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3_PF\1_sources-raw-data-working-files\PF1.1\2020\"/>
    </mc:Choice>
  </mc:AlternateContent>
  <bookViews>
    <workbookView xWindow="0" yWindow="0" windowWidth="25200" windowHeight="11895"/>
  </bookViews>
  <sheets>
    <sheet name="Chart PF1.1.A" sheetId="15" r:id="rId1"/>
    <sheet name="Time-series" sheetId="17" r:id="rId2"/>
    <sheet name="Reference-GDP" sheetId="18" r:id="rId3"/>
  </sheets>
  <definedNames>
    <definedName name="_xlnm._FilterDatabase" localSheetId="1" hidden="1">'Time-series'!$E$1:$E$160</definedName>
    <definedName name="_xlnm.Print_Area" localSheetId="0">'Chart PF1.1.A'!$A$1:$I$34</definedName>
    <definedName name="_xlnm.Print_Area" localSheetId="2">'Reference-GDP'!$B$1:$AP$48</definedName>
    <definedName name="_xlnm.Print_Area" localSheetId="1">'Time-series'!$C$1:$AT$158</definedName>
    <definedName name="_xlnm.Print_Titles" localSheetId="1">'Time-series'!$1:$4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S81" i="17" l="1"/>
  <c r="AS69" i="17"/>
  <c r="AS57" i="17" l="1"/>
  <c r="AS25" i="17" l="1"/>
  <c r="AT21" i="17"/>
  <c r="AS21" i="17"/>
  <c r="AS17" i="17" l="1"/>
  <c r="AR149" i="17"/>
  <c r="AQ149" i="17"/>
  <c r="AP149" i="17"/>
  <c r="AO149" i="17"/>
  <c r="AN149" i="17"/>
  <c r="AM149" i="17"/>
  <c r="AL149" i="17"/>
  <c r="AK149" i="17"/>
  <c r="AJ149" i="17"/>
  <c r="AH149" i="17"/>
  <c r="AF149" i="17"/>
  <c r="AD149" i="17"/>
  <c r="AB149" i="17"/>
  <c r="AR145" i="17"/>
  <c r="AQ145" i="17"/>
  <c r="AP145" i="17"/>
  <c r="AO145" i="17"/>
  <c r="AN145" i="17"/>
  <c r="AM145" i="17"/>
  <c r="AL145" i="17"/>
  <c r="AK145" i="17"/>
  <c r="AJ145" i="17"/>
  <c r="AI145" i="17"/>
  <c r="AH145" i="17"/>
  <c r="AG145" i="17"/>
  <c r="AF145" i="17"/>
  <c r="AE145" i="17"/>
  <c r="AD145" i="17"/>
  <c r="AC145" i="17"/>
  <c r="AB145" i="17"/>
  <c r="AR141" i="17"/>
  <c r="AQ141" i="17"/>
  <c r="AP141" i="17"/>
  <c r="AO141" i="17"/>
  <c r="AN141" i="17"/>
  <c r="AM141" i="17"/>
  <c r="AL141" i="17"/>
  <c r="AK141" i="17"/>
  <c r="AJ141" i="17"/>
  <c r="AI141" i="17"/>
  <c r="AH141" i="17"/>
  <c r="AG141" i="17"/>
  <c r="AF141" i="17"/>
  <c r="AE141" i="17"/>
  <c r="AD141" i="17"/>
  <c r="AC141" i="17"/>
  <c r="AB141" i="17"/>
  <c r="AS137" i="17"/>
  <c r="AR137" i="17"/>
  <c r="AQ137" i="17"/>
  <c r="AP137" i="17"/>
  <c r="AO137" i="17"/>
  <c r="AN137" i="17"/>
  <c r="AM137" i="17"/>
  <c r="AL137" i="17"/>
  <c r="AK137" i="17"/>
  <c r="AJ137" i="17"/>
  <c r="AI137" i="17"/>
  <c r="AH137" i="17"/>
  <c r="AG137" i="17"/>
  <c r="AF137" i="17"/>
  <c r="AE137" i="17"/>
  <c r="AD137" i="17"/>
  <c r="AC137" i="17"/>
  <c r="AB137" i="17"/>
  <c r="AR133" i="17"/>
  <c r="AQ133" i="17"/>
  <c r="AP133" i="17"/>
  <c r="AO133" i="17"/>
  <c r="AN133" i="17"/>
  <c r="AM133" i="17"/>
  <c r="AL133" i="17"/>
  <c r="AK133" i="17"/>
  <c r="AJ133" i="17"/>
  <c r="AI133" i="17"/>
  <c r="AH133" i="17"/>
  <c r="AG133" i="17"/>
  <c r="AF133" i="17"/>
  <c r="AE133" i="17"/>
  <c r="AD133" i="17"/>
  <c r="AC133" i="17"/>
  <c r="AB133" i="17"/>
  <c r="AR129" i="17"/>
  <c r="AQ129" i="17"/>
  <c r="AP129" i="17"/>
  <c r="AO129" i="17"/>
  <c r="AN129" i="17"/>
  <c r="AM129" i="17"/>
  <c r="AL129" i="17"/>
  <c r="AK129" i="17"/>
  <c r="AJ129" i="17"/>
  <c r="AI129" i="17"/>
  <c r="AH129" i="17"/>
  <c r="AG129" i="17"/>
  <c r="AF129" i="17"/>
  <c r="AE129" i="17"/>
  <c r="AD129" i="17"/>
  <c r="AC129" i="17"/>
  <c r="AB129" i="17"/>
  <c r="AR125" i="17"/>
  <c r="AQ125" i="17"/>
  <c r="AP125" i="17"/>
  <c r="AO125" i="17"/>
  <c r="AN125" i="17"/>
  <c r="AM125" i="17"/>
  <c r="AL125" i="17"/>
  <c r="AK125" i="17"/>
  <c r="AJ125" i="17"/>
  <c r="AI125" i="17"/>
  <c r="AH125" i="17"/>
  <c r="AG125" i="17"/>
  <c r="AF125" i="17"/>
  <c r="AE125" i="17"/>
  <c r="AD125" i="17"/>
  <c r="AC125" i="17"/>
  <c r="AB125" i="17"/>
  <c r="AR121" i="17"/>
  <c r="AQ121" i="17"/>
  <c r="AP121" i="17"/>
  <c r="AO121" i="17"/>
  <c r="AN121" i="17"/>
  <c r="AM121" i="17"/>
  <c r="AL121" i="17"/>
  <c r="AK121" i="17"/>
  <c r="AJ121" i="17"/>
  <c r="AI121" i="17"/>
  <c r="AH121" i="17"/>
  <c r="AG121" i="17"/>
  <c r="AF121" i="17"/>
  <c r="AE121" i="17"/>
  <c r="AD121" i="17"/>
  <c r="AC121" i="17"/>
  <c r="AB121" i="17"/>
  <c r="AR117" i="17"/>
  <c r="AQ117" i="17"/>
  <c r="AP117" i="17"/>
  <c r="AO117" i="17"/>
  <c r="AN117" i="17"/>
  <c r="AM117" i="17"/>
  <c r="AL117" i="17"/>
  <c r="AK117" i="17"/>
  <c r="AJ117" i="17"/>
  <c r="AI117" i="17"/>
  <c r="AH117" i="17"/>
  <c r="AG117" i="17"/>
  <c r="AF117" i="17"/>
  <c r="AE117" i="17"/>
  <c r="AD117" i="17"/>
  <c r="AC117" i="17"/>
  <c r="AC113" i="17"/>
  <c r="AD113" i="17"/>
  <c r="AE113" i="17"/>
  <c r="AF113" i="17"/>
  <c r="AG113" i="17"/>
  <c r="AH113" i="17"/>
  <c r="AI113" i="17"/>
  <c r="AJ113" i="17"/>
  <c r="AK113" i="17"/>
  <c r="AL113" i="17"/>
  <c r="AM113" i="17"/>
  <c r="AN113" i="17"/>
  <c r="AO113" i="17"/>
  <c r="AP113" i="17"/>
  <c r="AQ113" i="17"/>
  <c r="AR113" i="17"/>
  <c r="AB113" i="17"/>
  <c r="AB109" i="17"/>
  <c r="AB105" i="17"/>
  <c r="AB101" i="17"/>
  <c r="AB97" i="17"/>
  <c r="AB93" i="17"/>
  <c r="AJ85" i="17"/>
  <c r="AB81" i="17"/>
  <c r="AF77" i="17"/>
  <c r="AD77" i="17"/>
  <c r="AB77" i="17"/>
  <c r="AJ73" i="17"/>
  <c r="AJ69" i="17"/>
  <c r="AB65" i="17"/>
  <c r="AF61" i="17"/>
  <c r="AD61" i="17"/>
  <c r="AB61" i="17"/>
  <c r="AB57" i="17"/>
  <c r="AB49" i="17"/>
  <c r="AB45" i="17"/>
  <c r="AB41" i="17"/>
  <c r="AB33" i="17"/>
  <c r="AB29" i="17"/>
  <c r="AB21" i="17"/>
  <c r="AB17" i="17"/>
  <c r="AB13" i="17"/>
  <c r="AD9" i="17"/>
  <c r="AB9" i="17"/>
  <c r="AD5" i="17"/>
  <c r="AB5" i="17"/>
  <c r="AR109" i="17"/>
  <c r="AQ109" i="17"/>
  <c r="AP109" i="17"/>
  <c r="AO109" i="17"/>
  <c r="AN109" i="17"/>
  <c r="AM109" i="17"/>
  <c r="AL109" i="17"/>
  <c r="AK109" i="17"/>
  <c r="AJ109" i="17"/>
  <c r="AI109" i="17"/>
  <c r="AH109" i="17"/>
  <c r="AG109" i="17"/>
  <c r="AF109" i="17"/>
  <c r="AE109" i="17"/>
  <c r="AD109" i="17"/>
  <c r="AC109" i="17"/>
  <c r="AC105" i="17"/>
  <c r="AD105" i="17"/>
  <c r="AE105" i="17"/>
  <c r="AF105" i="17"/>
  <c r="AG105" i="17"/>
  <c r="AH105" i="17"/>
  <c r="AI105" i="17"/>
  <c r="AJ105" i="17"/>
  <c r="AK105" i="17"/>
  <c r="AL105" i="17"/>
  <c r="AM105" i="17"/>
  <c r="AN105" i="17"/>
  <c r="AO105" i="17"/>
  <c r="AP105" i="17"/>
  <c r="AQ105" i="17"/>
  <c r="AR105" i="17"/>
  <c r="AS105" i="17"/>
  <c r="AC101" i="17"/>
  <c r="AD101" i="17"/>
  <c r="AE101" i="17"/>
  <c r="AF101" i="17"/>
  <c r="AG101" i="17"/>
  <c r="AH101" i="17"/>
  <c r="AI101" i="17"/>
  <c r="AJ101" i="17"/>
  <c r="AL101" i="17"/>
  <c r="AP101" i="17"/>
  <c r="AQ101" i="17"/>
  <c r="AR101" i="17"/>
  <c r="AS97" i="17"/>
  <c r="AC97" i="17"/>
  <c r="AD97" i="17"/>
  <c r="AE97" i="17"/>
  <c r="AF97" i="17"/>
  <c r="AG97" i="17"/>
  <c r="AH97" i="17"/>
  <c r="AI97" i="17"/>
  <c r="AJ97" i="17"/>
  <c r="AK97" i="17"/>
  <c r="AL97" i="17"/>
  <c r="AM97" i="17"/>
  <c r="AN97" i="17"/>
  <c r="AO97" i="17"/>
  <c r="AP97" i="17"/>
  <c r="AQ97" i="17"/>
  <c r="AR97" i="17"/>
  <c r="AC93" i="17"/>
  <c r="AD93" i="17"/>
  <c r="AE93" i="17"/>
  <c r="AF93" i="17"/>
  <c r="AG93" i="17"/>
  <c r="AH93" i="17"/>
  <c r="AI93" i="17"/>
  <c r="AJ93" i="17"/>
  <c r="AK93" i="17"/>
  <c r="AL93" i="17"/>
  <c r="AM93" i="17"/>
  <c r="AN93" i="17"/>
  <c r="AO93" i="17"/>
  <c r="AP93" i="17"/>
  <c r="AQ93" i="17"/>
  <c r="AR93" i="17"/>
  <c r="AR89" i="17"/>
  <c r="AQ89" i="17"/>
  <c r="AR85" i="17"/>
  <c r="AQ85" i="17"/>
  <c r="AP85" i="17"/>
  <c r="AO85" i="17"/>
  <c r="AN85" i="17"/>
  <c r="AM85" i="17"/>
  <c r="AL85" i="17"/>
  <c r="AK85" i="17"/>
  <c r="AR81" i="17"/>
  <c r="AQ81" i="17"/>
  <c r="AP81" i="17"/>
  <c r="AO81" i="17"/>
  <c r="AN81" i="17"/>
  <c r="AM81" i="17"/>
  <c r="AL81" i="17"/>
  <c r="AK81" i="17"/>
  <c r="AJ81" i="17"/>
  <c r="AH81" i="17"/>
  <c r="AF81" i="17"/>
  <c r="AD81" i="17"/>
  <c r="AR77" i="17"/>
  <c r="AQ77" i="17"/>
  <c r="AP77" i="17"/>
  <c r="AO77" i="17"/>
  <c r="AN77" i="17"/>
  <c r="AM77" i="17"/>
  <c r="AL77" i="17"/>
  <c r="AJ77" i="17"/>
  <c r="AH77" i="17"/>
  <c r="AR73" i="17"/>
  <c r="AQ73" i="17"/>
  <c r="AP73" i="17"/>
  <c r="AO73" i="17"/>
  <c r="AN73" i="17"/>
  <c r="AM73" i="17"/>
  <c r="AL73" i="17"/>
  <c r="AK73" i="17"/>
  <c r="AR69" i="17"/>
  <c r="AQ69" i="17"/>
  <c r="AP69" i="17"/>
  <c r="AO69" i="17"/>
  <c r="AN69" i="17"/>
  <c r="AM69" i="17"/>
  <c r="AL69" i="17"/>
  <c r="AK69" i="17"/>
  <c r="AR65" i="17"/>
  <c r="AQ65" i="17"/>
  <c r="AP65" i="17"/>
  <c r="AO65" i="17"/>
  <c r="AN65" i="17"/>
  <c r="AM65" i="17"/>
  <c r="AL65" i="17"/>
  <c r="AK65" i="17"/>
  <c r="AJ65" i="17"/>
  <c r="AH65" i="17"/>
  <c r="AF65" i="17"/>
  <c r="AD65" i="17"/>
  <c r="AR61" i="17"/>
  <c r="AQ61" i="17"/>
  <c r="AP61" i="17"/>
  <c r="AO61" i="17"/>
  <c r="AN61" i="17"/>
  <c r="AM61" i="17"/>
  <c r="AL61" i="17"/>
  <c r="AK61" i="17"/>
  <c r="AJ61" i="17"/>
  <c r="AH61" i="17"/>
  <c r="AR57" i="17"/>
  <c r="AQ57" i="17"/>
  <c r="AP57" i="17"/>
  <c r="AO57" i="17"/>
  <c r="AN57" i="17"/>
  <c r="AM57" i="17"/>
  <c r="AL57" i="17"/>
  <c r="AK57" i="17"/>
  <c r="AJ57" i="17"/>
  <c r="AH57" i="17"/>
  <c r="AF57" i="17"/>
  <c r="AD57" i="17"/>
  <c r="AR53" i="17"/>
  <c r="AQ53" i="17"/>
  <c r="AP53" i="17"/>
  <c r="AO53" i="17"/>
  <c r="AN53" i="17"/>
  <c r="AM53" i="17"/>
  <c r="AL53" i="17"/>
  <c r="AK53" i="17"/>
  <c r="AJ53" i="17"/>
  <c r="AR49" i="17"/>
  <c r="AQ49" i="17"/>
  <c r="AP49" i="17"/>
  <c r="AO49" i="17"/>
  <c r="AN49" i="17"/>
  <c r="AM49" i="17"/>
  <c r="AL49" i="17"/>
  <c r="AK49" i="17"/>
  <c r="AJ49" i="17"/>
  <c r="AH49" i="17"/>
  <c r="AF49" i="17"/>
  <c r="AD49" i="17"/>
  <c r="AR45" i="17"/>
  <c r="AQ45" i="17"/>
  <c r="AP45" i="17"/>
  <c r="AO45" i="17"/>
  <c r="AN45" i="17"/>
  <c r="AL45" i="17"/>
  <c r="AK45" i="17"/>
  <c r="AJ45" i="17"/>
  <c r="AH45" i="17"/>
  <c r="AF45" i="17"/>
  <c r="AD45" i="17"/>
  <c r="AR41" i="17"/>
  <c r="AQ41" i="17"/>
  <c r="AP41" i="17"/>
  <c r="AO41" i="17"/>
  <c r="AN41" i="17"/>
  <c r="AM41" i="17"/>
  <c r="AL41" i="17"/>
  <c r="AK41" i="17"/>
  <c r="AJ41" i="17"/>
  <c r="AH41" i="17"/>
  <c r="AF41" i="17"/>
  <c r="AD41" i="17"/>
  <c r="AR37" i="17"/>
  <c r="AQ37" i="17"/>
  <c r="AP37" i="17"/>
  <c r="AO37" i="17"/>
  <c r="AN37" i="17"/>
  <c r="AM37" i="17"/>
  <c r="AL37" i="17"/>
  <c r="AK37" i="17"/>
  <c r="AJ37" i="17"/>
  <c r="AR33" i="17"/>
  <c r="AQ33" i="17"/>
  <c r="AP33" i="17"/>
  <c r="AO33" i="17"/>
  <c r="AN33" i="17"/>
  <c r="AM33" i="17"/>
  <c r="AL33" i="17"/>
  <c r="AK33" i="17"/>
  <c r="AJ33" i="17"/>
  <c r="AH33" i="17"/>
  <c r="AF33" i="17"/>
  <c r="AD33" i="17"/>
  <c r="AR29" i="17"/>
  <c r="AQ29" i="17"/>
  <c r="AP29" i="17"/>
  <c r="AO29" i="17"/>
  <c r="AN29" i="17"/>
  <c r="AM29" i="17"/>
  <c r="AL29" i="17"/>
  <c r="AK29" i="17"/>
  <c r="AJ29" i="17"/>
  <c r="AH29" i="17"/>
  <c r="AF29" i="17"/>
  <c r="AD29" i="17"/>
  <c r="AR25" i="17"/>
  <c r="AQ25" i="17"/>
  <c r="AP25" i="17"/>
  <c r="AO25" i="17"/>
  <c r="AN25" i="17"/>
  <c r="AM25" i="17"/>
  <c r="AL25" i="17"/>
  <c r="AK25" i="17"/>
  <c r="AR21" i="17"/>
  <c r="AQ21" i="17"/>
  <c r="AP21" i="17"/>
  <c r="AO21" i="17"/>
  <c r="AN21" i="17"/>
  <c r="AM21" i="17"/>
  <c r="AL21" i="17"/>
  <c r="AK21" i="17"/>
  <c r="AJ21" i="17"/>
  <c r="AH21" i="17"/>
  <c r="AF21" i="17"/>
  <c r="AD21" i="17"/>
  <c r="AR17" i="17"/>
  <c r="AQ17" i="17"/>
  <c r="AP17" i="17"/>
  <c r="AO17" i="17"/>
  <c r="AN17" i="17"/>
  <c r="AM17" i="17"/>
  <c r="AL17" i="17"/>
  <c r="AK17" i="17"/>
  <c r="AJ17" i="17"/>
  <c r="AH17" i="17"/>
  <c r="AF17" i="17"/>
  <c r="AD17" i="17"/>
  <c r="AR13" i="17"/>
  <c r="AQ13" i="17"/>
  <c r="AP13" i="17"/>
  <c r="AO13" i="17"/>
  <c r="AN13" i="17"/>
  <c r="AM13" i="17"/>
  <c r="AL13" i="17"/>
  <c r="AK13" i="17"/>
  <c r="AJ13" i="17"/>
  <c r="AH13" i="17"/>
  <c r="AF13" i="17"/>
  <c r="AD13" i="17"/>
  <c r="AJ9" i="17"/>
  <c r="AH9" i="17"/>
  <c r="AF9" i="17"/>
  <c r="AJ5" i="17"/>
  <c r="AR9" i="17"/>
  <c r="AQ9" i="17"/>
  <c r="AP9" i="17"/>
  <c r="AO9" i="17"/>
  <c r="AN9" i="17"/>
  <c r="AM9" i="17"/>
  <c r="AL9" i="17"/>
  <c r="AK9" i="17"/>
  <c r="AK5" i="17"/>
  <c r="AL5" i="17"/>
  <c r="AM5" i="17"/>
  <c r="AN5" i="17"/>
  <c r="AO5" i="17"/>
  <c r="AP5" i="17"/>
  <c r="AQ5" i="17"/>
  <c r="AR5" i="17"/>
  <c r="AS5" i="17"/>
  <c r="AH5" i="17"/>
  <c r="AF5" i="17"/>
  <c r="B152" i="17"/>
  <c r="A152" i="17" s="1"/>
  <c r="B150" i="17"/>
  <c r="A150" i="17" s="1"/>
  <c r="B151" i="17"/>
  <c r="A151" i="17" s="1"/>
  <c r="A149" i="17"/>
  <c r="B148" i="17"/>
  <c r="A148" i="17"/>
  <c r="B146" i="17"/>
  <c r="A146" i="17"/>
  <c r="B147" i="17"/>
  <c r="A147" i="17" s="1"/>
  <c r="A141" i="17"/>
  <c r="B140" i="17"/>
  <c r="A140" i="17" s="1"/>
  <c r="A137" i="17"/>
  <c r="B136" i="17"/>
  <c r="A136" i="17" s="1"/>
  <c r="B134" i="17"/>
  <c r="A134" i="17" s="1"/>
  <c r="B135" i="17"/>
  <c r="A135" i="17" s="1"/>
  <c r="A133" i="17"/>
  <c r="B132" i="17"/>
  <c r="A132" i="17"/>
  <c r="B130" i="17"/>
  <c r="A130" i="17"/>
  <c r="B131" i="17"/>
  <c r="A131" i="17" s="1"/>
  <c r="A125" i="17"/>
  <c r="B124" i="17"/>
  <c r="A124" i="17" s="1"/>
  <c r="A121" i="17"/>
  <c r="B120" i="17"/>
  <c r="A120" i="17" s="1"/>
  <c r="B118" i="17"/>
  <c r="A118" i="17" s="1"/>
  <c r="B119" i="17"/>
  <c r="A119" i="17" s="1"/>
  <c r="A117" i="17"/>
  <c r="B116" i="17"/>
  <c r="A116" i="17"/>
  <c r="B114" i="17"/>
  <c r="A114" i="17"/>
  <c r="B115" i="17"/>
  <c r="A115" i="17" s="1"/>
  <c r="A109" i="17"/>
  <c r="B108" i="17"/>
  <c r="A108" i="17" s="1"/>
  <c r="A105" i="17"/>
  <c r="B104" i="17"/>
  <c r="A104" i="17" s="1"/>
  <c r="B102" i="17"/>
  <c r="A102" i="17" s="1"/>
  <c r="B103" i="17"/>
  <c r="A103" i="17" s="1"/>
  <c r="A101" i="17"/>
  <c r="B100" i="17"/>
  <c r="A100" i="17"/>
  <c r="B98" i="17"/>
  <c r="A98" i="17"/>
  <c r="B99" i="17"/>
  <c r="A99" i="17" s="1"/>
  <c r="A97" i="17"/>
  <c r="A93" i="17"/>
  <c r="B92" i="17"/>
  <c r="A92" i="17" s="1"/>
  <c r="A89" i="17"/>
  <c r="B88" i="17"/>
  <c r="A88" i="17" s="1"/>
  <c r="B86" i="17"/>
  <c r="A86" i="17" s="1"/>
  <c r="B87" i="17"/>
  <c r="A87" i="17" s="1"/>
  <c r="A85" i="17"/>
  <c r="B84" i="17"/>
  <c r="A84" i="17"/>
  <c r="B82" i="17"/>
  <c r="A82" i="17"/>
  <c r="B83" i="17"/>
  <c r="A83" i="17" s="1"/>
  <c r="A77" i="17"/>
  <c r="B76" i="17"/>
  <c r="A76" i="17" s="1"/>
  <c r="A73" i="17"/>
  <c r="B72" i="17"/>
  <c r="A72" i="17" s="1"/>
  <c r="B70" i="17"/>
  <c r="A70" i="17" s="1"/>
  <c r="B71" i="17"/>
  <c r="A71" i="17" s="1"/>
  <c r="A69" i="17"/>
  <c r="B68" i="17"/>
  <c r="A68" i="17"/>
  <c r="B66" i="17"/>
  <c r="A66" i="17"/>
  <c r="B67" i="17"/>
  <c r="A67" i="17" s="1"/>
  <c r="B63" i="17"/>
  <c r="A63" i="17" s="1"/>
  <c r="B60" i="17"/>
  <c r="A60" i="17" s="1"/>
  <c r="A57" i="17"/>
  <c r="B56" i="17"/>
  <c r="A56" i="17" s="1"/>
  <c r="B54" i="17"/>
  <c r="A54" i="17" s="1"/>
  <c r="B55" i="17"/>
  <c r="A55" i="17" s="1"/>
  <c r="A53" i="17"/>
  <c r="B52" i="17"/>
  <c r="A52" i="17"/>
  <c r="B50" i="17"/>
  <c r="A50" i="17"/>
  <c r="B51" i="17"/>
  <c r="A51" i="17" s="1"/>
  <c r="B44" i="17"/>
  <c r="A44" i="17" s="1"/>
  <c r="A41" i="17"/>
  <c r="B40" i="17"/>
  <c r="A40" i="17" s="1"/>
  <c r="B38" i="17"/>
  <c r="A38" i="17" s="1"/>
  <c r="B39" i="17"/>
  <c r="A39" i="17" s="1"/>
  <c r="A37" i="17"/>
  <c r="B36" i="17"/>
  <c r="A36" i="17"/>
  <c r="B34" i="17"/>
  <c r="A34" i="17"/>
  <c r="B35" i="17"/>
  <c r="A35" i="17" s="1"/>
  <c r="B31" i="17"/>
  <c r="A31" i="17" s="1"/>
  <c r="B28" i="17"/>
  <c r="A28" i="17" s="1"/>
  <c r="A25" i="17"/>
  <c r="B24" i="17"/>
  <c r="A24" i="17" s="1"/>
  <c r="B22" i="17"/>
  <c r="A22" i="17" s="1"/>
  <c r="B23" i="17"/>
  <c r="A23" i="17" s="1"/>
  <c r="A21" i="17"/>
  <c r="B20" i="17"/>
  <c r="A20" i="17"/>
  <c r="B18" i="17"/>
  <c r="A18" i="17"/>
  <c r="B19" i="17"/>
  <c r="A19" i="17" s="1"/>
  <c r="B12" i="17"/>
  <c r="A12" i="17" s="1"/>
  <c r="A9" i="17"/>
  <c r="B8" i="17"/>
  <c r="A8" i="17" s="1"/>
  <c r="B6" i="17"/>
  <c r="A6" i="17" s="1"/>
  <c r="B7" i="17"/>
  <c r="A7" i="17" s="1"/>
  <c r="A5" i="17"/>
  <c r="A13" i="17" l="1"/>
  <c r="B16" i="17"/>
  <c r="A16" i="17" s="1"/>
  <c r="B14" i="17"/>
  <c r="A14" i="17" s="1"/>
  <c r="A45" i="17"/>
  <c r="B48" i="17"/>
  <c r="A48" i="17" s="1"/>
  <c r="B46" i="17"/>
  <c r="A46" i="17" s="1"/>
  <c r="B15" i="17"/>
  <c r="A15" i="17" s="1"/>
  <c r="B47" i="17"/>
  <c r="A47" i="17" s="1"/>
  <c r="A29" i="17"/>
  <c r="B32" i="17"/>
  <c r="A32" i="17" s="1"/>
  <c r="B30" i="17"/>
  <c r="A30" i="17" s="1"/>
  <c r="A61" i="17"/>
  <c r="B64" i="17"/>
  <c r="A64" i="17" s="1"/>
  <c r="B62" i="17"/>
  <c r="A62" i="17" s="1"/>
  <c r="B79" i="17"/>
  <c r="A79" i="17" s="1"/>
  <c r="B127" i="17"/>
  <c r="A127" i="17" s="1"/>
  <c r="B143" i="17"/>
  <c r="A143" i="17" s="1"/>
  <c r="B11" i="17"/>
  <c r="A11" i="17" s="1"/>
  <c r="B27" i="17"/>
  <c r="A27" i="17" s="1"/>
  <c r="B43" i="17"/>
  <c r="A43" i="17" s="1"/>
  <c r="B95" i="17"/>
  <c r="A95" i="17" s="1"/>
  <c r="B111" i="17"/>
  <c r="A111" i="17" s="1"/>
  <c r="B59" i="17"/>
  <c r="A59" i="17" s="1"/>
  <c r="B91" i="17"/>
  <c r="A91" i="17" s="1"/>
  <c r="B107" i="17"/>
  <c r="A107" i="17" s="1"/>
  <c r="B123" i="17"/>
  <c r="A123" i="17" s="1"/>
  <c r="B139" i="17"/>
  <c r="A139" i="17" s="1"/>
  <c r="A17" i="17"/>
  <c r="A33" i="17"/>
  <c r="A49" i="17"/>
  <c r="A65" i="17"/>
  <c r="B78" i="17"/>
  <c r="A78" i="17" s="1"/>
  <c r="B80" i="17"/>
  <c r="A80" i="17" s="1"/>
  <c r="A81" i="17"/>
  <c r="B94" i="17"/>
  <c r="A94" i="17" s="1"/>
  <c r="B96" i="17"/>
  <c r="A96" i="17" s="1"/>
  <c r="B110" i="17"/>
  <c r="A110" i="17" s="1"/>
  <c r="B112" i="17"/>
  <c r="A112" i="17" s="1"/>
  <c r="A113" i="17"/>
  <c r="B126" i="17"/>
  <c r="A126" i="17" s="1"/>
  <c r="B128" i="17"/>
  <c r="A128" i="17" s="1"/>
  <c r="A129" i="17"/>
  <c r="B142" i="17"/>
  <c r="A142" i="17" s="1"/>
  <c r="B144" i="17"/>
  <c r="A144" i="17" s="1"/>
  <c r="A145" i="17"/>
  <c r="B75" i="17"/>
  <c r="A75" i="17" s="1"/>
  <c r="B10" i="17"/>
  <c r="A10" i="17" s="1"/>
  <c r="B26" i="17"/>
  <c r="A26" i="17" s="1"/>
  <c r="B42" i="17"/>
  <c r="A42" i="17" s="1"/>
  <c r="B58" i="17"/>
  <c r="A58" i="17" s="1"/>
  <c r="B74" i="17"/>
  <c r="A74" i="17" s="1"/>
  <c r="B90" i="17"/>
  <c r="A90" i="17" s="1"/>
  <c r="B106" i="17"/>
  <c r="A106" i="17" s="1"/>
  <c r="B122" i="17"/>
  <c r="A122" i="17" s="1"/>
  <c r="B138" i="17"/>
  <c r="A138" i="17" s="1"/>
</calcChain>
</file>

<file path=xl/sharedStrings.xml><?xml version="1.0" encoding="utf-8"?>
<sst xmlns="http://schemas.openxmlformats.org/spreadsheetml/2006/main" count="3116" uniqueCount="112">
  <si>
    <t>Cash</t>
  </si>
  <si>
    <t>Services</t>
  </si>
  <si>
    <t>Total</t>
  </si>
  <si>
    <t>United Kingdom</t>
  </si>
  <si>
    <t>Denmark</t>
  </si>
  <si>
    <t>Ireland</t>
  </si>
  <si>
    <t>Hungary</t>
  </si>
  <si>
    <t>Luxembourg</t>
  </si>
  <si>
    <t>Sweden</t>
  </si>
  <si>
    <t>France</t>
  </si>
  <si>
    <t>Iceland</t>
  </si>
  <si>
    <t>New Zealand</t>
  </si>
  <si>
    <t>Belgium</t>
  </si>
  <si>
    <t>Finland</t>
  </si>
  <si>
    <t>Norway</t>
  </si>
  <si>
    <t>Germany</t>
  </si>
  <si>
    <t>Australia</t>
  </si>
  <si>
    <t>Austria</t>
  </si>
  <si>
    <t>Estonia</t>
  </si>
  <si>
    <t>Czech Republic</t>
  </si>
  <si>
    <t>Slovak Republic</t>
  </si>
  <si>
    <t>Israel</t>
  </si>
  <si>
    <t>Slovenia</t>
  </si>
  <si>
    <t>Netherlands</t>
  </si>
  <si>
    <t>Italy</t>
  </si>
  <si>
    <t>Poland</t>
  </si>
  <si>
    <t>Japan</t>
  </si>
  <si>
    <t>Spain</t>
  </si>
  <si>
    <t>Portugal</t>
  </si>
  <si>
    <t>Canada</t>
  </si>
  <si>
    <t>Greece</t>
  </si>
  <si>
    <t>Chile</t>
  </si>
  <si>
    <t>United States</t>
  </si>
  <si>
    <t>Korea</t>
  </si>
  <si>
    <t>Mexico</t>
  </si>
  <si>
    <t>Country</t>
  </si>
  <si>
    <t>Note</t>
  </si>
  <si>
    <t>-</t>
  </si>
  <si>
    <t>Turkey</t>
  </si>
  <si>
    <t>Latvia</t>
  </si>
  <si>
    <t>Tax-breaks for families</t>
  </si>
  <si>
    <t>Spending type</t>
  </si>
  <si>
    <t>Public spending on families over time</t>
  </si>
  <si>
    <t>..</t>
  </si>
  <si>
    <t xml:space="preserve">Source: </t>
  </si>
  <si>
    <t>Switzerland</t>
  </si>
  <si>
    <t>.. Not available</t>
  </si>
  <si>
    <t>At current prices in national currency, in millions</t>
  </si>
  <si>
    <t>Switzerland</t>
    <phoneticPr fontId="20"/>
  </si>
  <si>
    <t>.. Not available</t>
    <phoneticPr fontId="20"/>
  </si>
  <si>
    <t>Lithuania</t>
  </si>
  <si>
    <r>
      <rPr>
        <sz val="10"/>
        <rFont val="Arial Narrow"/>
        <family val="2"/>
      </rPr>
      <t>Chart PF1.1.A</t>
    </r>
    <r>
      <rPr>
        <b/>
        <sz val="10"/>
        <rFont val="Arial Narrow"/>
        <family val="2"/>
      </rPr>
      <t>. Public spending on family benefits</t>
    </r>
  </si>
  <si>
    <t>Israel (a)</t>
  </si>
  <si>
    <t>OECD Social Expenditure Database, http://www.oecd.org/social/expenditure.htm</t>
  </si>
  <si>
    <t>Source: OECD Social Expenditure Database, http://www.oecd.org/social/expenditure.htm</t>
  </si>
  <si>
    <t>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</si>
  <si>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a.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</si>
  <si>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Public expenditure on family benefits by type of expenditure, in percent of GDP, 2017 and latest available</t>
  </si>
  <si>
    <t>OECD</t>
  </si>
  <si>
    <t>Colombia</t>
  </si>
  <si>
    <t>EU</t>
  </si>
  <si>
    <t>Public spending on family benefits in cash, services and tax measures, in per cent of GDP, 1980-2019</t>
  </si>
  <si>
    <t>AUS</t>
  </si>
  <si>
    <t>AUT</t>
  </si>
  <si>
    <t>BEL</t>
  </si>
  <si>
    <t>CAN</t>
  </si>
  <si>
    <t>CHL</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</si>
  <si>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</si>
  <si>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</si>
  <si>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</si>
  <si>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</si>
  <si>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</si>
  <si>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</si>
  <si>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</si>
  <si>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</si>
  <si>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</si>
  <si>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</si>
  <si>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</si>
  <si>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</si>
  <si>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</si>
  <si>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</si>
  <si>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</si>
  <si>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</si>
  <si>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</si>
  <si>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</si>
  <si>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</si>
  <si>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</si>
  <si>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</si>
  <si>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</si>
  <si>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</si>
  <si>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</si>
  <si>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</si>
  <si>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</si>
  <si>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</si>
  <si>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</si>
  <si>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</si>
  <si>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</si>
  <si>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</si>
  <si>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COL</t>
  </si>
  <si>
    <t>m</t>
  </si>
  <si>
    <t>a</t>
  </si>
  <si>
    <t>….</t>
  </si>
  <si>
    <t>Gross Domestic Product (GDP)</t>
  </si>
  <si>
    <t>Produit Intérieur Brut (PIB)</t>
  </si>
  <si>
    <t>Aux prix courants en monnaie nationale, en millions</t>
  </si>
  <si>
    <t>West Germany</t>
  </si>
  <si>
    <t>Source: OECD, National Accounts.</t>
  </si>
  <si>
    <t>Costa Rica</t>
  </si>
  <si>
    <t>.</t>
  </si>
  <si>
    <t>Tax breaks for families</t>
  </si>
  <si>
    <t>Note: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Switzerland.Data for Iceland and Poland are estimates by the OECD. For Japan, the value of Tax Breaks towards families concern 2015 data.  National authorities provided estimates on the value of tax breaks for Switzerland. Spending for the United Kingdom is likely to be underestimated as information on the tax part of the WTC and CTC are no longer available.</t>
  </si>
  <si>
    <t>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Data for Iceland and Poland are estimates by the OECD. For Japan, the value of Tax Breaks towards families concern 2015 data.  National authorities provided estimates on the value of tax breaks for Switzerland. Spending for the United Kingdom is likely to be underestimated as information on the tax part of the WTC and CTC are no longer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</si>
</sst>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0.0"/>
    <numFmt numFmtId="166" formatCode="General_)"/>
    <numFmt numFmtId="167" formatCode="#,##0.0,_)"/>
    <numFmt numFmtId="168" formatCode="&quot;On&quot;;&quot;On&quot;;&quot;Off&quot;"/>
    <numFmt numFmtId="169" formatCode="\(#\)"/>
    <numFmt numFmtId="170" formatCode="__@"/>
    <numFmt numFmtId="171" formatCode="0.0%"/>
    <numFmt numFmtId="172" formatCode="#,##0.0"/>
  </numFmts>
  <fonts count="38">
    <font>
      <sz val="10"/>
      <color theme="1"/>
      <name val="Arial"/>
      <family val="2"/>
    </font>
    <font>
      <sz val="10"/>
      <color theme="1"/>
      <name val="Arial"/>
      <family val="2"/>
    </font>
    <font>
      <sz val="10"/>
      <name val="Times New Roman"/>
      <family val="1"/>
    </font>
    <font>
      <sz val="10"/>
      <name val="Arial"/>
      <family val="2"/>
    </font>
    <font>
      <i/>
      <sz val="8"/>
      <name val="Arial"/>
      <family val="2"/>
    </font>
    <font>
      <sz val="8"/>
      <name val="Arial"/>
      <family val="2"/>
    </font>
    <font>
      <sz val="8"/>
      <color theme="1"/>
      <name val="Arial"/>
      <family val="2"/>
    </font>
    <font>
      <sz val="10"/>
      <color indexed="8"/>
      <name val="Arial"/>
      <family val="2"/>
    </font>
    <font>
      <b/>
      <sz val="10"/>
      <color indexed="8"/>
      <name val="Arial Narrow"/>
      <family val="2"/>
    </font>
    <font>
      <sz val="10"/>
      <color indexed="8"/>
      <name val="Arial Narrow"/>
      <family val="2"/>
    </font>
    <font>
      <sz val="10"/>
      <name val="Arial Narrow"/>
      <family val="2"/>
    </font>
    <font>
      <u/>
      <sz val="10"/>
      <color indexed="12"/>
      <name val="Arial"/>
      <family val="2"/>
    </font>
    <font>
      <u/>
      <sz val="10"/>
      <color indexed="12"/>
      <name val="Arial Narrow"/>
      <family val="2"/>
    </font>
    <font>
      <u/>
      <sz val="8"/>
      <color indexed="12"/>
      <name val="Arial Narrow"/>
      <family val="2"/>
    </font>
    <font>
      <sz val="8"/>
      <color indexed="8"/>
      <name val="Arial Narrow"/>
      <family val="2"/>
    </font>
    <font>
      <sz val="7"/>
      <name val="Arial"/>
      <family val="2"/>
    </font>
    <font>
      <sz val="11"/>
      <color theme="1"/>
      <name val="Calibri"/>
      <family val="2"/>
      <charset val="129"/>
      <scheme val="minor"/>
    </font>
    <font>
      <sz val="10"/>
      <name val="Arial CE"/>
    </font>
    <font>
      <sz val="11"/>
      <name val="ＭＳ Ｐゴシック"/>
      <family val="3"/>
      <charset val="128"/>
    </font>
    <font>
      <sz val="8"/>
      <name val="Arial Narrow"/>
      <family val="2"/>
    </font>
    <font>
      <sz val="12"/>
      <name val="Arial Narrow"/>
      <family val="2"/>
    </font>
    <font>
      <b/>
      <sz val="11"/>
      <name val="Arial Narrow"/>
      <family val="2"/>
    </font>
    <font>
      <b/>
      <sz val="10"/>
      <name val="Arial Narrow"/>
      <family val="2"/>
    </font>
    <font>
      <sz val="11"/>
      <name val="Arial Narrow"/>
      <family val="2"/>
    </font>
    <font>
      <sz val="10"/>
      <color theme="1"/>
      <name val="Arial Narrow"/>
      <family val="2"/>
    </font>
    <font>
      <sz val="8"/>
      <color theme="1"/>
      <name val="Arial Narrow"/>
      <family val="2"/>
    </font>
    <font>
      <sz val="11"/>
      <name val="돋움"/>
      <family val="3"/>
      <charset val="129"/>
    </font>
    <font>
      <b/>
      <sz val="9"/>
      <color indexed="9"/>
      <name val="Arial"/>
      <family val="2"/>
    </font>
    <font>
      <sz val="10"/>
      <color indexed="56"/>
      <name val="Arial"/>
      <family val="2"/>
    </font>
    <font>
      <b/>
      <sz val="9"/>
      <name val="Arial"/>
      <family val="2"/>
    </font>
    <font>
      <sz val="11"/>
      <color theme="1"/>
      <name val="Calibri"/>
      <family val="2"/>
      <scheme val="minor"/>
    </font>
    <font>
      <sz val="10"/>
      <name val="Courier"/>
      <family val="3"/>
    </font>
    <font>
      <sz val="9"/>
      <name val="Arial"/>
      <family val="2"/>
    </font>
    <font>
      <u/>
      <sz val="8"/>
      <color indexed="12"/>
      <name val="Arial"/>
      <family val="2"/>
    </font>
    <font>
      <u/>
      <sz val="8"/>
      <color rgb="FFFF0000"/>
      <name val="Arial Narrow"/>
      <family val="2"/>
    </font>
    <font>
      <b/>
      <sz val="10"/>
      <color indexed="8"/>
      <name val="Arial"/>
      <family val="2"/>
    </font>
    <font>
      <b/>
      <sz val="10"/>
      <color theme="1"/>
      <name val="Arial Narrow"/>
      <family val="2"/>
    </font>
    <font>
      <sz val="11"/>
      <name val="Times New Roman"/>
      <family val="1"/>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6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
      <left/>
      <right/>
      <top style="thin">
        <color theme="0" tint="-0.24994659260841701"/>
      </top>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bottom style="thin">
        <color theme="0" tint="-0.24994659260841701"/>
      </bottom>
      <diagonal/>
    </border>
    <border>
      <left/>
      <right/>
      <top style="thin">
        <color theme="0" tint="-0.14996795556505021"/>
      </top>
      <bottom/>
      <diagonal/>
    </border>
    <border>
      <left/>
      <right/>
      <top/>
      <bottom style="thin">
        <color theme="0" tint="-0.14996795556505021"/>
      </bottom>
      <diagonal/>
    </border>
    <border>
      <left/>
      <right/>
      <top style="thin">
        <color theme="0" tint="-0.14993743705557422"/>
      </top>
      <bottom/>
      <diagonal/>
    </border>
    <border>
      <left/>
      <right/>
      <top/>
      <bottom style="thin">
        <color theme="0" tint="-0.14993743705557422"/>
      </bottom>
      <diagonal/>
    </border>
    <border>
      <left/>
      <right/>
      <top style="thin">
        <color theme="0" tint="-0.34998626667073579"/>
      </top>
      <bottom/>
      <diagonal/>
    </border>
    <border>
      <left/>
      <right/>
      <top/>
      <bottom style="thin">
        <color theme="0" tint="-0.34998626667073579"/>
      </bottom>
      <diagonal/>
    </border>
    <border>
      <left/>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42">
    <xf numFmtId="0" fontId="0" fillId="0" borderId="0"/>
    <xf numFmtId="0" fontId="2" fillId="0" borderId="0"/>
    <xf numFmtId="0" fontId="2" fillId="0" borderId="0"/>
    <xf numFmtId="0" fontId="1" fillId="0" borderId="0"/>
    <xf numFmtId="164" fontId="3" fillId="0" borderId="0" applyFont="0" applyFill="0" applyBorder="0" applyAlignment="0" applyProtection="0"/>
    <xf numFmtId="166" fontId="2" fillId="0" borderId="0" applyNumberFormat="0" applyBorder="0" applyAlignment="0"/>
    <xf numFmtId="0" fontId="7" fillId="0" borderId="0"/>
    <xf numFmtId="0" fontId="3" fillId="0" borderId="0"/>
    <xf numFmtId="0" fontId="11" fillId="0" borderId="0" applyNumberFormat="0" applyFill="0" applyBorder="0" applyAlignment="0" applyProtection="0"/>
    <xf numFmtId="167" fontId="15" fillId="0" borderId="0" applyFill="0" applyBorder="0" applyProtection="0"/>
    <xf numFmtId="0" fontId="11" fillId="0" borderId="0" applyNumberFormat="0" applyFill="0" applyBorder="0" applyAlignment="0" applyProtection="0"/>
    <xf numFmtId="0" fontId="16" fillId="0" borderId="0">
      <alignment vertical="center"/>
    </xf>
    <xf numFmtId="0" fontId="3" fillId="0" borderId="0"/>
    <xf numFmtId="0" fontId="3" fillId="0" borderId="0"/>
    <xf numFmtId="0" fontId="7" fillId="0" borderId="0"/>
    <xf numFmtId="0" fontId="1" fillId="0" borderId="0"/>
    <xf numFmtId="0" fontId="17" fillId="0" borderId="0"/>
    <xf numFmtId="0" fontId="3" fillId="0" borderId="0"/>
    <xf numFmtId="0" fontId="5" fillId="0" borderId="0"/>
    <xf numFmtId="9" fontId="3" fillId="0" borderId="0" applyFont="0" applyFill="0" applyBorder="0" applyAlignment="0" applyProtection="0"/>
    <xf numFmtId="168" fontId="2" fillId="0" borderId="0" applyNumberFormat="0" applyBorder="0" applyAlignment="0"/>
    <xf numFmtId="0" fontId="18" fillId="0" borderId="0">
      <alignment vertical="center"/>
    </xf>
    <xf numFmtId="0" fontId="11" fillId="0" borderId="0" applyNumberFormat="0" applyFill="0" applyBorder="0" applyAlignment="0" applyProtection="0"/>
    <xf numFmtId="0" fontId="1" fillId="0" borderId="0"/>
    <xf numFmtId="169" fontId="26" fillId="0" borderId="0" applyFont="0" applyFill="0" applyBorder="0" applyAlignment="0" applyProtection="0">
      <alignment vertical="center"/>
    </xf>
    <xf numFmtId="164" fontId="3" fillId="0" borderId="0" applyFont="0" applyFill="0" applyBorder="0" applyAlignment="0" applyProtection="0"/>
    <xf numFmtId="43" fontId="3" fillId="0" borderId="0" applyFont="0" applyFill="0" applyBorder="0" applyAlignment="0" applyProtection="0"/>
    <xf numFmtId="164" fontId="7" fillId="0" borderId="0" applyFont="0" applyFill="0" applyBorder="0" applyAlignment="0" applyProtection="0"/>
    <xf numFmtId="0" fontId="27" fillId="5" borderId="0">
      <alignment horizontal="centerContinuous" vertical="center" wrapText="1"/>
    </xf>
    <xf numFmtId="0" fontId="5" fillId="0" borderId="0">
      <alignment horizontal="left" vertical="top" wrapText="1"/>
    </xf>
    <xf numFmtId="0" fontId="28" fillId="0" borderId="0" applyNumberFormat="0" applyFill="0" applyBorder="0" applyAlignment="0" applyProtection="0"/>
    <xf numFmtId="0" fontId="29" fillId="6" borderId="7" applyNumberFormat="0" applyBorder="0">
      <alignment horizontal="center" vertical="center" wrapText="1"/>
    </xf>
    <xf numFmtId="0" fontId="30" fillId="0" borderId="0"/>
    <xf numFmtId="0" fontId="3" fillId="0" borderId="0" applyNumberFormat="0" applyAlignment="0"/>
    <xf numFmtId="0" fontId="31" fillId="0" borderId="0"/>
    <xf numFmtId="0" fontId="26" fillId="0" borderId="0">
      <alignment vertical="center"/>
    </xf>
    <xf numFmtId="0" fontId="1" fillId="4" borderId="6" applyNumberFormat="0" applyFont="0" applyAlignment="0" applyProtection="0"/>
    <xf numFmtId="0" fontId="32" fillId="0" borderId="8" applyNumberFormat="0" applyAlignment="0">
      <alignment horizontal="left" wrapText="1" indent="1"/>
    </xf>
    <xf numFmtId="0" fontId="3" fillId="0" borderId="0"/>
    <xf numFmtId="0" fontId="1" fillId="0" borderId="0"/>
    <xf numFmtId="0" fontId="2" fillId="0" borderId="0"/>
    <xf numFmtId="0" fontId="37" fillId="0" borderId="0"/>
  </cellStyleXfs>
  <cellXfs count="167">
    <xf numFmtId="0" fontId="0" fillId="0" borderId="0" xfId="0"/>
    <xf numFmtId="0" fontId="9" fillId="0" borderId="0" xfId="6" applyFont="1" applyAlignment="1">
      <alignment horizontal="center"/>
    </xf>
    <xf numFmtId="0" fontId="9" fillId="0" borderId="0" xfId="6" applyFont="1" applyAlignment="1">
      <alignment horizontal="right"/>
    </xf>
    <xf numFmtId="0" fontId="9" fillId="0" borderId="0" xfId="6" applyFont="1"/>
    <xf numFmtId="0" fontId="8" fillId="2" borderId="1" xfId="6" applyFont="1" applyFill="1" applyBorder="1" applyAlignment="1"/>
    <xf numFmtId="0" fontId="8" fillId="2" borderId="1" xfId="6" applyFont="1" applyFill="1" applyBorder="1" applyAlignment="1">
      <alignment horizontal="left"/>
    </xf>
    <xf numFmtId="0" fontId="8" fillId="2" borderId="1" xfId="6" applyFont="1" applyFill="1" applyBorder="1" applyAlignment="1">
      <alignment horizontal="center"/>
    </xf>
    <xf numFmtId="165" fontId="9" fillId="0" borderId="0" xfId="6" applyNumberFormat="1" applyFont="1"/>
    <xf numFmtId="0" fontId="9" fillId="2" borderId="0" xfId="6" applyFont="1" applyFill="1" applyBorder="1" applyAlignment="1">
      <alignment horizontal="left"/>
    </xf>
    <xf numFmtId="0" fontId="9" fillId="3" borderId="0" xfId="6" applyFont="1" applyFill="1" applyBorder="1" applyAlignment="1">
      <alignment horizontal="left"/>
    </xf>
    <xf numFmtId="0" fontId="9" fillId="0" borderId="0" xfId="6" applyFont="1" applyBorder="1" applyAlignment="1">
      <alignment horizontal="center"/>
    </xf>
    <xf numFmtId="0" fontId="7" fillId="0" borderId="0" xfId="6"/>
    <xf numFmtId="0" fontId="9" fillId="2" borderId="0" xfId="6" applyFont="1" applyFill="1" applyBorder="1"/>
    <xf numFmtId="0" fontId="9" fillId="2" borderId="0" xfId="6" applyFont="1" applyFill="1" applyBorder="1" applyAlignment="1">
      <alignment horizontal="center"/>
    </xf>
    <xf numFmtId="0" fontId="10" fillId="2" borderId="0" xfId="6" applyFont="1" applyFill="1" applyBorder="1" applyAlignment="1">
      <alignment horizontal="left" vertical="top" wrapText="1"/>
    </xf>
    <xf numFmtId="0" fontId="9" fillId="2" borderId="0" xfId="6" applyFont="1" applyFill="1" applyAlignment="1">
      <alignment horizontal="center"/>
    </xf>
    <xf numFmtId="0" fontId="13" fillId="2" borderId="0" xfId="8" applyFont="1" applyFill="1" applyBorder="1" applyAlignment="1" applyProtection="1"/>
    <xf numFmtId="2" fontId="9" fillId="0" borderId="0" xfId="6" applyNumberFormat="1" applyFont="1" applyAlignment="1">
      <alignment horizontal="center"/>
    </xf>
    <xf numFmtId="0" fontId="9" fillId="0" borderId="0" xfId="6" applyFont="1" applyAlignment="1">
      <alignment horizontal="left"/>
    </xf>
    <xf numFmtId="0" fontId="9" fillId="2" borderId="1" xfId="6" applyFont="1" applyFill="1" applyBorder="1" applyAlignment="1">
      <alignment horizontal="left"/>
    </xf>
    <xf numFmtId="0" fontId="19" fillId="2" borderId="0" xfId="6" applyFont="1" applyFill="1" applyBorder="1" applyAlignment="1">
      <alignment horizontal="left" vertical="top" wrapText="1"/>
    </xf>
    <xf numFmtId="2" fontId="9" fillId="2" borderId="0" xfId="6" applyNumberFormat="1" applyFont="1" applyFill="1" applyBorder="1" applyAlignment="1">
      <alignment horizontal="center"/>
    </xf>
    <xf numFmtId="2" fontId="9" fillId="3" borderId="0" xfId="6" applyNumberFormat="1" applyFont="1" applyFill="1" applyBorder="1" applyAlignment="1">
      <alignment horizontal="center"/>
    </xf>
    <xf numFmtId="2" fontId="9" fillId="2" borderId="1" xfId="6" applyNumberFormat="1" applyFont="1" applyFill="1" applyBorder="1" applyAlignment="1">
      <alignment horizontal="center"/>
    </xf>
    <xf numFmtId="0" fontId="19" fillId="2" borderId="0" xfId="6" applyFont="1" applyFill="1" applyBorder="1" applyAlignment="1">
      <alignment horizontal="left" vertical="top"/>
    </xf>
    <xf numFmtId="0" fontId="14" fillId="0" borderId="0" xfId="6" applyFont="1"/>
    <xf numFmtId="0" fontId="19" fillId="2" borderId="0" xfId="8" applyFont="1" applyFill="1" applyBorder="1" applyAlignment="1" applyProtection="1"/>
    <xf numFmtId="0" fontId="13" fillId="2" borderId="0" xfId="8" applyFont="1" applyFill="1" applyBorder="1" applyAlignment="1" applyProtection="1">
      <alignment horizontal="left"/>
    </xf>
    <xf numFmtId="0" fontId="33" fillId="2" borderId="0" xfId="8" applyFont="1" applyFill="1" applyBorder="1" applyAlignment="1" applyProtection="1"/>
    <xf numFmtId="0" fontId="34" fillId="2" borderId="0" xfId="8" applyFont="1" applyFill="1" applyBorder="1" applyAlignment="1" applyProtection="1"/>
    <xf numFmtId="0" fontId="12" fillId="2" borderId="0" xfId="8" applyFont="1" applyFill="1" applyBorder="1" applyAlignment="1" applyProtection="1"/>
    <xf numFmtId="165" fontId="8" fillId="0" borderId="0" xfId="6" applyNumberFormat="1" applyFont="1"/>
    <xf numFmtId="0" fontId="8" fillId="0" borderId="0" xfId="6" applyFont="1"/>
    <xf numFmtId="0" fontId="8" fillId="0" borderId="0" xfId="6" applyFont="1" applyBorder="1" applyAlignment="1">
      <alignment horizontal="center"/>
    </xf>
    <xf numFmtId="0" fontId="8" fillId="0" borderId="0" xfId="6" applyFont="1" applyBorder="1"/>
    <xf numFmtId="0" fontId="35" fillId="0" borderId="0" xfId="6" applyFont="1"/>
    <xf numFmtId="0" fontId="9" fillId="2" borderId="0" xfId="6" applyFont="1" applyFill="1" applyBorder="1" applyAlignment="1"/>
    <xf numFmtId="0" fontId="9" fillId="2" borderId="3" xfId="6" applyFont="1" applyFill="1" applyBorder="1" applyAlignment="1"/>
    <xf numFmtId="0" fontId="9" fillId="2" borderId="4" xfId="6" applyFont="1" applyFill="1" applyBorder="1" applyAlignment="1">
      <alignment horizontal="left"/>
    </xf>
    <xf numFmtId="2" fontId="9" fillId="3" borderId="4" xfId="6" applyNumberFormat="1" applyFont="1" applyFill="1" applyBorder="1" applyAlignment="1">
      <alignment horizontal="center"/>
    </xf>
    <xf numFmtId="0" fontId="9" fillId="3" borderId="5" xfId="6" applyFont="1" applyFill="1" applyBorder="1" applyAlignment="1">
      <alignment vertical="center"/>
    </xf>
    <xf numFmtId="2" fontId="9" fillId="3" borderId="5" xfId="6" applyNumberFormat="1" applyFont="1" applyFill="1" applyBorder="1" applyAlignment="1">
      <alignment horizontal="center"/>
    </xf>
    <xf numFmtId="0" fontId="24" fillId="0" borderId="0" xfId="0" applyFont="1"/>
    <xf numFmtId="0" fontId="19" fillId="2" borderId="0" xfId="14" applyFont="1" applyFill="1" applyBorder="1" applyAlignment="1">
      <alignment vertical="top" wrapText="1"/>
    </xf>
    <xf numFmtId="1" fontId="9" fillId="2" borderId="0" xfId="6" applyNumberFormat="1" applyFont="1" applyFill="1" applyBorder="1" applyAlignment="1">
      <alignment horizontal="left"/>
    </xf>
    <xf numFmtId="0" fontId="9" fillId="2" borderId="3" xfId="6" applyFont="1" applyFill="1" applyBorder="1" applyAlignment="1">
      <alignment horizontal="left" wrapText="1"/>
    </xf>
    <xf numFmtId="0" fontId="9" fillId="2" borderId="1" xfId="6" applyFont="1" applyFill="1" applyBorder="1" applyAlignment="1">
      <alignment horizontal="left" wrapText="1"/>
    </xf>
    <xf numFmtId="0" fontId="9" fillId="2" borderId="0" xfId="6" applyFont="1" applyFill="1" applyBorder="1" applyAlignment="1">
      <alignment horizontal="left" vertical="center"/>
    </xf>
    <xf numFmtId="0" fontId="9" fillId="3" borderId="4" xfId="6" applyFont="1" applyFill="1" applyBorder="1" applyAlignment="1">
      <alignment horizontal="left" wrapText="1"/>
    </xf>
    <xf numFmtId="0" fontId="9" fillId="2" borderId="5" xfId="6" applyFont="1" applyFill="1" applyBorder="1" applyAlignment="1">
      <alignment horizontal="left" vertical="center"/>
    </xf>
    <xf numFmtId="0" fontId="9" fillId="2" borderId="9" xfId="6" applyFont="1" applyFill="1" applyBorder="1" applyAlignment="1">
      <alignment horizontal="left" vertical="center"/>
    </xf>
    <xf numFmtId="0" fontId="9" fillId="2" borderId="5" xfId="6" applyFont="1" applyFill="1" applyBorder="1" applyAlignment="1">
      <alignment horizontal="center" vertical="center"/>
    </xf>
    <xf numFmtId="0" fontId="9" fillId="2" borderId="0" xfId="6" applyFont="1" applyFill="1" applyBorder="1" applyAlignment="1">
      <alignment horizontal="center" vertical="center"/>
    </xf>
    <xf numFmtId="0" fontId="9" fillId="2" borderId="1" xfId="6" applyFont="1" applyFill="1" applyBorder="1" applyAlignment="1">
      <alignment horizontal="center" vertical="center"/>
    </xf>
    <xf numFmtId="0" fontId="8" fillId="2" borderId="0" xfId="6" applyFont="1" applyFill="1" applyBorder="1" applyAlignment="1">
      <alignment horizontal="left"/>
    </xf>
    <xf numFmtId="0" fontId="9" fillId="2" borderId="2" xfId="6" applyFont="1" applyFill="1" applyBorder="1" applyAlignment="1">
      <alignment horizontal="left"/>
    </xf>
    <xf numFmtId="0" fontId="9" fillId="7" borderId="0" xfId="6" applyFont="1" applyFill="1"/>
    <xf numFmtId="0" fontId="8" fillId="7" borderId="0" xfId="6" applyFont="1" applyFill="1"/>
    <xf numFmtId="0" fontId="9" fillId="7" borderId="0" xfId="6" applyFont="1" applyFill="1" applyAlignment="1">
      <alignment horizontal="right"/>
    </xf>
    <xf numFmtId="0" fontId="9" fillId="2" borderId="4" xfId="6" applyFont="1" applyFill="1" applyBorder="1" applyAlignment="1">
      <alignment vertical="center"/>
    </xf>
    <xf numFmtId="0" fontId="9" fillId="2" borderId="0" xfId="6" applyFont="1" applyFill="1" applyBorder="1" applyAlignment="1">
      <alignment vertical="center"/>
    </xf>
    <xf numFmtId="0" fontId="9" fillId="2" borderId="5" xfId="6" applyFont="1" applyFill="1" applyBorder="1" applyAlignment="1">
      <alignment vertical="center"/>
    </xf>
    <xf numFmtId="0" fontId="9" fillId="2" borderId="1" xfId="6" applyFont="1" applyFill="1" applyBorder="1" applyAlignment="1">
      <alignment vertical="center"/>
    </xf>
    <xf numFmtId="0" fontId="21" fillId="2" borderId="0" xfId="38" applyFont="1" applyFill="1" applyAlignment="1">
      <alignment horizontal="left" vertical="center"/>
    </xf>
    <xf numFmtId="0" fontId="23" fillId="2" borderId="0" xfId="38" applyFont="1" applyFill="1" applyAlignment="1">
      <alignment vertical="top" wrapText="1"/>
    </xf>
    <xf numFmtId="0" fontId="22" fillId="2" borderId="0" xfId="38" applyFont="1" applyFill="1"/>
    <xf numFmtId="0" fontId="1" fillId="0" borderId="0" xfId="39"/>
    <xf numFmtId="0" fontId="3" fillId="0" borderId="0" xfId="38" applyFont="1"/>
    <xf numFmtId="0" fontId="10" fillId="2" borderId="0" xfId="38" applyFont="1" applyFill="1" applyBorder="1" applyAlignment="1">
      <alignment vertical="center" wrapText="1"/>
    </xf>
    <xf numFmtId="0" fontId="10" fillId="2" borderId="0" xfId="38" applyFont="1" applyFill="1" applyAlignment="1">
      <alignment horizontal="center" vertical="top"/>
    </xf>
    <xf numFmtId="0" fontId="10" fillId="2" borderId="0" xfId="38" applyFont="1" applyFill="1" applyBorder="1" applyAlignment="1">
      <alignment horizontal="center" vertical="top" wrapText="1"/>
    </xf>
    <xf numFmtId="0" fontId="9" fillId="2" borderId="1" xfId="38" applyFont="1" applyFill="1" applyBorder="1"/>
    <xf numFmtId="0" fontId="8" fillId="2" borderId="0" xfId="38" applyFont="1" applyFill="1"/>
    <xf numFmtId="2" fontId="10" fillId="2" borderId="0" xfId="38" applyNumberFormat="1" applyFont="1" applyFill="1"/>
    <xf numFmtId="0" fontId="24" fillId="3" borderId="0" xfId="38" applyFont="1" applyFill="1"/>
    <xf numFmtId="2" fontId="24" fillId="3" borderId="0" xfId="38" applyNumberFormat="1" applyFont="1" applyFill="1" applyAlignment="1">
      <alignment horizontal="center"/>
    </xf>
    <xf numFmtId="2" fontId="1" fillId="0" borderId="0" xfId="39" applyNumberFormat="1"/>
    <xf numFmtId="0" fontId="24" fillId="2" borderId="0" xfId="38" applyFont="1" applyFill="1"/>
    <xf numFmtId="2" fontId="24" fillId="2" borderId="0" xfId="38" applyNumberFormat="1" applyFont="1" applyFill="1" applyAlignment="1">
      <alignment horizontal="center"/>
    </xf>
    <xf numFmtId="0" fontId="9" fillId="2" borderId="0" xfId="38" applyFont="1" applyFill="1"/>
    <xf numFmtId="0" fontId="10" fillId="2" borderId="0" xfId="38" applyFont="1" applyFill="1"/>
    <xf numFmtId="0" fontId="25" fillId="0" borderId="0" xfId="39" applyFont="1"/>
    <xf numFmtId="0" fontId="3" fillId="2" borderId="0" xfId="38" applyFont="1" applyFill="1"/>
    <xf numFmtId="0" fontId="25" fillId="2" borderId="0" xfId="38" applyFont="1" applyFill="1" applyAlignment="1">
      <alignment wrapText="1"/>
    </xf>
    <xf numFmtId="2" fontId="25" fillId="2" borderId="0" xfId="38" applyNumberFormat="1" applyFont="1" applyFill="1" applyAlignment="1">
      <alignment wrapText="1"/>
    </xf>
    <xf numFmtId="0" fontId="5" fillId="2" borderId="0" xfId="40" applyFont="1" applyFill="1" applyAlignment="1">
      <alignment horizontal="left" vertical="center" wrapText="1"/>
    </xf>
    <xf numFmtId="0" fontId="25" fillId="2" borderId="0" xfId="38" applyFont="1" applyFill="1" applyAlignment="1">
      <alignment vertical="top" wrapText="1"/>
    </xf>
    <xf numFmtId="0" fontId="19" fillId="2" borderId="0" xfId="38" applyFont="1" applyFill="1"/>
    <xf numFmtId="165" fontId="19" fillId="2" borderId="0" xfId="38" applyNumberFormat="1" applyFont="1" applyFill="1"/>
    <xf numFmtId="0" fontId="3" fillId="0" borderId="0" xfId="38" applyFont="1" applyAlignment="1">
      <alignment wrapText="1"/>
    </xf>
    <xf numFmtId="0" fontId="4" fillId="2" borderId="0" xfId="40" applyFont="1" applyFill="1" applyAlignment="1">
      <alignment vertical="top" wrapText="1"/>
    </xf>
    <xf numFmtId="0" fontId="5" fillId="2" borderId="0" xfId="40" applyFont="1" applyFill="1" applyAlignment="1">
      <alignment horizontal="left" vertical="center"/>
    </xf>
    <xf numFmtId="0" fontId="19" fillId="0" borderId="0" xfId="38" applyFont="1"/>
    <xf numFmtId="165" fontId="19" fillId="0" borderId="0" xfId="38" applyNumberFormat="1" applyFont="1"/>
    <xf numFmtId="0" fontId="6" fillId="2" borderId="0" xfId="40" applyFont="1" applyFill="1" applyAlignment="1">
      <alignment horizontal="left" vertical="top" wrapText="1"/>
    </xf>
    <xf numFmtId="0" fontId="5" fillId="2" borderId="0" xfId="40" applyFont="1" applyFill="1"/>
    <xf numFmtId="165" fontId="3" fillId="0" borderId="0" xfId="38" applyNumberFormat="1" applyFont="1"/>
    <xf numFmtId="0" fontId="3" fillId="2" borderId="0" xfId="40" applyFont="1" applyFill="1"/>
    <xf numFmtId="2" fontId="5" fillId="2" borderId="0" xfId="40" applyNumberFormat="1" applyFont="1" applyFill="1"/>
    <xf numFmtId="0" fontId="10" fillId="2" borderId="0" xfId="38" applyFont="1" applyFill="1" applyAlignment="1">
      <alignment vertical="top" wrapText="1"/>
    </xf>
    <xf numFmtId="2" fontId="10" fillId="2" borderId="0" xfId="38" applyNumberFormat="1" applyFont="1" applyFill="1" applyAlignment="1">
      <alignment horizontal="center" vertical="top" wrapText="1"/>
    </xf>
    <xf numFmtId="0" fontId="36" fillId="3" borderId="0" xfId="38" applyFont="1" applyFill="1"/>
    <xf numFmtId="2" fontId="36" fillId="3" borderId="0" xfId="38" applyNumberFormat="1" applyFont="1" applyFill="1" applyAlignment="1">
      <alignment horizontal="center"/>
    </xf>
    <xf numFmtId="0" fontId="36" fillId="0" borderId="0" xfId="38" applyFont="1" applyFill="1"/>
    <xf numFmtId="2" fontId="36" fillId="0" borderId="0" xfId="38" applyNumberFormat="1" applyFont="1" applyFill="1" applyAlignment="1">
      <alignment horizontal="center"/>
    </xf>
    <xf numFmtId="0" fontId="24" fillId="0" borderId="0" xfId="38" applyFont="1" applyFill="1"/>
    <xf numFmtId="2" fontId="24" fillId="0" borderId="0" xfId="38" applyNumberFormat="1" applyFont="1" applyFill="1" applyAlignment="1">
      <alignment horizontal="center"/>
    </xf>
    <xf numFmtId="0" fontId="24" fillId="0" borderId="0" xfId="38" applyFont="1" applyFill="1" applyBorder="1" applyAlignment="1">
      <alignment wrapText="1"/>
    </xf>
    <xf numFmtId="0" fontId="25" fillId="0" borderId="0" xfId="38" applyFont="1" applyFill="1" applyAlignment="1">
      <alignment wrapText="1"/>
    </xf>
    <xf numFmtId="0" fontId="24" fillId="3" borderId="0" xfId="38" applyFont="1" applyFill="1" applyBorder="1"/>
    <xf numFmtId="2" fontId="9" fillId="2" borderId="9" xfId="6" applyNumberFormat="1" applyFont="1" applyFill="1" applyBorder="1" applyAlignment="1">
      <alignment horizontal="center"/>
    </xf>
    <xf numFmtId="2" fontId="9" fillId="3" borderId="10" xfId="6" applyNumberFormat="1" applyFont="1" applyFill="1" applyBorder="1" applyAlignment="1">
      <alignment horizontal="center"/>
    </xf>
    <xf numFmtId="2" fontId="9" fillId="2" borderId="11" xfId="6" applyNumberFormat="1" applyFont="1" applyFill="1" applyBorder="1" applyAlignment="1">
      <alignment horizontal="center"/>
    </xf>
    <xf numFmtId="2" fontId="9" fillId="3" borderId="12" xfId="6" applyNumberFormat="1" applyFont="1" applyFill="1" applyBorder="1" applyAlignment="1">
      <alignment horizontal="center"/>
    </xf>
    <xf numFmtId="2" fontId="9" fillId="2" borderId="13" xfId="6" applyNumberFormat="1" applyFont="1" applyFill="1" applyBorder="1" applyAlignment="1">
      <alignment horizontal="center"/>
    </xf>
    <xf numFmtId="2" fontId="9" fillId="3" borderId="14" xfId="6" applyNumberFormat="1" applyFont="1" applyFill="1" applyBorder="1" applyAlignment="1">
      <alignment horizontal="center"/>
    </xf>
    <xf numFmtId="2" fontId="9" fillId="2" borderId="15" xfId="6" applyNumberFormat="1" applyFont="1" applyFill="1" applyBorder="1" applyAlignment="1">
      <alignment horizontal="center"/>
    </xf>
    <xf numFmtId="0" fontId="10" fillId="2" borderId="0" xfId="1" applyFont="1" applyFill="1"/>
    <xf numFmtId="0" fontId="22" fillId="2" borderId="0" xfId="1" applyFont="1" applyFill="1" applyBorder="1"/>
    <xf numFmtId="0" fontId="10" fillId="2" borderId="0" xfId="1" applyFont="1" applyFill="1" applyAlignment="1">
      <alignment horizontal="right"/>
    </xf>
    <xf numFmtId="0" fontId="22" fillId="2" borderId="1" xfId="41" applyFont="1" applyFill="1" applyBorder="1"/>
    <xf numFmtId="0" fontId="10" fillId="2" borderId="1" xfId="1" applyFont="1" applyFill="1" applyBorder="1" applyAlignment="1">
      <alignment horizontal="right"/>
    </xf>
    <xf numFmtId="0" fontId="10" fillId="2" borderId="0" xfId="1" applyNumberFormat="1" applyFont="1" applyFill="1" applyBorder="1"/>
    <xf numFmtId="1" fontId="10" fillId="2" borderId="1" xfId="1" applyNumberFormat="1" applyFont="1" applyFill="1" applyBorder="1" applyAlignment="1">
      <alignment horizontal="right"/>
    </xf>
    <xf numFmtId="1" fontId="10" fillId="2" borderId="16" xfId="1" applyNumberFormat="1" applyFont="1" applyFill="1" applyBorder="1" applyAlignment="1">
      <alignment horizontal="right"/>
    </xf>
    <xf numFmtId="0" fontId="10" fillId="3" borderId="0" xfId="1" applyNumberFormat="1" applyFont="1" applyFill="1" applyBorder="1" applyAlignment="1">
      <alignment horizontal="right"/>
    </xf>
    <xf numFmtId="3" fontId="10" fillId="3" borderId="0" xfId="1" applyNumberFormat="1" applyFont="1" applyFill="1" applyAlignment="1">
      <alignment horizontal="right"/>
    </xf>
    <xf numFmtId="171" fontId="10" fillId="2" borderId="0" xfId="1" applyNumberFormat="1" applyFont="1" applyFill="1"/>
    <xf numFmtId="0" fontId="10" fillId="2" borderId="0" xfId="1" applyNumberFormat="1" applyFont="1" applyFill="1" applyBorder="1" applyAlignment="1">
      <alignment horizontal="right"/>
    </xf>
    <xf numFmtId="3" fontId="10" fillId="2" borderId="0" xfId="1" applyNumberFormat="1" applyFont="1" applyFill="1" applyAlignment="1">
      <alignment horizontal="right"/>
    </xf>
    <xf numFmtId="0" fontId="24" fillId="2" borderId="0" xfId="1" applyFont="1" applyFill="1" applyAlignment="1">
      <alignment horizontal="right"/>
    </xf>
    <xf numFmtId="0" fontId="24" fillId="3" borderId="0" xfId="1" applyFont="1" applyFill="1" applyAlignment="1">
      <alignment horizontal="right"/>
    </xf>
    <xf numFmtId="3" fontId="10" fillId="3" borderId="17" xfId="1" applyNumberFormat="1" applyFont="1" applyFill="1" applyBorder="1" applyAlignment="1">
      <alignment horizontal="right"/>
    </xf>
    <xf numFmtId="3" fontId="10" fillId="3" borderId="18" xfId="1" applyNumberFormat="1" applyFont="1" applyFill="1" applyBorder="1" applyAlignment="1">
      <alignment horizontal="right"/>
    </xf>
    <xf numFmtId="0" fontId="24" fillId="2" borderId="0" xfId="1" applyFont="1" applyFill="1"/>
    <xf numFmtId="3" fontId="10" fillId="3" borderId="0" xfId="1" applyNumberFormat="1" applyFont="1" applyFill="1" applyBorder="1" applyAlignment="1">
      <alignment horizontal="right"/>
    </xf>
    <xf numFmtId="0" fontId="10" fillId="3" borderId="0" xfId="1" applyFont="1" applyFill="1" applyAlignment="1">
      <alignment horizontal="right"/>
    </xf>
    <xf numFmtId="0" fontId="10" fillId="2" borderId="1" xfId="1" applyNumberFormat="1" applyFont="1" applyFill="1" applyBorder="1" applyAlignment="1">
      <alignment horizontal="right"/>
    </xf>
    <xf numFmtId="3" fontId="10" fillId="2" borderId="1" xfId="1" applyNumberFormat="1" applyFont="1" applyFill="1" applyBorder="1" applyAlignment="1">
      <alignment horizontal="right"/>
    </xf>
    <xf numFmtId="0" fontId="10" fillId="2" borderId="0" xfId="1" applyFont="1" applyFill="1" applyBorder="1"/>
    <xf numFmtId="0" fontId="10" fillId="2" borderId="0" xfId="1" applyFont="1" applyFill="1" applyAlignment="1">
      <alignment horizontal="left"/>
    </xf>
    <xf numFmtId="171" fontId="10" fillId="2" borderId="0" xfId="1" applyNumberFormat="1" applyFont="1" applyFill="1" applyAlignment="1">
      <alignment horizontal="right"/>
    </xf>
    <xf numFmtId="0" fontId="10" fillId="2" borderId="0" xfId="1" applyFont="1" applyFill="1" applyBorder="1" applyAlignment="1">
      <alignment horizontal="right"/>
    </xf>
    <xf numFmtId="0" fontId="10" fillId="2" borderId="1" xfId="41" applyFont="1" applyFill="1" applyBorder="1"/>
    <xf numFmtId="0" fontId="10" fillId="2" borderId="0" xfId="41" applyFont="1" applyFill="1"/>
    <xf numFmtId="2" fontId="10" fillId="2" borderId="0" xfId="1" applyNumberFormat="1" applyFont="1" applyFill="1" applyAlignment="1">
      <alignment horizontal="right"/>
    </xf>
    <xf numFmtId="2" fontId="10" fillId="2" borderId="0" xfId="1" applyNumberFormat="1" applyFont="1" applyFill="1"/>
    <xf numFmtId="0" fontId="22" fillId="2" borderId="0" xfId="1" applyFont="1" applyFill="1" applyAlignment="1">
      <alignment horizontal="right"/>
    </xf>
    <xf numFmtId="0" fontId="22" fillId="2" borderId="1" xfId="41" applyFont="1" applyFill="1" applyBorder="1" applyAlignment="1">
      <alignment horizontal="right"/>
    </xf>
    <xf numFmtId="170" fontId="10" fillId="2" borderId="0" xfId="41" applyNumberFormat="1" applyFont="1" applyFill="1" applyAlignment="1">
      <alignment horizontal="left"/>
    </xf>
    <xf numFmtId="0" fontId="9" fillId="2" borderId="0" xfId="6" applyFont="1" applyFill="1"/>
    <xf numFmtId="0" fontId="9" fillId="2" borderId="0" xfId="6" applyFont="1" applyFill="1" applyAlignment="1">
      <alignment horizontal="left"/>
    </xf>
    <xf numFmtId="1" fontId="9" fillId="2" borderId="0" xfId="6" applyNumberFormat="1" applyFont="1" applyFill="1" applyAlignment="1">
      <alignment horizontal="left"/>
    </xf>
    <xf numFmtId="1" fontId="10" fillId="2" borderId="1" xfId="41" applyNumberFormat="1" applyFont="1" applyFill="1" applyBorder="1" applyAlignment="1">
      <alignment horizontal="right"/>
    </xf>
    <xf numFmtId="0" fontId="10" fillId="2" borderId="1" xfId="41" applyFont="1" applyFill="1" applyBorder="1" applyAlignment="1">
      <alignment horizontal="right"/>
    </xf>
    <xf numFmtId="1" fontId="10" fillId="2" borderId="0" xfId="41" applyNumberFormat="1" applyFont="1" applyFill="1" applyAlignment="1">
      <alignment horizontal="right"/>
    </xf>
    <xf numFmtId="0" fontId="10" fillId="2" borderId="0" xfId="41" applyFont="1" applyFill="1" applyAlignment="1">
      <alignment horizontal="right"/>
    </xf>
    <xf numFmtId="172" fontId="10" fillId="2" borderId="0" xfId="41" applyNumberFormat="1" applyFont="1" applyFill="1" applyAlignment="1">
      <alignment horizontal="center"/>
    </xf>
    <xf numFmtId="0" fontId="9" fillId="2" borderId="0" xfId="38" applyFont="1" applyFill="1" applyBorder="1" applyAlignment="1">
      <alignment horizontal="center" wrapText="1"/>
    </xf>
    <xf numFmtId="0" fontId="9" fillId="2" borderId="1" xfId="38" applyFont="1" applyFill="1" applyBorder="1" applyAlignment="1">
      <alignment horizontal="center" wrapText="1"/>
    </xf>
    <xf numFmtId="0" fontId="14" fillId="2" borderId="0" xfId="38" applyFont="1" applyFill="1" applyAlignment="1">
      <alignment horizontal="left" vertical="center" wrapText="1"/>
    </xf>
    <xf numFmtId="0" fontId="19" fillId="0" borderId="0" xfId="38" applyFont="1" applyAlignment="1">
      <alignment horizontal="left" wrapText="1"/>
    </xf>
    <xf numFmtId="0" fontId="22" fillId="2" borderId="0" xfId="38" applyFont="1" applyFill="1" applyAlignment="1">
      <alignment horizontal="left" vertical="center" wrapText="1"/>
    </xf>
    <xf numFmtId="0" fontId="10" fillId="2" borderId="0" xfId="38" applyFont="1" applyFill="1" applyAlignment="1">
      <alignment horizontal="left" vertical="center" wrapText="1"/>
    </xf>
    <xf numFmtId="0" fontId="10" fillId="0" borderId="0" xfId="7" applyFont="1" applyAlignment="1">
      <alignment horizontal="left" wrapText="1"/>
    </xf>
    <xf numFmtId="0" fontId="0" fillId="0" borderId="0" xfId="0" applyAlignment="1">
      <alignment wrapText="1"/>
    </xf>
    <xf numFmtId="0" fontId="10" fillId="2" borderId="0" xfId="7" applyFont="1" applyFill="1" applyAlignment="1">
      <alignment horizontal="left" wrapText="1"/>
    </xf>
  </cellXfs>
  <cellStyles count="42">
    <cellStyle name="AZ1" xfId="9"/>
    <cellStyle name="Comma [0] 2" xfId="24"/>
    <cellStyle name="Comma 2" xfId="4"/>
    <cellStyle name="Comma 2 2" xfId="25"/>
    <cellStyle name="Comma 3" xfId="26"/>
    <cellStyle name="Comma 4" xfId="27"/>
    <cellStyle name="dark_blue" xfId="28"/>
    <cellStyle name="Footnote" xfId="29"/>
    <cellStyle name="Hyperlink 2" xfId="8"/>
    <cellStyle name="Hyperlink 2 2" xfId="30"/>
    <cellStyle name="Hyperlink 3" xfId="10"/>
    <cellStyle name="Hyperlink 3 2" xfId="22"/>
    <cellStyle name="light_blue" xfId="31"/>
    <cellStyle name="Normal" xfId="0" builtinId="0"/>
    <cellStyle name="Normal 10" xfId="11"/>
    <cellStyle name="Normal 11" xfId="23"/>
    <cellStyle name="Normal 12" xfId="32"/>
    <cellStyle name="Normal 2" xfId="1"/>
    <cellStyle name="Normal 2 2" xfId="7"/>
    <cellStyle name="Normal 2 2 2" xfId="38"/>
    <cellStyle name="Normal 2 2 3" xfId="40"/>
    <cellStyle name="Normal 2 3" xfId="12"/>
    <cellStyle name="Normal 2 4" xfId="13"/>
    <cellStyle name="Normal 2 5" xfId="39"/>
    <cellStyle name="Normal 3" xfId="2"/>
    <cellStyle name="Normal 3 2" xfId="33"/>
    <cellStyle name="Normal 4" xfId="3"/>
    <cellStyle name="Normal 4 2" xfId="34"/>
    <cellStyle name="Normal 5" xfId="6"/>
    <cellStyle name="Normal 5 2" xfId="35"/>
    <cellStyle name="Normal 6" xfId="14"/>
    <cellStyle name="Normal 7" xfId="15"/>
    <cellStyle name="Normal 8" xfId="16"/>
    <cellStyle name="Normal 9" xfId="17"/>
    <cellStyle name="Normal_PubSocial_Cur1" xfId="41"/>
    <cellStyle name="Normalny_FDB Quest - Parenting support" xfId="18"/>
    <cellStyle name="Note 2" xfId="36"/>
    <cellStyle name="Percent 2" xfId="19"/>
    <cellStyle name="Snorm" xfId="5"/>
    <cellStyle name="socxn" xfId="20"/>
    <cellStyle name="table_body" xfId="37"/>
    <cellStyle name="標準_②Ｂ分類事項一覧（英語）" xfId="21"/>
  </cellStyles>
  <dxfs count="0"/>
  <tableStyles count="0" defaultTableStyle="TableStyleMedium2" defaultPivotStyle="PivotStyleLight16"/>
  <colors>
    <mruColors>
      <color rgb="FFA7B9E3"/>
      <color rgb="FFCCCCCC"/>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PF1.1.A'!$M$3:$M$4</c:f>
              <c:strCache>
                <c:ptCount val="2"/>
                <c:pt idx="0">
                  <c:v>Cash</c:v>
                </c:pt>
              </c:strCache>
            </c:strRef>
          </c:tx>
          <c:spPr>
            <a:solidFill>
              <a:schemeClr val="accent1">
                <a:lumMod val="75000"/>
              </a:schemeClr>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D32B-4CA4-AAB3-3B5542DD6421}"/>
              </c:ext>
            </c:extLst>
          </c:dPt>
          <c:dPt>
            <c:idx val="14"/>
            <c:invertIfNegative val="0"/>
            <c:bubble3D val="0"/>
            <c:extLst>
              <c:ext xmlns:c16="http://schemas.microsoft.com/office/drawing/2014/chart" uri="{C3380CC4-5D6E-409C-BE32-E72D297353CC}">
                <c16:uniqueId val="{00000001-D32B-4CA4-AAB3-3B5542DD6421}"/>
              </c:ext>
            </c:extLst>
          </c:dPt>
          <c:dPt>
            <c:idx val="16"/>
            <c:invertIfNegative val="0"/>
            <c:bubble3D val="0"/>
            <c:extLst>
              <c:ext xmlns:c16="http://schemas.microsoft.com/office/drawing/2014/chart" uri="{C3380CC4-5D6E-409C-BE32-E72D297353CC}">
                <c16:uniqueId val="{00000002-D32B-4CA4-AAB3-3B5542DD6421}"/>
              </c:ext>
            </c:extLst>
          </c:dPt>
          <c:dPt>
            <c:idx val="17"/>
            <c:invertIfNegative val="0"/>
            <c:bubble3D val="0"/>
            <c:extLst>
              <c:ext xmlns:c16="http://schemas.microsoft.com/office/drawing/2014/chart" uri="{C3380CC4-5D6E-409C-BE32-E72D297353CC}">
                <c16:uniqueId val="{00000003-D32B-4CA4-AAB3-3B5542DD6421}"/>
              </c:ext>
            </c:extLst>
          </c:dPt>
          <c:dPt>
            <c:idx val="18"/>
            <c:invertIfNegative val="0"/>
            <c:bubble3D val="0"/>
            <c:extLst>
              <c:ext xmlns:c16="http://schemas.microsoft.com/office/drawing/2014/chart" uri="{C3380CC4-5D6E-409C-BE32-E72D297353CC}">
                <c16:uniqueId val="{00000004-D32B-4CA4-AAB3-3B5542DD6421}"/>
              </c:ext>
            </c:extLst>
          </c:dPt>
          <c:dPt>
            <c:idx val="19"/>
            <c:invertIfNegative val="0"/>
            <c:bubble3D val="0"/>
            <c:extLst>
              <c:ext xmlns:c16="http://schemas.microsoft.com/office/drawing/2014/chart" uri="{C3380CC4-5D6E-409C-BE32-E72D297353CC}">
                <c16:uniqueId val="{00000005-D32B-4CA4-AAB3-3B5542DD6421}"/>
              </c:ext>
            </c:extLst>
          </c:dPt>
          <c:dPt>
            <c:idx val="21"/>
            <c:invertIfNegative val="0"/>
            <c:bubble3D val="0"/>
            <c:extLst>
              <c:ext xmlns:c16="http://schemas.microsoft.com/office/drawing/2014/chart" uri="{C3380CC4-5D6E-409C-BE32-E72D297353CC}">
                <c16:uniqueId val="{00000006-D32B-4CA4-AAB3-3B5542DD6421}"/>
              </c:ext>
            </c:extLst>
          </c:dPt>
          <c:cat>
            <c:strRef>
              <c:f>'Chart PF1.1.A'!$K$5:$K$43</c:f>
              <c:strCache>
                <c:ptCount val="39"/>
                <c:pt idx="0">
                  <c:v>France</c:v>
                </c:pt>
                <c:pt idx="1">
                  <c:v>Hungary</c:v>
                </c:pt>
                <c:pt idx="2">
                  <c:v>Denmark</c:v>
                </c:pt>
                <c:pt idx="3">
                  <c:v>Sweden</c:v>
                </c:pt>
                <c:pt idx="4">
                  <c:v>Norway</c:v>
                </c:pt>
                <c:pt idx="5">
                  <c:v>Luxembourg</c:v>
                </c:pt>
                <c:pt idx="6">
                  <c:v>Iceland</c:v>
                </c:pt>
                <c:pt idx="7">
                  <c:v>United Kingdom</c:v>
                </c:pt>
                <c:pt idx="8">
                  <c:v>Germany</c:v>
                </c:pt>
                <c:pt idx="9">
                  <c:v>Belgium</c:v>
                </c:pt>
                <c:pt idx="10">
                  <c:v>Estonia</c:v>
                </c:pt>
                <c:pt idx="11">
                  <c:v>Poland</c:v>
                </c:pt>
                <c:pt idx="12">
                  <c:v>Czech Republic</c:v>
                </c:pt>
                <c:pt idx="13">
                  <c:v>Finland</c:v>
                </c:pt>
                <c:pt idx="14">
                  <c:v>Israel (a)</c:v>
                </c:pt>
                <c:pt idx="15">
                  <c:v>Austria</c:v>
                </c:pt>
                <c:pt idx="16">
                  <c:v>EU</c:v>
                </c:pt>
                <c:pt idx="17">
                  <c:v>Italy</c:v>
                </c:pt>
                <c:pt idx="18">
                  <c:v>New Zealand</c:v>
                </c:pt>
                <c:pt idx="19">
                  <c:v>OECD</c:v>
                </c:pt>
                <c:pt idx="20">
                  <c:v>Switzerland</c:v>
                </c:pt>
                <c:pt idx="21">
                  <c:v>Latvia</c:v>
                </c:pt>
                <c:pt idx="22">
                  <c:v>Australia</c:v>
                </c:pt>
                <c:pt idx="23">
                  <c:v>Lithuania</c:v>
                </c:pt>
                <c:pt idx="24">
                  <c:v>Slovak Republic</c:v>
                </c:pt>
                <c:pt idx="25">
                  <c:v>Slovenia</c:v>
                </c:pt>
                <c:pt idx="26">
                  <c:v>Netherlands</c:v>
                </c:pt>
                <c:pt idx="27">
                  <c:v>Japan</c:v>
                </c:pt>
                <c:pt idx="28">
                  <c:v>Canada</c:v>
                </c:pt>
                <c:pt idx="29">
                  <c:v>Chile</c:v>
                </c:pt>
                <c:pt idx="30">
                  <c:v>Portugal</c:v>
                </c:pt>
                <c:pt idx="31">
                  <c:v>Colombia</c:v>
                </c:pt>
                <c:pt idx="32">
                  <c:v>Greece</c:v>
                </c:pt>
                <c:pt idx="33">
                  <c:v>Ireland</c:v>
                </c:pt>
                <c:pt idx="34">
                  <c:v>Spain</c:v>
                </c:pt>
                <c:pt idx="35">
                  <c:v>Korea</c:v>
                </c:pt>
                <c:pt idx="36">
                  <c:v>United States</c:v>
                </c:pt>
                <c:pt idx="37">
                  <c:v>Mexico</c:v>
                </c:pt>
                <c:pt idx="38">
                  <c:v>Turkey</c:v>
                </c:pt>
              </c:strCache>
            </c:strRef>
          </c:cat>
          <c:val>
            <c:numRef>
              <c:f>'Chart PF1.1.A'!$M$5:$M$43</c:f>
              <c:numCache>
                <c:formatCode>0.00</c:formatCode>
                <c:ptCount val="39"/>
                <c:pt idx="0">
                  <c:v>1.4205442874542606</c:v>
                </c:pt>
                <c:pt idx="1">
                  <c:v>1.6119645617569682</c:v>
                </c:pt>
                <c:pt idx="2">
                  <c:v>1.3227476107139251</c:v>
                </c:pt>
                <c:pt idx="3">
                  <c:v>1.2438017475969136</c:v>
                </c:pt>
                <c:pt idx="4">
                  <c:v>1.273496304829</c:v>
                </c:pt>
                <c:pt idx="5">
                  <c:v>2.3543312358944841</c:v>
                </c:pt>
                <c:pt idx="6">
                  <c:v>0.91277538840865147</c:v>
                </c:pt>
                <c:pt idx="7">
                  <c:v>2.1164669129790097</c:v>
                </c:pt>
                <c:pt idx="8">
                  <c:v>1.0790788261288942</c:v>
                </c:pt>
                <c:pt idx="9">
                  <c:v>1.7094784495329818</c:v>
                </c:pt>
                <c:pt idx="10">
                  <c:v>2.0232316488948467</c:v>
                </c:pt>
                <c:pt idx="11">
                  <c:v>2.0038696037049268</c:v>
                </c:pt>
                <c:pt idx="12">
                  <c:v>1.4416103098903621</c:v>
                </c:pt>
                <c:pt idx="13">
                  <c:v>1.2264697941425113</c:v>
                </c:pt>
                <c:pt idx="14">
                  <c:v>1.1279871139998729</c:v>
                </c:pt>
                <c:pt idx="15">
                  <c:v>1.8810996205033612</c:v>
                </c:pt>
                <c:pt idx="16">
                  <c:v>1.3541174643714204</c:v>
                </c:pt>
                <c:pt idx="17">
                  <c:v>1.3511515192277659</c:v>
                </c:pt>
                <c:pt idx="18">
                  <c:v>1.268872447285406</c:v>
                </c:pt>
                <c:pt idx="19">
                  <c:v>1.1640041135584014</c:v>
                </c:pt>
                <c:pt idx="20">
                  <c:v>1.2539432327354862</c:v>
                </c:pt>
                <c:pt idx="21">
                  <c:v>1.3485608332584205</c:v>
                </c:pt>
                <c:pt idx="22">
                  <c:v>1.4020152658550826</c:v>
                </c:pt>
                <c:pt idx="23">
                  <c:v>0.86225563979289221</c:v>
                </c:pt>
                <c:pt idx="24">
                  <c:v>1.1168801731798428</c:v>
                </c:pt>
                <c:pt idx="25">
                  <c:v>1.181634662109097</c:v>
                </c:pt>
                <c:pt idx="26">
                  <c:v>0.84779975777149774</c:v>
                </c:pt>
                <c:pt idx="27">
                  <c:v>0.6522639706642902</c:v>
                </c:pt>
                <c:pt idx="28">
                  <c:v>1.4326108971748814</c:v>
                </c:pt>
                <c:pt idx="29">
                  <c:v>0.72585954676921272</c:v>
                </c:pt>
                <c:pt idx="30">
                  <c:v>0.75720083894708823</c:v>
                </c:pt>
                <c:pt idx="31">
                  <c:v>0.33838094862515378</c:v>
                </c:pt>
                <c:pt idx="32">
                  <c:v>1.2998152495594346</c:v>
                </c:pt>
                <c:pt idx="33">
                  <c:v>1.1975379137254514</c:v>
                </c:pt>
                <c:pt idx="34">
                  <c:v>0.50951993238532789</c:v>
                </c:pt>
                <c:pt idx="35">
                  <c:v>0.15226890738357754</c:v>
                </c:pt>
                <c:pt idx="36">
                  <c:v>6.5709620418495845E-2</c:v>
                </c:pt>
                <c:pt idx="37">
                  <c:v>0.33836334274137869</c:v>
                </c:pt>
                <c:pt idx="38">
                  <c:v>0.21655408562008477</c:v>
                </c:pt>
              </c:numCache>
            </c:numRef>
          </c:val>
          <c:extLst>
            <c:ext xmlns:c16="http://schemas.microsoft.com/office/drawing/2014/chart" uri="{C3380CC4-5D6E-409C-BE32-E72D297353CC}">
              <c16:uniqueId val="{00000007-D32B-4CA4-AAB3-3B5542DD6421}"/>
            </c:ext>
          </c:extLst>
        </c:ser>
        <c:ser>
          <c:idx val="4"/>
          <c:order val="1"/>
          <c:tx>
            <c:strRef>
              <c:f>'Chart PF1.1.A'!$N$3:$N$4</c:f>
              <c:strCache>
                <c:ptCount val="2"/>
                <c:pt idx="0">
                  <c:v>Services</c:v>
                </c:pt>
              </c:strCache>
            </c:strRef>
          </c:tx>
          <c:spPr>
            <a:solidFill>
              <a:schemeClr val="bg2">
                <a:lumMod val="90000"/>
              </a:schemeClr>
            </a:solidFill>
            <a:ln w="6350" cap="rnd" cmpd="sng" algn="ctr">
              <a:solidFill>
                <a:sysClr val="windowText" lastClr="000000"/>
              </a:solidFill>
              <a:prstDash val="solid"/>
              <a:round/>
            </a:ln>
            <a:effectLst/>
            <a:extLst/>
          </c:spPr>
          <c:invertIfNegative val="0"/>
          <c:dPt>
            <c:idx val="13"/>
            <c:invertIfNegative val="0"/>
            <c:bubble3D val="0"/>
            <c:extLst>
              <c:ext xmlns:c16="http://schemas.microsoft.com/office/drawing/2014/chart" uri="{C3380CC4-5D6E-409C-BE32-E72D297353CC}">
                <c16:uniqueId val="{00000008-D32B-4CA4-AAB3-3B5542DD6421}"/>
              </c:ext>
            </c:extLst>
          </c:dPt>
          <c:dPt>
            <c:idx val="14"/>
            <c:invertIfNegative val="0"/>
            <c:bubble3D val="0"/>
            <c:extLst>
              <c:ext xmlns:c16="http://schemas.microsoft.com/office/drawing/2014/chart" uri="{C3380CC4-5D6E-409C-BE32-E72D297353CC}">
                <c16:uniqueId val="{00000009-D32B-4CA4-AAB3-3B5542DD6421}"/>
              </c:ext>
            </c:extLst>
          </c:dPt>
          <c:dPt>
            <c:idx val="16"/>
            <c:invertIfNegative val="0"/>
            <c:bubble3D val="0"/>
            <c:extLst>
              <c:ext xmlns:c16="http://schemas.microsoft.com/office/drawing/2014/chart" uri="{C3380CC4-5D6E-409C-BE32-E72D297353CC}">
                <c16:uniqueId val="{0000000A-D32B-4CA4-AAB3-3B5542DD6421}"/>
              </c:ext>
            </c:extLst>
          </c:dPt>
          <c:dPt>
            <c:idx val="17"/>
            <c:invertIfNegative val="0"/>
            <c:bubble3D val="0"/>
            <c:extLst>
              <c:ext xmlns:c16="http://schemas.microsoft.com/office/drawing/2014/chart" uri="{C3380CC4-5D6E-409C-BE32-E72D297353CC}">
                <c16:uniqueId val="{0000000B-D32B-4CA4-AAB3-3B5542DD6421}"/>
              </c:ext>
            </c:extLst>
          </c:dPt>
          <c:dPt>
            <c:idx val="18"/>
            <c:invertIfNegative val="0"/>
            <c:bubble3D val="0"/>
            <c:extLst>
              <c:ext xmlns:c16="http://schemas.microsoft.com/office/drawing/2014/chart" uri="{C3380CC4-5D6E-409C-BE32-E72D297353CC}">
                <c16:uniqueId val="{0000000C-D32B-4CA4-AAB3-3B5542DD6421}"/>
              </c:ext>
            </c:extLst>
          </c:dPt>
          <c:dPt>
            <c:idx val="19"/>
            <c:invertIfNegative val="0"/>
            <c:bubble3D val="0"/>
            <c:extLst>
              <c:ext xmlns:c16="http://schemas.microsoft.com/office/drawing/2014/chart" uri="{C3380CC4-5D6E-409C-BE32-E72D297353CC}">
                <c16:uniqueId val="{0000000D-D32B-4CA4-AAB3-3B5542DD6421}"/>
              </c:ext>
            </c:extLst>
          </c:dPt>
          <c:cat>
            <c:strRef>
              <c:f>'Chart PF1.1.A'!$K$5:$K$43</c:f>
              <c:strCache>
                <c:ptCount val="39"/>
                <c:pt idx="0">
                  <c:v>France</c:v>
                </c:pt>
                <c:pt idx="1">
                  <c:v>Hungary</c:v>
                </c:pt>
                <c:pt idx="2">
                  <c:v>Denmark</c:v>
                </c:pt>
                <c:pt idx="3">
                  <c:v>Sweden</c:v>
                </c:pt>
                <c:pt idx="4">
                  <c:v>Norway</c:v>
                </c:pt>
                <c:pt idx="5">
                  <c:v>Luxembourg</c:v>
                </c:pt>
                <c:pt idx="6">
                  <c:v>Iceland</c:v>
                </c:pt>
                <c:pt idx="7">
                  <c:v>United Kingdom</c:v>
                </c:pt>
                <c:pt idx="8">
                  <c:v>Germany</c:v>
                </c:pt>
                <c:pt idx="9">
                  <c:v>Belgium</c:v>
                </c:pt>
                <c:pt idx="10">
                  <c:v>Estonia</c:v>
                </c:pt>
                <c:pt idx="11">
                  <c:v>Poland</c:v>
                </c:pt>
                <c:pt idx="12">
                  <c:v>Czech Republic</c:v>
                </c:pt>
                <c:pt idx="13">
                  <c:v>Finland</c:v>
                </c:pt>
                <c:pt idx="14">
                  <c:v>Israel (a)</c:v>
                </c:pt>
                <c:pt idx="15">
                  <c:v>Austria</c:v>
                </c:pt>
                <c:pt idx="16">
                  <c:v>EU</c:v>
                </c:pt>
                <c:pt idx="17">
                  <c:v>Italy</c:v>
                </c:pt>
                <c:pt idx="18">
                  <c:v>New Zealand</c:v>
                </c:pt>
                <c:pt idx="19">
                  <c:v>OECD</c:v>
                </c:pt>
                <c:pt idx="20">
                  <c:v>Switzerland</c:v>
                </c:pt>
                <c:pt idx="21">
                  <c:v>Latvia</c:v>
                </c:pt>
                <c:pt idx="22">
                  <c:v>Australia</c:v>
                </c:pt>
                <c:pt idx="23">
                  <c:v>Lithuania</c:v>
                </c:pt>
                <c:pt idx="24">
                  <c:v>Slovak Republic</c:v>
                </c:pt>
                <c:pt idx="25">
                  <c:v>Slovenia</c:v>
                </c:pt>
                <c:pt idx="26">
                  <c:v>Netherlands</c:v>
                </c:pt>
                <c:pt idx="27">
                  <c:v>Japan</c:v>
                </c:pt>
                <c:pt idx="28">
                  <c:v>Canada</c:v>
                </c:pt>
                <c:pt idx="29">
                  <c:v>Chile</c:v>
                </c:pt>
                <c:pt idx="30">
                  <c:v>Portugal</c:v>
                </c:pt>
                <c:pt idx="31">
                  <c:v>Colombia</c:v>
                </c:pt>
                <c:pt idx="32">
                  <c:v>Greece</c:v>
                </c:pt>
                <c:pt idx="33">
                  <c:v>Ireland</c:v>
                </c:pt>
                <c:pt idx="34">
                  <c:v>Spain</c:v>
                </c:pt>
                <c:pt idx="35">
                  <c:v>Korea</c:v>
                </c:pt>
                <c:pt idx="36">
                  <c:v>United States</c:v>
                </c:pt>
                <c:pt idx="37">
                  <c:v>Mexico</c:v>
                </c:pt>
                <c:pt idx="38">
                  <c:v>Turkey</c:v>
                </c:pt>
              </c:strCache>
            </c:strRef>
          </c:cat>
          <c:val>
            <c:numRef>
              <c:f>'Chart PF1.1.A'!$N$5:$N$43</c:f>
              <c:numCache>
                <c:formatCode>0.00</c:formatCode>
                <c:ptCount val="39"/>
                <c:pt idx="0">
                  <c:v>1.4594586473973037</c:v>
                </c:pt>
                <c:pt idx="1">
                  <c:v>1.1246713925345386</c:v>
                </c:pt>
                <c:pt idx="2">
                  <c:v>2.0819454866690159</c:v>
                </c:pt>
                <c:pt idx="3">
                  <c:v>2.1513217990233144</c:v>
                </c:pt>
                <c:pt idx="4">
                  <c:v>1.9681584714609717</c:v>
                </c:pt>
                <c:pt idx="5">
                  <c:v>0.94239802608541012</c:v>
                </c:pt>
                <c:pt idx="6">
                  <c:v>2.3551680659229963</c:v>
                </c:pt>
                <c:pt idx="7">
                  <c:v>1.1167918940738191</c:v>
                </c:pt>
                <c:pt idx="8">
                  <c:v>1.2490326674344361</c:v>
                </c:pt>
                <c:pt idx="9">
                  <c:v>1.0249174401442402</c:v>
                </c:pt>
                <c:pt idx="10">
                  <c:v>0.80892524791576359</c:v>
                </c:pt>
                <c:pt idx="11">
                  <c:v>0.61120435760205216</c:v>
                </c:pt>
                <c:pt idx="12">
                  <c:v>0.53915975213932821</c:v>
                </c:pt>
                <c:pt idx="13">
                  <c:v>1.6403092952335427</c:v>
                </c:pt>
                <c:pt idx="14">
                  <c:v>1.1233531045070613</c:v>
                </c:pt>
                <c:pt idx="15">
                  <c:v>0.70239556016802995</c:v>
                </c:pt>
                <c:pt idx="16">
                  <c:v>0.92960771575772438</c:v>
                </c:pt>
                <c:pt idx="17">
                  <c:v>0.63269460782699571</c:v>
                </c:pt>
                <c:pt idx="18">
                  <c:v>1.1890876516793119</c:v>
                </c:pt>
                <c:pt idx="19">
                  <c:v>0.95429423376110478</c:v>
                </c:pt>
                <c:pt idx="20">
                  <c:v>0.56968386364343615</c:v>
                </c:pt>
                <c:pt idx="21">
                  <c:v>0.86819012842759935</c:v>
                </c:pt>
                <c:pt idx="22">
                  <c:v>0.70035069063881072</c:v>
                </c:pt>
                <c:pt idx="23">
                  <c:v>0.91473099399555935</c:v>
                </c:pt>
                <c:pt idx="24">
                  <c:v>0.57987603603787918</c:v>
                </c:pt>
                <c:pt idx="25">
                  <c:v>0.66343220649058621</c:v>
                </c:pt>
                <c:pt idx="26">
                  <c:v>0.64363983547970183</c:v>
                </c:pt>
                <c:pt idx="27">
                  <c:v>0.93322606911780936</c:v>
                </c:pt>
                <c:pt idx="28">
                  <c:v>0.22744654816248122</c:v>
                </c:pt>
                <c:pt idx="29">
                  <c:v>1.0456505955867512</c:v>
                </c:pt>
                <c:pt idx="30">
                  <c:v>0.4434891826225999</c:v>
                </c:pt>
                <c:pt idx="31">
                  <c:v>1.3168553634943447</c:v>
                </c:pt>
                <c:pt idx="32">
                  <c:v>0.3234633618410182</c:v>
                </c:pt>
                <c:pt idx="33">
                  <c:v>0.3634258662496011</c:v>
                </c:pt>
                <c:pt idx="34">
                  <c:v>0.68268785535142251</c:v>
                </c:pt>
                <c:pt idx="35">
                  <c:v>0.95060944267189407</c:v>
                </c:pt>
                <c:pt idx="36">
                  <c:v>0.55897974963565766</c:v>
                </c:pt>
                <c:pt idx="37">
                  <c:v>0.539855564096408</c:v>
                </c:pt>
                <c:pt idx="38">
                  <c:v>0.26229982779918243</c:v>
                </c:pt>
              </c:numCache>
            </c:numRef>
          </c:val>
          <c:extLst>
            <c:ext xmlns:c16="http://schemas.microsoft.com/office/drawing/2014/chart" uri="{C3380CC4-5D6E-409C-BE32-E72D297353CC}">
              <c16:uniqueId val="{0000000E-D32B-4CA4-AAB3-3B5542DD6421}"/>
            </c:ext>
          </c:extLst>
        </c:ser>
        <c:ser>
          <c:idx val="0"/>
          <c:order val="2"/>
          <c:tx>
            <c:strRef>
              <c:f>'Chart PF1.1.A'!$O$3:$O$4</c:f>
              <c:strCache>
                <c:ptCount val="2"/>
                <c:pt idx="0">
                  <c:v>Tax breaks for families</c:v>
                </c:pt>
              </c:strCache>
            </c:strRef>
          </c:tx>
          <c:spPr>
            <a:solidFill>
              <a:schemeClr val="accent5">
                <a:lumMod val="40000"/>
                <a:lumOff val="60000"/>
              </a:schemeClr>
            </a:solidFill>
            <a:ln w="6350">
              <a:solidFill>
                <a:srgbClr val="000000"/>
              </a:solidFill>
            </a:ln>
          </c:spPr>
          <c:invertIfNegative val="0"/>
          <c:dPt>
            <c:idx val="13"/>
            <c:invertIfNegative val="0"/>
            <c:bubble3D val="0"/>
            <c:extLst>
              <c:ext xmlns:c16="http://schemas.microsoft.com/office/drawing/2014/chart" uri="{C3380CC4-5D6E-409C-BE32-E72D297353CC}">
                <c16:uniqueId val="{0000000F-D32B-4CA4-AAB3-3B5542DD6421}"/>
              </c:ext>
            </c:extLst>
          </c:dPt>
          <c:dPt>
            <c:idx val="14"/>
            <c:invertIfNegative val="0"/>
            <c:bubble3D val="0"/>
            <c:extLst>
              <c:ext xmlns:c16="http://schemas.microsoft.com/office/drawing/2014/chart" uri="{C3380CC4-5D6E-409C-BE32-E72D297353CC}">
                <c16:uniqueId val="{00000010-D32B-4CA4-AAB3-3B5542DD6421}"/>
              </c:ext>
            </c:extLst>
          </c:dPt>
          <c:dPt>
            <c:idx val="16"/>
            <c:invertIfNegative val="0"/>
            <c:bubble3D val="0"/>
            <c:extLst>
              <c:ext xmlns:c16="http://schemas.microsoft.com/office/drawing/2014/chart" uri="{C3380CC4-5D6E-409C-BE32-E72D297353CC}">
                <c16:uniqueId val="{00000011-D32B-4CA4-AAB3-3B5542DD6421}"/>
              </c:ext>
            </c:extLst>
          </c:dPt>
          <c:dPt>
            <c:idx val="17"/>
            <c:invertIfNegative val="0"/>
            <c:bubble3D val="0"/>
            <c:extLst>
              <c:ext xmlns:c16="http://schemas.microsoft.com/office/drawing/2014/chart" uri="{C3380CC4-5D6E-409C-BE32-E72D297353CC}">
                <c16:uniqueId val="{00000012-D32B-4CA4-AAB3-3B5542DD6421}"/>
              </c:ext>
            </c:extLst>
          </c:dPt>
          <c:dPt>
            <c:idx val="18"/>
            <c:invertIfNegative val="0"/>
            <c:bubble3D val="0"/>
            <c:extLst>
              <c:ext xmlns:c16="http://schemas.microsoft.com/office/drawing/2014/chart" uri="{C3380CC4-5D6E-409C-BE32-E72D297353CC}">
                <c16:uniqueId val="{00000013-D32B-4CA4-AAB3-3B5542DD6421}"/>
              </c:ext>
            </c:extLst>
          </c:dPt>
          <c:dPt>
            <c:idx val="19"/>
            <c:invertIfNegative val="0"/>
            <c:bubble3D val="0"/>
            <c:extLst>
              <c:ext xmlns:c16="http://schemas.microsoft.com/office/drawing/2014/chart" uri="{C3380CC4-5D6E-409C-BE32-E72D297353CC}">
                <c16:uniqueId val="{00000014-D32B-4CA4-AAB3-3B5542DD6421}"/>
              </c:ext>
            </c:extLst>
          </c:dPt>
          <c:cat>
            <c:strRef>
              <c:f>'Chart PF1.1.A'!$K$5:$K$43</c:f>
              <c:strCache>
                <c:ptCount val="39"/>
                <c:pt idx="0">
                  <c:v>France</c:v>
                </c:pt>
                <c:pt idx="1">
                  <c:v>Hungary</c:v>
                </c:pt>
                <c:pt idx="2">
                  <c:v>Denmark</c:v>
                </c:pt>
                <c:pt idx="3">
                  <c:v>Sweden</c:v>
                </c:pt>
                <c:pt idx="4">
                  <c:v>Norway</c:v>
                </c:pt>
                <c:pt idx="5">
                  <c:v>Luxembourg</c:v>
                </c:pt>
                <c:pt idx="6">
                  <c:v>Iceland</c:v>
                </c:pt>
                <c:pt idx="7">
                  <c:v>United Kingdom</c:v>
                </c:pt>
                <c:pt idx="8">
                  <c:v>Germany</c:v>
                </c:pt>
                <c:pt idx="9">
                  <c:v>Belgium</c:v>
                </c:pt>
                <c:pt idx="10">
                  <c:v>Estonia</c:v>
                </c:pt>
                <c:pt idx="11">
                  <c:v>Poland</c:v>
                </c:pt>
                <c:pt idx="12">
                  <c:v>Czech Republic</c:v>
                </c:pt>
                <c:pt idx="13">
                  <c:v>Finland</c:v>
                </c:pt>
                <c:pt idx="14">
                  <c:v>Israel (a)</c:v>
                </c:pt>
                <c:pt idx="15">
                  <c:v>Austria</c:v>
                </c:pt>
                <c:pt idx="16">
                  <c:v>EU</c:v>
                </c:pt>
                <c:pt idx="17">
                  <c:v>Italy</c:v>
                </c:pt>
                <c:pt idx="18">
                  <c:v>New Zealand</c:v>
                </c:pt>
                <c:pt idx="19">
                  <c:v>OECD</c:v>
                </c:pt>
                <c:pt idx="20">
                  <c:v>Switzerland</c:v>
                </c:pt>
                <c:pt idx="21">
                  <c:v>Latvia</c:v>
                </c:pt>
                <c:pt idx="22">
                  <c:v>Australia</c:v>
                </c:pt>
                <c:pt idx="23">
                  <c:v>Lithuania</c:v>
                </c:pt>
                <c:pt idx="24">
                  <c:v>Slovak Republic</c:v>
                </c:pt>
                <c:pt idx="25">
                  <c:v>Slovenia</c:v>
                </c:pt>
                <c:pt idx="26">
                  <c:v>Netherlands</c:v>
                </c:pt>
                <c:pt idx="27">
                  <c:v>Japan</c:v>
                </c:pt>
                <c:pt idx="28">
                  <c:v>Canada</c:v>
                </c:pt>
                <c:pt idx="29">
                  <c:v>Chile</c:v>
                </c:pt>
                <c:pt idx="30">
                  <c:v>Portugal</c:v>
                </c:pt>
                <c:pt idx="31">
                  <c:v>Colombia</c:v>
                </c:pt>
                <c:pt idx="32">
                  <c:v>Greece</c:v>
                </c:pt>
                <c:pt idx="33">
                  <c:v>Ireland</c:v>
                </c:pt>
                <c:pt idx="34">
                  <c:v>Spain</c:v>
                </c:pt>
                <c:pt idx="35">
                  <c:v>Korea</c:v>
                </c:pt>
                <c:pt idx="36">
                  <c:v>United States</c:v>
                </c:pt>
                <c:pt idx="37">
                  <c:v>Mexico</c:v>
                </c:pt>
                <c:pt idx="38">
                  <c:v>Turkey</c:v>
                </c:pt>
              </c:strCache>
            </c:strRef>
          </c:cat>
          <c:val>
            <c:numRef>
              <c:f>'Chart PF1.1.A'!$O$5:$O$43</c:f>
              <c:numCache>
                <c:formatCode>0.00</c:formatCode>
                <c:ptCount val="39"/>
                <c:pt idx="0">
                  <c:v>0.72200028822143647</c:v>
                </c:pt>
                <c:pt idx="1">
                  <c:v>0.73513679759927208</c:v>
                </c:pt>
                <c:pt idx="2">
                  <c:v>0</c:v>
                </c:pt>
                <c:pt idx="3">
                  <c:v>0</c:v>
                </c:pt>
                <c:pt idx="4">
                  <c:v>0.10711959948801079</c:v>
                </c:pt>
                <c:pt idx="5">
                  <c:v>0</c:v>
                </c:pt>
                <c:pt idx="6">
                  <c:v>0</c:v>
                </c:pt>
                <c:pt idx="7">
                  <c:v>0</c:v>
                </c:pt>
                <c:pt idx="8">
                  <c:v>0.84314589567302212</c:v>
                </c:pt>
                <c:pt idx="9">
                  <c:v>0.41911029010446316</c:v>
                </c:pt>
                <c:pt idx="10">
                  <c:v>0.17052565667944333</c:v>
                </c:pt>
                <c:pt idx="11">
                  <c:v>0.37737342190577516</c:v>
                </c:pt>
                <c:pt idx="12">
                  <c:v>0.94007857565915565</c:v>
                </c:pt>
                <c:pt idx="13">
                  <c:v>0</c:v>
                </c:pt>
                <c:pt idx="14">
                  <c:v>0.38850061276062536</c:v>
                </c:pt>
                <c:pt idx="15">
                  <c:v>3.2406527355146396E-2</c:v>
                </c:pt>
                <c:pt idx="16">
                  <c:v>0.28983022210625792</c:v>
                </c:pt>
                <c:pt idx="17">
                  <c:v>0.48238466883248499</c:v>
                </c:pt>
                <c:pt idx="18">
                  <c:v>0</c:v>
                </c:pt>
                <c:pt idx="19">
                  <c:v>0.22570111518844049</c:v>
                </c:pt>
                <c:pt idx="20">
                  <c:v>0.50034234364094232</c:v>
                </c:pt>
                <c:pt idx="21">
                  <c:v>1.4499627637801908E-2</c:v>
                </c:pt>
                <c:pt idx="22">
                  <c:v>2.7028780245205096E-4</c:v>
                </c:pt>
                <c:pt idx="23">
                  <c:v>0.30542212828837045</c:v>
                </c:pt>
                <c:pt idx="24">
                  <c:v>0.31508089003369366</c:v>
                </c:pt>
                <c:pt idx="25">
                  <c:v>1.3957688695057742E-3</c:v>
                </c:pt>
                <c:pt idx="26">
                  <c:v>0.34911792518011342</c:v>
                </c:pt>
                <c:pt idx="27">
                  <c:v>0.20138980016502064</c:v>
                </c:pt>
                <c:pt idx="28">
                  <c:v>0.11342430020803321</c:v>
                </c:pt>
                <c:pt idx="29">
                  <c:v>0</c:v>
                </c:pt>
                <c:pt idx="30">
                  <c:v>0.49298992315328199</c:v>
                </c:pt>
                <c:pt idx="31">
                  <c:v>0</c:v>
                </c:pt>
                <c:pt idx="32">
                  <c:v>0</c:v>
                </c:pt>
                <c:pt idx="33">
                  <c:v>5.923316523508497E-2</c:v>
                </c:pt>
                <c:pt idx="34">
                  <c:v>0.11636333590962218</c:v>
                </c:pt>
                <c:pt idx="35">
                  <c:v>0.1987862067414678</c:v>
                </c:pt>
                <c:pt idx="36">
                  <c:v>0.45586760924651448</c:v>
                </c:pt>
                <c:pt idx="37">
                  <c:v>0</c:v>
                </c:pt>
                <c:pt idx="38">
                  <c:v>8.9756155815599904E-3</c:v>
                </c:pt>
              </c:numCache>
            </c:numRef>
          </c:val>
          <c:extLst>
            <c:ext xmlns:c16="http://schemas.microsoft.com/office/drawing/2014/chart" uri="{C3380CC4-5D6E-409C-BE32-E72D297353CC}">
              <c16:uniqueId val="{00000015-D32B-4CA4-AAB3-3B5542DD6421}"/>
            </c:ext>
          </c:extLst>
        </c:ser>
        <c:dLbls>
          <c:showLegendKey val="0"/>
          <c:showVal val="0"/>
          <c:showCatName val="0"/>
          <c:showSerName val="0"/>
          <c:showPercent val="0"/>
          <c:showBubbleSize val="0"/>
        </c:dLbls>
        <c:gapWidth val="150"/>
        <c:overlap val="100"/>
        <c:axId val="226038912"/>
        <c:axId val="226040448"/>
      </c:barChart>
      <c:catAx>
        <c:axId val="226038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6040448"/>
        <c:crosses val="autoZero"/>
        <c:auto val="1"/>
        <c:lblAlgn val="ctr"/>
        <c:lblOffset val="0"/>
        <c:tickLblSkip val="1"/>
        <c:noMultiLvlLbl val="0"/>
      </c:catAx>
      <c:valAx>
        <c:axId val="22604044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7315852019528333E-3"/>
              <c:y val="0.1054809784464674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0389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4831601808168313E-2"/>
          <c:y val="2.0100995632386029E-2"/>
          <c:w val="0.9160118138273940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57149</xdr:rowOff>
    </xdr:from>
    <xdr:to>
      <xdr:col>8</xdr:col>
      <xdr:colOff>446739</xdr:colOff>
      <xdr:row>18</xdr:row>
      <xdr:rowOff>28574</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78"/>
  <sheetViews>
    <sheetView showGridLines="0" tabSelected="1" zoomScaleNormal="100" zoomScalePageLayoutView="125" workbookViewId="0">
      <selection sqref="A1:I34"/>
    </sheetView>
  </sheetViews>
  <sheetFormatPr defaultColWidth="8.85546875" defaultRowHeight="12.75"/>
  <cols>
    <col min="1" max="1" width="15.85546875" style="67" bestFit="1" customWidth="1"/>
    <col min="2" max="10" width="8.85546875" style="67"/>
    <col min="11" max="11" width="14.7109375" style="67" customWidth="1"/>
    <col min="12" max="12" width="14.42578125" style="67" customWidth="1"/>
    <col min="13" max="13" width="14.42578125" style="96" customWidth="1"/>
    <col min="14" max="15" width="14.42578125" style="67" customWidth="1"/>
    <col min="16" max="17" width="8.85546875" style="67"/>
    <col min="18" max="18" width="14.42578125" style="66" customWidth="1"/>
    <col min="19" max="41" width="8.85546875" style="66"/>
    <col min="42" max="16384" width="8.85546875" style="67"/>
  </cols>
  <sheetData>
    <row r="1" spans="1:41" ht="16.5" customHeight="1">
      <c r="A1" s="162" t="s">
        <v>51</v>
      </c>
      <c r="B1" s="162"/>
      <c r="C1" s="162"/>
      <c r="D1" s="162"/>
      <c r="E1" s="162"/>
      <c r="F1" s="162"/>
      <c r="G1" s="162"/>
      <c r="H1" s="162"/>
      <c r="I1" s="162"/>
      <c r="J1" s="63"/>
      <c r="K1" s="64"/>
      <c r="L1" s="64"/>
      <c r="M1" s="64"/>
      <c r="N1" s="64"/>
      <c r="O1" s="64"/>
      <c r="P1" s="65"/>
      <c r="Q1" s="65"/>
    </row>
    <row r="2" spans="1:41">
      <c r="A2" s="163" t="s">
        <v>57</v>
      </c>
      <c r="B2" s="163"/>
      <c r="C2" s="163"/>
      <c r="D2" s="163"/>
      <c r="E2" s="163"/>
      <c r="F2" s="163"/>
      <c r="G2" s="163"/>
      <c r="H2" s="163"/>
      <c r="I2" s="163"/>
      <c r="J2" s="65"/>
      <c r="K2" s="68"/>
      <c r="L2" s="68"/>
      <c r="M2" s="68"/>
      <c r="N2" s="68"/>
      <c r="O2" s="68"/>
      <c r="P2" s="65"/>
      <c r="Q2" s="65"/>
    </row>
    <row r="3" spans="1:41" ht="12.75" customHeight="1">
      <c r="A3" s="69"/>
      <c r="B3" s="69"/>
      <c r="C3" s="69"/>
      <c r="D3" s="69"/>
      <c r="E3" s="69"/>
      <c r="F3" s="69"/>
      <c r="G3" s="69"/>
      <c r="H3" s="69"/>
      <c r="I3" s="69"/>
      <c r="J3" s="65"/>
      <c r="K3" s="70"/>
      <c r="L3" s="158" t="s">
        <v>2</v>
      </c>
      <c r="M3" s="158" t="s">
        <v>0</v>
      </c>
      <c r="N3" s="158" t="s">
        <v>1</v>
      </c>
      <c r="O3" s="158" t="s">
        <v>109</v>
      </c>
      <c r="P3" s="65"/>
      <c r="Q3" s="65"/>
    </row>
    <row r="4" spans="1:41" ht="12.75" customHeight="1">
      <c r="A4" s="69"/>
      <c r="B4" s="69"/>
      <c r="C4" s="69"/>
      <c r="D4" s="69"/>
      <c r="E4" s="69"/>
      <c r="F4" s="69"/>
      <c r="G4" s="69"/>
      <c r="H4" s="69"/>
      <c r="I4" s="69"/>
      <c r="J4" s="65"/>
      <c r="K4" s="71"/>
      <c r="L4" s="159"/>
      <c r="M4" s="159"/>
      <c r="N4" s="159"/>
      <c r="O4" s="159"/>
      <c r="P4" s="65"/>
      <c r="Q4" s="65"/>
    </row>
    <row r="5" spans="1:41">
      <c r="A5" s="72"/>
      <c r="B5" s="72"/>
      <c r="C5" s="72"/>
      <c r="D5" s="72"/>
      <c r="E5" s="72"/>
      <c r="F5" s="72"/>
      <c r="G5" s="72"/>
      <c r="H5" s="72"/>
      <c r="I5" s="72"/>
      <c r="J5" s="73"/>
      <c r="K5" s="74" t="s">
        <v>9</v>
      </c>
      <c r="L5" s="75">
        <v>3.6020032230730008</v>
      </c>
      <c r="M5" s="75">
        <v>1.4205442874542606</v>
      </c>
      <c r="N5" s="75">
        <v>1.4594586473973037</v>
      </c>
      <c r="O5" s="75">
        <v>0.72200028822143647</v>
      </c>
      <c r="P5" s="65"/>
      <c r="Q5" s="65"/>
      <c r="R5" s="76"/>
      <c r="AH5" s="67"/>
      <c r="AI5" s="67"/>
      <c r="AJ5" s="67"/>
      <c r="AK5" s="67"/>
      <c r="AL5" s="67"/>
      <c r="AM5" s="67"/>
      <c r="AN5" s="67"/>
      <c r="AO5" s="67"/>
    </row>
    <row r="6" spans="1:41">
      <c r="A6" s="72"/>
      <c r="B6" s="72"/>
      <c r="C6" s="72"/>
      <c r="D6" s="72"/>
      <c r="E6" s="72"/>
      <c r="F6" s="72"/>
      <c r="G6" s="72"/>
      <c r="H6" s="72"/>
      <c r="I6" s="72"/>
      <c r="J6" s="73"/>
      <c r="K6" s="77" t="s">
        <v>6</v>
      </c>
      <c r="L6" s="78">
        <v>3.4717727518907791</v>
      </c>
      <c r="M6" s="78">
        <v>1.6119645617569682</v>
      </c>
      <c r="N6" s="78">
        <v>1.1246713925345386</v>
      </c>
      <c r="O6" s="78">
        <v>0.73513679759927208</v>
      </c>
      <c r="P6" s="65"/>
      <c r="Q6" s="65"/>
      <c r="R6" s="76"/>
      <c r="AH6" s="67"/>
      <c r="AI6" s="67"/>
      <c r="AJ6" s="67"/>
      <c r="AK6" s="67"/>
      <c r="AL6" s="67"/>
      <c r="AM6" s="67"/>
      <c r="AN6" s="67"/>
      <c r="AO6" s="67"/>
    </row>
    <row r="7" spans="1:41">
      <c r="A7" s="79"/>
      <c r="B7" s="79"/>
      <c r="C7" s="79"/>
      <c r="D7" s="79"/>
      <c r="E7" s="79"/>
      <c r="F7" s="79"/>
      <c r="G7" s="79"/>
      <c r="H7" s="79"/>
      <c r="I7" s="79"/>
      <c r="J7" s="73"/>
      <c r="K7" s="74" t="s">
        <v>4</v>
      </c>
      <c r="L7" s="75">
        <v>3.4046930973829408</v>
      </c>
      <c r="M7" s="75">
        <v>1.3227476107139251</v>
      </c>
      <c r="N7" s="75">
        <v>2.0819454866690159</v>
      </c>
      <c r="O7" s="75">
        <v>0</v>
      </c>
      <c r="P7" s="80"/>
      <c r="Q7" s="80"/>
      <c r="R7" s="76"/>
      <c r="AH7" s="67"/>
      <c r="AI7" s="67"/>
      <c r="AJ7" s="67"/>
      <c r="AK7" s="67"/>
      <c r="AL7" s="67"/>
      <c r="AM7" s="67"/>
      <c r="AN7" s="67"/>
      <c r="AO7" s="67"/>
    </row>
    <row r="8" spans="1:41">
      <c r="A8" s="79"/>
      <c r="B8" s="79"/>
      <c r="C8" s="79"/>
      <c r="D8" s="79"/>
      <c r="E8" s="79"/>
      <c r="F8" s="79"/>
      <c r="G8" s="79"/>
      <c r="H8" s="79"/>
      <c r="I8" s="79"/>
      <c r="J8" s="73"/>
      <c r="K8" s="77" t="s">
        <v>8</v>
      </c>
      <c r="L8" s="78">
        <v>3.3951235466202281</v>
      </c>
      <c r="M8" s="78">
        <v>1.2438017475969136</v>
      </c>
      <c r="N8" s="78">
        <v>2.1513217990233144</v>
      </c>
      <c r="O8" s="78">
        <v>0</v>
      </c>
      <c r="P8" s="80"/>
      <c r="Q8" s="80"/>
      <c r="R8" s="76"/>
      <c r="AH8" s="67"/>
      <c r="AI8" s="67"/>
      <c r="AJ8" s="67"/>
      <c r="AK8" s="67"/>
      <c r="AL8" s="67"/>
      <c r="AM8" s="67"/>
      <c r="AN8" s="67"/>
      <c r="AO8" s="67"/>
    </row>
    <row r="9" spans="1:41">
      <c r="A9" s="79"/>
      <c r="B9" s="79"/>
      <c r="C9" s="79"/>
      <c r="D9" s="79"/>
      <c r="E9" s="79"/>
      <c r="F9" s="79"/>
      <c r="G9" s="79"/>
      <c r="H9" s="79"/>
      <c r="I9" s="79"/>
      <c r="J9" s="73"/>
      <c r="K9" s="74" t="s">
        <v>14</v>
      </c>
      <c r="L9" s="75">
        <v>3.3487743757779822</v>
      </c>
      <c r="M9" s="75">
        <v>1.273496304829</v>
      </c>
      <c r="N9" s="75">
        <v>1.9681584714609717</v>
      </c>
      <c r="O9" s="75">
        <v>0.10711959948801079</v>
      </c>
      <c r="P9" s="80"/>
      <c r="Q9" s="80"/>
      <c r="R9" s="76"/>
      <c r="AH9" s="67"/>
      <c r="AI9" s="67"/>
      <c r="AJ9" s="67"/>
      <c r="AK9" s="67"/>
      <c r="AL9" s="67"/>
      <c r="AM9" s="67"/>
      <c r="AN9" s="67"/>
      <c r="AO9" s="67"/>
    </row>
    <row r="10" spans="1:41">
      <c r="A10" s="79"/>
      <c r="B10" s="79"/>
      <c r="C10" s="79"/>
      <c r="D10" s="79"/>
      <c r="E10" s="79"/>
      <c r="F10" s="79"/>
      <c r="G10" s="79"/>
      <c r="H10" s="79"/>
      <c r="I10" s="79"/>
      <c r="J10" s="73"/>
      <c r="K10" s="77" t="s">
        <v>7</v>
      </c>
      <c r="L10" s="78">
        <v>3.2967292619798942</v>
      </c>
      <c r="M10" s="78">
        <v>2.3543312358944841</v>
      </c>
      <c r="N10" s="78">
        <v>0.94239802608541012</v>
      </c>
      <c r="O10" s="78">
        <v>0</v>
      </c>
      <c r="P10" s="80"/>
      <c r="Q10" s="80"/>
      <c r="R10" s="76"/>
      <c r="AH10" s="67"/>
      <c r="AI10" s="67"/>
      <c r="AJ10" s="67"/>
      <c r="AK10" s="67"/>
      <c r="AL10" s="67"/>
      <c r="AM10" s="67"/>
      <c r="AN10" s="67"/>
      <c r="AO10" s="67"/>
    </row>
    <row r="11" spans="1:41">
      <c r="A11" s="79"/>
      <c r="B11" s="79"/>
      <c r="C11" s="79"/>
      <c r="D11" s="79"/>
      <c r="E11" s="79"/>
      <c r="F11" s="79"/>
      <c r="G11" s="79"/>
      <c r="H11" s="79"/>
      <c r="I11" s="79"/>
      <c r="J11" s="73"/>
      <c r="K11" s="74" t="s">
        <v>10</v>
      </c>
      <c r="L11" s="75">
        <v>3.2679434543316477</v>
      </c>
      <c r="M11" s="75">
        <v>0.91277538840865147</v>
      </c>
      <c r="N11" s="75">
        <v>2.3551680659229963</v>
      </c>
      <c r="O11" s="75">
        <v>0</v>
      </c>
      <c r="P11" s="80"/>
      <c r="Q11" s="80"/>
      <c r="R11" s="76"/>
      <c r="AH11" s="67"/>
      <c r="AI11" s="67"/>
      <c r="AJ11" s="67"/>
      <c r="AK11" s="67"/>
      <c r="AL11" s="67"/>
      <c r="AM11" s="67"/>
      <c r="AN11" s="67"/>
      <c r="AO11" s="67"/>
    </row>
    <row r="12" spans="1:41">
      <c r="A12" s="79"/>
      <c r="B12" s="79"/>
      <c r="C12" s="79"/>
      <c r="D12" s="79"/>
      <c r="E12" s="79"/>
      <c r="F12" s="79"/>
      <c r="G12" s="79"/>
      <c r="H12" s="79"/>
      <c r="I12" s="79"/>
      <c r="J12" s="73"/>
      <c r="K12" s="77" t="s">
        <v>3</v>
      </c>
      <c r="L12" s="78">
        <v>3.2332588070528288</v>
      </c>
      <c r="M12" s="78">
        <v>2.1164669129790097</v>
      </c>
      <c r="N12" s="78">
        <v>1.1167918940738191</v>
      </c>
      <c r="O12" s="78">
        <v>0</v>
      </c>
      <c r="P12" s="80"/>
      <c r="Q12" s="80"/>
      <c r="R12" s="76"/>
      <c r="AH12" s="67"/>
      <c r="AI12" s="67"/>
      <c r="AJ12" s="67"/>
      <c r="AK12" s="67"/>
      <c r="AL12" s="67"/>
      <c r="AM12" s="67"/>
      <c r="AN12" s="67"/>
      <c r="AO12" s="67"/>
    </row>
    <row r="13" spans="1:41">
      <c r="A13" s="79"/>
      <c r="B13" s="79"/>
      <c r="C13" s="79"/>
      <c r="D13" s="79"/>
      <c r="E13" s="79"/>
      <c r="F13" s="79"/>
      <c r="G13" s="79"/>
      <c r="H13" s="79"/>
      <c r="I13" s="79"/>
      <c r="J13" s="73"/>
      <c r="K13" s="74" t="s">
        <v>15</v>
      </c>
      <c r="L13" s="75">
        <v>3.1712573892363527</v>
      </c>
      <c r="M13" s="75">
        <v>1.0790788261288942</v>
      </c>
      <c r="N13" s="75">
        <v>1.2490326674344361</v>
      </c>
      <c r="O13" s="75">
        <v>0.84314589567302212</v>
      </c>
      <c r="P13" s="80"/>
      <c r="Q13" s="80"/>
      <c r="R13" s="76"/>
      <c r="AH13" s="67"/>
      <c r="AI13" s="67"/>
      <c r="AJ13" s="67"/>
      <c r="AK13" s="67"/>
      <c r="AL13" s="67"/>
      <c r="AM13" s="67"/>
      <c r="AN13" s="67"/>
      <c r="AO13" s="67"/>
    </row>
    <row r="14" spans="1:41">
      <c r="A14" s="79"/>
      <c r="B14" s="79"/>
      <c r="C14" s="79"/>
      <c r="D14" s="79"/>
      <c r="E14" s="79"/>
      <c r="F14" s="79"/>
      <c r="G14" s="79"/>
      <c r="H14" s="79"/>
      <c r="I14" s="79"/>
      <c r="J14" s="73"/>
      <c r="K14" s="77" t="s">
        <v>12</v>
      </c>
      <c r="L14" s="78">
        <v>3.1535061797816848</v>
      </c>
      <c r="M14" s="78">
        <v>1.7094784495329818</v>
      </c>
      <c r="N14" s="78">
        <v>1.0249174401442402</v>
      </c>
      <c r="O14" s="78">
        <v>0.41911029010446316</v>
      </c>
      <c r="P14" s="80"/>
      <c r="Q14" s="80"/>
      <c r="R14" s="76"/>
      <c r="AH14" s="67"/>
      <c r="AI14" s="67"/>
      <c r="AJ14" s="67"/>
      <c r="AK14" s="67"/>
      <c r="AL14" s="67"/>
      <c r="AM14" s="67"/>
      <c r="AN14" s="67"/>
      <c r="AO14" s="67"/>
    </row>
    <row r="15" spans="1:41">
      <c r="A15" s="79"/>
      <c r="B15" s="79"/>
      <c r="C15" s="79"/>
      <c r="D15" s="79"/>
      <c r="E15" s="79"/>
      <c r="F15" s="79"/>
      <c r="G15" s="79"/>
      <c r="H15" s="79"/>
      <c r="I15" s="79"/>
      <c r="J15" s="73"/>
      <c r="K15" s="74" t="s">
        <v>18</v>
      </c>
      <c r="L15" s="75">
        <v>3.0026825534900534</v>
      </c>
      <c r="M15" s="75">
        <v>2.0232316488948467</v>
      </c>
      <c r="N15" s="75">
        <v>0.80892524791576359</v>
      </c>
      <c r="O15" s="75">
        <v>0.17052565667944333</v>
      </c>
      <c r="P15" s="80"/>
      <c r="Q15" s="80"/>
      <c r="R15" s="76"/>
      <c r="AH15" s="67"/>
      <c r="AI15" s="67"/>
      <c r="AJ15" s="67"/>
      <c r="AK15" s="67"/>
      <c r="AL15" s="67"/>
      <c r="AM15" s="67"/>
      <c r="AN15" s="67"/>
      <c r="AO15" s="67"/>
    </row>
    <row r="16" spans="1:41">
      <c r="A16" s="79"/>
      <c r="B16" s="79"/>
      <c r="C16" s="79"/>
      <c r="D16" s="79"/>
      <c r="E16" s="79"/>
      <c r="F16" s="79"/>
      <c r="G16" s="79"/>
      <c r="H16" s="79"/>
      <c r="I16" s="79"/>
      <c r="J16" s="73"/>
      <c r="K16" s="77" t="s">
        <v>25</v>
      </c>
      <c r="L16" s="78">
        <v>2.9924473832127543</v>
      </c>
      <c r="M16" s="78">
        <v>2.0038696037049268</v>
      </c>
      <c r="N16" s="78">
        <v>0.61120435760205216</v>
      </c>
      <c r="O16" s="78">
        <v>0.37737342190577516</v>
      </c>
      <c r="P16" s="80"/>
      <c r="Q16" s="80"/>
      <c r="R16" s="76"/>
      <c r="AH16" s="67"/>
      <c r="AI16" s="67"/>
      <c r="AJ16" s="67"/>
      <c r="AK16" s="67"/>
      <c r="AL16" s="67"/>
      <c r="AM16" s="67"/>
      <c r="AN16" s="67"/>
      <c r="AO16" s="67"/>
    </row>
    <row r="17" spans="1:41">
      <c r="A17" s="79"/>
      <c r="B17" s="79"/>
      <c r="C17" s="79"/>
      <c r="D17" s="79"/>
      <c r="E17" s="79"/>
      <c r="F17" s="79"/>
      <c r="G17" s="79"/>
      <c r="H17" s="79"/>
      <c r="I17" s="79"/>
      <c r="J17" s="73"/>
      <c r="K17" s="74" t="s">
        <v>19</v>
      </c>
      <c r="L17" s="75">
        <v>2.9208486376888461</v>
      </c>
      <c r="M17" s="75">
        <v>1.4416103098903621</v>
      </c>
      <c r="N17" s="75">
        <v>0.53915975213932821</v>
      </c>
      <c r="O17" s="75">
        <v>0.94007857565915565</v>
      </c>
      <c r="P17" s="80"/>
      <c r="Q17" s="80"/>
      <c r="R17" s="76"/>
      <c r="AH17" s="67"/>
      <c r="AI17" s="67"/>
      <c r="AJ17" s="67"/>
      <c r="AK17" s="67"/>
      <c r="AL17" s="67"/>
      <c r="AM17" s="67"/>
      <c r="AN17" s="67"/>
      <c r="AO17" s="67"/>
    </row>
    <row r="18" spans="1:41">
      <c r="A18" s="79"/>
      <c r="B18" s="79"/>
      <c r="C18" s="79"/>
      <c r="D18" s="79"/>
      <c r="E18" s="79"/>
      <c r="F18" s="79"/>
      <c r="G18" s="79"/>
      <c r="H18" s="79"/>
      <c r="I18" s="79"/>
      <c r="J18" s="73"/>
      <c r="K18" s="77" t="s">
        <v>13</v>
      </c>
      <c r="L18" s="78">
        <v>2.8667790893760543</v>
      </c>
      <c r="M18" s="78">
        <v>1.2264697941425113</v>
      </c>
      <c r="N18" s="78">
        <v>1.6403092952335427</v>
      </c>
      <c r="O18" s="78">
        <v>0</v>
      </c>
      <c r="P18" s="80"/>
      <c r="Q18" s="80"/>
      <c r="R18" s="76"/>
      <c r="AH18" s="67"/>
      <c r="AI18" s="67"/>
      <c r="AJ18" s="67"/>
      <c r="AK18" s="67"/>
      <c r="AL18" s="67"/>
      <c r="AM18" s="67"/>
      <c r="AN18" s="67"/>
      <c r="AO18" s="67"/>
    </row>
    <row r="19" spans="1:41">
      <c r="A19" s="79"/>
      <c r="B19" s="79"/>
      <c r="C19" s="79"/>
      <c r="D19" s="79"/>
      <c r="E19" s="79"/>
      <c r="F19" s="79"/>
      <c r="G19" s="79"/>
      <c r="H19" s="79"/>
      <c r="I19" s="79"/>
      <c r="J19" s="73"/>
      <c r="K19" s="74" t="s">
        <v>52</v>
      </c>
      <c r="L19" s="75">
        <v>2.6398408312675596</v>
      </c>
      <c r="M19" s="75">
        <v>1.1279871139998729</v>
      </c>
      <c r="N19" s="75">
        <v>1.1233531045070613</v>
      </c>
      <c r="O19" s="75">
        <v>0.38850061276062536</v>
      </c>
      <c r="P19" s="80"/>
      <c r="Q19" s="80"/>
      <c r="R19" s="76"/>
      <c r="AH19" s="67"/>
      <c r="AI19" s="67"/>
      <c r="AJ19" s="67"/>
      <c r="AK19" s="67"/>
      <c r="AL19" s="67"/>
      <c r="AM19" s="67"/>
      <c r="AN19" s="67"/>
      <c r="AO19" s="67"/>
    </row>
    <row r="20" spans="1:41" ht="12.75" customHeight="1">
      <c r="A20" s="160" t="s">
        <v>110</v>
      </c>
      <c r="B20" s="160"/>
      <c r="C20" s="160"/>
      <c r="D20" s="160"/>
      <c r="E20" s="160"/>
      <c r="F20" s="160"/>
      <c r="G20" s="160"/>
      <c r="H20" s="160"/>
      <c r="I20" s="160"/>
      <c r="J20" s="73"/>
      <c r="K20" s="77" t="s">
        <v>17</v>
      </c>
      <c r="L20" s="78">
        <v>2.6159017080265379</v>
      </c>
      <c r="M20" s="78">
        <v>1.8810996205033612</v>
      </c>
      <c r="N20" s="78">
        <v>0.70239556016802995</v>
      </c>
      <c r="O20" s="78">
        <v>3.2406527355146396E-2</v>
      </c>
      <c r="P20" s="65"/>
      <c r="Q20" s="65"/>
      <c r="R20" s="76"/>
      <c r="AH20" s="67"/>
      <c r="AI20" s="67"/>
      <c r="AJ20" s="67"/>
      <c r="AK20" s="67"/>
      <c r="AL20" s="67"/>
      <c r="AM20" s="67"/>
      <c r="AN20" s="67"/>
      <c r="AO20" s="67"/>
    </row>
    <row r="21" spans="1:41" ht="12.75" customHeight="1">
      <c r="A21" s="160"/>
      <c r="B21" s="160"/>
      <c r="C21" s="160"/>
      <c r="D21" s="160"/>
      <c r="E21" s="160"/>
      <c r="F21" s="160"/>
      <c r="G21" s="160"/>
      <c r="H21" s="160"/>
      <c r="I21" s="160"/>
      <c r="J21" s="73"/>
      <c r="K21" s="101" t="s">
        <v>60</v>
      </c>
      <c r="L21" s="102">
        <v>2.5735554022354035</v>
      </c>
      <c r="M21" s="102">
        <v>1.3541174643714204</v>
      </c>
      <c r="N21" s="102">
        <v>0.92960771575772438</v>
      </c>
      <c r="O21" s="102">
        <v>0.28983022210625792</v>
      </c>
      <c r="P21" s="65"/>
      <c r="Q21" s="65"/>
      <c r="R21" s="76"/>
      <c r="AH21" s="67"/>
      <c r="AI21" s="67"/>
      <c r="AJ21" s="67"/>
      <c r="AK21" s="67"/>
      <c r="AL21" s="67"/>
      <c r="AM21" s="67"/>
      <c r="AN21" s="67"/>
      <c r="AO21" s="67"/>
    </row>
    <row r="22" spans="1:41" ht="12.75" customHeight="1">
      <c r="A22" s="160"/>
      <c r="B22" s="160"/>
      <c r="C22" s="160"/>
      <c r="D22" s="160"/>
      <c r="E22" s="160"/>
      <c r="F22" s="160"/>
      <c r="G22" s="160"/>
      <c r="H22" s="160"/>
      <c r="I22" s="160"/>
      <c r="J22" s="73"/>
      <c r="K22" s="105" t="s">
        <v>24</v>
      </c>
      <c r="L22" s="106">
        <v>2.4662307958872467</v>
      </c>
      <c r="M22" s="106">
        <v>1.3511515192277659</v>
      </c>
      <c r="N22" s="106">
        <v>0.63269460782699571</v>
      </c>
      <c r="O22" s="106">
        <v>0.48238466883248499</v>
      </c>
      <c r="P22" s="80"/>
      <c r="Q22" s="80"/>
      <c r="R22" s="76"/>
      <c r="AH22" s="67"/>
      <c r="AI22" s="67"/>
      <c r="AJ22" s="67"/>
      <c r="AK22" s="67"/>
      <c r="AL22" s="67"/>
      <c r="AM22" s="67"/>
      <c r="AN22" s="67"/>
      <c r="AO22" s="67"/>
    </row>
    <row r="23" spans="1:41" ht="12.75" customHeight="1">
      <c r="A23" s="160"/>
      <c r="B23" s="160"/>
      <c r="C23" s="160"/>
      <c r="D23" s="160"/>
      <c r="E23" s="160"/>
      <c r="F23" s="160"/>
      <c r="G23" s="160"/>
      <c r="H23" s="160"/>
      <c r="I23" s="160"/>
      <c r="J23" s="73"/>
      <c r="K23" s="74" t="s">
        <v>11</v>
      </c>
      <c r="L23" s="75">
        <v>2.4579600989647181</v>
      </c>
      <c r="M23" s="75">
        <v>1.268872447285406</v>
      </c>
      <c r="N23" s="75">
        <v>1.1890876516793119</v>
      </c>
      <c r="O23" s="75">
        <v>0</v>
      </c>
      <c r="P23" s="80"/>
      <c r="Q23" s="80"/>
      <c r="R23" s="76"/>
      <c r="AH23" s="67"/>
      <c r="AI23" s="67"/>
      <c r="AJ23" s="67"/>
      <c r="AK23" s="67"/>
      <c r="AL23" s="67"/>
      <c r="AM23" s="67"/>
      <c r="AN23" s="67"/>
      <c r="AO23" s="67"/>
    </row>
    <row r="24" spans="1:41" ht="12.75" customHeight="1">
      <c r="A24" s="160"/>
      <c r="B24" s="160"/>
      <c r="C24" s="160"/>
      <c r="D24" s="160"/>
      <c r="E24" s="160"/>
      <c r="F24" s="160"/>
      <c r="G24" s="160"/>
      <c r="H24" s="160"/>
      <c r="I24" s="160"/>
      <c r="J24" s="73"/>
      <c r="K24" s="103" t="s">
        <v>58</v>
      </c>
      <c r="L24" s="104">
        <v>2.3439994625079463</v>
      </c>
      <c r="M24" s="104">
        <v>1.1640041135584014</v>
      </c>
      <c r="N24" s="104">
        <v>0.95429423376110478</v>
      </c>
      <c r="O24" s="104">
        <v>0.22570111518844049</v>
      </c>
      <c r="P24" s="80"/>
      <c r="Q24" s="80"/>
      <c r="R24" s="76"/>
      <c r="AH24" s="67"/>
      <c r="AI24" s="67"/>
      <c r="AJ24" s="67"/>
      <c r="AK24" s="67"/>
      <c r="AL24" s="67"/>
      <c r="AM24" s="67"/>
      <c r="AN24" s="67"/>
      <c r="AO24" s="67"/>
    </row>
    <row r="25" spans="1:41" ht="12.75" customHeight="1">
      <c r="A25" s="160"/>
      <c r="B25" s="160"/>
      <c r="C25" s="160"/>
      <c r="D25" s="160"/>
      <c r="E25" s="160"/>
      <c r="F25" s="160"/>
      <c r="G25" s="160"/>
      <c r="H25" s="160"/>
      <c r="I25" s="160"/>
      <c r="J25" s="73"/>
      <c r="K25" s="74" t="s">
        <v>45</v>
      </c>
      <c r="L25" s="75">
        <v>2.3239694400198645</v>
      </c>
      <c r="M25" s="75">
        <v>1.2539432327354862</v>
      </c>
      <c r="N25" s="75">
        <v>0.56968386364343615</v>
      </c>
      <c r="O25" s="75">
        <v>0.50034234364094232</v>
      </c>
      <c r="P25" s="80"/>
      <c r="Q25" s="80"/>
      <c r="R25" s="76"/>
      <c r="AH25" s="67"/>
      <c r="AI25" s="67"/>
      <c r="AJ25" s="67"/>
      <c r="AK25" s="67"/>
      <c r="AL25" s="67"/>
      <c r="AM25" s="67"/>
      <c r="AN25" s="67"/>
      <c r="AO25" s="67"/>
    </row>
    <row r="26" spans="1:41" ht="12.75" customHeight="1">
      <c r="A26" s="160"/>
      <c r="B26" s="160"/>
      <c r="C26" s="160"/>
      <c r="D26" s="160"/>
      <c r="E26" s="160"/>
      <c r="F26" s="160"/>
      <c r="G26" s="160"/>
      <c r="H26" s="160"/>
      <c r="I26" s="160"/>
      <c r="J26" s="73"/>
      <c r="K26" s="105" t="s">
        <v>39</v>
      </c>
      <c r="L26" s="106">
        <v>2.2312505893238219</v>
      </c>
      <c r="M26" s="106">
        <v>1.3485608332584205</v>
      </c>
      <c r="N26" s="106">
        <v>0.86819012842759935</v>
      </c>
      <c r="O26" s="106">
        <v>1.4499627637801908E-2</v>
      </c>
      <c r="P26" s="80"/>
      <c r="Q26" s="80"/>
      <c r="R26" s="76"/>
      <c r="AH26" s="67"/>
      <c r="AI26" s="67"/>
      <c r="AJ26" s="67"/>
      <c r="AK26" s="67"/>
      <c r="AL26" s="67"/>
      <c r="AM26" s="67"/>
      <c r="AN26" s="67"/>
      <c r="AO26" s="67"/>
    </row>
    <row r="27" spans="1:41" ht="12.75" customHeight="1">
      <c r="A27" s="160"/>
      <c r="B27" s="160"/>
      <c r="C27" s="160"/>
      <c r="D27" s="160"/>
      <c r="E27" s="160"/>
      <c r="F27" s="160"/>
      <c r="G27" s="160"/>
      <c r="H27" s="160"/>
      <c r="I27" s="160"/>
      <c r="J27" s="73"/>
      <c r="K27" s="74" t="s">
        <v>16</v>
      </c>
      <c r="L27" s="75">
        <v>2.1026362442963453</v>
      </c>
      <c r="M27" s="75">
        <v>1.4020152658550826</v>
      </c>
      <c r="N27" s="75">
        <v>0.70035069063881072</v>
      </c>
      <c r="O27" s="75">
        <v>2.7028780245205096E-4</v>
      </c>
      <c r="P27" s="80"/>
      <c r="Q27" s="80"/>
      <c r="R27" s="76"/>
      <c r="AH27" s="67"/>
      <c r="AI27" s="67"/>
      <c r="AJ27" s="67"/>
      <c r="AK27" s="67"/>
      <c r="AL27" s="67"/>
      <c r="AM27" s="67"/>
      <c r="AN27" s="67"/>
      <c r="AO27" s="67"/>
    </row>
    <row r="28" spans="1:41" ht="12.75" customHeight="1">
      <c r="A28" s="160"/>
      <c r="B28" s="160"/>
      <c r="C28" s="160"/>
      <c r="D28" s="160"/>
      <c r="E28" s="160"/>
      <c r="F28" s="160"/>
      <c r="G28" s="160"/>
      <c r="H28" s="160"/>
      <c r="I28" s="160"/>
      <c r="J28" s="73"/>
      <c r="K28" s="105" t="s">
        <v>50</v>
      </c>
      <c r="L28" s="106">
        <v>2.0824087620768221</v>
      </c>
      <c r="M28" s="106">
        <v>0.86225563979289221</v>
      </c>
      <c r="N28" s="106">
        <v>0.91473099399555935</v>
      </c>
      <c r="O28" s="106">
        <v>0.30542212828837045</v>
      </c>
      <c r="P28" s="80"/>
      <c r="Q28" s="80"/>
      <c r="R28" s="76"/>
      <c r="AH28" s="67"/>
      <c r="AI28" s="67"/>
      <c r="AJ28" s="67"/>
      <c r="AK28" s="67"/>
      <c r="AL28" s="67"/>
      <c r="AM28" s="67"/>
      <c r="AN28" s="67"/>
      <c r="AO28" s="67"/>
    </row>
    <row r="29" spans="1:41" ht="12.75" customHeight="1">
      <c r="A29" s="160"/>
      <c r="B29" s="160"/>
      <c r="C29" s="160"/>
      <c r="D29" s="160"/>
      <c r="E29" s="160"/>
      <c r="F29" s="160"/>
      <c r="G29" s="160"/>
      <c r="H29" s="160"/>
      <c r="I29" s="160"/>
      <c r="J29" s="73"/>
      <c r="K29" s="74" t="s">
        <v>20</v>
      </c>
      <c r="L29" s="75">
        <v>2.0118370992514159</v>
      </c>
      <c r="M29" s="75">
        <v>1.1168801731798428</v>
      </c>
      <c r="N29" s="75">
        <v>0.57987603603787918</v>
      </c>
      <c r="O29" s="75">
        <v>0.31508089003369366</v>
      </c>
      <c r="P29" s="80"/>
      <c r="Q29" s="80"/>
      <c r="R29" s="76"/>
      <c r="AH29" s="67"/>
      <c r="AI29" s="67"/>
      <c r="AJ29" s="67"/>
      <c r="AK29" s="67"/>
      <c r="AL29" s="67"/>
      <c r="AM29" s="67"/>
      <c r="AN29" s="67"/>
      <c r="AO29" s="67"/>
    </row>
    <row r="30" spans="1:41" ht="12.75" customHeight="1">
      <c r="A30" s="160"/>
      <c r="B30" s="160"/>
      <c r="C30" s="160"/>
      <c r="D30" s="160"/>
      <c r="E30" s="160"/>
      <c r="F30" s="160"/>
      <c r="G30" s="160"/>
      <c r="H30" s="160"/>
      <c r="I30" s="160"/>
      <c r="J30" s="73"/>
      <c r="K30" s="105" t="s">
        <v>22</v>
      </c>
      <c r="L30" s="106">
        <v>1.846462637469189</v>
      </c>
      <c r="M30" s="106">
        <v>1.181634662109097</v>
      </c>
      <c r="N30" s="106">
        <v>0.66343220649058621</v>
      </c>
      <c r="O30" s="106">
        <v>1.3957688695057742E-3</v>
      </c>
      <c r="P30" s="80"/>
      <c r="Q30" s="80"/>
      <c r="R30" s="76"/>
      <c r="AH30" s="67"/>
      <c r="AI30" s="67"/>
      <c r="AJ30" s="67"/>
      <c r="AK30" s="67"/>
      <c r="AL30" s="67"/>
      <c r="AM30" s="67"/>
      <c r="AN30" s="67"/>
      <c r="AO30" s="67"/>
    </row>
    <row r="31" spans="1:41" ht="12.75" customHeight="1">
      <c r="A31" s="161" t="s">
        <v>56</v>
      </c>
      <c r="B31" s="161"/>
      <c r="C31" s="161"/>
      <c r="D31" s="161"/>
      <c r="E31" s="161"/>
      <c r="F31" s="161"/>
      <c r="G31" s="161"/>
      <c r="H31" s="161"/>
      <c r="I31" s="161"/>
      <c r="J31" s="73"/>
      <c r="K31" s="74" t="s">
        <v>23</v>
      </c>
      <c r="L31" s="75">
        <v>1.840557518431313</v>
      </c>
      <c r="M31" s="75">
        <v>0.84779975777149774</v>
      </c>
      <c r="N31" s="75">
        <v>0.64363983547970183</v>
      </c>
      <c r="O31" s="75">
        <v>0.34911792518011342</v>
      </c>
      <c r="P31" s="80"/>
      <c r="Q31" s="80"/>
      <c r="R31" s="76"/>
      <c r="AH31" s="67"/>
      <c r="AI31" s="67"/>
      <c r="AJ31" s="67"/>
      <c r="AK31" s="67"/>
      <c r="AL31" s="67"/>
      <c r="AM31" s="67"/>
      <c r="AN31" s="67"/>
      <c r="AO31" s="67"/>
    </row>
    <row r="32" spans="1:41" ht="13.5" customHeight="1">
      <c r="A32" s="161"/>
      <c r="B32" s="161"/>
      <c r="C32" s="161"/>
      <c r="D32" s="161"/>
      <c r="E32" s="161"/>
      <c r="F32" s="161"/>
      <c r="G32" s="161"/>
      <c r="H32" s="161"/>
      <c r="I32" s="161"/>
      <c r="J32" s="73"/>
      <c r="K32" s="105" t="s">
        <v>26</v>
      </c>
      <c r="L32" s="106">
        <v>1.7868798399471202</v>
      </c>
      <c r="M32" s="106">
        <v>0.6522639706642902</v>
      </c>
      <c r="N32" s="106">
        <v>0.93322606911780936</v>
      </c>
      <c r="O32" s="106">
        <v>0.20138980016502064</v>
      </c>
      <c r="P32" s="80"/>
      <c r="Q32" s="80"/>
      <c r="R32" s="76"/>
      <c r="AH32" s="67"/>
      <c r="AI32" s="67"/>
      <c r="AJ32" s="67"/>
      <c r="AK32" s="67"/>
      <c r="AL32" s="67"/>
      <c r="AM32" s="67"/>
      <c r="AN32" s="67"/>
      <c r="AO32" s="67"/>
    </row>
    <row r="33" spans="1:41" ht="13.5" customHeight="1">
      <c r="A33" s="24" t="s">
        <v>44</v>
      </c>
      <c r="B33" s="80"/>
      <c r="C33" s="80"/>
      <c r="D33" s="80"/>
      <c r="E33" s="80"/>
      <c r="F33" s="80"/>
      <c r="G33" s="80"/>
      <c r="H33" s="80"/>
      <c r="I33" s="80"/>
      <c r="J33" s="73"/>
      <c r="K33" s="74" t="s">
        <v>29</v>
      </c>
      <c r="L33" s="75">
        <v>1.7734817455453959</v>
      </c>
      <c r="M33" s="75">
        <v>1.4326108971748814</v>
      </c>
      <c r="N33" s="75">
        <v>0.22744654816248122</v>
      </c>
      <c r="O33" s="75">
        <v>0.11342430020803321</v>
      </c>
      <c r="P33" s="80"/>
      <c r="Q33" s="80"/>
      <c r="R33" s="76"/>
      <c r="AH33" s="67"/>
      <c r="AI33" s="67"/>
      <c r="AJ33" s="67"/>
      <c r="AK33" s="67"/>
      <c r="AL33" s="67"/>
      <c r="AM33" s="67"/>
      <c r="AN33" s="67"/>
      <c r="AO33" s="67"/>
    </row>
    <row r="34" spans="1:41" ht="13.5" customHeight="1">
      <c r="A34" s="81" t="s">
        <v>53</v>
      </c>
      <c r="B34" s="80"/>
      <c r="C34" s="80"/>
      <c r="D34" s="80"/>
      <c r="E34" s="80"/>
      <c r="F34" s="80"/>
      <c r="G34" s="80"/>
      <c r="H34" s="80"/>
      <c r="I34" s="80"/>
      <c r="J34" s="73"/>
      <c r="K34" s="105" t="s">
        <v>31</v>
      </c>
      <c r="L34" s="106">
        <v>1.771510142355964</v>
      </c>
      <c r="M34" s="106">
        <v>0.72585954676921272</v>
      </c>
      <c r="N34" s="106">
        <v>1.0456505955867512</v>
      </c>
      <c r="O34" s="106">
        <v>0</v>
      </c>
      <c r="P34" s="80"/>
      <c r="Q34" s="80"/>
      <c r="R34" s="76"/>
      <c r="AH34" s="67"/>
      <c r="AI34" s="67"/>
      <c r="AJ34" s="67"/>
      <c r="AK34" s="67"/>
      <c r="AL34" s="67"/>
      <c r="AM34" s="67"/>
      <c r="AN34" s="67"/>
      <c r="AO34" s="67"/>
    </row>
    <row r="35" spans="1:41" ht="13.5" customHeight="1">
      <c r="B35" s="82"/>
      <c r="C35" s="82"/>
      <c r="D35" s="82"/>
      <c r="E35" s="82"/>
      <c r="F35" s="82"/>
      <c r="G35" s="82"/>
      <c r="H35" s="82"/>
      <c r="I35" s="82"/>
      <c r="J35" s="73"/>
      <c r="K35" s="74" t="s">
        <v>28</v>
      </c>
      <c r="L35" s="75">
        <v>1.69367994472297</v>
      </c>
      <c r="M35" s="75">
        <v>0.75720083894708823</v>
      </c>
      <c r="N35" s="75">
        <v>0.4434891826225999</v>
      </c>
      <c r="O35" s="75">
        <v>0.49298992315328199</v>
      </c>
      <c r="P35" s="80"/>
      <c r="Q35" s="80"/>
      <c r="R35" s="76"/>
      <c r="AH35" s="67"/>
      <c r="AI35" s="67"/>
      <c r="AJ35" s="67"/>
      <c r="AK35" s="67"/>
      <c r="AL35" s="67"/>
      <c r="AM35" s="67"/>
      <c r="AN35" s="67"/>
      <c r="AO35" s="67"/>
    </row>
    <row r="36" spans="1:41" ht="13.5" customHeight="1">
      <c r="B36" s="82"/>
      <c r="C36" s="82"/>
      <c r="D36" s="82"/>
      <c r="E36" s="82"/>
      <c r="F36" s="82"/>
      <c r="G36" s="82"/>
      <c r="H36" s="82"/>
      <c r="I36" s="82"/>
      <c r="J36" s="73"/>
      <c r="K36" s="107" t="s">
        <v>59</v>
      </c>
      <c r="L36" s="106">
        <v>1.6552363121194986</v>
      </c>
      <c r="M36" s="106">
        <v>0.33838094862515378</v>
      </c>
      <c r="N36" s="106">
        <v>1.3168553634943447</v>
      </c>
      <c r="O36" s="106">
        <v>0</v>
      </c>
      <c r="P36" s="80"/>
      <c r="Q36" s="80"/>
      <c r="R36" s="76"/>
      <c r="AH36" s="67"/>
      <c r="AI36" s="67"/>
      <c r="AJ36" s="67"/>
      <c r="AK36" s="67"/>
      <c r="AL36" s="67"/>
      <c r="AM36" s="67"/>
      <c r="AN36" s="67"/>
      <c r="AO36" s="67"/>
    </row>
    <row r="37" spans="1:41" ht="13.5" customHeight="1">
      <c r="B37" s="82"/>
      <c r="C37" s="82"/>
      <c r="D37" s="82"/>
      <c r="E37" s="82"/>
      <c r="F37" s="82"/>
      <c r="G37" s="82"/>
      <c r="H37" s="82"/>
      <c r="I37" s="82"/>
      <c r="J37" s="73"/>
      <c r="K37" s="74" t="s">
        <v>30</v>
      </c>
      <c r="L37" s="75">
        <v>1.6232786114004529</v>
      </c>
      <c r="M37" s="75">
        <v>1.2998152495594346</v>
      </c>
      <c r="N37" s="75">
        <v>0.3234633618410182</v>
      </c>
      <c r="O37" s="75">
        <v>0</v>
      </c>
      <c r="P37" s="80"/>
      <c r="Q37" s="80"/>
      <c r="R37" s="76"/>
      <c r="AH37" s="67"/>
      <c r="AI37" s="67"/>
      <c r="AJ37" s="67"/>
      <c r="AK37" s="67"/>
      <c r="AL37" s="67"/>
      <c r="AM37" s="67"/>
      <c r="AN37" s="67"/>
      <c r="AO37" s="67"/>
    </row>
    <row r="38" spans="1:41" ht="13.5" customHeight="1">
      <c r="B38" s="82"/>
      <c r="C38" s="82"/>
      <c r="D38" s="82"/>
      <c r="E38" s="82"/>
      <c r="F38" s="82"/>
      <c r="G38" s="82"/>
      <c r="H38" s="82"/>
      <c r="I38" s="82"/>
      <c r="J38" s="73"/>
      <c r="K38" s="105" t="s">
        <v>5</v>
      </c>
      <c r="L38" s="106">
        <v>1.6201969452101375</v>
      </c>
      <c r="M38" s="106">
        <v>1.1975379137254514</v>
      </c>
      <c r="N38" s="106">
        <v>0.3634258662496011</v>
      </c>
      <c r="O38" s="106">
        <v>5.923316523508497E-2</v>
      </c>
      <c r="P38" s="80"/>
      <c r="Q38" s="80"/>
      <c r="R38" s="76"/>
      <c r="AH38" s="67"/>
      <c r="AI38" s="67"/>
      <c r="AJ38" s="67"/>
      <c r="AK38" s="67"/>
      <c r="AL38" s="67"/>
      <c r="AM38" s="67"/>
      <c r="AN38" s="67"/>
      <c r="AO38" s="67"/>
    </row>
    <row r="39" spans="1:41" ht="13.5" customHeight="1">
      <c r="B39" s="82"/>
      <c r="C39" s="82"/>
      <c r="D39" s="82"/>
      <c r="E39" s="82"/>
      <c r="F39" s="82"/>
      <c r="G39" s="82"/>
      <c r="H39" s="82"/>
      <c r="I39" s="82"/>
      <c r="J39" s="73"/>
      <c r="K39" s="74" t="s">
        <v>27</v>
      </c>
      <c r="L39" s="75">
        <v>1.3085711236463724</v>
      </c>
      <c r="M39" s="75">
        <v>0.50951993238532789</v>
      </c>
      <c r="N39" s="75">
        <v>0.68268785535142251</v>
      </c>
      <c r="O39" s="75">
        <v>0.11636333590962218</v>
      </c>
      <c r="P39" s="80"/>
      <c r="Q39" s="80"/>
      <c r="R39" s="76"/>
      <c r="AH39" s="67"/>
      <c r="AI39" s="67"/>
      <c r="AJ39" s="67"/>
      <c r="AK39" s="67"/>
      <c r="AL39" s="67"/>
      <c r="AM39" s="67"/>
      <c r="AN39" s="67"/>
      <c r="AO39" s="67"/>
    </row>
    <row r="40" spans="1:41" ht="13.5" customHeight="1">
      <c r="B40" s="82"/>
      <c r="C40" s="82"/>
      <c r="D40" s="82"/>
      <c r="E40" s="82"/>
      <c r="F40" s="82"/>
      <c r="G40" s="82"/>
      <c r="H40" s="82"/>
      <c r="I40" s="82"/>
      <c r="J40" s="73"/>
      <c r="K40" s="105" t="s">
        <v>33</v>
      </c>
      <c r="L40" s="106">
        <v>1.3016645567969394</v>
      </c>
      <c r="M40" s="106">
        <v>0.15226890738357754</v>
      </c>
      <c r="N40" s="106">
        <v>0.95060944267189407</v>
      </c>
      <c r="O40" s="106">
        <v>0.1987862067414678</v>
      </c>
      <c r="P40" s="80"/>
      <c r="Q40" s="80"/>
      <c r="R40" s="76"/>
      <c r="AH40" s="67"/>
      <c r="AI40" s="67"/>
      <c r="AJ40" s="67"/>
      <c r="AK40" s="67"/>
      <c r="AL40" s="67"/>
      <c r="AM40" s="67"/>
      <c r="AN40" s="67"/>
      <c r="AO40" s="67"/>
    </row>
    <row r="41" spans="1:41">
      <c r="J41" s="73"/>
      <c r="K41" s="74" t="s">
        <v>32</v>
      </c>
      <c r="L41" s="75">
        <v>1.080556979300668</v>
      </c>
      <c r="M41" s="75">
        <v>6.5709620418495845E-2</v>
      </c>
      <c r="N41" s="75">
        <v>0.55897974963565766</v>
      </c>
      <c r="O41" s="75">
        <v>0.45586760924651448</v>
      </c>
      <c r="P41" s="80"/>
      <c r="Q41" s="80"/>
      <c r="R41" s="76"/>
      <c r="AH41" s="67"/>
      <c r="AI41" s="67"/>
      <c r="AJ41" s="67"/>
      <c r="AK41" s="67"/>
      <c r="AL41" s="67"/>
      <c r="AM41" s="67"/>
      <c r="AN41" s="67"/>
      <c r="AO41" s="67"/>
    </row>
    <row r="42" spans="1:41" ht="12.75" customHeight="1">
      <c r="J42" s="73"/>
      <c r="K42" s="105" t="s">
        <v>34</v>
      </c>
      <c r="L42" s="106">
        <v>0.87821890683778669</v>
      </c>
      <c r="M42" s="106">
        <v>0.33836334274137869</v>
      </c>
      <c r="N42" s="106">
        <v>0.539855564096408</v>
      </c>
      <c r="O42" s="106">
        <v>0</v>
      </c>
      <c r="P42" s="80"/>
      <c r="Q42" s="80"/>
      <c r="R42" s="76"/>
      <c r="AH42" s="67"/>
      <c r="AI42" s="67"/>
      <c r="AJ42" s="67"/>
      <c r="AK42" s="67"/>
      <c r="AL42" s="67"/>
      <c r="AM42" s="67"/>
      <c r="AN42" s="67"/>
      <c r="AO42" s="67"/>
    </row>
    <row r="43" spans="1:41">
      <c r="J43" s="80"/>
      <c r="K43" s="109" t="s">
        <v>38</v>
      </c>
      <c r="L43" s="75">
        <v>0.48782952900082721</v>
      </c>
      <c r="M43" s="75">
        <v>0.21655408562008477</v>
      </c>
      <c r="N43" s="75">
        <v>0.26229982779918243</v>
      </c>
      <c r="O43" s="75">
        <v>8.9756155815599904E-3</v>
      </c>
      <c r="P43" s="80"/>
      <c r="Q43" s="80"/>
      <c r="R43" s="76"/>
      <c r="AH43" s="67"/>
      <c r="AI43" s="67"/>
      <c r="AJ43" s="67"/>
      <c r="AK43" s="67"/>
      <c r="AL43" s="67"/>
      <c r="AM43" s="67"/>
      <c r="AN43" s="67"/>
      <c r="AO43" s="67"/>
    </row>
    <row r="44" spans="1:41" ht="13.5">
      <c r="J44" s="80"/>
      <c r="K44" s="108"/>
      <c r="L44" s="108"/>
      <c r="M44" s="108"/>
      <c r="N44" s="108"/>
      <c r="O44" s="108"/>
      <c r="P44" s="80"/>
      <c r="Q44" s="80"/>
      <c r="AH44" s="67"/>
      <c r="AI44" s="67"/>
      <c r="AJ44" s="67"/>
      <c r="AK44" s="67"/>
      <c r="AL44" s="67"/>
      <c r="AM44" s="67"/>
      <c r="AN44" s="67"/>
      <c r="AO44" s="67"/>
    </row>
    <row r="45" spans="1:41" ht="13.5">
      <c r="J45" s="80"/>
      <c r="K45" s="83"/>
      <c r="L45" s="84"/>
      <c r="M45" s="84"/>
      <c r="N45" s="84"/>
      <c r="O45" s="84"/>
      <c r="P45" s="80"/>
      <c r="Q45" s="80"/>
      <c r="AH45" s="67"/>
      <c r="AI45" s="67"/>
      <c r="AJ45" s="67"/>
      <c r="AK45" s="67"/>
      <c r="AL45" s="67"/>
      <c r="AM45" s="67"/>
      <c r="AN45" s="67"/>
      <c r="AO45" s="67"/>
    </row>
    <row r="46" spans="1:41">
      <c r="J46" s="80"/>
      <c r="K46" s="77"/>
      <c r="L46" s="78"/>
      <c r="M46" s="78"/>
      <c r="N46" s="78"/>
      <c r="O46" s="78"/>
      <c r="P46" s="80"/>
      <c r="Q46" s="80"/>
      <c r="AH46" s="67"/>
      <c r="AI46" s="67"/>
      <c r="AJ46" s="67"/>
      <c r="AK46" s="67"/>
      <c r="AL46" s="67"/>
      <c r="AM46" s="67"/>
      <c r="AN46" s="67"/>
      <c r="AO46" s="67"/>
    </row>
    <row r="47" spans="1:41">
      <c r="J47" s="80"/>
      <c r="K47" s="77"/>
      <c r="L47" s="78"/>
      <c r="M47" s="78"/>
      <c r="N47" s="78"/>
      <c r="O47" s="78"/>
      <c r="P47" s="80"/>
      <c r="Q47" s="80"/>
    </row>
    <row r="48" spans="1:41">
      <c r="J48" s="80"/>
      <c r="K48" s="99"/>
      <c r="L48" s="100"/>
      <c r="M48" s="100"/>
      <c r="N48" s="100"/>
      <c r="O48" s="100"/>
      <c r="P48" s="80"/>
      <c r="Q48" s="80"/>
    </row>
    <row r="49" spans="1:17">
      <c r="J49" s="80"/>
      <c r="K49" s="43"/>
      <c r="L49" s="43"/>
      <c r="M49" s="43"/>
      <c r="N49" s="43"/>
      <c r="O49" s="43"/>
      <c r="P49" s="80"/>
      <c r="Q49" s="80"/>
    </row>
    <row r="50" spans="1:17" s="66" customFormat="1" ht="13.5" customHeight="1">
      <c r="A50" s="67"/>
      <c r="B50" s="67"/>
      <c r="C50" s="67"/>
      <c r="D50" s="67"/>
      <c r="E50" s="67"/>
      <c r="F50" s="67"/>
      <c r="G50" s="67"/>
      <c r="H50" s="67"/>
      <c r="I50" s="67"/>
      <c r="J50" s="80"/>
      <c r="K50" s="43"/>
      <c r="L50" s="43"/>
      <c r="M50" s="43"/>
      <c r="N50" s="43"/>
      <c r="O50" s="43"/>
      <c r="P50" s="80"/>
      <c r="Q50" s="80"/>
    </row>
    <row r="51" spans="1:17" s="66" customFormat="1" ht="13.5" customHeight="1">
      <c r="A51" s="67"/>
      <c r="B51" s="67"/>
      <c r="C51" s="67"/>
      <c r="D51" s="67"/>
      <c r="E51" s="67"/>
      <c r="F51" s="67"/>
      <c r="G51" s="67"/>
      <c r="H51" s="67"/>
      <c r="I51" s="67"/>
      <c r="J51" s="80"/>
      <c r="K51" s="43"/>
      <c r="L51" s="43"/>
      <c r="M51" s="43"/>
      <c r="N51" s="43"/>
      <c r="O51" s="43"/>
      <c r="P51" s="80"/>
      <c r="Q51" s="80"/>
    </row>
    <row r="52" spans="1:17" s="66" customFormat="1" ht="12.75" customHeight="1">
      <c r="A52" s="67"/>
      <c r="B52" s="67"/>
      <c r="C52" s="67"/>
      <c r="D52" s="67"/>
      <c r="E52" s="67"/>
      <c r="F52" s="67"/>
      <c r="G52" s="67"/>
      <c r="H52" s="67"/>
      <c r="I52" s="67"/>
      <c r="J52" s="80"/>
      <c r="K52" s="43"/>
      <c r="L52" s="43"/>
      <c r="M52" s="43"/>
      <c r="N52" s="43"/>
      <c r="O52" s="43"/>
      <c r="P52" s="80"/>
      <c r="Q52" s="80"/>
    </row>
    <row r="53" spans="1:17" s="66" customFormat="1" ht="12.75" customHeight="1">
      <c r="A53" s="67"/>
      <c r="B53" s="67"/>
      <c r="C53" s="67"/>
      <c r="D53" s="67"/>
      <c r="E53" s="67"/>
      <c r="F53" s="67"/>
      <c r="G53" s="67"/>
      <c r="H53" s="67"/>
      <c r="I53" s="67"/>
      <c r="J53" s="80"/>
      <c r="K53" s="43"/>
      <c r="L53" s="43"/>
      <c r="M53" s="43"/>
      <c r="N53" s="43"/>
      <c r="O53" s="43"/>
      <c r="P53" s="80"/>
      <c r="Q53" s="80"/>
    </row>
    <row r="54" spans="1:17" s="66" customFormat="1" ht="12.75" customHeight="1">
      <c r="A54" s="67"/>
      <c r="B54" s="67"/>
      <c r="C54" s="67"/>
      <c r="D54" s="67"/>
      <c r="E54" s="67"/>
      <c r="F54" s="67"/>
      <c r="G54" s="67"/>
      <c r="H54" s="67"/>
      <c r="I54" s="67"/>
      <c r="J54" s="80"/>
      <c r="K54" s="43"/>
      <c r="L54" s="43"/>
      <c r="M54" s="43"/>
      <c r="N54" s="43"/>
      <c r="O54" s="43"/>
      <c r="P54" s="80"/>
      <c r="Q54" s="80"/>
    </row>
    <row r="55" spans="1:17" s="66" customFormat="1" ht="12.75" customHeight="1">
      <c r="A55" s="67"/>
      <c r="B55" s="67"/>
      <c r="C55" s="67"/>
      <c r="D55" s="67"/>
      <c r="E55" s="67"/>
      <c r="F55" s="67"/>
      <c r="G55" s="67"/>
      <c r="H55" s="67"/>
      <c r="I55" s="67"/>
      <c r="J55" s="80"/>
      <c r="K55" s="43"/>
      <c r="L55" s="43"/>
      <c r="M55" s="43"/>
      <c r="N55" s="43"/>
      <c r="O55" s="43"/>
      <c r="P55" s="85"/>
      <c r="Q55" s="85"/>
    </row>
    <row r="56" spans="1:17" s="66" customFormat="1" ht="12.75" customHeight="1">
      <c r="A56" s="67"/>
      <c r="B56" s="67"/>
      <c r="C56" s="67"/>
      <c r="D56" s="67"/>
      <c r="E56" s="67"/>
      <c r="F56" s="67"/>
      <c r="G56" s="67"/>
      <c r="H56" s="67"/>
      <c r="I56" s="67"/>
      <c r="J56" s="80"/>
      <c r="K56" s="86"/>
      <c r="L56" s="86"/>
      <c r="M56" s="86"/>
      <c r="N56" s="86"/>
      <c r="O56" s="86"/>
      <c r="P56" s="85"/>
      <c r="Q56" s="85"/>
    </row>
    <row r="57" spans="1:17" s="66" customFormat="1" ht="12.75" customHeight="1">
      <c r="A57" s="67"/>
      <c r="B57" s="67"/>
      <c r="C57" s="67"/>
      <c r="D57" s="67"/>
      <c r="E57" s="67"/>
      <c r="F57" s="67"/>
      <c r="G57" s="67"/>
      <c r="H57" s="67"/>
      <c r="I57" s="67"/>
      <c r="J57" s="85"/>
      <c r="K57" s="86"/>
      <c r="L57" s="86"/>
      <c r="M57" s="86"/>
      <c r="N57" s="86"/>
      <c r="O57" s="86"/>
      <c r="P57" s="85"/>
      <c r="Q57" s="85"/>
    </row>
    <row r="58" spans="1:17" s="66" customFormat="1" ht="12.75" customHeight="1">
      <c r="A58" s="67"/>
      <c r="B58" s="67"/>
      <c r="C58" s="67"/>
      <c r="D58" s="67"/>
      <c r="E58" s="67"/>
      <c r="F58" s="67"/>
      <c r="G58" s="67"/>
      <c r="H58" s="67"/>
      <c r="I58" s="67"/>
      <c r="J58" s="85"/>
      <c r="K58" s="87"/>
      <c r="L58" s="87"/>
      <c r="M58" s="88"/>
      <c r="N58" s="87"/>
      <c r="O58" s="87"/>
      <c r="P58" s="85"/>
      <c r="Q58" s="85"/>
    </row>
    <row r="59" spans="1:17" s="66" customFormat="1" ht="13.5" customHeight="1">
      <c r="A59" s="67"/>
      <c r="B59" s="67"/>
      <c r="C59" s="67"/>
      <c r="D59" s="67"/>
      <c r="E59" s="67"/>
      <c r="F59" s="67"/>
      <c r="G59" s="67"/>
      <c r="H59" s="67"/>
      <c r="I59" s="67"/>
      <c r="J59" s="85"/>
      <c r="K59" s="25"/>
      <c r="L59" s="20"/>
      <c r="M59" s="20"/>
      <c r="N59" s="20"/>
      <c r="O59" s="20"/>
      <c r="P59" s="85"/>
      <c r="Q59" s="85"/>
    </row>
    <row r="60" spans="1:17" s="66" customFormat="1" ht="13.5" customHeight="1">
      <c r="A60" s="85"/>
      <c r="B60" s="67"/>
      <c r="C60" s="67"/>
      <c r="D60" s="67"/>
      <c r="E60" s="67"/>
      <c r="F60" s="67"/>
      <c r="G60" s="67"/>
      <c r="H60" s="67"/>
      <c r="I60" s="67"/>
      <c r="J60" s="85"/>
      <c r="K60" s="25"/>
      <c r="L60" s="24"/>
      <c r="M60" s="20"/>
      <c r="N60" s="20"/>
      <c r="O60" s="20"/>
      <c r="P60" s="85"/>
      <c r="Q60" s="85"/>
    </row>
    <row r="61" spans="1:17" s="66" customFormat="1" ht="13.5">
      <c r="A61" s="85"/>
      <c r="B61" s="89"/>
      <c r="C61" s="89"/>
      <c r="D61" s="89"/>
      <c r="E61" s="89"/>
      <c r="F61" s="67"/>
      <c r="G61" s="67"/>
      <c r="H61" s="67"/>
      <c r="I61" s="67"/>
      <c r="J61" s="85"/>
      <c r="K61" s="26"/>
      <c r="L61" s="16"/>
      <c r="M61" s="16"/>
      <c r="N61" s="16"/>
      <c r="O61" s="16"/>
      <c r="P61" s="85"/>
      <c r="Q61" s="85"/>
    </row>
    <row r="62" spans="1:17" s="66" customFormat="1" ht="13.5" customHeight="1">
      <c r="A62" s="85"/>
      <c r="B62" s="90"/>
      <c r="C62" s="90"/>
      <c r="D62" s="90"/>
      <c r="E62" s="90"/>
      <c r="F62" s="90"/>
      <c r="G62" s="90"/>
      <c r="H62" s="90"/>
      <c r="I62" s="90"/>
      <c r="J62" s="85"/>
      <c r="K62" s="25"/>
      <c r="L62" s="16"/>
      <c r="M62" s="16"/>
      <c r="N62" s="16"/>
      <c r="O62" s="16"/>
      <c r="P62" s="85"/>
      <c r="Q62" s="85"/>
    </row>
    <row r="63" spans="1:17" s="66" customFormat="1" ht="12.75" customHeight="1">
      <c r="A63" s="85"/>
      <c r="B63" s="85"/>
      <c r="C63" s="85"/>
      <c r="D63" s="85"/>
      <c r="E63" s="85"/>
      <c r="F63" s="85"/>
      <c r="G63" s="85"/>
      <c r="H63" s="85"/>
      <c r="I63" s="85"/>
      <c r="J63" s="85"/>
      <c r="K63" s="25"/>
      <c r="L63" s="16"/>
      <c r="M63" s="16"/>
      <c r="N63" s="87"/>
      <c r="O63" s="87"/>
      <c r="P63" s="85"/>
      <c r="Q63" s="85"/>
    </row>
    <row r="64" spans="1:17" s="66" customFormat="1" ht="12.75" customHeight="1">
      <c r="A64" s="85"/>
      <c r="B64" s="85"/>
      <c r="C64" s="85"/>
      <c r="D64" s="85"/>
      <c r="E64" s="85"/>
      <c r="F64" s="85"/>
      <c r="G64" s="85"/>
      <c r="H64" s="85"/>
      <c r="I64" s="85"/>
      <c r="J64" s="85"/>
      <c r="K64" s="25"/>
      <c r="L64" s="27"/>
      <c r="M64" s="27"/>
      <c r="N64" s="27"/>
      <c r="O64" s="27"/>
      <c r="P64" s="91"/>
      <c r="Q64" s="91"/>
    </row>
    <row r="65" spans="1:17" s="66" customFormat="1" ht="13.5">
      <c r="A65" s="91"/>
      <c r="B65" s="85"/>
      <c r="C65" s="85"/>
      <c r="D65" s="85"/>
      <c r="E65" s="85"/>
      <c r="F65" s="85"/>
      <c r="G65" s="85"/>
      <c r="H65" s="85"/>
      <c r="I65" s="85"/>
      <c r="J65" s="85"/>
      <c r="K65" s="92"/>
      <c r="L65" s="92"/>
      <c r="M65" s="93"/>
      <c r="N65" s="92"/>
      <c r="O65" s="92"/>
      <c r="P65" s="85"/>
      <c r="Q65" s="85"/>
    </row>
    <row r="66" spans="1:17" s="66" customFormat="1" ht="12.75" customHeight="1">
      <c r="A66" s="85"/>
      <c r="B66" s="85"/>
      <c r="C66" s="85"/>
      <c r="D66" s="85"/>
      <c r="E66" s="85"/>
      <c r="F66" s="85"/>
      <c r="G66" s="85"/>
      <c r="H66" s="85"/>
      <c r="I66" s="85"/>
      <c r="J66" s="91"/>
      <c r="K66" s="92"/>
      <c r="L66" s="92"/>
      <c r="M66" s="93"/>
      <c r="N66" s="92"/>
      <c r="O66" s="92"/>
      <c r="P66" s="94"/>
      <c r="Q66" s="94"/>
    </row>
    <row r="67" spans="1:17" s="66" customFormat="1" ht="13.5" customHeight="1">
      <c r="A67" s="94"/>
      <c r="B67" s="85"/>
      <c r="C67" s="85"/>
      <c r="D67" s="85"/>
      <c r="E67" s="85"/>
      <c r="F67" s="85"/>
      <c r="G67" s="85"/>
      <c r="H67" s="85"/>
      <c r="I67" s="85"/>
      <c r="J67" s="85"/>
      <c r="K67" s="92"/>
      <c r="L67" s="92"/>
      <c r="M67" s="93"/>
      <c r="N67" s="92"/>
      <c r="O67" s="92"/>
      <c r="P67" s="95"/>
      <c r="Q67" s="95"/>
    </row>
    <row r="68" spans="1:17" s="66" customFormat="1" ht="180" customHeight="1">
      <c r="A68" s="94"/>
      <c r="B68" s="85"/>
      <c r="C68" s="85"/>
      <c r="D68" s="85"/>
      <c r="E68" s="85"/>
      <c r="F68" s="85"/>
      <c r="G68" s="85"/>
      <c r="H68" s="85"/>
      <c r="I68" s="85"/>
      <c r="J68" s="94"/>
      <c r="K68" s="67"/>
      <c r="L68" s="67"/>
      <c r="M68" s="96"/>
      <c r="N68" s="67"/>
      <c r="O68" s="67"/>
      <c r="P68" s="97"/>
      <c r="Q68" s="97"/>
    </row>
    <row r="69" spans="1:17" s="66" customFormat="1" ht="13.5" customHeight="1">
      <c r="A69" s="94"/>
      <c r="B69" s="85"/>
      <c r="C69" s="85"/>
      <c r="D69" s="85"/>
      <c r="E69" s="85"/>
      <c r="F69" s="85"/>
      <c r="G69" s="85"/>
      <c r="H69" s="85"/>
      <c r="I69" s="85"/>
      <c r="J69" s="94"/>
      <c r="K69" s="67"/>
      <c r="L69" s="67"/>
      <c r="M69" s="96"/>
      <c r="N69" s="67"/>
      <c r="O69" s="67"/>
      <c r="P69" s="97"/>
      <c r="Q69" s="97"/>
    </row>
    <row r="70" spans="1:17" s="66" customFormat="1">
      <c r="A70" s="67"/>
      <c r="B70" s="85"/>
      <c r="C70" s="85"/>
      <c r="D70" s="85"/>
      <c r="E70" s="85"/>
      <c r="F70" s="85"/>
      <c r="G70" s="85"/>
      <c r="H70" s="85"/>
      <c r="I70" s="85"/>
      <c r="J70" s="94"/>
      <c r="K70" s="67"/>
      <c r="L70" s="67"/>
      <c r="M70" s="96"/>
      <c r="N70" s="67"/>
      <c r="O70" s="67"/>
      <c r="P70" s="97"/>
      <c r="Q70" s="97"/>
    </row>
    <row r="71" spans="1:17" s="66" customFormat="1">
      <c r="A71" s="67"/>
      <c r="B71" s="85"/>
      <c r="C71" s="85"/>
      <c r="D71" s="85"/>
      <c r="E71" s="85"/>
      <c r="F71" s="91"/>
      <c r="G71" s="91"/>
      <c r="H71" s="91"/>
      <c r="I71" s="91"/>
      <c r="J71" s="94"/>
      <c r="K71" s="67"/>
      <c r="L71" s="67"/>
      <c r="M71" s="96"/>
      <c r="N71" s="67"/>
      <c r="O71" s="67"/>
      <c r="P71" s="97"/>
      <c r="Q71" s="97"/>
    </row>
    <row r="72" spans="1:17" s="66" customFormat="1">
      <c r="A72" s="67"/>
      <c r="B72" s="85"/>
      <c r="C72" s="85"/>
      <c r="D72" s="85"/>
      <c r="E72" s="85"/>
      <c r="F72" s="85"/>
      <c r="G72" s="85"/>
      <c r="H72" s="85"/>
      <c r="I72" s="85"/>
      <c r="J72" s="94"/>
      <c r="K72" s="67"/>
      <c r="L72" s="67"/>
      <c r="M72" s="96"/>
      <c r="N72" s="67"/>
      <c r="O72" s="67"/>
      <c r="P72" s="67"/>
      <c r="Q72" s="67"/>
    </row>
    <row r="73" spans="1:17" s="66" customFormat="1">
      <c r="A73" s="67"/>
      <c r="B73" s="85"/>
      <c r="C73" s="85"/>
      <c r="D73" s="85"/>
      <c r="E73" s="85"/>
      <c r="F73" s="85"/>
      <c r="G73" s="85"/>
      <c r="H73" s="85"/>
      <c r="I73" s="85"/>
      <c r="J73" s="95"/>
      <c r="K73" s="67"/>
      <c r="L73" s="67"/>
      <c r="M73" s="96"/>
      <c r="N73" s="67"/>
      <c r="O73" s="67"/>
      <c r="P73" s="67"/>
      <c r="Q73" s="67"/>
    </row>
    <row r="74" spans="1:17" s="66" customFormat="1">
      <c r="A74" s="67"/>
      <c r="B74" s="94"/>
      <c r="C74" s="94"/>
      <c r="D74" s="94"/>
      <c r="E74" s="94"/>
      <c r="F74" s="94"/>
      <c r="G74" s="94"/>
      <c r="H74" s="94"/>
      <c r="I74" s="94"/>
      <c r="J74" s="67"/>
      <c r="K74" s="67"/>
      <c r="L74" s="67"/>
      <c r="M74" s="96"/>
      <c r="N74" s="67"/>
      <c r="O74" s="67"/>
      <c r="P74" s="67"/>
      <c r="Q74" s="67"/>
    </row>
    <row r="75" spans="1:17" s="66" customFormat="1">
      <c r="A75" s="67"/>
      <c r="B75" s="94"/>
      <c r="C75" s="94"/>
      <c r="D75" s="94"/>
      <c r="E75" s="94"/>
      <c r="F75" s="94"/>
      <c r="G75" s="94"/>
      <c r="H75" s="94"/>
      <c r="I75" s="94"/>
      <c r="J75" s="67"/>
      <c r="K75" s="67"/>
      <c r="L75" s="67"/>
      <c r="M75" s="96"/>
      <c r="N75" s="67"/>
      <c r="O75" s="67"/>
      <c r="P75" s="67"/>
      <c r="Q75" s="67"/>
    </row>
    <row r="76" spans="1:17" s="66" customFormat="1">
      <c r="A76" s="67"/>
      <c r="B76" s="94"/>
      <c r="C76" s="94"/>
      <c r="D76" s="94"/>
      <c r="E76" s="94"/>
      <c r="F76" s="94"/>
      <c r="G76" s="94"/>
      <c r="H76" s="94"/>
      <c r="I76" s="94"/>
      <c r="J76" s="67"/>
      <c r="K76" s="67"/>
      <c r="L76" s="67"/>
      <c r="M76" s="96"/>
      <c r="N76" s="67"/>
      <c r="O76" s="67"/>
      <c r="P76" s="67"/>
      <c r="Q76" s="67"/>
    </row>
    <row r="77" spans="1:17" s="66" customFormat="1">
      <c r="A77" s="67"/>
      <c r="B77" s="94"/>
      <c r="C77" s="94"/>
      <c r="D77" s="94"/>
      <c r="E77" s="94"/>
      <c r="F77" s="94"/>
      <c r="G77" s="94"/>
      <c r="H77" s="94"/>
      <c r="I77" s="94"/>
      <c r="J77" s="67"/>
      <c r="K77" s="67"/>
      <c r="L77" s="67"/>
      <c r="M77" s="96"/>
      <c r="N77" s="67"/>
      <c r="O77" s="67"/>
      <c r="P77" s="67"/>
      <c r="Q77" s="67"/>
    </row>
    <row r="78" spans="1:17" s="66" customFormat="1">
      <c r="A78" s="67"/>
      <c r="B78" s="95"/>
      <c r="C78" s="95"/>
      <c r="D78" s="95"/>
      <c r="E78" s="95"/>
      <c r="F78" s="98"/>
      <c r="G78" s="95"/>
      <c r="H78" s="95"/>
      <c r="I78" s="95"/>
      <c r="J78" s="67"/>
      <c r="K78" s="67"/>
      <c r="L78" s="67"/>
      <c r="M78" s="96"/>
      <c r="N78" s="67"/>
      <c r="O78" s="67"/>
      <c r="P78" s="67"/>
      <c r="Q78" s="67"/>
    </row>
  </sheetData>
  <mergeCells count="8">
    <mergeCell ref="O3:O4"/>
    <mergeCell ref="A20:I30"/>
    <mergeCell ref="A31:I32"/>
    <mergeCell ref="A1:I1"/>
    <mergeCell ref="A2:I2"/>
    <mergeCell ref="L3:L4"/>
    <mergeCell ref="M3:M4"/>
    <mergeCell ref="N3:N4"/>
  </mergeCells>
  <pageMargins left="0.70866141732283472" right="0.70866141732283472" top="0.74803149606299213" bottom="0.74803149606299213" header="0.31496062992125984" footer="0.31496062992125984"/>
  <pageSetup paperSize="9" orientation="landscape" r:id="rId1"/>
  <headerFooter>
    <oddHeader>&amp;LOECD Family database (http://www.oecd.org/els/family/database.htm)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60"/>
  <sheetViews>
    <sheetView showGridLines="0" zoomScale="85" zoomScaleNormal="85" workbookViewId="0">
      <pane xSplit="6" ySplit="4" topLeftCell="G5" activePane="bottomRight" state="frozen"/>
      <selection activeCell="G34" sqref="G34"/>
      <selection pane="topRight" activeCell="G34" sqref="G34"/>
      <selection pane="bottomLeft" activeCell="G34" sqref="G34"/>
      <selection pane="bottomRight" activeCell="C1" sqref="C1:AT158"/>
    </sheetView>
  </sheetViews>
  <sheetFormatPr defaultColWidth="8.85546875" defaultRowHeight="12.75"/>
  <cols>
    <col min="1" max="2" width="0" style="56" hidden="1" customWidth="1"/>
    <col min="3" max="3" width="13.42578125" style="3" customWidth="1"/>
    <col min="4" max="4" width="4.28515625" style="18" customWidth="1"/>
    <col min="5" max="5" width="11.140625" style="18" customWidth="1"/>
    <col min="6" max="6" width="20" style="18" customWidth="1"/>
    <col min="7" max="46" width="5.42578125" style="1" customWidth="1"/>
    <col min="47" max="89" width="5" style="1" customWidth="1"/>
    <col min="90" max="90" width="10" style="2" customWidth="1"/>
    <col min="91" max="16384" width="8.85546875" style="3"/>
  </cols>
  <sheetData>
    <row r="1" spans="1:90">
      <c r="C1" s="54" t="s">
        <v>42</v>
      </c>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CA1" s="2"/>
      <c r="CB1" s="3"/>
      <c r="CC1" s="3"/>
      <c r="CD1" s="3"/>
      <c r="CE1" s="3"/>
      <c r="CF1" s="3"/>
      <c r="CG1" s="3"/>
      <c r="CH1" s="3"/>
      <c r="CI1" s="3"/>
      <c r="CJ1" s="3"/>
      <c r="CK1" s="3"/>
      <c r="CL1" s="3"/>
    </row>
    <row r="2" spans="1:90" ht="13.5" thickBot="1">
      <c r="C2" s="55" t="s">
        <v>61</v>
      </c>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CL2" s="1"/>
    </row>
    <row r="3" spans="1:90" ht="12.75" customHeight="1">
      <c r="C3" s="36"/>
      <c r="D3" s="8"/>
      <c r="E3" s="45" t="s">
        <v>41</v>
      </c>
      <c r="F3" s="45"/>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row>
    <row r="4" spans="1:90" s="32" customFormat="1" ht="12.75" customHeight="1">
      <c r="A4" s="57"/>
      <c r="B4" s="57"/>
      <c r="C4" s="4" t="s">
        <v>35</v>
      </c>
      <c r="D4" s="5" t="s">
        <v>36</v>
      </c>
      <c r="E4" s="46"/>
      <c r="F4" s="46"/>
      <c r="G4" s="6">
        <v>1980</v>
      </c>
      <c r="H4" s="6">
        <v>1981</v>
      </c>
      <c r="I4" s="6">
        <v>1982</v>
      </c>
      <c r="J4" s="6">
        <v>1983</v>
      </c>
      <c r="K4" s="6">
        <v>1984</v>
      </c>
      <c r="L4" s="6">
        <v>1985</v>
      </c>
      <c r="M4" s="6">
        <v>1986</v>
      </c>
      <c r="N4" s="6">
        <v>1987</v>
      </c>
      <c r="O4" s="6">
        <v>1988</v>
      </c>
      <c r="P4" s="6">
        <v>1989</v>
      </c>
      <c r="Q4" s="6">
        <v>1990</v>
      </c>
      <c r="R4" s="6">
        <v>1991</v>
      </c>
      <c r="S4" s="6">
        <v>1992</v>
      </c>
      <c r="T4" s="6">
        <v>1993</v>
      </c>
      <c r="U4" s="6">
        <v>1994</v>
      </c>
      <c r="V4" s="6">
        <v>1995</v>
      </c>
      <c r="W4" s="6">
        <v>1996</v>
      </c>
      <c r="X4" s="6">
        <v>1997</v>
      </c>
      <c r="Y4" s="6">
        <v>1998</v>
      </c>
      <c r="Z4" s="6">
        <v>1999</v>
      </c>
      <c r="AA4" s="6">
        <v>2000</v>
      </c>
      <c r="AB4" s="6">
        <v>2001</v>
      </c>
      <c r="AC4" s="6">
        <v>2002</v>
      </c>
      <c r="AD4" s="6">
        <v>2003</v>
      </c>
      <c r="AE4" s="6">
        <v>2004</v>
      </c>
      <c r="AF4" s="6">
        <v>2005</v>
      </c>
      <c r="AG4" s="6">
        <v>2006</v>
      </c>
      <c r="AH4" s="6">
        <v>2007</v>
      </c>
      <c r="AI4" s="6">
        <v>2008</v>
      </c>
      <c r="AJ4" s="6">
        <v>2009</v>
      </c>
      <c r="AK4" s="6">
        <v>2010</v>
      </c>
      <c r="AL4" s="6">
        <v>2011</v>
      </c>
      <c r="AM4" s="6">
        <v>2012</v>
      </c>
      <c r="AN4" s="6">
        <v>2013</v>
      </c>
      <c r="AO4" s="6">
        <v>2014</v>
      </c>
      <c r="AP4" s="6">
        <v>2015</v>
      </c>
      <c r="AQ4" s="6">
        <v>2016</v>
      </c>
      <c r="AR4" s="6">
        <v>2017</v>
      </c>
      <c r="AS4" s="6">
        <v>2018</v>
      </c>
      <c r="AT4" s="6">
        <v>2019</v>
      </c>
    </row>
    <row r="5" spans="1:90" s="32" customFormat="1" ht="12.75" customHeight="1">
      <c r="A5" s="56" t="str">
        <f>CONCATENATE(B5,E5,F5)</f>
        <v>AUSTotal</v>
      </c>
      <c r="B5" s="56" t="s">
        <v>62</v>
      </c>
      <c r="C5" s="59" t="s">
        <v>16</v>
      </c>
      <c r="D5" s="38"/>
      <c r="E5" s="48" t="s">
        <v>2</v>
      </c>
      <c r="F5" s="48"/>
      <c r="G5" s="39" t="s">
        <v>43</v>
      </c>
      <c r="H5" s="39" t="s">
        <v>43</v>
      </c>
      <c r="I5" s="39" t="s">
        <v>43</v>
      </c>
      <c r="J5" s="39" t="s">
        <v>43</v>
      </c>
      <c r="K5" s="39" t="s">
        <v>43</v>
      </c>
      <c r="L5" s="39" t="s">
        <v>43</v>
      </c>
      <c r="M5" s="39" t="s">
        <v>43</v>
      </c>
      <c r="N5" s="39" t="s">
        <v>43</v>
      </c>
      <c r="O5" s="39" t="s">
        <v>43</v>
      </c>
      <c r="P5" s="39" t="s">
        <v>43</v>
      </c>
      <c r="Q5" s="39" t="s">
        <v>43</v>
      </c>
      <c r="R5" s="39" t="s">
        <v>43</v>
      </c>
      <c r="S5" s="39" t="s">
        <v>43</v>
      </c>
      <c r="T5" s="39" t="s">
        <v>43</v>
      </c>
      <c r="U5" s="39" t="s">
        <v>43</v>
      </c>
      <c r="V5" s="39" t="s">
        <v>43</v>
      </c>
      <c r="W5" s="39" t="s">
        <v>43</v>
      </c>
      <c r="X5" s="39" t="s">
        <v>43</v>
      </c>
      <c r="Y5" s="39" t="s">
        <v>43</v>
      </c>
      <c r="Z5" s="39" t="s">
        <v>43</v>
      </c>
      <c r="AA5" s="39" t="s">
        <v>43</v>
      </c>
      <c r="AB5" s="39">
        <f>SUM(AB6:AB8)</f>
        <v>2.9957972455471604</v>
      </c>
      <c r="AC5" s="39" t="s">
        <v>43</v>
      </c>
      <c r="AD5" s="39">
        <f>SUM(AD6:AD8)</f>
        <v>3.244016041026998</v>
      </c>
      <c r="AE5" s="39" t="s">
        <v>43</v>
      </c>
      <c r="AF5" s="39">
        <f>SUM(AF6:AF8)</f>
        <v>2.7901722818472612</v>
      </c>
      <c r="AG5" s="39" t="s">
        <v>43</v>
      </c>
      <c r="AH5" s="39">
        <f>SUM(AH6:AH8)</f>
        <v>2.4794238429310389</v>
      </c>
      <c r="AI5" s="39" t="s">
        <v>43</v>
      </c>
      <c r="AJ5" s="39">
        <f>SUM(AJ6:AJ8)</f>
        <v>2.7117932162973162</v>
      </c>
      <c r="AK5" s="39">
        <f t="shared" ref="AK5:AS5" si="0">SUM(AK6:AK8)</f>
        <v>2.5971723464078411</v>
      </c>
      <c r="AL5" s="39">
        <f t="shared" si="0"/>
        <v>2.6044694659260457</v>
      </c>
      <c r="AM5" s="39">
        <f t="shared" si="0"/>
        <v>2.7749065947055724</v>
      </c>
      <c r="AN5" s="39">
        <f t="shared" si="0"/>
        <v>2.6998663938670204</v>
      </c>
      <c r="AO5" s="39">
        <f t="shared" si="0"/>
        <v>2.7493275830514947</v>
      </c>
      <c r="AP5" s="39">
        <f t="shared" si="0"/>
        <v>2.662520694126628</v>
      </c>
      <c r="AQ5" s="39">
        <f t="shared" si="0"/>
        <v>2.4022156776028454</v>
      </c>
      <c r="AR5" s="39">
        <f t="shared" si="0"/>
        <v>2.1026362442963453</v>
      </c>
      <c r="AS5" s="39">
        <f t="shared" si="0"/>
        <v>2.0258030572408416</v>
      </c>
      <c r="AT5" s="39" t="s">
        <v>43</v>
      </c>
      <c r="AU5" s="31"/>
      <c r="AV5" s="31"/>
      <c r="AW5" s="31"/>
      <c r="AX5" s="31"/>
      <c r="AY5" s="31"/>
      <c r="AZ5" s="31"/>
      <c r="BA5" s="31"/>
      <c r="BB5" s="31"/>
      <c r="BC5" s="31"/>
      <c r="BD5" s="31"/>
      <c r="BE5" s="31"/>
    </row>
    <row r="6" spans="1:90">
      <c r="A6" s="56" t="str">
        <f t="shared" ref="A6:A8" si="1">CONCATENATE(B6,E6,F6)</f>
        <v>AUS-Cash</v>
      </c>
      <c r="B6" s="56" t="str">
        <f>B5</f>
        <v>AUS</v>
      </c>
      <c r="C6" s="60"/>
      <c r="D6" s="47"/>
      <c r="E6" s="8" t="s">
        <v>37</v>
      </c>
      <c r="F6" s="8" t="s">
        <v>0</v>
      </c>
      <c r="G6" s="21">
        <v>0.89574147835574658</v>
      </c>
      <c r="H6" s="21">
        <v>0.93834432334551909</v>
      </c>
      <c r="I6" s="21">
        <v>1.1122755171629917</v>
      </c>
      <c r="J6" s="21">
        <v>1.1396320145469543</v>
      </c>
      <c r="K6" s="21">
        <v>1.1121078256132644</v>
      </c>
      <c r="L6" s="21">
        <v>1.085669766369505</v>
      </c>
      <c r="M6" s="21">
        <v>0.98291822420093233</v>
      </c>
      <c r="N6" s="21">
        <v>0.95552255395350261</v>
      </c>
      <c r="O6" s="21">
        <v>1.0467144268102555</v>
      </c>
      <c r="P6" s="21">
        <v>1.15410060541531</v>
      </c>
      <c r="Q6" s="21">
        <v>1.2444419245412301</v>
      </c>
      <c r="R6" s="21">
        <v>1.4166627213332073</v>
      </c>
      <c r="S6" s="21">
        <v>1.5876474435598456</v>
      </c>
      <c r="T6" s="21">
        <v>1.7207674817555074</v>
      </c>
      <c r="U6" s="21">
        <v>1.7670073013363203</v>
      </c>
      <c r="V6" s="21">
        <v>2.1371041264293527</v>
      </c>
      <c r="W6" s="21">
        <v>2.2458494735192898</v>
      </c>
      <c r="X6" s="21">
        <v>2.1887545762008647</v>
      </c>
      <c r="Y6" s="21">
        <v>2.1012622935751706</v>
      </c>
      <c r="Z6" s="21">
        <v>2.0722435904222736</v>
      </c>
      <c r="AA6" s="21">
        <v>2.3128195090956023</v>
      </c>
      <c r="AB6" s="21">
        <v>2.3192838477274864</v>
      </c>
      <c r="AC6" s="21">
        <v>2.1577076258489813</v>
      </c>
      <c r="AD6" s="21">
        <v>2.5749991579940055</v>
      </c>
      <c r="AE6" s="21">
        <v>2.2357761681579325</v>
      </c>
      <c r="AF6" s="21">
        <v>2.1161690234135864</v>
      </c>
      <c r="AG6" s="21">
        <v>1.9966328698970086</v>
      </c>
      <c r="AH6" s="21">
        <v>1.8042950345405171</v>
      </c>
      <c r="AI6" s="21">
        <v>2.5669030151292112</v>
      </c>
      <c r="AJ6" s="21">
        <v>1.9383461252633123</v>
      </c>
      <c r="AK6" s="21">
        <v>1.8113539109233092</v>
      </c>
      <c r="AL6" s="21">
        <v>1.7910918478543578</v>
      </c>
      <c r="AM6" s="21">
        <v>1.9332688062997827</v>
      </c>
      <c r="AN6" s="21">
        <v>1.8546479677372336</v>
      </c>
      <c r="AO6" s="21">
        <v>1.8342613382738286</v>
      </c>
      <c r="AP6" s="21">
        <v>1.7390754819914807</v>
      </c>
      <c r="AQ6" s="21">
        <v>1.4883634691462537</v>
      </c>
      <c r="AR6" s="21">
        <v>1.4020152658550826</v>
      </c>
      <c r="AS6" s="21">
        <v>1.3153551220544297</v>
      </c>
      <c r="AT6" s="21" t="s">
        <v>43</v>
      </c>
      <c r="AU6" s="7"/>
      <c r="AV6" s="7"/>
      <c r="AW6" s="7"/>
      <c r="AX6" s="7"/>
      <c r="AY6" s="7"/>
      <c r="AZ6" s="7"/>
      <c r="BA6" s="7"/>
      <c r="BB6" s="7"/>
      <c r="BC6" s="7"/>
      <c r="BD6" s="7"/>
      <c r="BE6" s="7"/>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row>
    <row r="7" spans="1:90" ht="14.25" customHeight="1">
      <c r="A7" s="56" t="str">
        <f t="shared" si="1"/>
        <v>AUS-Services</v>
      </c>
      <c r="B7" s="56" t="str">
        <f>B5</f>
        <v>AUS</v>
      </c>
      <c r="C7" s="60"/>
      <c r="D7" s="47"/>
      <c r="E7" s="9" t="s">
        <v>37</v>
      </c>
      <c r="F7" s="9" t="s">
        <v>1</v>
      </c>
      <c r="G7" s="22">
        <v>4.870449974366052E-2</v>
      </c>
      <c r="H7" s="22">
        <v>4.5782226929515876E-2</v>
      </c>
      <c r="I7" s="22">
        <v>5.1861681037445088E-2</v>
      </c>
      <c r="J7" s="22">
        <v>5.3051392364723643E-2</v>
      </c>
      <c r="K7" s="22">
        <v>5.9241101067361211E-2</v>
      </c>
      <c r="L7" s="22">
        <v>5.7639102367045808E-2</v>
      </c>
      <c r="M7" s="22">
        <v>6.0586332899323782E-2</v>
      </c>
      <c r="N7" s="22">
        <v>0.28017135447219732</v>
      </c>
      <c r="O7" s="22">
        <v>0.26055353153883615</v>
      </c>
      <c r="P7" s="22">
        <v>0.25477188594916494</v>
      </c>
      <c r="Q7" s="22">
        <v>0.26598999223119202</v>
      </c>
      <c r="R7" s="22">
        <v>0.36114974907679193</v>
      </c>
      <c r="S7" s="22">
        <v>0.43437831254651654</v>
      </c>
      <c r="T7" s="22">
        <v>0.48345167115040677</v>
      </c>
      <c r="U7" s="22">
        <v>0.54711292908746445</v>
      </c>
      <c r="V7" s="22">
        <v>0.58398897647645276</v>
      </c>
      <c r="W7" s="22">
        <v>0.60247689949954164</v>
      </c>
      <c r="X7" s="22">
        <v>0.5593345995643576</v>
      </c>
      <c r="Y7" s="22">
        <v>0.55052395083930417</v>
      </c>
      <c r="Z7" s="22">
        <v>0.60198489127545318</v>
      </c>
      <c r="AA7" s="22">
        <v>0.59362134640810948</v>
      </c>
      <c r="AB7" s="22">
        <v>0.626662750888207</v>
      </c>
      <c r="AC7" s="22">
        <v>0.6371257426452438</v>
      </c>
      <c r="AD7" s="22">
        <v>0.62430346122515334</v>
      </c>
      <c r="AE7" s="22">
        <v>0.63866831553831493</v>
      </c>
      <c r="AF7" s="22">
        <v>0.63084919843949561</v>
      </c>
      <c r="AG7" s="22">
        <v>0.58745909398068064</v>
      </c>
      <c r="AH7" s="22">
        <v>0.63520739411921057</v>
      </c>
      <c r="AI7" s="22">
        <v>0.70965612219481145</v>
      </c>
      <c r="AJ7" s="22">
        <v>0.72848897125173939</v>
      </c>
      <c r="AK7" s="22">
        <v>0.74628777734142815</v>
      </c>
      <c r="AL7" s="22">
        <v>0.78003223594027737</v>
      </c>
      <c r="AM7" s="22">
        <v>0.81755406034883216</v>
      </c>
      <c r="AN7" s="22">
        <v>0.83646037967460618</v>
      </c>
      <c r="AO7" s="22">
        <v>0.90767981574062861</v>
      </c>
      <c r="AP7" s="22">
        <v>0.92302370668628597</v>
      </c>
      <c r="AQ7" s="22">
        <v>0.91351200046476555</v>
      </c>
      <c r="AR7" s="22">
        <v>0.70035069063881072</v>
      </c>
      <c r="AS7" s="22">
        <v>0.71044793518641203</v>
      </c>
      <c r="AT7" s="22" t="s">
        <v>43</v>
      </c>
      <c r="AU7" s="7"/>
      <c r="AV7" s="7"/>
      <c r="AW7" s="7"/>
      <c r="AX7" s="7"/>
      <c r="AY7" s="7"/>
      <c r="AZ7" s="7"/>
      <c r="BA7" s="7"/>
      <c r="BB7" s="7"/>
      <c r="BC7" s="7"/>
      <c r="BD7" s="7"/>
      <c r="BE7" s="7"/>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row>
    <row r="8" spans="1:90" ht="14.25" customHeight="1">
      <c r="A8" s="56" t="str">
        <f t="shared" si="1"/>
        <v>AUS-Tax-breaks for families</v>
      </c>
      <c r="B8" s="56" t="str">
        <f>B5</f>
        <v>AUS</v>
      </c>
      <c r="C8" s="60"/>
      <c r="D8" s="47"/>
      <c r="E8" s="8" t="s">
        <v>37</v>
      </c>
      <c r="F8" s="8" t="s">
        <v>40</v>
      </c>
      <c r="G8" s="21" t="s">
        <v>43</v>
      </c>
      <c r="H8" s="21" t="s">
        <v>43</v>
      </c>
      <c r="I8" s="21" t="s">
        <v>43</v>
      </c>
      <c r="J8" s="21" t="s">
        <v>43</v>
      </c>
      <c r="K8" s="21" t="s">
        <v>43</v>
      </c>
      <c r="L8" s="21" t="s">
        <v>43</v>
      </c>
      <c r="M8" s="21" t="s">
        <v>43</v>
      </c>
      <c r="N8" s="21" t="s">
        <v>43</v>
      </c>
      <c r="O8" s="21" t="s">
        <v>43</v>
      </c>
      <c r="P8" s="21" t="s">
        <v>43</v>
      </c>
      <c r="Q8" s="21" t="s">
        <v>43</v>
      </c>
      <c r="R8" s="21" t="s">
        <v>43</v>
      </c>
      <c r="S8" s="21" t="s">
        <v>43</v>
      </c>
      <c r="T8" s="21" t="s">
        <v>43</v>
      </c>
      <c r="U8" s="21" t="s">
        <v>43</v>
      </c>
      <c r="V8" s="21" t="s">
        <v>43</v>
      </c>
      <c r="W8" s="21" t="s">
        <v>43</v>
      </c>
      <c r="X8" s="21" t="s">
        <v>43</v>
      </c>
      <c r="Y8" s="21" t="s">
        <v>43</v>
      </c>
      <c r="Z8" s="21" t="s">
        <v>43</v>
      </c>
      <c r="AA8" s="21" t="s">
        <v>43</v>
      </c>
      <c r="AB8" s="21">
        <v>4.9850646931467291E-2</v>
      </c>
      <c r="AC8" s="21" t="s">
        <v>43</v>
      </c>
      <c r="AD8" s="21">
        <v>4.4713421807839132E-2</v>
      </c>
      <c r="AE8" s="21" t="s">
        <v>43</v>
      </c>
      <c r="AF8" s="21">
        <v>4.315405999417922E-2</v>
      </c>
      <c r="AG8" s="21" t="s">
        <v>43</v>
      </c>
      <c r="AH8" s="21">
        <v>3.9921414271311025E-2</v>
      </c>
      <c r="AI8" s="21" t="s">
        <v>43</v>
      </c>
      <c r="AJ8" s="21">
        <v>4.4958119782264369E-2</v>
      </c>
      <c r="AK8" s="21">
        <v>3.9530658143103803E-2</v>
      </c>
      <c r="AL8" s="21">
        <v>3.3345382131410146E-2</v>
      </c>
      <c r="AM8" s="21">
        <v>2.4083728056957365E-2</v>
      </c>
      <c r="AN8" s="21">
        <v>8.7580464551806972E-3</v>
      </c>
      <c r="AO8" s="21">
        <v>7.3864290370374017E-3</v>
      </c>
      <c r="AP8" s="21">
        <v>4.2150544886115248E-4</v>
      </c>
      <c r="AQ8" s="21">
        <v>3.4020799182593597E-4</v>
      </c>
      <c r="AR8" s="21">
        <v>2.7028780245205096E-4</v>
      </c>
      <c r="AS8" s="21">
        <v>0</v>
      </c>
      <c r="AT8" s="21" t="s">
        <v>43</v>
      </c>
      <c r="AU8" s="7"/>
      <c r="AV8" s="7"/>
      <c r="AW8" s="7"/>
      <c r="AX8" s="7"/>
      <c r="AY8" s="7"/>
      <c r="AZ8" s="7"/>
      <c r="BA8" s="7"/>
      <c r="BB8" s="7"/>
      <c r="BC8" s="7"/>
      <c r="BD8" s="7"/>
      <c r="BE8" s="7"/>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row>
    <row r="9" spans="1:90" s="32" customFormat="1" ht="12.75" customHeight="1">
      <c r="A9" s="56" t="str">
        <f>CONCATENATE(B9,E9,F9)</f>
        <v>AUTTotal</v>
      </c>
      <c r="B9" s="56" t="s">
        <v>63</v>
      </c>
      <c r="C9" s="61" t="s">
        <v>17</v>
      </c>
      <c r="D9" s="49"/>
      <c r="E9" s="40" t="s">
        <v>2</v>
      </c>
      <c r="F9" s="40"/>
      <c r="G9" s="41" t="s">
        <v>43</v>
      </c>
      <c r="H9" s="41" t="s">
        <v>43</v>
      </c>
      <c r="I9" s="41" t="s">
        <v>43</v>
      </c>
      <c r="J9" s="41" t="s">
        <v>43</v>
      </c>
      <c r="K9" s="41" t="s">
        <v>43</v>
      </c>
      <c r="L9" s="41" t="s">
        <v>43</v>
      </c>
      <c r="M9" s="41" t="s">
        <v>43</v>
      </c>
      <c r="N9" s="41" t="s">
        <v>43</v>
      </c>
      <c r="O9" s="41" t="s">
        <v>43</v>
      </c>
      <c r="P9" s="41" t="s">
        <v>43</v>
      </c>
      <c r="Q9" s="41" t="s">
        <v>43</v>
      </c>
      <c r="R9" s="41" t="s">
        <v>43</v>
      </c>
      <c r="S9" s="41" t="s">
        <v>43</v>
      </c>
      <c r="T9" s="41" t="s">
        <v>43</v>
      </c>
      <c r="U9" s="41" t="s">
        <v>43</v>
      </c>
      <c r="V9" s="41" t="s">
        <v>43</v>
      </c>
      <c r="W9" s="41" t="s">
        <v>43</v>
      </c>
      <c r="X9" s="41" t="s">
        <v>43</v>
      </c>
      <c r="Y9" s="41" t="s">
        <v>43</v>
      </c>
      <c r="Z9" s="41" t="s">
        <v>43</v>
      </c>
      <c r="AA9" s="41" t="s">
        <v>43</v>
      </c>
      <c r="AB9" s="41">
        <f>SUM(AB10:AB12)</f>
        <v>2.8562595231325472</v>
      </c>
      <c r="AC9" s="41" t="s">
        <v>43</v>
      </c>
      <c r="AD9" s="41">
        <f>SUM(AD10:AD12)</f>
        <v>3.02962512856449</v>
      </c>
      <c r="AE9" s="41" t="s">
        <v>43</v>
      </c>
      <c r="AF9" s="41">
        <f>SUM(AF10:AF12)</f>
        <v>2.9312658477142102</v>
      </c>
      <c r="AG9" s="41" t="s">
        <v>43</v>
      </c>
      <c r="AH9" s="41">
        <f>SUM(AH10:AH12)</f>
        <v>2.6891678960917229</v>
      </c>
      <c r="AI9" s="41" t="s">
        <v>43</v>
      </c>
      <c r="AJ9" s="41">
        <f>SUM(AJ10:AJ12)</f>
        <v>2.9628972108547269</v>
      </c>
      <c r="AK9" s="41">
        <f t="shared" ref="AK9" si="2">SUM(AK10:AK12)</f>
        <v>2.9931761856442702</v>
      </c>
      <c r="AL9" s="41">
        <f t="shared" ref="AL9" si="3">SUM(AL10:AL12)</f>
        <v>2.7348245041849726</v>
      </c>
      <c r="AM9" s="41">
        <f t="shared" ref="AM9" si="4">SUM(AM10:AM12)</f>
        <v>2.6798568765567707</v>
      </c>
      <c r="AN9" s="41">
        <f t="shared" ref="AN9" si="5">SUM(AN10:AN12)</f>
        <v>2.6863838496208499</v>
      </c>
      <c r="AO9" s="41">
        <f t="shared" ref="AO9" si="6">SUM(AO10:AO12)</f>
        <v>2.6438351578630082</v>
      </c>
      <c r="AP9" s="41">
        <f t="shared" ref="AP9" si="7">SUM(AP10:AP12)</f>
        <v>2.681170600490673</v>
      </c>
      <c r="AQ9" s="41">
        <f t="shared" ref="AQ9" si="8">SUM(AQ10:AQ12)</f>
        <v>2.6698229486543399</v>
      </c>
      <c r="AR9" s="41">
        <f t="shared" ref="AR9" si="9">SUM(AR10:AR12)</f>
        <v>2.6159017080265379</v>
      </c>
      <c r="AS9" s="41" t="s">
        <v>43</v>
      </c>
      <c r="AT9" s="41" t="s">
        <v>43</v>
      </c>
      <c r="AU9" s="31"/>
      <c r="AV9" s="31"/>
      <c r="AW9" s="31"/>
      <c r="AX9" s="31"/>
      <c r="AY9" s="31"/>
      <c r="AZ9" s="31"/>
      <c r="BA9" s="31"/>
      <c r="BB9" s="31"/>
      <c r="BC9" s="31"/>
      <c r="BD9" s="31"/>
      <c r="BE9" s="31"/>
    </row>
    <row r="10" spans="1:90">
      <c r="A10" s="56" t="str">
        <f t="shared" ref="A10:A12" si="10">CONCATENATE(B10,E10,F10)</f>
        <v>AUT-Cash</v>
      </c>
      <c r="B10" s="56" t="str">
        <f>B9</f>
        <v>AUT</v>
      </c>
      <c r="C10" s="60"/>
      <c r="D10" s="47"/>
      <c r="E10" s="8" t="s">
        <v>37</v>
      </c>
      <c r="F10" s="8" t="s">
        <v>0</v>
      </c>
      <c r="G10" s="21">
        <v>2.8007828012169957</v>
      </c>
      <c r="H10" s="21" t="s">
        <v>43</v>
      </c>
      <c r="I10" s="21" t="s">
        <v>43</v>
      </c>
      <c r="J10" s="21" t="s">
        <v>43</v>
      </c>
      <c r="K10" s="21" t="s">
        <v>43</v>
      </c>
      <c r="L10" s="21">
        <v>2.4436148495999057</v>
      </c>
      <c r="M10" s="21" t="s">
        <v>43</v>
      </c>
      <c r="N10" s="21" t="s">
        <v>43</v>
      </c>
      <c r="O10" s="21" t="s">
        <v>43</v>
      </c>
      <c r="P10" s="21" t="s">
        <v>43</v>
      </c>
      <c r="Q10" s="21">
        <v>2.1818335109135942</v>
      </c>
      <c r="R10" s="21">
        <v>2.1587444161473925</v>
      </c>
      <c r="S10" s="21">
        <v>2.3838105622630787</v>
      </c>
      <c r="T10" s="21">
        <v>2.5404191018727524</v>
      </c>
      <c r="U10" s="21">
        <v>2.8638588434745529</v>
      </c>
      <c r="V10" s="21">
        <v>2.8289067960789027</v>
      </c>
      <c r="W10" s="21">
        <v>2.6994090626384617</v>
      </c>
      <c r="X10" s="21">
        <v>2.5020230770306822</v>
      </c>
      <c r="Y10" s="21">
        <v>2.3301822820725042</v>
      </c>
      <c r="Z10" s="21">
        <v>2.4305391791477855</v>
      </c>
      <c r="AA10" s="21">
        <v>2.5189270609768024</v>
      </c>
      <c r="AB10" s="21">
        <v>2.4459228877867316</v>
      </c>
      <c r="AC10" s="21">
        <v>2.4831677862045427</v>
      </c>
      <c r="AD10" s="21">
        <v>2.5841989942528865</v>
      </c>
      <c r="AE10" s="21">
        <v>2.5374459168677337</v>
      </c>
      <c r="AF10" s="21">
        <v>2.4607260301730554</v>
      </c>
      <c r="AG10" s="21">
        <v>2.346106212233424</v>
      </c>
      <c r="AH10" s="21">
        <v>2.212673117164687</v>
      </c>
      <c r="AI10" s="21">
        <v>2.2545815328304477</v>
      </c>
      <c r="AJ10" s="21">
        <v>2.3739523418121991</v>
      </c>
      <c r="AK10" s="21">
        <v>2.3227208023585533</v>
      </c>
      <c r="AL10" s="21">
        <v>2.069007620176091</v>
      </c>
      <c r="AM10" s="21">
        <v>2.000869959690327</v>
      </c>
      <c r="AN10" s="21">
        <v>1.9905484395983823</v>
      </c>
      <c r="AO10" s="21">
        <v>1.9257844913433915</v>
      </c>
      <c r="AP10" s="21">
        <v>1.9540019893616403</v>
      </c>
      <c r="AQ10" s="21">
        <v>1.9253117448066217</v>
      </c>
      <c r="AR10" s="21">
        <v>1.8810996205033612</v>
      </c>
      <c r="AS10" s="21" t="s">
        <v>43</v>
      </c>
      <c r="AT10" s="21" t="s">
        <v>43</v>
      </c>
      <c r="AU10" s="7"/>
      <c r="AV10" s="7"/>
      <c r="AW10" s="7"/>
      <c r="AX10" s="7"/>
      <c r="AY10" s="7"/>
      <c r="AZ10" s="7"/>
      <c r="BA10" s="7"/>
      <c r="BB10" s="7"/>
      <c r="BC10" s="7"/>
      <c r="BD10" s="7"/>
      <c r="BE10" s="7"/>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row>
    <row r="11" spans="1:90">
      <c r="A11" s="56" t="str">
        <f t="shared" si="10"/>
        <v>AUT-Services</v>
      </c>
      <c r="B11" s="56" t="str">
        <f>B9</f>
        <v>AUT</v>
      </c>
      <c r="C11" s="60"/>
      <c r="D11" s="47"/>
      <c r="E11" s="9" t="s">
        <v>37</v>
      </c>
      <c r="F11" s="9" t="s">
        <v>1</v>
      </c>
      <c r="G11" s="22">
        <v>0.3629224139156938</v>
      </c>
      <c r="H11" s="22" t="s">
        <v>43</v>
      </c>
      <c r="I11" s="22" t="s">
        <v>43</v>
      </c>
      <c r="J11" s="22" t="s">
        <v>43</v>
      </c>
      <c r="K11" s="22" t="s">
        <v>43</v>
      </c>
      <c r="L11" s="22">
        <v>0.41012483087782298</v>
      </c>
      <c r="M11" s="22" t="s">
        <v>43</v>
      </c>
      <c r="N11" s="22" t="s">
        <v>43</v>
      </c>
      <c r="O11" s="22" t="s">
        <v>43</v>
      </c>
      <c r="P11" s="22" t="s">
        <v>43</v>
      </c>
      <c r="Q11" s="22">
        <v>0.34789086283917708</v>
      </c>
      <c r="R11" s="22">
        <v>0.36226160665161616</v>
      </c>
      <c r="S11" s="22">
        <v>0.38959305362638497</v>
      </c>
      <c r="T11" s="22">
        <v>0.41605049063249244</v>
      </c>
      <c r="U11" s="22">
        <v>0.43958203892104625</v>
      </c>
      <c r="V11" s="22">
        <v>0.43570916228669304</v>
      </c>
      <c r="W11" s="22">
        <v>0.44961227250027502</v>
      </c>
      <c r="X11" s="22">
        <v>0.44269187529964432</v>
      </c>
      <c r="Y11" s="22">
        <v>0.36821482547028178</v>
      </c>
      <c r="Z11" s="22">
        <v>0.37984266745064849</v>
      </c>
      <c r="AA11" s="22">
        <v>0.41038939265424046</v>
      </c>
      <c r="AB11" s="22">
        <v>0.41033663534581555</v>
      </c>
      <c r="AC11" s="22">
        <v>0.41206683000812794</v>
      </c>
      <c r="AD11" s="22">
        <v>0.42817452747537849</v>
      </c>
      <c r="AE11" s="22">
        <v>0.42592322536110055</v>
      </c>
      <c r="AF11" s="22">
        <v>0.42724551978981773</v>
      </c>
      <c r="AG11" s="22">
        <v>0.4292871653236392</v>
      </c>
      <c r="AH11" s="22">
        <v>0.43423797992252167</v>
      </c>
      <c r="AI11" s="22">
        <v>0.4585052274530636</v>
      </c>
      <c r="AJ11" s="22">
        <v>0.54728457003684117</v>
      </c>
      <c r="AK11" s="22">
        <v>0.6299006814817355</v>
      </c>
      <c r="AL11" s="22">
        <v>0.62712326568931043</v>
      </c>
      <c r="AM11" s="22">
        <v>0.64132840276596648</v>
      </c>
      <c r="AN11" s="22">
        <v>0.65878810493605788</v>
      </c>
      <c r="AO11" s="22">
        <v>0.68203043071134195</v>
      </c>
      <c r="AP11" s="22">
        <v>0.69231217042999016</v>
      </c>
      <c r="AQ11" s="22">
        <v>0.71092595408639037</v>
      </c>
      <c r="AR11" s="22">
        <v>0.70239556016802995</v>
      </c>
      <c r="AS11" s="22" t="s">
        <v>43</v>
      </c>
      <c r="AT11" s="22" t="s">
        <v>43</v>
      </c>
      <c r="AU11" s="7"/>
      <c r="AV11" s="7"/>
      <c r="AW11" s="7"/>
      <c r="AX11" s="7"/>
      <c r="AY11" s="7"/>
      <c r="AZ11" s="7"/>
      <c r="BA11" s="7"/>
      <c r="BB11" s="7"/>
      <c r="BC11" s="7"/>
      <c r="BD11" s="7"/>
      <c r="BE11" s="7"/>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row>
    <row r="12" spans="1:90">
      <c r="A12" s="56" t="str">
        <f t="shared" si="10"/>
        <v>AUT-Tax-breaks for families</v>
      </c>
      <c r="B12" s="56" t="str">
        <f>B9</f>
        <v>AUT</v>
      </c>
      <c r="C12" s="60"/>
      <c r="D12" s="47"/>
      <c r="E12" s="8" t="s">
        <v>37</v>
      </c>
      <c r="F12" s="8" t="s">
        <v>40</v>
      </c>
      <c r="G12" s="21" t="s">
        <v>43</v>
      </c>
      <c r="H12" s="21" t="s">
        <v>43</v>
      </c>
      <c r="I12" s="21" t="s">
        <v>43</v>
      </c>
      <c r="J12" s="21" t="s">
        <v>43</v>
      </c>
      <c r="K12" s="21" t="s">
        <v>43</v>
      </c>
      <c r="L12" s="21" t="s">
        <v>43</v>
      </c>
      <c r="M12" s="21" t="s">
        <v>43</v>
      </c>
      <c r="N12" s="21" t="s">
        <v>43</v>
      </c>
      <c r="O12" s="21" t="s">
        <v>43</v>
      </c>
      <c r="P12" s="21" t="s">
        <v>43</v>
      </c>
      <c r="Q12" s="21" t="s">
        <v>43</v>
      </c>
      <c r="R12" s="21" t="s">
        <v>43</v>
      </c>
      <c r="S12" s="21" t="s">
        <v>43</v>
      </c>
      <c r="T12" s="21" t="s">
        <v>43</v>
      </c>
      <c r="U12" s="21" t="s">
        <v>43</v>
      </c>
      <c r="V12" s="21" t="s">
        <v>43</v>
      </c>
      <c r="W12" s="21" t="s">
        <v>43</v>
      </c>
      <c r="X12" s="21" t="s">
        <v>43</v>
      </c>
      <c r="Y12" s="21" t="s">
        <v>43</v>
      </c>
      <c r="Z12" s="21" t="s">
        <v>43</v>
      </c>
      <c r="AA12" s="21" t="s">
        <v>43</v>
      </c>
      <c r="AB12" s="21">
        <v>0</v>
      </c>
      <c r="AC12" s="21" t="s">
        <v>43</v>
      </c>
      <c r="AD12" s="21">
        <v>1.7251606836225234E-2</v>
      </c>
      <c r="AE12" s="21" t="s">
        <v>43</v>
      </c>
      <c r="AF12" s="21">
        <v>4.3294297751337467E-2</v>
      </c>
      <c r="AG12" s="21" t="s">
        <v>43</v>
      </c>
      <c r="AH12" s="21">
        <v>4.2256799004514331E-2</v>
      </c>
      <c r="AI12" s="21" t="s">
        <v>43</v>
      </c>
      <c r="AJ12" s="21">
        <v>4.1660299005686699E-2</v>
      </c>
      <c r="AK12" s="21">
        <v>4.0554701803981283E-2</v>
      </c>
      <c r="AL12" s="21">
        <v>3.8693618319570987E-2</v>
      </c>
      <c r="AM12" s="21">
        <v>3.7658514100477436E-2</v>
      </c>
      <c r="AN12" s="21">
        <v>3.704730508640975E-2</v>
      </c>
      <c r="AO12" s="21">
        <v>3.602023580827473E-2</v>
      </c>
      <c r="AP12" s="21">
        <v>3.4856440699042437E-2</v>
      </c>
      <c r="AQ12" s="21">
        <v>3.3585249761327818E-2</v>
      </c>
      <c r="AR12" s="21">
        <v>3.2406527355146396E-2</v>
      </c>
      <c r="AS12" s="21">
        <v>3.1111300313907835E-2</v>
      </c>
      <c r="AT12" s="21" t="s">
        <v>43</v>
      </c>
      <c r="AU12" s="7"/>
      <c r="AV12" s="7"/>
      <c r="AW12" s="7"/>
      <c r="AX12" s="7"/>
      <c r="AY12" s="7"/>
      <c r="AZ12" s="7"/>
      <c r="BA12" s="7"/>
      <c r="BB12" s="7"/>
      <c r="BC12" s="7"/>
      <c r="BD12" s="7"/>
      <c r="BE12" s="7"/>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row>
    <row r="13" spans="1:90" s="32" customFormat="1" ht="12.75" customHeight="1">
      <c r="A13" s="56" t="str">
        <f>CONCATENATE(B13,E13,F13)</f>
        <v>BELTotal</v>
      </c>
      <c r="B13" s="56" t="s">
        <v>64</v>
      </c>
      <c r="C13" s="61" t="s">
        <v>12</v>
      </c>
      <c r="D13" s="49"/>
      <c r="E13" s="40" t="s">
        <v>2</v>
      </c>
      <c r="F13" s="40"/>
      <c r="G13" s="41" t="s">
        <v>43</v>
      </c>
      <c r="H13" s="41" t="s">
        <v>43</v>
      </c>
      <c r="I13" s="41" t="s">
        <v>43</v>
      </c>
      <c r="J13" s="41" t="s">
        <v>43</v>
      </c>
      <c r="K13" s="41" t="s">
        <v>43</v>
      </c>
      <c r="L13" s="41" t="s">
        <v>43</v>
      </c>
      <c r="M13" s="41" t="s">
        <v>43</v>
      </c>
      <c r="N13" s="41" t="s">
        <v>43</v>
      </c>
      <c r="O13" s="41" t="s">
        <v>43</v>
      </c>
      <c r="P13" s="41" t="s">
        <v>43</v>
      </c>
      <c r="Q13" s="41" t="s">
        <v>43</v>
      </c>
      <c r="R13" s="41" t="s">
        <v>43</v>
      </c>
      <c r="S13" s="41" t="s">
        <v>43</v>
      </c>
      <c r="T13" s="41" t="s">
        <v>43</v>
      </c>
      <c r="U13" s="41" t="s">
        <v>43</v>
      </c>
      <c r="V13" s="41" t="s">
        <v>43</v>
      </c>
      <c r="W13" s="41" t="s">
        <v>43</v>
      </c>
      <c r="X13" s="41" t="s">
        <v>43</v>
      </c>
      <c r="Y13" s="41" t="s">
        <v>43</v>
      </c>
      <c r="Z13" s="41" t="s">
        <v>43</v>
      </c>
      <c r="AA13" s="41" t="s">
        <v>43</v>
      </c>
      <c r="AB13" s="41">
        <f>SUM(AB14:AB16)</f>
        <v>2.999118245103837</v>
      </c>
      <c r="AC13" s="41" t="s">
        <v>43</v>
      </c>
      <c r="AD13" s="41">
        <f>SUM(AD14:AD16)</f>
        <v>3.0940249437093859</v>
      </c>
      <c r="AE13" s="41" t="s">
        <v>43</v>
      </c>
      <c r="AF13" s="41">
        <f>SUM(AF14:AF16)</f>
        <v>2.9971533758005733</v>
      </c>
      <c r="AG13" s="41" t="s">
        <v>43</v>
      </c>
      <c r="AH13" s="41">
        <f>SUM(AH14:AH16)</f>
        <v>3.0306107642792828</v>
      </c>
      <c r="AI13" s="41" t="s">
        <v>43</v>
      </c>
      <c r="AJ13" s="41">
        <f>SUM(AJ14:AJ16)</f>
        <v>3.3002567731696937</v>
      </c>
      <c r="AK13" s="41">
        <f t="shared" ref="AK13" si="11">SUM(AK14:AK16)</f>
        <v>3.2697468409993404</v>
      </c>
      <c r="AL13" s="41">
        <f t="shared" ref="AL13" si="12">SUM(AL14:AL16)</f>
        <v>3.3040189480148445</v>
      </c>
      <c r="AM13" s="41">
        <f t="shared" ref="AM13" si="13">SUM(AM14:AM16)</f>
        <v>3.2566461310439792</v>
      </c>
      <c r="AN13" s="41">
        <f t="shared" ref="AN13" si="14">SUM(AN14:AN16)</f>
        <v>3.3145147800399783</v>
      </c>
      <c r="AO13" s="41">
        <f t="shared" ref="AO13" si="15">SUM(AO14:AO16)</f>
        <v>3.2791269054198686</v>
      </c>
      <c r="AP13" s="41">
        <f t="shared" ref="AP13" si="16">SUM(AP14:AP16)</f>
        <v>3.1909663289134724</v>
      </c>
      <c r="AQ13" s="41">
        <f t="shared" ref="AQ13" si="17">SUM(AQ14:AQ16)</f>
        <v>3.1450047532584375</v>
      </c>
      <c r="AR13" s="41">
        <f t="shared" ref="AR13" si="18">SUM(AR14:AR16)</f>
        <v>3.1535061797816848</v>
      </c>
      <c r="AS13" s="41" t="s">
        <v>43</v>
      </c>
      <c r="AT13" s="41" t="s">
        <v>43</v>
      </c>
      <c r="AU13" s="31"/>
      <c r="AV13" s="31"/>
      <c r="AW13" s="31"/>
      <c r="AX13" s="31"/>
      <c r="AY13" s="31"/>
      <c r="AZ13" s="31"/>
      <c r="BA13" s="31"/>
      <c r="BB13" s="31"/>
      <c r="BC13" s="31"/>
      <c r="BD13" s="31"/>
      <c r="BE13" s="31"/>
    </row>
    <row r="14" spans="1:90" s="2" customFormat="1">
      <c r="A14" s="56" t="str">
        <f t="shared" ref="A14:A16" si="19">CONCATENATE(B14,E14,F14)</f>
        <v>BEL-Cash</v>
      </c>
      <c r="B14" s="56" t="str">
        <f>B13</f>
        <v>BEL</v>
      </c>
      <c r="C14" s="60"/>
      <c r="D14" s="47"/>
      <c r="E14" s="8" t="s">
        <v>37</v>
      </c>
      <c r="F14" s="8" t="s">
        <v>0</v>
      </c>
      <c r="G14" s="21">
        <v>2.8110495274159515</v>
      </c>
      <c r="H14" s="21">
        <v>2.8663461708300964</v>
      </c>
      <c r="I14" s="21">
        <v>2.8381554602409098</v>
      </c>
      <c r="J14" s="21">
        <v>2.6220546067201771</v>
      </c>
      <c r="K14" s="21">
        <v>2.4979364955454737</v>
      </c>
      <c r="L14" s="21">
        <v>2.4306314933723394</v>
      </c>
      <c r="M14" s="21">
        <v>2.4082873844459232</v>
      </c>
      <c r="N14" s="21">
        <v>2.2881262149771162</v>
      </c>
      <c r="O14" s="21">
        <v>2.1794294577325637</v>
      </c>
      <c r="P14" s="21">
        <v>2.0711427069971209</v>
      </c>
      <c r="Q14" s="21">
        <v>2.1091746678264469</v>
      </c>
      <c r="R14" s="21">
        <v>2.1110328384971728</v>
      </c>
      <c r="S14" s="21">
        <v>2.1085147205732815</v>
      </c>
      <c r="T14" s="21">
        <v>2.1409894714454403</v>
      </c>
      <c r="U14" s="21">
        <v>2.0617938118333941</v>
      </c>
      <c r="V14" s="21">
        <v>2.0415449602853539</v>
      </c>
      <c r="W14" s="21">
        <v>2.0458399637682341</v>
      </c>
      <c r="X14" s="21">
        <v>2.1586802511362042</v>
      </c>
      <c r="Y14" s="21">
        <v>1.9429174263338482</v>
      </c>
      <c r="Z14" s="21">
        <v>1.8774197899694436</v>
      </c>
      <c r="AA14" s="21">
        <v>1.7434891573483362</v>
      </c>
      <c r="AB14" s="21">
        <v>1.7451869401278453</v>
      </c>
      <c r="AC14" s="21">
        <v>1.7318460168655094</v>
      </c>
      <c r="AD14" s="21">
        <v>1.7553057835662986</v>
      </c>
      <c r="AE14" s="21">
        <v>1.7059711350021582</v>
      </c>
      <c r="AF14" s="21">
        <v>1.6784258125466078</v>
      </c>
      <c r="AG14" s="21">
        <v>1.6676025772601386</v>
      </c>
      <c r="AH14" s="21">
        <v>1.7111718825710689</v>
      </c>
      <c r="AI14" s="21">
        <v>1.7108554427933347</v>
      </c>
      <c r="AJ14" s="21">
        <v>1.8223252038832485</v>
      </c>
      <c r="AK14" s="21">
        <v>1.7835709187721216</v>
      </c>
      <c r="AL14" s="21">
        <v>1.8000485890015048</v>
      </c>
      <c r="AM14" s="21">
        <v>1.8256612538314909</v>
      </c>
      <c r="AN14" s="21">
        <v>1.8281249207798815</v>
      </c>
      <c r="AO14" s="21">
        <v>1.824108544143435</v>
      </c>
      <c r="AP14" s="21">
        <v>1.7583797991703412</v>
      </c>
      <c r="AQ14" s="21">
        <v>1.7220087610751524</v>
      </c>
      <c r="AR14" s="21">
        <v>1.7094784495329818</v>
      </c>
      <c r="AS14" s="21" t="s">
        <v>43</v>
      </c>
      <c r="AT14" s="21" t="s">
        <v>43</v>
      </c>
      <c r="AU14" s="7"/>
      <c r="AV14" s="7"/>
      <c r="AW14" s="7"/>
      <c r="AX14" s="7"/>
      <c r="AY14" s="7"/>
      <c r="AZ14" s="7"/>
      <c r="BA14" s="7"/>
      <c r="BB14" s="7"/>
      <c r="BC14" s="7"/>
      <c r="BD14" s="7"/>
      <c r="BE14" s="7"/>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row>
    <row r="15" spans="1:90" s="2" customFormat="1">
      <c r="A15" s="56" t="str">
        <f t="shared" si="19"/>
        <v>BEL-Services</v>
      </c>
      <c r="B15" s="56" t="str">
        <f>B13</f>
        <v>BEL</v>
      </c>
      <c r="C15" s="60"/>
      <c r="D15" s="47"/>
      <c r="E15" s="9" t="s">
        <v>37</v>
      </c>
      <c r="F15" s="9" t="s">
        <v>1</v>
      </c>
      <c r="G15" s="22">
        <v>0.14082749848155995</v>
      </c>
      <c r="H15" s="22">
        <v>0.14686880243329936</v>
      </c>
      <c r="I15" s="22">
        <v>0.13377638382636581</v>
      </c>
      <c r="J15" s="22">
        <v>0.12979491089166323</v>
      </c>
      <c r="K15" s="22">
        <v>0.12439331320238506</v>
      </c>
      <c r="L15" s="22">
        <v>0.12761869556138747</v>
      </c>
      <c r="M15" s="22">
        <v>0.12668030696135182</v>
      </c>
      <c r="N15" s="22">
        <v>0.12566388742359949</v>
      </c>
      <c r="O15" s="22">
        <v>0.12160446229310033</v>
      </c>
      <c r="P15" s="22">
        <v>0.1132442473073644</v>
      </c>
      <c r="Q15" s="22">
        <v>0.11360177234777437</v>
      </c>
      <c r="R15" s="22">
        <v>0.10092270236006355</v>
      </c>
      <c r="S15" s="22">
        <v>0.11332140561662642</v>
      </c>
      <c r="T15" s="22">
        <v>0.17603629905743753</v>
      </c>
      <c r="U15" s="22">
        <v>0.1334600722427263</v>
      </c>
      <c r="V15" s="22">
        <v>0.20155788304477523</v>
      </c>
      <c r="W15" s="22">
        <v>0.21951060983138976</v>
      </c>
      <c r="X15" s="22">
        <v>0.21499116070173557</v>
      </c>
      <c r="Y15" s="22">
        <v>0.7838020884598671</v>
      </c>
      <c r="Z15" s="22">
        <v>0.80174369061817785</v>
      </c>
      <c r="AA15" s="22">
        <v>0.72449572304223742</v>
      </c>
      <c r="AB15" s="22">
        <v>0.82393511453727164</v>
      </c>
      <c r="AC15" s="22">
        <v>0.87378676486964491</v>
      </c>
      <c r="AD15" s="22">
        <v>0.90551178689086342</v>
      </c>
      <c r="AE15" s="22">
        <v>0.90476015024344103</v>
      </c>
      <c r="AF15" s="22">
        <v>0.90792255121671572</v>
      </c>
      <c r="AG15" s="22">
        <v>0.91827227015458435</v>
      </c>
      <c r="AH15" s="22">
        <v>0.93079902516947299</v>
      </c>
      <c r="AI15" s="22">
        <v>0.96463991474113175</v>
      </c>
      <c r="AJ15" s="22">
        <v>1.0240777602717117</v>
      </c>
      <c r="AK15" s="22">
        <v>1.0423499718570999</v>
      </c>
      <c r="AL15" s="22">
        <v>1.058977463345147</v>
      </c>
      <c r="AM15" s="22">
        <v>0.98631307452836625</v>
      </c>
      <c r="AN15" s="22">
        <v>1.0181221948332997</v>
      </c>
      <c r="AO15" s="22">
        <v>1.0384642040275973</v>
      </c>
      <c r="AP15" s="22">
        <v>1.021100031257645</v>
      </c>
      <c r="AQ15" s="22">
        <v>1.0435534088832865</v>
      </c>
      <c r="AR15" s="22">
        <v>1.0249174401442402</v>
      </c>
      <c r="AS15" s="22" t="s">
        <v>43</v>
      </c>
      <c r="AT15" s="22" t="s">
        <v>43</v>
      </c>
      <c r="AU15" s="7"/>
      <c r="AV15" s="7"/>
      <c r="AW15" s="7"/>
      <c r="AX15" s="7"/>
      <c r="AY15" s="7"/>
      <c r="AZ15" s="7"/>
      <c r="BA15" s="7"/>
      <c r="BB15" s="7"/>
      <c r="BC15" s="7"/>
      <c r="BD15" s="7"/>
      <c r="BE15" s="7"/>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row>
    <row r="16" spans="1:90" s="2" customFormat="1">
      <c r="A16" s="56" t="str">
        <f t="shared" si="19"/>
        <v>BEL-Tax-breaks for families</v>
      </c>
      <c r="B16" s="56" t="str">
        <f>B13</f>
        <v>BEL</v>
      </c>
      <c r="C16" s="60"/>
      <c r="D16" s="47"/>
      <c r="E16" s="8" t="s">
        <v>37</v>
      </c>
      <c r="F16" s="8" t="s">
        <v>40</v>
      </c>
      <c r="G16" s="21" t="s">
        <v>43</v>
      </c>
      <c r="H16" s="21" t="s">
        <v>43</v>
      </c>
      <c r="I16" s="21" t="s">
        <v>43</v>
      </c>
      <c r="J16" s="21" t="s">
        <v>43</v>
      </c>
      <c r="K16" s="21" t="s">
        <v>43</v>
      </c>
      <c r="L16" s="21" t="s">
        <v>43</v>
      </c>
      <c r="M16" s="21" t="s">
        <v>43</v>
      </c>
      <c r="N16" s="21" t="s">
        <v>43</v>
      </c>
      <c r="O16" s="21" t="s">
        <v>43</v>
      </c>
      <c r="P16" s="21" t="s">
        <v>43</v>
      </c>
      <c r="Q16" s="21" t="s">
        <v>43</v>
      </c>
      <c r="R16" s="21" t="s">
        <v>43</v>
      </c>
      <c r="S16" s="21" t="s">
        <v>43</v>
      </c>
      <c r="T16" s="21" t="s">
        <v>43</v>
      </c>
      <c r="U16" s="21" t="s">
        <v>43</v>
      </c>
      <c r="V16" s="21" t="s">
        <v>43</v>
      </c>
      <c r="W16" s="21" t="s">
        <v>43</v>
      </c>
      <c r="X16" s="21" t="s">
        <v>43</v>
      </c>
      <c r="Y16" s="21" t="s">
        <v>43</v>
      </c>
      <c r="Z16" s="21" t="s">
        <v>43</v>
      </c>
      <c r="AA16" s="21" t="s">
        <v>43</v>
      </c>
      <c r="AB16" s="21">
        <v>0.42999619043871989</v>
      </c>
      <c r="AC16" s="21" t="s">
        <v>43</v>
      </c>
      <c r="AD16" s="21">
        <v>0.43320737325222386</v>
      </c>
      <c r="AE16" s="21" t="s">
        <v>43</v>
      </c>
      <c r="AF16" s="21">
        <v>0.41080501203724967</v>
      </c>
      <c r="AG16" s="21" t="s">
        <v>43</v>
      </c>
      <c r="AH16" s="21">
        <v>0.38863985653874089</v>
      </c>
      <c r="AI16" s="21" t="s">
        <v>43</v>
      </c>
      <c r="AJ16" s="21">
        <v>0.45385380901473366</v>
      </c>
      <c r="AK16" s="21">
        <v>0.4438259503701189</v>
      </c>
      <c r="AL16" s="21">
        <v>0.44499289566819289</v>
      </c>
      <c r="AM16" s="21">
        <v>0.44467180268412199</v>
      </c>
      <c r="AN16" s="21">
        <v>0.46826766442679696</v>
      </c>
      <c r="AO16" s="21">
        <v>0.41655415724883649</v>
      </c>
      <c r="AP16" s="110">
        <v>0.41148649848548624</v>
      </c>
      <c r="AQ16" s="110">
        <v>0.37944258329999858</v>
      </c>
      <c r="AR16" s="110">
        <v>0.41911029010446316</v>
      </c>
      <c r="AS16" s="110" t="s">
        <v>43</v>
      </c>
      <c r="AT16" s="110" t="s">
        <v>43</v>
      </c>
      <c r="AU16" s="7"/>
      <c r="AV16" s="7"/>
      <c r="AW16" s="7"/>
      <c r="AX16" s="7"/>
      <c r="AY16" s="7"/>
      <c r="AZ16" s="7"/>
      <c r="BA16" s="7"/>
      <c r="BB16" s="7"/>
      <c r="BC16" s="7"/>
      <c r="BD16" s="7"/>
      <c r="BE16" s="7"/>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row>
    <row r="17" spans="1:88" s="34" customFormat="1" ht="12.75" customHeight="1">
      <c r="A17" s="56" t="str">
        <f>CONCATENATE(B17,E17,F17)</f>
        <v>CANTotal</v>
      </c>
      <c r="B17" s="56" t="s">
        <v>65</v>
      </c>
      <c r="C17" s="61" t="s">
        <v>29</v>
      </c>
      <c r="D17" s="49"/>
      <c r="E17" s="40" t="s">
        <v>2</v>
      </c>
      <c r="F17" s="40"/>
      <c r="G17" s="41" t="s">
        <v>43</v>
      </c>
      <c r="H17" s="41" t="s">
        <v>43</v>
      </c>
      <c r="I17" s="41" t="s">
        <v>43</v>
      </c>
      <c r="J17" s="41" t="s">
        <v>43</v>
      </c>
      <c r="K17" s="41" t="s">
        <v>43</v>
      </c>
      <c r="L17" s="41" t="s">
        <v>43</v>
      </c>
      <c r="M17" s="41" t="s">
        <v>43</v>
      </c>
      <c r="N17" s="41" t="s">
        <v>43</v>
      </c>
      <c r="O17" s="41" t="s">
        <v>43</v>
      </c>
      <c r="P17" s="41" t="s">
        <v>43</v>
      </c>
      <c r="Q17" s="41" t="s">
        <v>43</v>
      </c>
      <c r="R17" s="41" t="s">
        <v>43</v>
      </c>
      <c r="S17" s="41" t="s">
        <v>43</v>
      </c>
      <c r="T17" s="41" t="s">
        <v>43</v>
      </c>
      <c r="U17" s="41" t="s">
        <v>43</v>
      </c>
      <c r="V17" s="41" t="s">
        <v>43</v>
      </c>
      <c r="W17" s="41" t="s">
        <v>43</v>
      </c>
      <c r="X17" s="41" t="s">
        <v>43</v>
      </c>
      <c r="Y17" s="41" t="s">
        <v>43</v>
      </c>
      <c r="Z17" s="41" t="s">
        <v>43</v>
      </c>
      <c r="AA17" s="41" t="s">
        <v>43</v>
      </c>
      <c r="AB17" s="41">
        <f>SUM(AB18:AB20)</f>
        <v>1.1230423018442108</v>
      </c>
      <c r="AC17" s="41" t="s">
        <v>43</v>
      </c>
      <c r="AD17" s="41">
        <f>SUM(AD18:AD20)</f>
        <v>1.1559772332938596</v>
      </c>
      <c r="AE17" s="41" t="s">
        <v>43</v>
      </c>
      <c r="AF17" s="41">
        <f>SUM(AF18:AF20)</f>
        <v>1.1542638957349955</v>
      </c>
      <c r="AG17" s="41" t="s">
        <v>43</v>
      </c>
      <c r="AH17" s="41">
        <f>SUM(AH18:AH20)</f>
        <v>1.4163483540294621</v>
      </c>
      <c r="AI17" s="41" t="s">
        <v>43</v>
      </c>
      <c r="AJ17" s="41">
        <f>SUM(AJ18:AJ20)</f>
        <v>1.5163218948298172</v>
      </c>
      <c r="AK17" s="41">
        <f t="shared" ref="AK17" si="20">SUM(AK18:AK20)</f>
        <v>1.4591816227708339</v>
      </c>
      <c r="AL17" s="41">
        <f t="shared" ref="AL17" si="21">SUM(AL18:AL20)</f>
        <v>1.416627057638582</v>
      </c>
      <c r="AM17" s="41">
        <f t="shared" ref="AM17" si="22">SUM(AM18:AM20)</f>
        <v>1.425559836670572</v>
      </c>
      <c r="AN17" s="41">
        <f t="shared" ref="AN17" si="23">SUM(AN18:AN20)</f>
        <v>1.3852843531097732</v>
      </c>
      <c r="AO17" s="41">
        <f t="shared" ref="AO17" si="24">SUM(AO18:AO20)</f>
        <v>1.3660608879975074</v>
      </c>
      <c r="AP17" s="22">
        <f t="shared" ref="AP17" si="25">SUM(AP18:AP20)</f>
        <v>1.6879279336959592</v>
      </c>
      <c r="AQ17" s="22">
        <f t="shared" ref="AQ17" si="26">SUM(AQ18:AQ20)</f>
        <v>1.8397870356128321</v>
      </c>
      <c r="AR17" s="22">
        <f t="shared" ref="AR17:AS17" si="27">SUM(AR18:AR20)</f>
        <v>1.7734817455453959</v>
      </c>
      <c r="AS17" s="22">
        <f t="shared" si="27"/>
        <v>1.7316852164936356</v>
      </c>
      <c r="AT17" s="22" t="s">
        <v>43</v>
      </c>
      <c r="AU17" s="31"/>
      <c r="AV17" s="31"/>
      <c r="AW17" s="31"/>
      <c r="AX17" s="31"/>
      <c r="AY17" s="31"/>
      <c r="AZ17" s="31"/>
      <c r="BA17" s="31"/>
      <c r="BB17" s="31"/>
      <c r="BC17" s="31"/>
      <c r="BD17" s="31"/>
      <c r="BE17" s="31"/>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row>
    <row r="18" spans="1:88" s="2" customFormat="1">
      <c r="A18" s="56" t="str">
        <f t="shared" ref="A18:A20" si="28">CONCATENATE(B18,E18,F18)</f>
        <v>CAN-Cash</v>
      </c>
      <c r="B18" s="56" t="str">
        <f>B17</f>
        <v>CAN</v>
      </c>
      <c r="C18" s="60"/>
      <c r="D18" s="47"/>
      <c r="E18" s="8" t="s">
        <v>37</v>
      </c>
      <c r="F18" s="8" t="s">
        <v>0</v>
      </c>
      <c r="G18" s="21">
        <v>0.6266382063730408</v>
      </c>
      <c r="H18" s="21">
        <v>0.61673270807732106</v>
      </c>
      <c r="I18" s="21">
        <v>0.6441821120288751</v>
      </c>
      <c r="J18" s="21">
        <v>0.62117531724851593</v>
      </c>
      <c r="K18" s="21">
        <v>0.59946181968573453</v>
      </c>
      <c r="L18" s="21">
        <v>0.58097558063285781</v>
      </c>
      <c r="M18" s="21">
        <v>0.56055158558108586</v>
      </c>
      <c r="N18" s="21">
        <v>0.52580065041010227</v>
      </c>
      <c r="O18" s="21">
        <v>0.49980060816664124</v>
      </c>
      <c r="P18" s="21">
        <v>0.48866247170912663</v>
      </c>
      <c r="Q18" s="21">
        <v>0.49969256988906408</v>
      </c>
      <c r="R18" s="21">
        <v>0.58038023837053854</v>
      </c>
      <c r="S18" s="21">
        <v>0.48466326367127266</v>
      </c>
      <c r="T18" s="21">
        <v>0.85312535133393974</v>
      </c>
      <c r="U18" s="21">
        <v>0.78776955651641745</v>
      </c>
      <c r="V18" s="21">
        <v>0.7653746374113668</v>
      </c>
      <c r="W18" s="21">
        <v>0.72624474103581083</v>
      </c>
      <c r="X18" s="21">
        <v>0.700838985657109</v>
      </c>
      <c r="Y18" s="21">
        <v>0.71621599390636714</v>
      </c>
      <c r="Z18" s="21">
        <v>0.69929866736144541</v>
      </c>
      <c r="AA18" s="21">
        <v>0.74026005454925159</v>
      </c>
      <c r="AB18" s="21">
        <v>0.84333857826652692</v>
      </c>
      <c r="AC18" s="21">
        <v>0.8698984186578973</v>
      </c>
      <c r="AD18" s="21">
        <v>0.86882045626917159</v>
      </c>
      <c r="AE18" s="21">
        <v>0.87874575204055849</v>
      </c>
      <c r="AF18" s="21">
        <v>0.86417580250822101</v>
      </c>
      <c r="AG18" s="21">
        <v>0.977942547086736</v>
      </c>
      <c r="AH18" s="21">
        <v>1.0178553319987531</v>
      </c>
      <c r="AI18" s="21">
        <v>1.0155145077759014</v>
      </c>
      <c r="AJ18" s="21">
        <v>1.0908315765550427</v>
      </c>
      <c r="AK18" s="21">
        <v>1.043612518046185</v>
      </c>
      <c r="AL18" s="21">
        <v>1.0036828316821436</v>
      </c>
      <c r="AM18" s="21">
        <v>1.0013908733248917</v>
      </c>
      <c r="AN18" s="21">
        <v>0.97404721254787452</v>
      </c>
      <c r="AO18" s="21">
        <v>0.94776577449786126</v>
      </c>
      <c r="AP18" s="21">
        <v>1.321233914619967</v>
      </c>
      <c r="AQ18" s="21">
        <v>1.4846614240070715</v>
      </c>
      <c r="AR18" s="21">
        <v>1.4326108971748814</v>
      </c>
      <c r="AS18" s="21">
        <v>1.3933881391520824</v>
      </c>
      <c r="AT18" s="21" t="s">
        <v>43</v>
      </c>
      <c r="AU18" s="7"/>
      <c r="AV18" s="7"/>
      <c r="AW18" s="7"/>
      <c r="AX18" s="7"/>
      <c r="AY18" s="7"/>
      <c r="AZ18" s="7"/>
      <c r="BA18" s="7"/>
      <c r="BB18" s="7"/>
      <c r="BC18" s="7"/>
      <c r="BD18" s="7"/>
      <c r="BE18" s="7"/>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row>
    <row r="19" spans="1:88" s="2" customFormat="1">
      <c r="A19" s="56" t="str">
        <f t="shared" si="28"/>
        <v>CAN-Services</v>
      </c>
      <c r="B19" s="56" t="str">
        <f>B17</f>
        <v>CAN</v>
      </c>
      <c r="C19" s="60"/>
      <c r="D19" s="47"/>
      <c r="E19" s="9" t="s">
        <v>37</v>
      </c>
      <c r="F19" s="9" t="s">
        <v>1</v>
      </c>
      <c r="G19" s="22">
        <v>0.10415479885889486</v>
      </c>
      <c r="H19" s="22">
        <v>0.13516700094759435</v>
      </c>
      <c r="I19" s="22">
        <v>0.13273260737556114</v>
      </c>
      <c r="J19" s="22">
        <v>0.12557977303883</v>
      </c>
      <c r="K19" s="22">
        <v>0.10828951449772932</v>
      </c>
      <c r="L19" s="22">
        <v>9.8647315774177985E-2</v>
      </c>
      <c r="M19" s="22">
        <v>5.9050443175414281E-2</v>
      </c>
      <c r="N19" s="22">
        <v>8.0244537857323411E-2</v>
      </c>
      <c r="O19" s="22">
        <v>8.3708523540499971E-2</v>
      </c>
      <c r="P19" s="22">
        <v>7.5709808511282048E-2</v>
      </c>
      <c r="Q19" s="22">
        <v>7.5989034084143758E-2</v>
      </c>
      <c r="R19" s="22">
        <v>9.8746475940292205E-2</v>
      </c>
      <c r="S19" s="22">
        <v>0.10501852812122611</v>
      </c>
      <c r="T19" s="22">
        <v>0.1098492287305234</v>
      </c>
      <c r="U19" s="22">
        <v>0.1135470815829322</v>
      </c>
      <c r="V19" s="22">
        <v>0.11867539750981981</v>
      </c>
      <c r="W19" s="22">
        <v>0.11620918515478779</v>
      </c>
      <c r="X19" s="22">
        <v>0.11261336050703656</v>
      </c>
      <c r="Y19" s="22">
        <v>0.10956840857631311</v>
      </c>
      <c r="Z19" s="22">
        <v>0.1406395512503566</v>
      </c>
      <c r="AA19" s="22">
        <v>0.14270710719091378</v>
      </c>
      <c r="AB19" s="22">
        <v>0.17519405351574951</v>
      </c>
      <c r="AC19" s="22">
        <v>0.18059570055828589</v>
      </c>
      <c r="AD19" s="22">
        <v>0.18676406898629089</v>
      </c>
      <c r="AE19" s="22">
        <v>0.19077572266196677</v>
      </c>
      <c r="AF19" s="22">
        <v>0.19795729248375726</v>
      </c>
      <c r="AG19" s="22">
        <v>0.20782951980173625</v>
      </c>
      <c r="AH19" s="22">
        <v>0.20212443249176515</v>
      </c>
      <c r="AI19" s="22">
        <v>0.2023643411030443</v>
      </c>
      <c r="AJ19" s="22">
        <v>0.21984929665268674</v>
      </c>
      <c r="AK19" s="22">
        <v>0.21959163386470615</v>
      </c>
      <c r="AL19" s="22">
        <v>0.22059215116404365</v>
      </c>
      <c r="AM19" s="22">
        <v>0.22958212856436683</v>
      </c>
      <c r="AN19" s="22">
        <v>0.22338102318220837</v>
      </c>
      <c r="AO19" s="22">
        <v>0.22333916604546505</v>
      </c>
      <c r="AP19" s="22">
        <v>0.23554250932053566</v>
      </c>
      <c r="AQ19" s="22">
        <v>0.23236638129932027</v>
      </c>
      <c r="AR19" s="22">
        <v>0.22744654816248122</v>
      </c>
      <c r="AS19" s="22">
        <v>0.22545588816833551</v>
      </c>
      <c r="AT19" s="22" t="s">
        <v>43</v>
      </c>
      <c r="AU19" s="7"/>
      <c r="AV19" s="7"/>
      <c r="AW19" s="7"/>
      <c r="AX19" s="7"/>
      <c r="AY19" s="7"/>
      <c r="AZ19" s="7"/>
      <c r="BA19" s="7"/>
      <c r="BB19" s="7"/>
      <c r="BC19" s="7"/>
      <c r="BD19" s="7"/>
      <c r="BE19" s="7"/>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row>
    <row r="20" spans="1:88" s="2" customFormat="1">
      <c r="A20" s="56" t="str">
        <f t="shared" si="28"/>
        <v>CAN-Tax-breaks for families</v>
      </c>
      <c r="B20" s="56" t="str">
        <f>B17</f>
        <v>CAN</v>
      </c>
      <c r="C20" s="60"/>
      <c r="D20" s="47"/>
      <c r="E20" s="8" t="s">
        <v>37</v>
      </c>
      <c r="F20" s="8" t="s">
        <v>40</v>
      </c>
      <c r="G20" s="21" t="s">
        <v>43</v>
      </c>
      <c r="H20" s="21" t="s">
        <v>43</v>
      </c>
      <c r="I20" s="21" t="s">
        <v>43</v>
      </c>
      <c r="J20" s="21" t="s">
        <v>43</v>
      </c>
      <c r="K20" s="21" t="s">
        <v>43</v>
      </c>
      <c r="L20" s="21" t="s">
        <v>43</v>
      </c>
      <c r="M20" s="21" t="s">
        <v>43</v>
      </c>
      <c r="N20" s="21" t="s">
        <v>43</v>
      </c>
      <c r="O20" s="21" t="s">
        <v>43</v>
      </c>
      <c r="P20" s="21" t="s">
        <v>43</v>
      </c>
      <c r="Q20" s="21" t="s">
        <v>43</v>
      </c>
      <c r="R20" s="21" t="s">
        <v>43</v>
      </c>
      <c r="S20" s="21" t="s">
        <v>43</v>
      </c>
      <c r="T20" s="21" t="s">
        <v>43</v>
      </c>
      <c r="U20" s="21" t="s">
        <v>43</v>
      </c>
      <c r="V20" s="21" t="s">
        <v>43</v>
      </c>
      <c r="W20" s="21" t="s">
        <v>43</v>
      </c>
      <c r="X20" s="21" t="s">
        <v>43</v>
      </c>
      <c r="Y20" s="21" t="s">
        <v>43</v>
      </c>
      <c r="Z20" s="21" t="s">
        <v>43</v>
      </c>
      <c r="AA20" s="21" t="s">
        <v>43</v>
      </c>
      <c r="AB20" s="21">
        <v>0.1045096700619343</v>
      </c>
      <c r="AC20" s="21" t="s">
        <v>43</v>
      </c>
      <c r="AD20" s="21">
        <v>0.10039270803839707</v>
      </c>
      <c r="AE20" s="21" t="s">
        <v>43</v>
      </c>
      <c r="AF20" s="21">
        <v>9.2130800743017202E-2</v>
      </c>
      <c r="AG20" s="21" t="s">
        <v>43</v>
      </c>
      <c r="AH20" s="21">
        <v>0.19636858953894382</v>
      </c>
      <c r="AI20" s="21" t="s">
        <v>43</v>
      </c>
      <c r="AJ20" s="21">
        <v>0.20564102162208761</v>
      </c>
      <c r="AK20" s="21">
        <v>0.19597747085994272</v>
      </c>
      <c r="AL20" s="21">
        <v>0.19235207479239488</v>
      </c>
      <c r="AM20" s="21">
        <v>0.19458683478131328</v>
      </c>
      <c r="AN20" s="21">
        <v>0.18785611737969021</v>
      </c>
      <c r="AO20" s="21">
        <v>0.19495594745418102</v>
      </c>
      <c r="AP20" s="21">
        <v>0.13115150975545645</v>
      </c>
      <c r="AQ20" s="21">
        <v>0.12275923030644052</v>
      </c>
      <c r="AR20" s="21">
        <v>0.11342430020803321</v>
      </c>
      <c r="AS20" s="21">
        <v>0.11284118917321768</v>
      </c>
      <c r="AT20" s="21" t="s">
        <v>43</v>
      </c>
      <c r="AU20" s="7"/>
      <c r="AV20" s="7"/>
      <c r="AW20" s="7"/>
      <c r="AX20" s="7"/>
      <c r="AY20" s="7"/>
      <c r="AZ20" s="7"/>
      <c r="BA20" s="7"/>
      <c r="BB20" s="7"/>
      <c r="BC20" s="7"/>
      <c r="BD20" s="7"/>
      <c r="BE20" s="7"/>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row>
    <row r="21" spans="1:88" s="34" customFormat="1">
      <c r="A21" s="56" t="str">
        <f>CONCATENATE(B21,E21,F21)</f>
        <v>CHLTotal</v>
      </c>
      <c r="B21" s="56" t="s">
        <v>66</v>
      </c>
      <c r="C21" s="61" t="s">
        <v>31</v>
      </c>
      <c r="D21" s="49"/>
      <c r="E21" s="40" t="s">
        <v>2</v>
      </c>
      <c r="F21" s="40"/>
      <c r="G21" s="41" t="s">
        <v>43</v>
      </c>
      <c r="H21" s="41" t="s">
        <v>43</v>
      </c>
      <c r="I21" s="41" t="s">
        <v>43</v>
      </c>
      <c r="J21" s="41" t="s">
        <v>43</v>
      </c>
      <c r="K21" s="41" t="s">
        <v>43</v>
      </c>
      <c r="L21" s="41" t="s">
        <v>43</v>
      </c>
      <c r="M21" s="41" t="s">
        <v>43</v>
      </c>
      <c r="N21" s="41" t="s">
        <v>43</v>
      </c>
      <c r="O21" s="41" t="s">
        <v>43</v>
      </c>
      <c r="P21" s="41" t="s">
        <v>43</v>
      </c>
      <c r="Q21" s="41" t="s">
        <v>43</v>
      </c>
      <c r="R21" s="41" t="s">
        <v>43</v>
      </c>
      <c r="S21" s="41" t="s">
        <v>43</v>
      </c>
      <c r="T21" s="41" t="s">
        <v>43</v>
      </c>
      <c r="U21" s="41" t="s">
        <v>43</v>
      </c>
      <c r="V21" s="41" t="s">
        <v>43</v>
      </c>
      <c r="W21" s="41" t="s">
        <v>43</v>
      </c>
      <c r="X21" s="41" t="s">
        <v>43</v>
      </c>
      <c r="Y21" s="41" t="s">
        <v>43</v>
      </c>
      <c r="Z21" s="41" t="s">
        <v>43</v>
      </c>
      <c r="AA21" s="41" t="s">
        <v>43</v>
      </c>
      <c r="AB21" s="41">
        <f>SUM(AB22:AB24)</f>
        <v>1.0114908929255129</v>
      </c>
      <c r="AC21" s="41" t="s">
        <v>43</v>
      </c>
      <c r="AD21" s="41">
        <f>SUM(AD22:AD24)</f>
        <v>0.9966254586902521</v>
      </c>
      <c r="AE21" s="41" t="s">
        <v>43</v>
      </c>
      <c r="AF21" s="41">
        <f>SUM(AF22:AF24)</f>
        <v>0.83638844545347424</v>
      </c>
      <c r="AG21" s="41" t="s">
        <v>43</v>
      </c>
      <c r="AH21" s="41">
        <f>SUM(AH22:AH24)</f>
        <v>0.94778774318413417</v>
      </c>
      <c r="AI21" s="41" t="s">
        <v>43</v>
      </c>
      <c r="AJ21" s="41">
        <f>SUM(AJ22:AJ24)</f>
        <v>1.6738115423669073</v>
      </c>
      <c r="AK21" s="41">
        <f t="shared" ref="AK21" si="29">SUM(AK22:AK24)</f>
        <v>1.4801905493528296</v>
      </c>
      <c r="AL21" s="41">
        <f t="shared" ref="AL21" si="30">SUM(AL22:AL24)</f>
        <v>1.3042447761172666</v>
      </c>
      <c r="AM21" s="41">
        <f t="shared" ref="AM21" si="31">SUM(AM22:AM24)</f>
        <v>1.367712466129468</v>
      </c>
      <c r="AN21" s="41">
        <f t="shared" ref="AN21" si="32">SUM(AN22:AN24)</f>
        <v>1.4095810428030808</v>
      </c>
      <c r="AO21" s="41">
        <f t="shared" ref="AO21" si="33">SUM(AO22:AO24)</f>
        <v>1.5261792293716798</v>
      </c>
      <c r="AP21" s="41">
        <f t="shared" ref="AP21" si="34">SUM(AP22:AP24)</f>
        <v>1.7020045939373243</v>
      </c>
      <c r="AQ21" s="41">
        <f t="shared" ref="AQ21" si="35">SUM(AQ22:AQ24)</f>
        <v>1.7859217537106697</v>
      </c>
      <c r="AR21" s="41">
        <f t="shared" ref="AR21" si="36">SUM(AR22:AR24)</f>
        <v>1.771510142355964</v>
      </c>
      <c r="AS21" s="41">
        <f t="shared" ref="AS21" si="37">SUM(AS22:AS24)</f>
        <v>1.7228873771320896</v>
      </c>
      <c r="AT21" s="41">
        <f>SUM(AT22:AT24)</f>
        <v>1.7213060785849046</v>
      </c>
      <c r="AU21" s="31"/>
      <c r="AV21" s="31"/>
      <c r="AW21" s="31"/>
      <c r="AX21" s="31"/>
      <c r="AY21" s="31"/>
      <c r="AZ21" s="31"/>
      <c r="BA21" s="31"/>
      <c r="BB21" s="31"/>
      <c r="BC21" s="31"/>
      <c r="BD21" s="31"/>
      <c r="BE21" s="31"/>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row>
    <row r="22" spans="1:88" s="2" customFormat="1">
      <c r="A22" s="56" t="str">
        <f t="shared" ref="A22:A24" si="38">CONCATENATE(B22,E22,F22)</f>
        <v>CHL-Cash</v>
      </c>
      <c r="B22" s="56" t="str">
        <f>B21</f>
        <v>CHL</v>
      </c>
      <c r="C22" s="60"/>
      <c r="D22" s="47"/>
      <c r="E22" s="8" t="s">
        <v>37</v>
      </c>
      <c r="F22" s="8" t="s">
        <v>0</v>
      </c>
      <c r="G22" s="21" t="s">
        <v>43</v>
      </c>
      <c r="H22" s="21" t="s">
        <v>43</v>
      </c>
      <c r="I22" s="21" t="s">
        <v>43</v>
      </c>
      <c r="J22" s="21" t="s">
        <v>43</v>
      </c>
      <c r="K22" s="21" t="s">
        <v>43</v>
      </c>
      <c r="L22" s="21" t="s">
        <v>43</v>
      </c>
      <c r="M22" s="21" t="s">
        <v>43</v>
      </c>
      <c r="N22" s="21">
        <v>0.76552432066860832</v>
      </c>
      <c r="O22" s="21">
        <v>0.59709040501020028</v>
      </c>
      <c r="P22" s="21">
        <v>0.50482354233172599</v>
      </c>
      <c r="Q22" s="21">
        <v>0.51581991739895428</v>
      </c>
      <c r="R22" s="21">
        <v>0.50395284148045572</v>
      </c>
      <c r="S22" s="21">
        <v>0.47419267675124133</v>
      </c>
      <c r="T22" s="21">
        <v>0.4603327509283629</v>
      </c>
      <c r="U22" s="21">
        <v>0.44509096919253838</v>
      </c>
      <c r="V22" s="21">
        <v>0.41978807853553418</v>
      </c>
      <c r="W22" s="21">
        <v>0.44135501007148936</v>
      </c>
      <c r="X22" s="21">
        <v>0.45570363993504948</v>
      </c>
      <c r="Y22" s="21">
        <v>0.49510516068963933</v>
      </c>
      <c r="Z22" s="21">
        <v>0.51008782893059401</v>
      </c>
      <c r="AA22" s="21">
        <v>0.71303545688561332</v>
      </c>
      <c r="AB22" s="21">
        <v>0.59095075407211961</v>
      </c>
      <c r="AC22" s="21">
        <v>0.59964667070183175</v>
      </c>
      <c r="AD22" s="21">
        <v>0.55213120010059202</v>
      </c>
      <c r="AE22" s="21">
        <v>0.52901761168115857</v>
      </c>
      <c r="AF22" s="21">
        <v>0.39486662332993128</v>
      </c>
      <c r="AG22" s="21">
        <v>0.38331159511954882</v>
      </c>
      <c r="AH22" s="21">
        <v>0.40522297160144438</v>
      </c>
      <c r="AI22" s="21">
        <v>0.49546080497439532</v>
      </c>
      <c r="AJ22" s="21">
        <v>0.82957963466314832</v>
      </c>
      <c r="AK22" s="21">
        <v>0.66932678602000129</v>
      </c>
      <c r="AL22" s="21">
        <v>0.57060184288699312</v>
      </c>
      <c r="AM22" s="21">
        <v>0.61526229460905091</v>
      </c>
      <c r="AN22" s="21">
        <v>0.6296423173238016</v>
      </c>
      <c r="AO22" s="21">
        <v>0.73087886373633548</v>
      </c>
      <c r="AP22" s="21">
        <v>0.75592960773482343</v>
      </c>
      <c r="AQ22" s="21">
        <v>0.75761883160909638</v>
      </c>
      <c r="AR22" s="21">
        <v>0.72585954676921272</v>
      </c>
      <c r="AS22" s="21">
        <v>0.70321089113324675</v>
      </c>
      <c r="AT22" s="21">
        <v>0.71416384503987063</v>
      </c>
      <c r="AU22" s="7"/>
      <c r="AV22" s="7"/>
      <c r="AW22" s="7"/>
      <c r="AX22" s="7"/>
      <c r="AY22" s="7"/>
      <c r="AZ22" s="7"/>
      <c r="BA22" s="7"/>
      <c r="BB22" s="7"/>
      <c r="BC22" s="7"/>
      <c r="BD22" s="7"/>
      <c r="BE22" s="7"/>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row>
    <row r="23" spans="1:88" s="2" customFormat="1">
      <c r="A23" s="56" t="str">
        <f t="shared" si="38"/>
        <v>CHL-Services</v>
      </c>
      <c r="B23" s="56" t="str">
        <f>B21</f>
        <v>CHL</v>
      </c>
      <c r="C23" s="60"/>
      <c r="D23" s="47"/>
      <c r="E23" s="9" t="s">
        <v>37</v>
      </c>
      <c r="F23" s="9" t="s">
        <v>1</v>
      </c>
      <c r="G23" s="22" t="s">
        <v>43</v>
      </c>
      <c r="H23" s="22" t="s">
        <v>43</v>
      </c>
      <c r="I23" s="22" t="s">
        <v>43</v>
      </c>
      <c r="J23" s="22" t="s">
        <v>43</v>
      </c>
      <c r="K23" s="22" t="s">
        <v>43</v>
      </c>
      <c r="L23" s="22" t="s">
        <v>43</v>
      </c>
      <c r="M23" s="22" t="s">
        <v>43</v>
      </c>
      <c r="N23" s="22" t="s">
        <v>43</v>
      </c>
      <c r="O23" s="22" t="s">
        <v>43</v>
      </c>
      <c r="P23" s="22" t="s">
        <v>43</v>
      </c>
      <c r="Q23" s="22" t="s">
        <v>43</v>
      </c>
      <c r="R23" s="22" t="s">
        <v>43</v>
      </c>
      <c r="S23" s="22" t="s">
        <v>43</v>
      </c>
      <c r="T23" s="22" t="s">
        <v>43</v>
      </c>
      <c r="U23" s="22" t="s">
        <v>43</v>
      </c>
      <c r="V23" s="22" t="s">
        <v>43</v>
      </c>
      <c r="W23" s="22" t="s">
        <v>43</v>
      </c>
      <c r="X23" s="22" t="s">
        <v>43</v>
      </c>
      <c r="Y23" s="22" t="s">
        <v>43</v>
      </c>
      <c r="Z23" s="22" t="s">
        <v>43</v>
      </c>
      <c r="AA23" s="22">
        <v>0.42565212001729696</v>
      </c>
      <c r="AB23" s="22">
        <v>0.42054013885339314</v>
      </c>
      <c r="AC23" s="22">
        <v>0.42270413745045582</v>
      </c>
      <c r="AD23" s="22">
        <v>0.44449425858966013</v>
      </c>
      <c r="AE23" s="22">
        <v>0.44792349447412794</v>
      </c>
      <c r="AF23" s="22">
        <v>0.44152182212354296</v>
      </c>
      <c r="AG23" s="22">
        <v>0.43541793703246673</v>
      </c>
      <c r="AH23" s="22">
        <v>0.54256477158268979</v>
      </c>
      <c r="AI23" s="22">
        <v>0.65486313540410279</v>
      </c>
      <c r="AJ23" s="22">
        <v>0.844231907703759</v>
      </c>
      <c r="AK23" s="22">
        <v>0.81086376333282828</v>
      </c>
      <c r="AL23" s="22">
        <v>0.73364293323027363</v>
      </c>
      <c r="AM23" s="22">
        <v>0.75245017152041704</v>
      </c>
      <c r="AN23" s="22">
        <v>0.77993872547927912</v>
      </c>
      <c r="AO23" s="22">
        <v>0.79530036563534434</v>
      </c>
      <c r="AP23" s="22">
        <v>0.94607498620250097</v>
      </c>
      <c r="AQ23" s="22">
        <v>1.0283029221015734</v>
      </c>
      <c r="AR23" s="22">
        <v>1.0456505955867512</v>
      </c>
      <c r="AS23" s="22">
        <v>1.0196764859988428</v>
      </c>
      <c r="AT23" s="22">
        <v>1.007142233545034</v>
      </c>
      <c r="AU23" s="7"/>
      <c r="AV23" s="7"/>
      <c r="AW23" s="7"/>
      <c r="AX23" s="7"/>
      <c r="AY23" s="7"/>
      <c r="AZ23" s="7"/>
      <c r="BA23" s="7"/>
      <c r="BB23" s="7"/>
      <c r="BC23" s="7"/>
      <c r="BD23" s="7"/>
      <c r="BE23" s="7"/>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row>
    <row r="24" spans="1:88" s="2" customFormat="1">
      <c r="A24" s="56" t="str">
        <f t="shared" si="38"/>
        <v>CHL-Tax-breaks for families</v>
      </c>
      <c r="B24" s="56" t="str">
        <f>B21</f>
        <v>CHL</v>
      </c>
      <c r="C24" s="60"/>
      <c r="D24" s="47"/>
      <c r="E24" s="8" t="s">
        <v>37</v>
      </c>
      <c r="F24" s="8" t="s">
        <v>40</v>
      </c>
      <c r="G24" s="21" t="s">
        <v>43</v>
      </c>
      <c r="H24" s="21" t="s">
        <v>43</v>
      </c>
      <c r="I24" s="21" t="s">
        <v>43</v>
      </c>
      <c r="J24" s="21" t="s">
        <v>43</v>
      </c>
      <c r="K24" s="21" t="s">
        <v>43</v>
      </c>
      <c r="L24" s="21" t="s">
        <v>43</v>
      </c>
      <c r="M24" s="21" t="s">
        <v>43</v>
      </c>
      <c r="N24" s="21" t="s">
        <v>43</v>
      </c>
      <c r="O24" s="21" t="s">
        <v>43</v>
      </c>
      <c r="P24" s="21" t="s">
        <v>43</v>
      </c>
      <c r="Q24" s="21" t="s">
        <v>43</v>
      </c>
      <c r="R24" s="21" t="s">
        <v>43</v>
      </c>
      <c r="S24" s="21" t="s">
        <v>43</v>
      </c>
      <c r="T24" s="21" t="s">
        <v>43</v>
      </c>
      <c r="U24" s="21" t="s">
        <v>43</v>
      </c>
      <c r="V24" s="21" t="s">
        <v>43</v>
      </c>
      <c r="W24" s="21" t="s">
        <v>43</v>
      </c>
      <c r="X24" s="21" t="s">
        <v>43</v>
      </c>
      <c r="Y24" s="21" t="s">
        <v>43</v>
      </c>
      <c r="Z24" s="21" t="s">
        <v>43</v>
      </c>
      <c r="AA24" s="21" t="s">
        <v>43</v>
      </c>
      <c r="AB24" s="21">
        <v>0</v>
      </c>
      <c r="AC24" s="21" t="s">
        <v>43</v>
      </c>
      <c r="AD24" s="21">
        <v>0</v>
      </c>
      <c r="AE24" s="21" t="s">
        <v>43</v>
      </c>
      <c r="AF24" s="21">
        <v>0</v>
      </c>
      <c r="AG24" s="21" t="s">
        <v>43</v>
      </c>
      <c r="AH24" s="21">
        <v>0</v>
      </c>
      <c r="AI24" s="21" t="s">
        <v>43</v>
      </c>
      <c r="AJ24" s="21">
        <v>0</v>
      </c>
      <c r="AK24" s="21">
        <v>0</v>
      </c>
      <c r="AL24" s="21">
        <v>0</v>
      </c>
      <c r="AM24" s="21">
        <v>0</v>
      </c>
      <c r="AN24" s="21">
        <v>0</v>
      </c>
      <c r="AO24" s="21">
        <v>0</v>
      </c>
      <c r="AP24" s="110">
        <v>0</v>
      </c>
      <c r="AQ24" s="110">
        <v>0</v>
      </c>
      <c r="AR24" s="110">
        <v>0</v>
      </c>
      <c r="AS24" s="110">
        <v>0</v>
      </c>
      <c r="AT24" s="110">
        <v>0</v>
      </c>
      <c r="AU24" s="7"/>
      <c r="AV24" s="7"/>
      <c r="AW24" s="7"/>
      <c r="AX24" s="7"/>
      <c r="AY24" s="7"/>
      <c r="AZ24" s="7"/>
      <c r="BA24" s="7"/>
      <c r="BB24" s="7"/>
      <c r="BC24" s="7"/>
      <c r="BD24" s="7"/>
      <c r="BE24" s="7"/>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row>
    <row r="25" spans="1:88" s="34" customFormat="1">
      <c r="A25" s="56" t="str">
        <f>CONCATENATE(B25,E25,F25)</f>
        <v>COLTotal</v>
      </c>
      <c r="B25" s="56" t="s">
        <v>98</v>
      </c>
      <c r="C25" s="61" t="s">
        <v>59</v>
      </c>
      <c r="D25" s="49"/>
      <c r="E25" s="40" t="s">
        <v>2</v>
      </c>
      <c r="F25" s="40"/>
      <c r="G25" s="41" t="s">
        <v>43</v>
      </c>
      <c r="H25" s="41" t="s">
        <v>43</v>
      </c>
      <c r="I25" s="41" t="s">
        <v>43</v>
      </c>
      <c r="J25" s="41" t="s">
        <v>43</v>
      </c>
      <c r="K25" s="41" t="s">
        <v>43</v>
      </c>
      <c r="L25" s="41" t="s">
        <v>43</v>
      </c>
      <c r="M25" s="41" t="s">
        <v>43</v>
      </c>
      <c r="N25" s="41" t="s">
        <v>43</v>
      </c>
      <c r="O25" s="41" t="s">
        <v>43</v>
      </c>
      <c r="P25" s="41" t="s">
        <v>43</v>
      </c>
      <c r="Q25" s="41" t="s">
        <v>43</v>
      </c>
      <c r="R25" s="41" t="s">
        <v>43</v>
      </c>
      <c r="S25" s="41" t="s">
        <v>43</v>
      </c>
      <c r="T25" s="41" t="s">
        <v>43</v>
      </c>
      <c r="U25" s="41" t="s">
        <v>43</v>
      </c>
      <c r="V25" s="41" t="s">
        <v>43</v>
      </c>
      <c r="W25" s="41" t="s">
        <v>43</v>
      </c>
      <c r="X25" s="41" t="s">
        <v>43</v>
      </c>
      <c r="Y25" s="41" t="s">
        <v>43</v>
      </c>
      <c r="Z25" s="41" t="s">
        <v>43</v>
      </c>
      <c r="AA25" s="41" t="s">
        <v>43</v>
      </c>
      <c r="AB25" s="41" t="s">
        <v>43</v>
      </c>
      <c r="AC25" s="41" t="s">
        <v>43</v>
      </c>
      <c r="AD25" s="41" t="s">
        <v>43</v>
      </c>
      <c r="AE25" s="41" t="s">
        <v>43</v>
      </c>
      <c r="AF25" s="41" t="s">
        <v>43</v>
      </c>
      <c r="AG25" s="41" t="s">
        <v>43</v>
      </c>
      <c r="AH25" s="41" t="s">
        <v>43</v>
      </c>
      <c r="AI25" s="41" t="s">
        <v>43</v>
      </c>
      <c r="AJ25" s="41" t="s">
        <v>43</v>
      </c>
      <c r="AK25" s="41">
        <f t="shared" ref="AK25" si="39">SUM(AK26:AK28)</f>
        <v>1.3961797510403038</v>
      </c>
      <c r="AL25" s="41">
        <f t="shared" ref="AL25" si="40">SUM(AL26:AL28)</f>
        <v>1.2187007537808534</v>
      </c>
      <c r="AM25" s="41">
        <f t="shared" ref="AM25" si="41">SUM(AM26:AM28)</f>
        <v>1.4996284481457494</v>
      </c>
      <c r="AN25" s="41">
        <f t="shared" ref="AN25" si="42">SUM(AN26:AN28)</f>
        <v>1.7477555391927473</v>
      </c>
      <c r="AO25" s="41">
        <f t="shared" ref="AO25" si="43">SUM(AO26:AO28)</f>
        <v>1.8206225858267109</v>
      </c>
      <c r="AP25" s="22">
        <f t="shared" ref="AP25" si="44">SUM(AP26:AP28)</f>
        <v>1.9582630541425776</v>
      </c>
      <c r="AQ25" s="22">
        <f t="shared" ref="AQ25" si="45">SUM(AQ26:AQ28)</f>
        <v>1.7597962137077059</v>
      </c>
      <c r="AR25" s="22">
        <f t="shared" ref="AR25:AS25" si="46">SUM(AR26:AR28)</f>
        <v>1.6552363121194986</v>
      </c>
      <c r="AS25" s="22">
        <f t="shared" si="46"/>
        <v>1.6683477665158353</v>
      </c>
      <c r="AT25" s="22" t="s">
        <v>43</v>
      </c>
      <c r="AU25" s="31"/>
      <c r="AV25" s="31"/>
      <c r="AW25" s="31"/>
      <c r="AX25" s="31"/>
      <c r="AY25" s="31"/>
      <c r="AZ25" s="31"/>
      <c r="BA25" s="31"/>
      <c r="BB25" s="31"/>
      <c r="BC25" s="31"/>
      <c r="BD25" s="31"/>
      <c r="BE25" s="31"/>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row>
    <row r="26" spans="1:88" s="2" customFormat="1">
      <c r="A26" s="56" t="str">
        <f t="shared" ref="A26:A28" si="47">CONCATENATE(B26,E26,F26)</f>
        <v>COL-Cash</v>
      </c>
      <c r="B26" s="56" t="str">
        <f>B25</f>
        <v>COL</v>
      </c>
      <c r="C26" s="60"/>
      <c r="D26" s="47"/>
      <c r="E26" s="8" t="s">
        <v>37</v>
      </c>
      <c r="F26" s="8" t="s">
        <v>0</v>
      </c>
      <c r="G26" s="21" t="s">
        <v>43</v>
      </c>
      <c r="H26" s="21" t="s">
        <v>43</v>
      </c>
      <c r="I26" s="21" t="s">
        <v>43</v>
      </c>
      <c r="J26" s="21" t="s">
        <v>43</v>
      </c>
      <c r="K26" s="21" t="s">
        <v>43</v>
      </c>
      <c r="L26" s="21" t="s">
        <v>43</v>
      </c>
      <c r="M26" s="21" t="s">
        <v>43</v>
      </c>
      <c r="N26" s="21" t="s">
        <v>43</v>
      </c>
      <c r="O26" s="21" t="s">
        <v>43</v>
      </c>
      <c r="P26" s="21" t="s">
        <v>43</v>
      </c>
      <c r="Q26" s="21" t="s">
        <v>43</v>
      </c>
      <c r="R26" s="21" t="s">
        <v>43</v>
      </c>
      <c r="S26" s="21" t="s">
        <v>43</v>
      </c>
      <c r="T26" s="21" t="s">
        <v>43</v>
      </c>
      <c r="U26" s="21" t="s">
        <v>43</v>
      </c>
      <c r="V26" s="21" t="s">
        <v>43</v>
      </c>
      <c r="W26" s="21" t="s">
        <v>43</v>
      </c>
      <c r="X26" s="21" t="s">
        <v>43</v>
      </c>
      <c r="Y26" s="21" t="s">
        <v>43</v>
      </c>
      <c r="Z26" s="21" t="s">
        <v>43</v>
      </c>
      <c r="AA26" s="21" t="s">
        <v>43</v>
      </c>
      <c r="AB26" s="21" t="s">
        <v>43</v>
      </c>
      <c r="AC26" s="21" t="s">
        <v>43</v>
      </c>
      <c r="AD26" s="21" t="s">
        <v>43</v>
      </c>
      <c r="AE26" s="21" t="s">
        <v>43</v>
      </c>
      <c r="AF26" s="21" t="s">
        <v>43</v>
      </c>
      <c r="AG26" s="21" t="s">
        <v>43</v>
      </c>
      <c r="AH26" s="21" t="s">
        <v>43</v>
      </c>
      <c r="AI26" s="21" t="s">
        <v>43</v>
      </c>
      <c r="AJ26" s="21" t="s">
        <v>43</v>
      </c>
      <c r="AK26" s="21">
        <v>0.40046531020310261</v>
      </c>
      <c r="AL26" s="21">
        <v>0.25486655773339606</v>
      </c>
      <c r="AM26" s="21">
        <v>0.2341278078827379</v>
      </c>
      <c r="AN26" s="21">
        <v>0.27426399642623583</v>
      </c>
      <c r="AO26" s="21">
        <v>0.36633420286209645</v>
      </c>
      <c r="AP26" s="21">
        <v>0.38270222347511595</v>
      </c>
      <c r="AQ26" s="21">
        <v>0.29364610039036815</v>
      </c>
      <c r="AR26" s="21">
        <v>0.33838094862515378</v>
      </c>
      <c r="AS26" s="21">
        <v>0.29176871175873359</v>
      </c>
      <c r="AT26" s="21" t="s">
        <v>43</v>
      </c>
      <c r="AU26" s="7"/>
      <c r="AV26" s="7"/>
      <c r="AW26" s="7"/>
      <c r="AX26" s="7"/>
      <c r="AY26" s="7"/>
      <c r="AZ26" s="7"/>
      <c r="BA26" s="7"/>
      <c r="BB26" s="7"/>
      <c r="BC26" s="7"/>
      <c r="BD26" s="7"/>
      <c r="BE26" s="7"/>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row>
    <row r="27" spans="1:88" s="2" customFormat="1">
      <c r="A27" s="56" t="str">
        <f t="shared" si="47"/>
        <v>COL-Services</v>
      </c>
      <c r="B27" s="56" t="str">
        <f>B25</f>
        <v>COL</v>
      </c>
      <c r="C27" s="60"/>
      <c r="D27" s="47"/>
      <c r="E27" s="9" t="s">
        <v>37</v>
      </c>
      <c r="F27" s="9" t="s">
        <v>1</v>
      </c>
      <c r="G27" s="22" t="s">
        <v>43</v>
      </c>
      <c r="H27" s="22" t="s">
        <v>43</v>
      </c>
      <c r="I27" s="22" t="s">
        <v>43</v>
      </c>
      <c r="J27" s="22" t="s">
        <v>43</v>
      </c>
      <c r="K27" s="22" t="s">
        <v>43</v>
      </c>
      <c r="L27" s="22" t="s">
        <v>43</v>
      </c>
      <c r="M27" s="22" t="s">
        <v>43</v>
      </c>
      <c r="N27" s="22" t="s">
        <v>43</v>
      </c>
      <c r="O27" s="22" t="s">
        <v>43</v>
      </c>
      <c r="P27" s="22" t="s">
        <v>43</v>
      </c>
      <c r="Q27" s="22" t="s">
        <v>43</v>
      </c>
      <c r="R27" s="22" t="s">
        <v>43</v>
      </c>
      <c r="S27" s="22" t="s">
        <v>43</v>
      </c>
      <c r="T27" s="22" t="s">
        <v>43</v>
      </c>
      <c r="U27" s="22" t="s">
        <v>43</v>
      </c>
      <c r="V27" s="22" t="s">
        <v>43</v>
      </c>
      <c r="W27" s="22" t="s">
        <v>43</v>
      </c>
      <c r="X27" s="22" t="s">
        <v>43</v>
      </c>
      <c r="Y27" s="22" t="s">
        <v>43</v>
      </c>
      <c r="Z27" s="22" t="s">
        <v>43</v>
      </c>
      <c r="AA27" s="22" t="s">
        <v>43</v>
      </c>
      <c r="AB27" s="22" t="s">
        <v>43</v>
      </c>
      <c r="AC27" s="22" t="s">
        <v>43</v>
      </c>
      <c r="AD27" s="22" t="s">
        <v>43</v>
      </c>
      <c r="AE27" s="22" t="s">
        <v>43</v>
      </c>
      <c r="AF27" s="22" t="s">
        <v>43</v>
      </c>
      <c r="AG27" s="22" t="s">
        <v>43</v>
      </c>
      <c r="AH27" s="22" t="s">
        <v>43</v>
      </c>
      <c r="AI27" s="22" t="s">
        <v>43</v>
      </c>
      <c r="AJ27" s="22" t="s">
        <v>43</v>
      </c>
      <c r="AK27" s="22">
        <v>0.99571444083720106</v>
      </c>
      <c r="AL27" s="22">
        <v>0.96383419604745746</v>
      </c>
      <c r="AM27" s="22">
        <v>1.2655006402630116</v>
      </c>
      <c r="AN27" s="22">
        <v>1.4734915427665114</v>
      </c>
      <c r="AO27" s="22">
        <v>1.4542883829646145</v>
      </c>
      <c r="AP27" s="22">
        <v>1.5755608306674618</v>
      </c>
      <c r="AQ27" s="22">
        <v>1.4661501133173378</v>
      </c>
      <c r="AR27" s="22">
        <v>1.3168553634943447</v>
      </c>
      <c r="AS27" s="22">
        <v>1.3765790547571017</v>
      </c>
      <c r="AT27" s="22" t="s">
        <v>43</v>
      </c>
      <c r="AU27" s="7"/>
      <c r="AV27" s="7"/>
      <c r="AW27" s="7"/>
      <c r="AX27" s="7"/>
      <c r="AY27" s="7"/>
      <c r="AZ27" s="7"/>
      <c r="BA27" s="7"/>
      <c r="BB27" s="7"/>
      <c r="BC27" s="7"/>
      <c r="BD27" s="7"/>
      <c r="BE27" s="7"/>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row>
    <row r="28" spans="1:88" s="2" customFormat="1">
      <c r="A28" s="56" t="str">
        <f t="shared" si="47"/>
        <v>COL-Tax-breaks for families</v>
      </c>
      <c r="B28" s="56" t="str">
        <f>B25</f>
        <v>COL</v>
      </c>
      <c r="C28" s="60"/>
      <c r="D28" s="47"/>
      <c r="E28" s="8" t="s">
        <v>37</v>
      </c>
      <c r="F28" s="8" t="s">
        <v>40</v>
      </c>
      <c r="G28" s="21" t="s">
        <v>43</v>
      </c>
      <c r="H28" s="21" t="s">
        <v>43</v>
      </c>
      <c r="I28" s="21" t="s">
        <v>43</v>
      </c>
      <c r="J28" s="21" t="s">
        <v>43</v>
      </c>
      <c r="K28" s="21" t="s">
        <v>43</v>
      </c>
      <c r="L28" s="21" t="s">
        <v>43</v>
      </c>
      <c r="M28" s="21" t="s">
        <v>43</v>
      </c>
      <c r="N28" s="21" t="s">
        <v>43</v>
      </c>
      <c r="O28" s="21" t="s">
        <v>43</v>
      </c>
      <c r="P28" s="21" t="s">
        <v>43</v>
      </c>
      <c r="Q28" s="21" t="s">
        <v>43</v>
      </c>
      <c r="R28" s="21" t="s">
        <v>43</v>
      </c>
      <c r="S28" s="21" t="s">
        <v>43</v>
      </c>
      <c r="T28" s="21" t="s">
        <v>43</v>
      </c>
      <c r="U28" s="21" t="s">
        <v>43</v>
      </c>
      <c r="V28" s="21" t="s">
        <v>43</v>
      </c>
      <c r="W28" s="21" t="s">
        <v>43</v>
      </c>
      <c r="X28" s="21" t="s">
        <v>43</v>
      </c>
      <c r="Y28" s="21" t="s">
        <v>43</v>
      </c>
      <c r="Z28" s="21" t="s">
        <v>43</v>
      </c>
      <c r="AA28" s="21" t="s">
        <v>43</v>
      </c>
      <c r="AB28" s="21" t="s">
        <v>43</v>
      </c>
      <c r="AC28" s="21" t="s">
        <v>43</v>
      </c>
      <c r="AD28" s="21" t="s">
        <v>43</v>
      </c>
      <c r="AE28" s="21" t="s">
        <v>43</v>
      </c>
      <c r="AF28" s="21" t="s">
        <v>43</v>
      </c>
      <c r="AG28" s="21" t="s">
        <v>43</v>
      </c>
      <c r="AH28" s="21" t="s">
        <v>43</v>
      </c>
      <c r="AI28" s="21" t="s">
        <v>43</v>
      </c>
      <c r="AJ28" s="21" t="s">
        <v>43</v>
      </c>
      <c r="AK28" s="21">
        <v>0</v>
      </c>
      <c r="AL28" s="21">
        <v>0</v>
      </c>
      <c r="AM28" s="21">
        <v>0</v>
      </c>
      <c r="AN28" s="21">
        <v>0</v>
      </c>
      <c r="AO28" s="21">
        <v>0</v>
      </c>
      <c r="AP28" s="21">
        <v>0</v>
      </c>
      <c r="AQ28" s="21">
        <v>0</v>
      </c>
      <c r="AR28" s="21">
        <v>0</v>
      </c>
      <c r="AS28" s="21">
        <v>0</v>
      </c>
      <c r="AT28" s="21" t="s">
        <v>43</v>
      </c>
      <c r="AU28" s="7"/>
      <c r="AV28" s="7"/>
      <c r="AW28" s="7"/>
      <c r="AX28" s="7"/>
      <c r="AY28" s="7"/>
      <c r="AZ28" s="7"/>
      <c r="BA28" s="7"/>
      <c r="BB28" s="7"/>
      <c r="BC28" s="7"/>
      <c r="BD28" s="7"/>
      <c r="BE28" s="7"/>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row>
    <row r="29" spans="1:88" s="34" customFormat="1">
      <c r="A29" s="56" t="str">
        <f>CONCATENATE(B29,E29,F29)</f>
        <v>CZETotal</v>
      </c>
      <c r="B29" s="56" t="s">
        <v>67</v>
      </c>
      <c r="C29" s="61" t="s">
        <v>19</v>
      </c>
      <c r="D29" s="49"/>
      <c r="E29" s="40" t="s">
        <v>2</v>
      </c>
      <c r="F29" s="40"/>
      <c r="G29" s="41" t="s">
        <v>43</v>
      </c>
      <c r="H29" s="41" t="s">
        <v>43</v>
      </c>
      <c r="I29" s="41" t="s">
        <v>43</v>
      </c>
      <c r="J29" s="41" t="s">
        <v>43</v>
      </c>
      <c r="K29" s="41" t="s">
        <v>43</v>
      </c>
      <c r="L29" s="41" t="s">
        <v>43</v>
      </c>
      <c r="M29" s="41" t="s">
        <v>43</v>
      </c>
      <c r="N29" s="41" t="s">
        <v>43</v>
      </c>
      <c r="O29" s="41" t="s">
        <v>43</v>
      </c>
      <c r="P29" s="41" t="s">
        <v>43</v>
      </c>
      <c r="Q29" s="41" t="s">
        <v>43</v>
      </c>
      <c r="R29" s="41" t="s">
        <v>43</v>
      </c>
      <c r="S29" s="41" t="s">
        <v>43</v>
      </c>
      <c r="T29" s="41" t="s">
        <v>43</v>
      </c>
      <c r="U29" s="41" t="s">
        <v>43</v>
      </c>
      <c r="V29" s="41" t="s">
        <v>43</v>
      </c>
      <c r="W29" s="41" t="s">
        <v>43</v>
      </c>
      <c r="X29" s="41" t="s">
        <v>43</v>
      </c>
      <c r="Y29" s="41" t="s">
        <v>43</v>
      </c>
      <c r="Z29" s="41" t="s">
        <v>43</v>
      </c>
      <c r="AA29" s="41"/>
      <c r="AB29" s="41">
        <f>SUM(AB30:AB32)</f>
        <v>2.0944029316025246</v>
      </c>
      <c r="AC29" s="41" t="s">
        <v>43</v>
      </c>
      <c r="AD29" s="41">
        <f>SUM(AD30:AD32)</f>
        <v>2.04583748005907</v>
      </c>
      <c r="AE29" s="41" t="s">
        <v>43</v>
      </c>
      <c r="AF29" s="41">
        <f>SUM(AF30:AF32)</f>
        <v>2.4477270774674746</v>
      </c>
      <c r="AG29" s="41" t="s">
        <v>43</v>
      </c>
      <c r="AH29" s="41">
        <f>SUM(AH30:AH32)</f>
        <v>2.6685677277580324</v>
      </c>
      <c r="AI29" s="41" t="s">
        <v>43</v>
      </c>
      <c r="AJ29" s="41">
        <f>SUM(AJ30:AJ32)</f>
        <v>3.1220442812563958</v>
      </c>
      <c r="AK29" s="41">
        <f t="shared" ref="AK29" si="48">SUM(AK30:AK32)</f>
        <v>3.1591727140316248</v>
      </c>
      <c r="AL29" s="41">
        <f t="shared" ref="AL29" si="49">SUM(AL30:AL32)</f>
        <v>2.9929863122254003</v>
      </c>
      <c r="AM29" s="41">
        <f t="shared" ref="AM29" si="50">SUM(AM30:AM32)</f>
        <v>3.0848600391126952</v>
      </c>
      <c r="AN29" s="41">
        <f t="shared" ref="AN29" si="51">SUM(AN30:AN32)</f>
        <v>3.1133163730928257</v>
      </c>
      <c r="AO29" s="41">
        <f t="shared" ref="AO29" si="52">SUM(AO30:AO32)</f>
        <v>2.9339210292877742</v>
      </c>
      <c r="AP29" s="41">
        <f t="shared" ref="AP29" si="53">SUM(AP30:AP32)</f>
        <v>2.8969191632950504</v>
      </c>
      <c r="AQ29" s="41">
        <f t="shared" ref="AQ29" si="54">SUM(AQ30:AQ32)</f>
        <v>2.8912759455113219</v>
      </c>
      <c r="AR29" s="41">
        <f t="shared" ref="AR29" si="55">SUM(AR30:AR32)</f>
        <v>2.9208486376888461</v>
      </c>
      <c r="AS29" s="41" t="s">
        <v>43</v>
      </c>
      <c r="AT29" s="41" t="s">
        <v>43</v>
      </c>
      <c r="AU29" s="31"/>
      <c r="AV29" s="31"/>
      <c r="AW29" s="31"/>
      <c r="AX29" s="31"/>
      <c r="AY29" s="31"/>
      <c r="AZ29" s="31"/>
      <c r="BA29" s="31"/>
      <c r="BB29" s="31"/>
      <c r="BC29" s="31"/>
      <c r="BD29" s="31"/>
      <c r="BE29" s="31"/>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row>
    <row r="30" spans="1:88" s="2" customFormat="1">
      <c r="A30" s="56" t="str">
        <f t="shared" ref="A30:A32" si="56">CONCATENATE(B30,E30,F30)</f>
        <v>CZE-Cash</v>
      </c>
      <c r="B30" s="56" t="str">
        <f>B29</f>
        <v>CZE</v>
      </c>
      <c r="C30" s="60"/>
      <c r="D30" s="47"/>
      <c r="E30" s="8" t="s">
        <v>37</v>
      </c>
      <c r="F30" s="8" t="s">
        <v>0</v>
      </c>
      <c r="G30" s="21" t="s">
        <v>43</v>
      </c>
      <c r="H30" s="21" t="s">
        <v>43</v>
      </c>
      <c r="I30" s="21" t="s">
        <v>43</v>
      </c>
      <c r="J30" s="21" t="s">
        <v>43</v>
      </c>
      <c r="K30" s="21" t="s">
        <v>43</v>
      </c>
      <c r="L30" s="21" t="s">
        <v>43</v>
      </c>
      <c r="M30" s="21" t="s">
        <v>43</v>
      </c>
      <c r="N30" s="21" t="s">
        <v>43</v>
      </c>
      <c r="O30" s="21" t="s">
        <v>43</v>
      </c>
      <c r="P30" s="21" t="s">
        <v>43</v>
      </c>
      <c r="Q30" s="21">
        <v>2.233020651307037</v>
      </c>
      <c r="R30" s="21">
        <v>2.4463153091815055</v>
      </c>
      <c r="S30" s="21">
        <v>2.3343957072086421</v>
      </c>
      <c r="T30" s="21">
        <v>1.9168393304788045</v>
      </c>
      <c r="U30" s="21">
        <v>1.8278337986540112</v>
      </c>
      <c r="V30" s="21">
        <v>1.7212432954583894</v>
      </c>
      <c r="W30" s="21">
        <v>1.6021285168005555</v>
      </c>
      <c r="X30" s="21">
        <v>1.5296410901135653</v>
      </c>
      <c r="Y30" s="21">
        <v>1.3706086921039546</v>
      </c>
      <c r="Z30" s="21">
        <v>1.3636785097801443</v>
      </c>
      <c r="AA30" s="21">
        <v>1.3261721442792556</v>
      </c>
      <c r="AB30" s="21">
        <v>1.2422815325811918</v>
      </c>
      <c r="AC30" s="21">
        <v>1.2610146407519636</v>
      </c>
      <c r="AD30" s="21">
        <v>1.1649899838920581</v>
      </c>
      <c r="AE30" s="21">
        <v>1.2317617815236195</v>
      </c>
      <c r="AF30" s="21">
        <v>1.5185295779980588</v>
      </c>
      <c r="AG30" s="21">
        <v>1.4819820605678866</v>
      </c>
      <c r="AH30" s="21">
        <v>1.7812991105400573</v>
      </c>
      <c r="AI30" s="21">
        <v>1.8037620892140713</v>
      </c>
      <c r="AJ30" s="21">
        <v>1.830989550668636</v>
      </c>
      <c r="AK30" s="21">
        <v>1.842851182232329</v>
      </c>
      <c r="AL30" s="21">
        <v>1.6642833176977807</v>
      </c>
      <c r="AM30" s="21">
        <v>1.6096900349041507</v>
      </c>
      <c r="AN30" s="21">
        <v>1.6320946816062814</v>
      </c>
      <c r="AO30" s="21">
        <v>1.5180842226663835</v>
      </c>
      <c r="AP30" s="21">
        <v>1.4959969109551692</v>
      </c>
      <c r="AQ30" s="21">
        <v>1.4965162096223938</v>
      </c>
      <c r="AR30" s="21">
        <v>1.4416103098903621</v>
      </c>
      <c r="AS30" s="21" t="s">
        <v>43</v>
      </c>
      <c r="AT30" s="21" t="s">
        <v>43</v>
      </c>
      <c r="AU30" s="7"/>
      <c r="AV30" s="7"/>
      <c r="AW30" s="7"/>
      <c r="AX30" s="7"/>
      <c r="AY30" s="7"/>
      <c r="AZ30" s="7"/>
      <c r="BA30" s="7"/>
      <c r="BB30" s="7"/>
      <c r="BC30" s="7"/>
      <c r="BD30" s="7"/>
      <c r="BE30" s="7"/>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row>
    <row r="31" spans="1:88" s="2" customFormat="1">
      <c r="A31" s="56" t="str">
        <f t="shared" si="56"/>
        <v>CZE-Services</v>
      </c>
      <c r="B31" s="56" t="str">
        <f>B29</f>
        <v>CZE</v>
      </c>
      <c r="C31" s="60"/>
      <c r="D31" s="47"/>
      <c r="E31" s="9" t="s">
        <v>37</v>
      </c>
      <c r="F31" s="9" t="s">
        <v>1</v>
      </c>
      <c r="G31" s="22" t="s">
        <v>43</v>
      </c>
      <c r="H31" s="22" t="s">
        <v>43</v>
      </c>
      <c r="I31" s="22" t="s">
        <v>43</v>
      </c>
      <c r="J31" s="22" t="s">
        <v>43</v>
      </c>
      <c r="K31" s="22" t="s">
        <v>43</v>
      </c>
      <c r="L31" s="22" t="s">
        <v>43</v>
      </c>
      <c r="M31" s="22" t="s">
        <v>43</v>
      </c>
      <c r="N31" s="22" t="s">
        <v>43</v>
      </c>
      <c r="O31" s="22" t="s">
        <v>43</v>
      </c>
      <c r="P31" s="22" t="s">
        <v>43</v>
      </c>
      <c r="Q31" s="22">
        <v>2.6394719849476857E-2</v>
      </c>
      <c r="R31" s="22">
        <v>3.1129964458282207E-2</v>
      </c>
      <c r="S31" s="22">
        <v>6.8500270218930945E-2</v>
      </c>
      <c r="T31" s="22">
        <v>8.7377052284820039E-2</v>
      </c>
      <c r="U31" s="22">
        <v>0.13772643454268585</v>
      </c>
      <c r="V31" s="22">
        <v>0.12183779800951879</v>
      </c>
      <c r="W31" s="22">
        <v>0.11482954162935512</v>
      </c>
      <c r="X31" s="22">
        <v>0.12198329396293502</v>
      </c>
      <c r="Y31" s="22">
        <v>0.44411894597360563</v>
      </c>
      <c r="Z31" s="22">
        <v>0.45461378352160947</v>
      </c>
      <c r="AA31" s="22">
        <v>0.44200286538706907</v>
      </c>
      <c r="AB31" s="22">
        <v>0.45710386207276954</v>
      </c>
      <c r="AC31" s="22">
        <v>0.48701984126857001</v>
      </c>
      <c r="AD31" s="22">
        <v>0.50198502568761294</v>
      </c>
      <c r="AE31" s="22">
        <v>0.50013267621812607</v>
      </c>
      <c r="AF31" s="22">
        <v>0.51880074100726548</v>
      </c>
      <c r="AG31" s="22">
        <v>0.51927753932633869</v>
      </c>
      <c r="AH31" s="22">
        <v>0.45501424861949458</v>
      </c>
      <c r="AI31" s="22">
        <v>0.48076507543853964</v>
      </c>
      <c r="AJ31" s="22">
        <v>0.57199304615149749</v>
      </c>
      <c r="AK31" s="22">
        <v>0.5138160658061629</v>
      </c>
      <c r="AL31" s="22">
        <v>0.51510446974266277</v>
      </c>
      <c r="AM31" s="22">
        <v>0.54719698840385111</v>
      </c>
      <c r="AN31" s="22">
        <v>0.56771151687321997</v>
      </c>
      <c r="AO31" s="22">
        <v>0.56611319057763687</v>
      </c>
      <c r="AP31" s="22">
        <v>0.53290670852919153</v>
      </c>
      <c r="AQ31" s="22">
        <v>0.50880757497076323</v>
      </c>
      <c r="AR31" s="22">
        <v>0.53915975213932821</v>
      </c>
      <c r="AS31" s="22" t="s">
        <v>43</v>
      </c>
      <c r="AT31" s="22" t="s">
        <v>43</v>
      </c>
      <c r="AU31" s="7"/>
      <c r="AV31" s="7"/>
      <c r="AW31" s="7"/>
      <c r="AX31" s="7"/>
      <c r="AY31" s="7"/>
      <c r="AZ31" s="7"/>
      <c r="BA31" s="7"/>
      <c r="BB31" s="7"/>
      <c r="BC31" s="7"/>
      <c r="BD31" s="7"/>
      <c r="BE31" s="7"/>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row>
    <row r="32" spans="1:88" s="2" customFormat="1">
      <c r="A32" s="56" t="str">
        <f t="shared" si="56"/>
        <v>CZE-Tax-breaks for families</v>
      </c>
      <c r="B32" s="56" t="str">
        <f>B29</f>
        <v>CZE</v>
      </c>
      <c r="C32" s="60"/>
      <c r="D32" s="47"/>
      <c r="E32" s="8" t="s">
        <v>37</v>
      </c>
      <c r="F32" s="8" t="s">
        <v>40</v>
      </c>
      <c r="G32" s="21" t="s">
        <v>43</v>
      </c>
      <c r="H32" s="21" t="s">
        <v>43</v>
      </c>
      <c r="I32" s="21" t="s">
        <v>43</v>
      </c>
      <c r="J32" s="21" t="s">
        <v>43</v>
      </c>
      <c r="K32" s="21" t="s">
        <v>43</v>
      </c>
      <c r="L32" s="21" t="s">
        <v>43</v>
      </c>
      <c r="M32" s="21" t="s">
        <v>43</v>
      </c>
      <c r="N32" s="21" t="s">
        <v>43</v>
      </c>
      <c r="O32" s="21" t="s">
        <v>43</v>
      </c>
      <c r="P32" s="21" t="s">
        <v>43</v>
      </c>
      <c r="Q32" s="21" t="s">
        <v>43</v>
      </c>
      <c r="R32" s="21" t="s">
        <v>43</v>
      </c>
      <c r="S32" s="21" t="s">
        <v>43</v>
      </c>
      <c r="T32" s="21" t="s">
        <v>43</v>
      </c>
      <c r="U32" s="21" t="s">
        <v>43</v>
      </c>
      <c r="V32" s="21" t="s">
        <v>43</v>
      </c>
      <c r="W32" s="21" t="s">
        <v>43</v>
      </c>
      <c r="X32" s="21" t="s">
        <v>43</v>
      </c>
      <c r="Y32" s="21" t="s">
        <v>43</v>
      </c>
      <c r="Z32" s="21" t="s">
        <v>43</v>
      </c>
      <c r="AA32" s="21" t="s">
        <v>43</v>
      </c>
      <c r="AB32" s="21">
        <v>0.39501753694856317</v>
      </c>
      <c r="AC32" s="21" t="s">
        <v>43</v>
      </c>
      <c r="AD32" s="21">
        <v>0.37886247047939897</v>
      </c>
      <c r="AE32" s="21" t="s">
        <v>43</v>
      </c>
      <c r="AF32" s="21">
        <v>0.41039675846215046</v>
      </c>
      <c r="AG32" s="21" t="s">
        <v>43</v>
      </c>
      <c r="AH32" s="21">
        <v>0.43225436859848071</v>
      </c>
      <c r="AI32" s="21" t="s">
        <v>43</v>
      </c>
      <c r="AJ32" s="21">
        <v>0.71906168443626206</v>
      </c>
      <c r="AK32" s="21">
        <v>0.80250546599313277</v>
      </c>
      <c r="AL32" s="21">
        <v>0.81359852478495676</v>
      </c>
      <c r="AM32" s="21">
        <v>0.92797301580469327</v>
      </c>
      <c r="AN32" s="21">
        <v>0.91351017461332418</v>
      </c>
      <c r="AO32" s="21">
        <v>0.8497236160437539</v>
      </c>
      <c r="AP32" s="110">
        <v>0.86801554381068968</v>
      </c>
      <c r="AQ32" s="110">
        <v>0.88595216091816487</v>
      </c>
      <c r="AR32" s="110">
        <v>0.94007857565915565</v>
      </c>
      <c r="AS32" s="110">
        <v>0.97591576341072994</v>
      </c>
      <c r="AT32" s="110" t="s">
        <v>43</v>
      </c>
      <c r="AU32" s="7"/>
      <c r="AV32" s="7"/>
      <c r="AW32" s="7"/>
      <c r="AX32" s="7"/>
      <c r="AY32" s="7"/>
      <c r="AZ32" s="7"/>
      <c r="BA32" s="7"/>
      <c r="BB32" s="7"/>
      <c r="BC32" s="7"/>
      <c r="BD32" s="7"/>
      <c r="BE32" s="7"/>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row>
    <row r="33" spans="1:90" s="34" customFormat="1">
      <c r="A33" s="56" t="str">
        <f>CONCATENATE(B33,E33,F33)</f>
        <v>DNKTotal</v>
      </c>
      <c r="B33" s="56" t="s">
        <v>68</v>
      </c>
      <c r="C33" s="61" t="s">
        <v>4</v>
      </c>
      <c r="D33" s="49"/>
      <c r="E33" s="40" t="s">
        <v>2</v>
      </c>
      <c r="F33" s="40"/>
      <c r="G33" s="41" t="s">
        <v>43</v>
      </c>
      <c r="H33" s="41" t="s">
        <v>43</v>
      </c>
      <c r="I33" s="41" t="s">
        <v>43</v>
      </c>
      <c r="J33" s="41" t="s">
        <v>43</v>
      </c>
      <c r="K33" s="41" t="s">
        <v>43</v>
      </c>
      <c r="L33" s="41" t="s">
        <v>43</v>
      </c>
      <c r="M33" s="41" t="s">
        <v>43</v>
      </c>
      <c r="N33" s="41" t="s">
        <v>43</v>
      </c>
      <c r="O33" s="41" t="s">
        <v>43</v>
      </c>
      <c r="P33" s="41" t="s">
        <v>43</v>
      </c>
      <c r="Q33" s="41" t="s">
        <v>43</v>
      </c>
      <c r="R33" s="41" t="s">
        <v>43</v>
      </c>
      <c r="S33" s="41" t="s">
        <v>43</v>
      </c>
      <c r="T33" s="41" t="s">
        <v>43</v>
      </c>
      <c r="U33" s="41" t="s">
        <v>43</v>
      </c>
      <c r="V33" s="41" t="s">
        <v>43</v>
      </c>
      <c r="W33" s="41" t="s">
        <v>43</v>
      </c>
      <c r="X33" s="41" t="s">
        <v>43</v>
      </c>
      <c r="Y33" s="41" t="s">
        <v>43</v>
      </c>
      <c r="Z33" s="41" t="s">
        <v>43</v>
      </c>
      <c r="AA33" s="41" t="s">
        <v>43</v>
      </c>
      <c r="AB33" s="41">
        <f>SUM(AB34:AB36)</f>
        <v>3.462636859340722</v>
      </c>
      <c r="AC33" s="41" t="s">
        <v>43</v>
      </c>
      <c r="AD33" s="41">
        <f>SUM(AD34:AD36)</f>
        <v>3.6711268796625478</v>
      </c>
      <c r="AE33" s="41" t="s">
        <v>43</v>
      </c>
      <c r="AF33" s="41">
        <f>SUM(AF34:AF36)</f>
        <v>3.4996516386341554</v>
      </c>
      <c r="AG33" s="41" t="s">
        <v>43</v>
      </c>
      <c r="AH33" s="41">
        <f>SUM(AH34:AH36)</f>
        <v>3.6746846583417838</v>
      </c>
      <c r="AI33" s="41" t="s">
        <v>43</v>
      </c>
      <c r="AJ33" s="41">
        <f>SUM(AJ34:AJ36)</f>
        <v>4.0596591063117158</v>
      </c>
      <c r="AK33" s="41">
        <f t="shared" ref="AK33" si="57">SUM(AK34:AK36)</f>
        <v>3.8928843235931483</v>
      </c>
      <c r="AL33" s="41">
        <f t="shared" ref="AL33" si="58">SUM(AL34:AL36)</f>
        <v>3.921384334454832</v>
      </c>
      <c r="AM33" s="41">
        <f t="shared" ref="AM33" si="59">SUM(AM34:AM36)</f>
        <v>3.8041419560174763</v>
      </c>
      <c r="AN33" s="41">
        <f t="shared" ref="AN33" si="60">SUM(AN34:AN36)</f>
        <v>3.7322984337809988</v>
      </c>
      <c r="AO33" s="41">
        <f t="shared" ref="AO33" si="61">SUM(AO34:AO36)</f>
        <v>3.6185518792226494</v>
      </c>
      <c r="AP33" s="22">
        <f t="shared" ref="AP33" si="62">SUM(AP34:AP36)</f>
        <v>3.5194804005378098</v>
      </c>
      <c r="AQ33" s="22">
        <f t="shared" ref="AQ33" si="63">SUM(AQ34:AQ36)</f>
        <v>3.4554588309105858</v>
      </c>
      <c r="AR33" s="22">
        <f t="shared" ref="AR33" si="64">SUM(AR34:AR36)</f>
        <v>3.4046930973829408</v>
      </c>
      <c r="AS33" s="41" t="s">
        <v>43</v>
      </c>
      <c r="AT33" s="41" t="s">
        <v>43</v>
      </c>
      <c r="AU33" s="31"/>
      <c r="AV33" s="31"/>
      <c r="AW33" s="31"/>
      <c r="AX33" s="31"/>
      <c r="AY33" s="31"/>
      <c r="AZ33" s="31"/>
      <c r="BA33" s="31"/>
      <c r="BB33" s="31"/>
      <c r="BC33" s="31"/>
      <c r="BD33" s="31"/>
      <c r="BE33" s="31"/>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row>
    <row r="34" spans="1:90">
      <c r="A34" s="56" t="str">
        <f t="shared" ref="A34:A36" si="65">CONCATENATE(B34,E34,F34)</f>
        <v>DNK-Cash</v>
      </c>
      <c r="B34" s="56" t="str">
        <f>B33</f>
        <v>DNK</v>
      </c>
      <c r="C34" s="60"/>
      <c r="D34" s="47"/>
      <c r="E34" s="8" t="s">
        <v>37</v>
      </c>
      <c r="F34" s="8" t="s">
        <v>0</v>
      </c>
      <c r="G34" s="21">
        <v>1.0467295415682083</v>
      </c>
      <c r="H34" s="21">
        <v>1.0027668651887942</v>
      </c>
      <c r="I34" s="21">
        <v>0.92295347487881052</v>
      </c>
      <c r="J34" s="21">
        <v>0.85539662037519437</v>
      </c>
      <c r="K34" s="21">
        <v>0.87677554971980953</v>
      </c>
      <c r="L34" s="21">
        <v>0.86776932240040583</v>
      </c>
      <c r="M34" s="21">
        <v>0.85021264324771018</v>
      </c>
      <c r="N34" s="21">
        <v>1.1450140705949809</v>
      </c>
      <c r="O34" s="21">
        <v>1.3668936416165931</v>
      </c>
      <c r="P34" s="21">
        <v>1.3668293415512218</v>
      </c>
      <c r="Q34" s="21">
        <v>1.3837766370705569</v>
      </c>
      <c r="R34" s="21">
        <v>1.3930705678547528</v>
      </c>
      <c r="S34" s="21">
        <v>1.4270636634703409</v>
      </c>
      <c r="T34" s="21">
        <v>1.4966620333114877</v>
      </c>
      <c r="U34" s="21">
        <v>1.7518259236302884</v>
      </c>
      <c r="V34" s="21">
        <v>1.8098703104749707</v>
      </c>
      <c r="W34" s="21">
        <v>1.672181425586923</v>
      </c>
      <c r="X34" s="21">
        <v>1.5414568506964124</v>
      </c>
      <c r="Y34" s="21">
        <v>1.5210952154019142</v>
      </c>
      <c r="Z34" s="21">
        <v>1.5026353804460424</v>
      </c>
      <c r="AA34" s="21">
        <v>1.4537729111435904</v>
      </c>
      <c r="AB34" s="21">
        <v>1.4546349707476025</v>
      </c>
      <c r="AC34" s="21">
        <v>1.4920103722729319</v>
      </c>
      <c r="AD34" s="21">
        <v>1.5865223822601329</v>
      </c>
      <c r="AE34" s="21">
        <v>1.5676127151693582</v>
      </c>
      <c r="AF34" s="21">
        <v>1.5106348760088824</v>
      </c>
      <c r="AG34" s="21">
        <v>1.4521392034567693</v>
      </c>
      <c r="AH34" s="21">
        <v>1.4869235382513291</v>
      </c>
      <c r="AI34" s="21">
        <v>1.4886054894043661</v>
      </c>
      <c r="AJ34" s="21">
        <v>1.6202654495192315</v>
      </c>
      <c r="AK34" s="21">
        <v>1.5629824872082083</v>
      </c>
      <c r="AL34" s="21">
        <v>1.5015954596938594</v>
      </c>
      <c r="AM34" s="21">
        <v>1.4156130919303909</v>
      </c>
      <c r="AN34" s="21">
        <v>1.3993875412417847</v>
      </c>
      <c r="AO34" s="21">
        <v>1.3778438506639246</v>
      </c>
      <c r="AP34" s="21">
        <v>1.3530830168751511</v>
      </c>
      <c r="AQ34" s="21">
        <v>1.3535861449041946</v>
      </c>
      <c r="AR34" s="21">
        <v>1.3227476107139251</v>
      </c>
      <c r="AS34" s="21" t="s">
        <v>43</v>
      </c>
      <c r="AT34" s="21" t="s">
        <v>43</v>
      </c>
      <c r="AU34" s="7"/>
      <c r="AV34" s="7"/>
      <c r="AW34" s="7"/>
      <c r="AX34" s="7"/>
      <c r="AY34" s="7"/>
      <c r="AZ34" s="7"/>
      <c r="BA34" s="7"/>
      <c r="BB34" s="7"/>
      <c r="BC34" s="7"/>
      <c r="BD34" s="7"/>
      <c r="BE34" s="7"/>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row>
    <row r="35" spans="1:90">
      <c r="A35" s="56" t="str">
        <f t="shared" si="65"/>
        <v>DNK-Services</v>
      </c>
      <c r="B35" s="56" t="str">
        <f>B33</f>
        <v>DNK</v>
      </c>
      <c r="C35" s="60"/>
      <c r="D35" s="47"/>
      <c r="E35" s="9" t="s">
        <v>37</v>
      </c>
      <c r="F35" s="9" t="s">
        <v>1</v>
      </c>
      <c r="G35" s="22">
        <v>1.6903335018270207</v>
      </c>
      <c r="H35" s="22">
        <v>1.8101983749641151</v>
      </c>
      <c r="I35" s="22">
        <v>1.865573844723829</v>
      </c>
      <c r="J35" s="22">
        <v>1.7618213275054857</v>
      </c>
      <c r="K35" s="22">
        <v>1.6751362934277858</v>
      </c>
      <c r="L35" s="22">
        <v>1.6680340956651787</v>
      </c>
      <c r="M35" s="22">
        <v>1.6694140644855602</v>
      </c>
      <c r="N35" s="22">
        <v>1.7448584237187099</v>
      </c>
      <c r="O35" s="22">
        <v>1.8143741207579716</v>
      </c>
      <c r="P35" s="22">
        <v>1.7786779967513962</v>
      </c>
      <c r="Q35" s="22">
        <v>1.809464153939462</v>
      </c>
      <c r="R35" s="22">
        <v>1.8670469395228899</v>
      </c>
      <c r="S35" s="22">
        <v>1.9230473752352377</v>
      </c>
      <c r="T35" s="22">
        <v>2.0538175239793293</v>
      </c>
      <c r="U35" s="22">
        <v>2.0671387837690256</v>
      </c>
      <c r="V35" s="22">
        <v>1.9652313433586568</v>
      </c>
      <c r="W35" s="22">
        <v>2.0358720370395762</v>
      </c>
      <c r="X35" s="22">
        <v>2.0941989804484464</v>
      </c>
      <c r="Y35" s="22">
        <v>1.9452301938657848</v>
      </c>
      <c r="Z35" s="22">
        <v>1.9799485194725213</v>
      </c>
      <c r="AA35" s="22">
        <v>1.9416719320484312</v>
      </c>
      <c r="AB35" s="22">
        <v>2.0080018885931192</v>
      </c>
      <c r="AC35" s="22">
        <v>2.0642148734979724</v>
      </c>
      <c r="AD35" s="22">
        <v>2.0846044974024149</v>
      </c>
      <c r="AE35" s="22">
        <v>2.0075541323679404</v>
      </c>
      <c r="AF35" s="22">
        <v>1.989016762625273</v>
      </c>
      <c r="AG35" s="22">
        <v>2.001473439246058</v>
      </c>
      <c r="AH35" s="22">
        <v>2.1877611200904545</v>
      </c>
      <c r="AI35" s="22">
        <v>2.2367826807842759</v>
      </c>
      <c r="AJ35" s="22">
        <v>2.4393936567924843</v>
      </c>
      <c r="AK35" s="22">
        <v>2.32990183638494</v>
      </c>
      <c r="AL35" s="22">
        <v>2.4197888747609726</v>
      </c>
      <c r="AM35" s="22">
        <v>2.3885288640870854</v>
      </c>
      <c r="AN35" s="22">
        <v>2.3329108925392141</v>
      </c>
      <c r="AO35" s="22">
        <v>2.2407080285587249</v>
      </c>
      <c r="AP35" s="22">
        <v>2.1663973836626584</v>
      </c>
      <c r="AQ35" s="22">
        <v>2.101872686006391</v>
      </c>
      <c r="AR35" s="22">
        <v>2.0819454866690159</v>
      </c>
      <c r="AS35" s="22" t="s">
        <v>43</v>
      </c>
      <c r="AT35" s="22" t="s">
        <v>43</v>
      </c>
      <c r="AU35" s="7"/>
      <c r="AV35" s="7"/>
      <c r="AW35" s="7"/>
      <c r="AX35" s="7"/>
      <c r="AY35" s="7"/>
      <c r="AZ35" s="7"/>
      <c r="BA35" s="7"/>
      <c r="BB35" s="7"/>
      <c r="BC35" s="7"/>
      <c r="BD35" s="7"/>
      <c r="BE35" s="7"/>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row>
    <row r="36" spans="1:90">
      <c r="A36" s="56" t="str">
        <f t="shared" si="65"/>
        <v>DNK-Tax-breaks for families</v>
      </c>
      <c r="B36" s="56" t="str">
        <f>B33</f>
        <v>DNK</v>
      </c>
      <c r="C36" s="60"/>
      <c r="D36" s="47"/>
      <c r="E36" s="8" t="s">
        <v>37</v>
      </c>
      <c r="F36" s="8" t="s">
        <v>40</v>
      </c>
      <c r="G36" s="21" t="s">
        <v>43</v>
      </c>
      <c r="H36" s="21" t="s">
        <v>43</v>
      </c>
      <c r="I36" s="21" t="s">
        <v>43</v>
      </c>
      <c r="J36" s="21" t="s">
        <v>43</v>
      </c>
      <c r="K36" s="21" t="s">
        <v>43</v>
      </c>
      <c r="L36" s="21" t="s">
        <v>43</v>
      </c>
      <c r="M36" s="21" t="s">
        <v>43</v>
      </c>
      <c r="N36" s="21" t="s">
        <v>43</v>
      </c>
      <c r="O36" s="21" t="s">
        <v>43</v>
      </c>
      <c r="P36" s="21" t="s">
        <v>43</v>
      </c>
      <c r="Q36" s="21" t="s">
        <v>43</v>
      </c>
      <c r="R36" s="21" t="s">
        <v>43</v>
      </c>
      <c r="S36" s="21" t="s">
        <v>43</v>
      </c>
      <c r="T36" s="21" t="s">
        <v>43</v>
      </c>
      <c r="U36" s="21" t="s">
        <v>43</v>
      </c>
      <c r="V36" s="21" t="s">
        <v>43</v>
      </c>
      <c r="W36" s="21" t="s">
        <v>43</v>
      </c>
      <c r="X36" s="21" t="s">
        <v>43</v>
      </c>
      <c r="Y36" s="21" t="s">
        <v>43</v>
      </c>
      <c r="Z36" s="21" t="s">
        <v>43</v>
      </c>
      <c r="AA36" s="21" t="s">
        <v>43</v>
      </c>
      <c r="AB36" s="21">
        <v>0</v>
      </c>
      <c r="AC36" s="21" t="s">
        <v>43</v>
      </c>
      <c r="AD36" s="21">
        <v>0</v>
      </c>
      <c r="AE36" s="21" t="s">
        <v>43</v>
      </c>
      <c r="AF36" s="21">
        <v>0</v>
      </c>
      <c r="AG36" s="21" t="s">
        <v>43</v>
      </c>
      <c r="AH36" s="21">
        <v>0</v>
      </c>
      <c r="AI36" s="21" t="s">
        <v>43</v>
      </c>
      <c r="AJ36" s="21">
        <v>0</v>
      </c>
      <c r="AK36" s="21">
        <v>0</v>
      </c>
      <c r="AL36" s="21">
        <v>0</v>
      </c>
      <c r="AM36" s="21">
        <v>0</v>
      </c>
      <c r="AN36" s="21">
        <v>0</v>
      </c>
      <c r="AO36" s="21">
        <v>0</v>
      </c>
      <c r="AP36" s="21">
        <v>0</v>
      </c>
      <c r="AQ36" s="21">
        <v>0</v>
      </c>
      <c r="AR36" s="21">
        <v>0</v>
      </c>
      <c r="AS36" s="21" t="s">
        <v>43</v>
      </c>
      <c r="AT36" s="21" t="s">
        <v>43</v>
      </c>
      <c r="AU36" s="7"/>
      <c r="AV36" s="7"/>
      <c r="AW36" s="7"/>
      <c r="AX36" s="7"/>
      <c r="AY36" s="7"/>
      <c r="AZ36" s="7"/>
      <c r="BA36" s="7"/>
      <c r="BB36" s="7"/>
      <c r="BC36" s="7"/>
      <c r="BD36" s="7"/>
      <c r="BE36" s="7"/>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row>
    <row r="37" spans="1:90" s="32" customFormat="1">
      <c r="A37" s="56" t="str">
        <f>CONCATENATE(B37,E37,F37)</f>
        <v>ESTTotal</v>
      </c>
      <c r="B37" s="56" t="s">
        <v>69</v>
      </c>
      <c r="C37" s="61" t="s">
        <v>18</v>
      </c>
      <c r="D37" s="49"/>
      <c r="E37" s="40" t="s">
        <v>2</v>
      </c>
      <c r="F37" s="40"/>
      <c r="G37" s="41" t="s">
        <v>43</v>
      </c>
      <c r="H37" s="41" t="s">
        <v>43</v>
      </c>
      <c r="I37" s="41" t="s">
        <v>43</v>
      </c>
      <c r="J37" s="41" t="s">
        <v>43</v>
      </c>
      <c r="K37" s="41" t="s">
        <v>43</v>
      </c>
      <c r="L37" s="41" t="s">
        <v>43</v>
      </c>
      <c r="M37" s="41" t="s">
        <v>43</v>
      </c>
      <c r="N37" s="41" t="s">
        <v>43</v>
      </c>
      <c r="O37" s="41" t="s">
        <v>43</v>
      </c>
      <c r="P37" s="41" t="s">
        <v>43</v>
      </c>
      <c r="Q37" s="41" t="s">
        <v>43</v>
      </c>
      <c r="R37" s="41" t="s">
        <v>43</v>
      </c>
      <c r="S37" s="41" t="s">
        <v>43</v>
      </c>
      <c r="T37" s="41" t="s">
        <v>43</v>
      </c>
      <c r="U37" s="41" t="s">
        <v>43</v>
      </c>
      <c r="V37" s="41" t="s">
        <v>43</v>
      </c>
      <c r="W37" s="41" t="s">
        <v>43</v>
      </c>
      <c r="X37" s="41" t="s">
        <v>43</v>
      </c>
      <c r="Y37" s="41" t="s">
        <v>43</v>
      </c>
      <c r="Z37" s="41" t="s">
        <v>43</v>
      </c>
      <c r="AA37" s="41" t="s">
        <v>43</v>
      </c>
      <c r="AB37" s="41" t="s">
        <v>43</v>
      </c>
      <c r="AC37" s="41" t="s">
        <v>43</v>
      </c>
      <c r="AD37" s="41" t="s">
        <v>43</v>
      </c>
      <c r="AE37" s="41" t="s">
        <v>43</v>
      </c>
      <c r="AF37" s="41" t="s">
        <v>43</v>
      </c>
      <c r="AG37" s="41" t="s">
        <v>43</v>
      </c>
      <c r="AH37" s="41" t="s">
        <v>43</v>
      </c>
      <c r="AI37" s="41" t="s">
        <v>43</v>
      </c>
      <c r="AJ37" s="41">
        <f>SUM(AJ38:AJ40)</f>
        <v>2.8342956312218539</v>
      </c>
      <c r="AK37" s="41">
        <f t="shared" ref="AK37" si="66">SUM(AK38:AK40)</f>
        <v>2.7929765084090015</v>
      </c>
      <c r="AL37" s="41">
        <f t="shared" ref="AL37" si="67">SUM(AL38:AL40)</f>
        <v>2.4426788079972397</v>
      </c>
      <c r="AM37" s="41">
        <f t="shared" ref="AM37" si="68">SUM(AM38:AM40)</f>
        <v>2.2427450199987926</v>
      </c>
      <c r="AN37" s="41">
        <f t="shared" ref="AN37" si="69">SUM(AN38:AN40)</f>
        <v>2.1141736972024208</v>
      </c>
      <c r="AO37" s="41">
        <f t="shared" ref="AO37" si="70">SUM(AO38:AO40)</f>
        <v>2.5533671057185265</v>
      </c>
      <c r="AP37" s="111">
        <f t="shared" ref="AP37" si="71">SUM(AP38:AP40)</f>
        <v>2.9721725636618026</v>
      </c>
      <c r="AQ37" s="111">
        <f t="shared" ref="AQ37" si="72">SUM(AQ38:AQ40)</f>
        <v>3.1005740802712922</v>
      </c>
      <c r="AR37" s="111">
        <f t="shared" ref="AR37" si="73">SUM(AR38:AR40)</f>
        <v>3.0026825534900534</v>
      </c>
      <c r="AS37" s="41" t="s">
        <v>43</v>
      </c>
      <c r="AT37" s="41" t="s">
        <v>43</v>
      </c>
      <c r="AU37" s="31"/>
      <c r="AV37" s="31"/>
      <c r="AW37" s="31"/>
      <c r="AX37" s="31"/>
      <c r="AY37" s="31"/>
      <c r="AZ37" s="31"/>
      <c r="BA37" s="31"/>
      <c r="BB37" s="31"/>
      <c r="BC37" s="31"/>
      <c r="BD37" s="31"/>
      <c r="BE37" s="31"/>
    </row>
    <row r="38" spans="1:90" s="2" customFormat="1">
      <c r="A38" s="56" t="str">
        <f t="shared" ref="A38:A40" si="74">CONCATENATE(B38,E38,F38)</f>
        <v>EST-Cash</v>
      </c>
      <c r="B38" s="56" t="str">
        <f>B37</f>
        <v>EST</v>
      </c>
      <c r="C38" s="60"/>
      <c r="D38" s="47"/>
      <c r="E38" s="8" t="s">
        <v>37</v>
      </c>
      <c r="F38" s="8" t="s">
        <v>0</v>
      </c>
      <c r="G38" s="21" t="s">
        <v>43</v>
      </c>
      <c r="H38" s="21" t="s">
        <v>43</v>
      </c>
      <c r="I38" s="21" t="s">
        <v>43</v>
      </c>
      <c r="J38" s="21" t="s">
        <v>43</v>
      </c>
      <c r="K38" s="21" t="s">
        <v>43</v>
      </c>
      <c r="L38" s="21" t="s">
        <v>43</v>
      </c>
      <c r="M38" s="21" t="s">
        <v>43</v>
      </c>
      <c r="N38" s="21" t="s">
        <v>43</v>
      </c>
      <c r="O38" s="21" t="s">
        <v>43</v>
      </c>
      <c r="P38" s="21" t="s">
        <v>43</v>
      </c>
      <c r="Q38" s="21" t="s">
        <v>43</v>
      </c>
      <c r="R38" s="21" t="s">
        <v>43</v>
      </c>
      <c r="S38" s="21" t="s">
        <v>43</v>
      </c>
      <c r="T38" s="21" t="s">
        <v>43</v>
      </c>
      <c r="U38" s="21" t="s">
        <v>43</v>
      </c>
      <c r="V38" s="21" t="s">
        <v>43</v>
      </c>
      <c r="W38" s="21" t="s">
        <v>43</v>
      </c>
      <c r="X38" s="21" t="s">
        <v>43</v>
      </c>
      <c r="Y38" s="21" t="s">
        <v>43</v>
      </c>
      <c r="Z38" s="21">
        <v>1.5218833746547951</v>
      </c>
      <c r="AA38" s="21">
        <v>1.5178548600644621</v>
      </c>
      <c r="AB38" s="21">
        <v>1.3519316490359696</v>
      </c>
      <c r="AC38" s="21">
        <v>1.2999311208978357</v>
      </c>
      <c r="AD38" s="21">
        <v>1.1688873754893452</v>
      </c>
      <c r="AE38" s="21">
        <v>1.5515167385416071</v>
      </c>
      <c r="AF38" s="21">
        <v>1.413580082579893</v>
      </c>
      <c r="AG38" s="21">
        <v>1.3735459750047818</v>
      </c>
      <c r="AH38" s="21">
        <v>1.2933918245647964</v>
      </c>
      <c r="AI38" s="21">
        <v>1.6487274696225476</v>
      </c>
      <c r="AJ38" s="21">
        <v>2.1189418178782802</v>
      </c>
      <c r="AK38" s="21">
        <v>2.1176046045686956</v>
      </c>
      <c r="AL38" s="21">
        <v>1.8313473262133702</v>
      </c>
      <c r="AM38" s="21">
        <v>1.6299057303875657</v>
      </c>
      <c r="AN38" s="21">
        <v>1.5587342170279639</v>
      </c>
      <c r="AO38" s="21">
        <v>1.5426172545828134</v>
      </c>
      <c r="AP38" s="21">
        <v>1.9723085340037143</v>
      </c>
      <c r="AQ38" s="21">
        <v>2.0964674564845058</v>
      </c>
      <c r="AR38" s="21">
        <v>2.0232316488948467</v>
      </c>
      <c r="AS38" s="21" t="s">
        <v>43</v>
      </c>
      <c r="AT38" s="21" t="s">
        <v>43</v>
      </c>
      <c r="AU38" s="7"/>
      <c r="AV38" s="7"/>
      <c r="AW38" s="7"/>
      <c r="AX38" s="7"/>
      <c r="AY38" s="7"/>
      <c r="AZ38" s="7"/>
      <c r="BA38" s="7"/>
      <c r="BB38" s="7"/>
      <c r="BC38" s="7"/>
      <c r="BD38" s="7"/>
      <c r="BE38" s="7"/>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row>
    <row r="39" spans="1:90" s="2" customFormat="1">
      <c r="A39" s="56" t="str">
        <f t="shared" si="74"/>
        <v>EST-Services</v>
      </c>
      <c r="B39" s="56" t="str">
        <f>B37</f>
        <v>EST</v>
      </c>
      <c r="C39" s="60"/>
      <c r="D39" s="47"/>
      <c r="E39" s="9" t="s">
        <v>37</v>
      </c>
      <c r="F39" s="9" t="s">
        <v>1</v>
      </c>
      <c r="G39" s="22" t="s">
        <v>43</v>
      </c>
      <c r="H39" s="22" t="s">
        <v>43</v>
      </c>
      <c r="I39" s="22" t="s">
        <v>43</v>
      </c>
      <c r="J39" s="22" t="s">
        <v>43</v>
      </c>
      <c r="K39" s="22" t="s">
        <v>43</v>
      </c>
      <c r="L39" s="22" t="s">
        <v>43</v>
      </c>
      <c r="M39" s="22" t="s">
        <v>43</v>
      </c>
      <c r="N39" s="22" t="s">
        <v>43</v>
      </c>
      <c r="O39" s="22" t="s">
        <v>43</v>
      </c>
      <c r="P39" s="22" t="s">
        <v>43</v>
      </c>
      <c r="Q39" s="22" t="s">
        <v>43</v>
      </c>
      <c r="R39" s="22" t="s">
        <v>43</v>
      </c>
      <c r="S39" s="22" t="s">
        <v>43</v>
      </c>
      <c r="T39" s="22" t="s">
        <v>43</v>
      </c>
      <c r="U39" s="22" t="s">
        <v>43</v>
      </c>
      <c r="V39" s="22" t="s">
        <v>43</v>
      </c>
      <c r="W39" s="22" t="s">
        <v>43</v>
      </c>
      <c r="X39" s="22" t="s">
        <v>43</v>
      </c>
      <c r="Y39" s="22" t="s">
        <v>43</v>
      </c>
      <c r="Z39" s="22">
        <v>0.21411830408184901</v>
      </c>
      <c r="AA39" s="22">
        <v>0.22608569959235997</v>
      </c>
      <c r="AB39" s="22">
        <v>0.25041433750057407</v>
      </c>
      <c r="AC39" s="22">
        <v>0.27433563412974321</v>
      </c>
      <c r="AD39" s="22">
        <v>0.25341535936064757</v>
      </c>
      <c r="AE39" s="22">
        <v>0.28660042768103744</v>
      </c>
      <c r="AF39" s="22">
        <v>0.32596327915889844</v>
      </c>
      <c r="AG39" s="22">
        <v>0.30941719698825365</v>
      </c>
      <c r="AH39" s="22">
        <v>0.3182714794383229</v>
      </c>
      <c r="AI39" s="22">
        <v>0.45143776836290073</v>
      </c>
      <c r="AJ39" s="22">
        <v>0.42714250407107929</v>
      </c>
      <c r="AK39" s="22">
        <v>0.41874163351347249</v>
      </c>
      <c r="AL39" s="22">
        <v>0.3802207453383995</v>
      </c>
      <c r="AM39" s="22">
        <v>0.39415647919393254</v>
      </c>
      <c r="AN39" s="22">
        <v>0.34323769381239988</v>
      </c>
      <c r="AO39" s="22">
        <v>0.80592766422773687</v>
      </c>
      <c r="AP39" s="22">
        <v>0.79350280488969827</v>
      </c>
      <c r="AQ39" s="22">
        <v>0.81305343877216452</v>
      </c>
      <c r="AR39" s="22">
        <v>0.80892524791576359</v>
      </c>
      <c r="AS39" s="22" t="s">
        <v>43</v>
      </c>
      <c r="AT39" s="22" t="s">
        <v>43</v>
      </c>
      <c r="AU39" s="7"/>
      <c r="AV39" s="7"/>
      <c r="AW39" s="7"/>
      <c r="AX39" s="7"/>
      <c r="AY39" s="7"/>
      <c r="AZ39" s="7"/>
      <c r="BA39" s="7"/>
      <c r="BB39" s="7"/>
      <c r="BC39" s="7"/>
      <c r="BD39" s="7"/>
      <c r="BE39" s="7"/>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row>
    <row r="40" spans="1:90" s="2" customFormat="1">
      <c r="A40" s="56" t="str">
        <f t="shared" si="74"/>
        <v>EST-Tax-breaks for families</v>
      </c>
      <c r="B40" s="56" t="str">
        <f>B37</f>
        <v>EST</v>
      </c>
      <c r="C40" s="60"/>
      <c r="D40" s="47"/>
      <c r="E40" s="8" t="s">
        <v>37</v>
      </c>
      <c r="F40" s="8" t="s">
        <v>40</v>
      </c>
      <c r="G40" s="21" t="s">
        <v>43</v>
      </c>
      <c r="H40" s="21" t="s">
        <v>43</v>
      </c>
      <c r="I40" s="21" t="s">
        <v>43</v>
      </c>
      <c r="J40" s="21" t="s">
        <v>43</v>
      </c>
      <c r="K40" s="21" t="s">
        <v>43</v>
      </c>
      <c r="L40" s="21" t="s">
        <v>43</v>
      </c>
      <c r="M40" s="21" t="s">
        <v>43</v>
      </c>
      <c r="N40" s="21" t="s">
        <v>43</v>
      </c>
      <c r="O40" s="21" t="s">
        <v>43</v>
      </c>
      <c r="P40" s="21" t="s">
        <v>43</v>
      </c>
      <c r="Q40" s="21" t="s">
        <v>43</v>
      </c>
      <c r="R40" s="21" t="s">
        <v>43</v>
      </c>
      <c r="S40" s="21" t="s">
        <v>43</v>
      </c>
      <c r="T40" s="21" t="s">
        <v>43</v>
      </c>
      <c r="U40" s="21" t="s">
        <v>43</v>
      </c>
      <c r="V40" s="21" t="s">
        <v>43</v>
      </c>
      <c r="W40" s="21" t="s">
        <v>43</v>
      </c>
      <c r="X40" s="21" t="s">
        <v>43</v>
      </c>
      <c r="Y40" s="21" t="s">
        <v>43</v>
      </c>
      <c r="Z40" s="21" t="s">
        <v>43</v>
      </c>
      <c r="AA40" s="21" t="s">
        <v>43</v>
      </c>
      <c r="AB40" s="21" t="s">
        <v>43</v>
      </c>
      <c r="AC40" s="21" t="s">
        <v>43</v>
      </c>
      <c r="AD40" s="21" t="s">
        <v>43</v>
      </c>
      <c r="AE40" s="21" t="s">
        <v>43</v>
      </c>
      <c r="AF40" s="21" t="s">
        <v>43</v>
      </c>
      <c r="AG40" s="21" t="s">
        <v>43</v>
      </c>
      <c r="AH40" s="21" t="s">
        <v>43</v>
      </c>
      <c r="AI40" s="21" t="s">
        <v>43</v>
      </c>
      <c r="AJ40" s="21">
        <v>0.28821130927249416</v>
      </c>
      <c r="AK40" s="21">
        <v>0.25663027032683344</v>
      </c>
      <c r="AL40" s="21">
        <v>0.23111073644547026</v>
      </c>
      <c r="AM40" s="21">
        <v>0.21868281041729423</v>
      </c>
      <c r="AN40" s="21">
        <v>0.21220178636205703</v>
      </c>
      <c r="AO40" s="21">
        <v>0.20482218690797627</v>
      </c>
      <c r="AP40" s="112">
        <v>0.20636122476838972</v>
      </c>
      <c r="AQ40" s="112">
        <v>0.1910531850146221</v>
      </c>
      <c r="AR40" s="112">
        <v>0.17052565667944333</v>
      </c>
      <c r="AS40" s="21" t="s">
        <v>43</v>
      </c>
      <c r="AT40" s="21" t="s">
        <v>43</v>
      </c>
      <c r="AU40" s="7"/>
      <c r="AV40" s="7"/>
      <c r="AW40" s="7"/>
      <c r="AX40" s="7"/>
      <c r="AY40" s="7"/>
      <c r="AZ40" s="7"/>
      <c r="BA40" s="7"/>
      <c r="BB40" s="7"/>
      <c r="BC40" s="7"/>
      <c r="BD40" s="7"/>
      <c r="BE40" s="7"/>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row>
    <row r="41" spans="1:90" s="34" customFormat="1">
      <c r="A41" s="56" t="str">
        <f>CONCATENATE(B41,E41,F41)</f>
        <v>FINTotal</v>
      </c>
      <c r="B41" s="56" t="s">
        <v>70</v>
      </c>
      <c r="C41" s="61" t="s">
        <v>13</v>
      </c>
      <c r="D41" s="49"/>
      <c r="E41" s="40" t="s">
        <v>2</v>
      </c>
      <c r="F41" s="40"/>
      <c r="G41" s="41" t="s">
        <v>43</v>
      </c>
      <c r="H41" s="41" t="s">
        <v>43</v>
      </c>
      <c r="I41" s="41" t="s">
        <v>43</v>
      </c>
      <c r="J41" s="41" t="s">
        <v>43</v>
      </c>
      <c r="K41" s="41" t="s">
        <v>43</v>
      </c>
      <c r="L41" s="41" t="s">
        <v>43</v>
      </c>
      <c r="M41" s="41" t="s">
        <v>43</v>
      </c>
      <c r="N41" s="41" t="s">
        <v>43</v>
      </c>
      <c r="O41" s="41" t="s">
        <v>43</v>
      </c>
      <c r="P41" s="41" t="s">
        <v>43</v>
      </c>
      <c r="Q41" s="41" t="s">
        <v>43</v>
      </c>
      <c r="R41" s="41" t="s">
        <v>43</v>
      </c>
      <c r="S41" s="41" t="s">
        <v>43</v>
      </c>
      <c r="T41" s="41" t="s">
        <v>43</v>
      </c>
      <c r="U41" s="41" t="s">
        <v>43</v>
      </c>
      <c r="V41" s="41" t="s">
        <v>43</v>
      </c>
      <c r="W41" s="41" t="s">
        <v>43</v>
      </c>
      <c r="X41" s="41" t="s">
        <v>43</v>
      </c>
      <c r="Y41" s="41" t="s">
        <v>43</v>
      </c>
      <c r="Z41" s="41" t="s">
        <v>43</v>
      </c>
      <c r="AA41" s="41" t="s">
        <v>43</v>
      </c>
      <c r="AB41" s="41">
        <f>SUM(AB42:AB44)</f>
        <v>2.8141162153939763</v>
      </c>
      <c r="AC41" s="41" t="s">
        <v>43</v>
      </c>
      <c r="AD41" s="41">
        <f>SUM(AD42:AD44)</f>
        <v>2.8079262466309496</v>
      </c>
      <c r="AE41" s="41" t="s">
        <v>43</v>
      </c>
      <c r="AF41" s="41">
        <f>SUM(AF42:AF44)</f>
        <v>2.8308245338126263</v>
      </c>
      <c r="AG41" s="41" t="s">
        <v>43</v>
      </c>
      <c r="AH41" s="41">
        <f>SUM(AH42:AH44)</f>
        <v>2.7133937735203562</v>
      </c>
      <c r="AI41" s="41" t="s">
        <v>43</v>
      </c>
      <c r="AJ41" s="41">
        <f>SUM(AJ42:AJ44)</f>
        <v>3.1191711555073809</v>
      </c>
      <c r="AK41" s="41">
        <f t="shared" ref="AK41" si="75">SUM(AK42:AK44)</f>
        <v>3.0976438134822981</v>
      </c>
      <c r="AL41" s="41">
        <f t="shared" ref="AL41" si="76">SUM(AL42:AL44)</f>
        <v>3.0707380882635178</v>
      </c>
      <c r="AM41" s="41">
        <f t="shared" ref="AM41" si="77">SUM(AM42:AM44)</f>
        <v>3.1695658013201546</v>
      </c>
      <c r="AN41" s="41">
        <f t="shared" ref="AN41" si="78">SUM(AN42:AN44)</f>
        <v>3.1935043387610671</v>
      </c>
      <c r="AO41" s="41">
        <f t="shared" ref="AO41" si="79">SUM(AO42:AO44)</f>
        <v>3.1605098188953926</v>
      </c>
      <c r="AP41" s="22">
        <f t="shared" ref="AP41" si="80">SUM(AP42:AP44)</f>
        <v>3.0820540719540173</v>
      </c>
      <c r="AQ41" s="22">
        <f t="shared" ref="AQ41" si="81">SUM(AQ42:AQ44)</f>
        <v>3.0002114767513492</v>
      </c>
      <c r="AR41" s="22">
        <f t="shared" ref="AR41" si="82">SUM(AR42:AR44)</f>
        <v>2.8667790893760543</v>
      </c>
      <c r="AS41" s="41" t="s">
        <v>43</v>
      </c>
      <c r="AT41" s="41" t="s">
        <v>43</v>
      </c>
      <c r="AU41" s="31"/>
      <c r="AV41" s="31"/>
      <c r="AW41" s="31"/>
      <c r="AX41" s="31"/>
      <c r="AY41" s="31"/>
      <c r="AZ41" s="31"/>
      <c r="BA41" s="31"/>
      <c r="BB41" s="31"/>
      <c r="BC41" s="31"/>
      <c r="BD41" s="31"/>
      <c r="BE41" s="31"/>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row>
    <row r="42" spans="1:90" s="2" customFormat="1">
      <c r="A42" s="56" t="str">
        <f t="shared" ref="A42:A44" si="83">CONCATENATE(B42,E42,F42)</f>
        <v>FIN-Cash</v>
      </c>
      <c r="B42" s="56" t="str">
        <f>B41</f>
        <v>FIN</v>
      </c>
      <c r="C42" s="60"/>
      <c r="D42" s="47"/>
      <c r="E42" s="8" t="s">
        <v>37</v>
      </c>
      <c r="F42" s="8" t="s">
        <v>0</v>
      </c>
      <c r="G42" s="21">
        <v>1.0404010785362778</v>
      </c>
      <c r="H42" s="21">
        <v>1.0581608318893501</v>
      </c>
      <c r="I42" s="21">
        <v>1.3347998649387964</v>
      </c>
      <c r="J42" s="21">
        <v>1.4588590873755625</v>
      </c>
      <c r="K42" s="21">
        <v>1.3826897433564178</v>
      </c>
      <c r="L42" s="21">
        <v>1.4319579832133802</v>
      </c>
      <c r="M42" s="21">
        <v>1.4250622324079987</v>
      </c>
      <c r="N42" s="21">
        <v>1.4947057437612579</v>
      </c>
      <c r="O42" s="21">
        <v>1.4810130354313156</v>
      </c>
      <c r="P42" s="21">
        <v>1.5655452516093433</v>
      </c>
      <c r="Q42" s="21">
        <v>1.8139200723264586</v>
      </c>
      <c r="R42" s="21">
        <v>2.2077580606755616</v>
      </c>
      <c r="S42" s="21">
        <v>2.5671958155486001</v>
      </c>
      <c r="T42" s="21">
        <v>2.4746814766416203</v>
      </c>
      <c r="U42" s="21">
        <v>2.9642199914048639</v>
      </c>
      <c r="V42" s="21">
        <v>2.6190017148829519</v>
      </c>
      <c r="W42" s="21">
        <v>2.267762506979615</v>
      </c>
      <c r="X42" s="21">
        <v>2.0783885494598717</v>
      </c>
      <c r="Y42" s="21">
        <v>1.932367149758454</v>
      </c>
      <c r="Z42" s="21">
        <v>1.8279807116518012</v>
      </c>
      <c r="AA42" s="21">
        <v>1.6996232831532812</v>
      </c>
      <c r="AB42" s="21">
        <v>1.6034239566335702</v>
      </c>
      <c r="AC42" s="21">
        <v>1.5631103268995057</v>
      </c>
      <c r="AD42" s="21">
        <v>1.5538817389241444</v>
      </c>
      <c r="AE42" s="21">
        <v>1.550158102268862</v>
      </c>
      <c r="AF42" s="21">
        <v>1.5234960865156326</v>
      </c>
      <c r="AG42" s="21">
        <v>1.4951098052597791</v>
      </c>
      <c r="AH42" s="21">
        <v>1.4245851864522752</v>
      </c>
      <c r="AI42" s="21">
        <v>1.4104444959205209</v>
      </c>
      <c r="AJ42" s="21">
        <v>1.5846203788783308</v>
      </c>
      <c r="AK42" s="21">
        <v>1.5647672249299736</v>
      </c>
      <c r="AL42" s="21">
        <v>1.5020353740946879</v>
      </c>
      <c r="AM42" s="21">
        <v>1.5181285037082726</v>
      </c>
      <c r="AN42" s="21">
        <v>1.5069425071333833</v>
      </c>
      <c r="AO42" s="21">
        <v>1.4872134443708707</v>
      </c>
      <c r="AP42" s="21">
        <v>1.3983962911275634</v>
      </c>
      <c r="AQ42" s="21">
        <v>1.329085409023621</v>
      </c>
      <c r="AR42" s="21">
        <v>1.2264697941425113</v>
      </c>
      <c r="AS42" s="21" t="s">
        <v>43</v>
      </c>
      <c r="AT42" s="21" t="s">
        <v>43</v>
      </c>
      <c r="AU42" s="7"/>
      <c r="AV42" s="7"/>
      <c r="AW42" s="7"/>
      <c r="AX42" s="7"/>
      <c r="AY42" s="7"/>
      <c r="AZ42" s="7"/>
      <c r="BA42" s="7"/>
      <c r="BB42" s="7"/>
      <c r="BC42" s="7"/>
      <c r="BD42" s="7"/>
      <c r="BE42" s="7"/>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row>
    <row r="43" spans="1:90" s="2" customFormat="1">
      <c r="A43" s="56" t="str">
        <f t="shared" si="83"/>
        <v>FIN-Services</v>
      </c>
      <c r="B43" s="56" t="str">
        <f>B41</f>
        <v>FIN</v>
      </c>
      <c r="C43" s="60"/>
      <c r="D43" s="47"/>
      <c r="E43" s="9" t="s">
        <v>37</v>
      </c>
      <c r="F43" s="9" t="s">
        <v>1</v>
      </c>
      <c r="G43" s="22">
        <v>0.99842373672668094</v>
      </c>
      <c r="H43" s="22">
        <v>0.85448144003089899</v>
      </c>
      <c r="I43" s="22">
        <v>0.8738872239104748</v>
      </c>
      <c r="J43" s="22">
        <v>0.92807670092578642</v>
      </c>
      <c r="K43" s="22">
        <v>0.95860196769215145</v>
      </c>
      <c r="L43" s="22">
        <v>1.081981561423782</v>
      </c>
      <c r="M43" s="22">
        <v>1.1203049477665292</v>
      </c>
      <c r="N43" s="22">
        <v>1.1531935474050383</v>
      </c>
      <c r="O43" s="22">
        <v>1.1620559651896691</v>
      </c>
      <c r="P43" s="22">
        <v>1.2191475592895271</v>
      </c>
      <c r="Q43" s="22">
        <v>1.3274344749471605</v>
      </c>
      <c r="R43" s="22">
        <v>1.4947414309281464</v>
      </c>
      <c r="S43" s="22">
        <v>1.4539044998188464</v>
      </c>
      <c r="T43" s="22">
        <v>1.4187707098520559</v>
      </c>
      <c r="U43" s="22">
        <v>1.3388577284598178</v>
      </c>
      <c r="V43" s="22">
        <v>1.3221849029416837</v>
      </c>
      <c r="W43" s="22">
        <v>1.4018004956750878</v>
      </c>
      <c r="X43" s="22">
        <v>1.3582174411363903</v>
      </c>
      <c r="Y43" s="22">
        <v>1.3065059680927005</v>
      </c>
      <c r="Z43" s="22">
        <v>1.2961328752875918</v>
      </c>
      <c r="AA43" s="22">
        <v>1.2246962079125197</v>
      </c>
      <c r="AB43" s="22">
        <v>1.2106922587604061</v>
      </c>
      <c r="AC43" s="22">
        <v>1.231765957733389</v>
      </c>
      <c r="AD43" s="22">
        <v>1.2540445077068052</v>
      </c>
      <c r="AE43" s="22">
        <v>1.2667078194484687</v>
      </c>
      <c r="AF43" s="22">
        <v>1.3073284472969937</v>
      </c>
      <c r="AG43" s="22">
        <v>1.3048231027721706</v>
      </c>
      <c r="AH43" s="22">
        <v>1.2888085870680808</v>
      </c>
      <c r="AI43" s="22">
        <v>1.3677193524309577</v>
      </c>
      <c r="AJ43" s="22">
        <v>1.5345507766290503</v>
      </c>
      <c r="AK43" s="22">
        <v>1.5328765885523246</v>
      </c>
      <c r="AL43" s="22">
        <v>1.5687027141688299</v>
      </c>
      <c r="AM43" s="22">
        <v>1.6514372976118823</v>
      </c>
      <c r="AN43" s="22">
        <v>1.686561831627684</v>
      </c>
      <c r="AO43" s="22">
        <v>1.673296374524522</v>
      </c>
      <c r="AP43" s="22">
        <v>1.6836577808264541</v>
      </c>
      <c r="AQ43" s="22">
        <v>1.6711260677277282</v>
      </c>
      <c r="AR43" s="22">
        <v>1.6403092952335427</v>
      </c>
      <c r="AS43" s="22" t="s">
        <v>43</v>
      </c>
      <c r="AT43" s="22" t="s">
        <v>43</v>
      </c>
      <c r="AU43" s="7"/>
      <c r="AV43" s="7"/>
      <c r="AW43" s="7"/>
      <c r="AX43" s="7"/>
      <c r="AY43" s="7"/>
      <c r="AZ43" s="7"/>
      <c r="BA43" s="7"/>
      <c r="BB43" s="7"/>
      <c r="BC43" s="7"/>
      <c r="BD43" s="7"/>
      <c r="BE43" s="7"/>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row>
    <row r="44" spans="1:90" s="2" customFormat="1">
      <c r="A44" s="56" t="str">
        <f t="shared" si="83"/>
        <v>FIN-Tax-breaks for families</v>
      </c>
      <c r="B44" s="56" t="str">
        <f>B41</f>
        <v>FIN</v>
      </c>
      <c r="C44" s="60"/>
      <c r="D44" s="47"/>
      <c r="E44" s="8" t="s">
        <v>37</v>
      </c>
      <c r="F44" s="8" t="s">
        <v>40</v>
      </c>
      <c r="G44" s="21" t="s">
        <v>43</v>
      </c>
      <c r="H44" s="21" t="s">
        <v>43</v>
      </c>
      <c r="I44" s="21" t="s">
        <v>43</v>
      </c>
      <c r="J44" s="21" t="s">
        <v>43</v>
      </c>
      <c r="K44" s="21" t="s">
        <v>43</v>
      </c>
      <c r="L44" s="21" t="s">
        <v>43</v>
      </c>
      <c r="M44" s="21" t="s">
        <v>43</v>
      </c>
      <c r="N44" s="21" t="s">
        <v>43</v>
      </c>
      <c r="O44" s="21" t="s">
        <v>43</v>
      </c>
      <c r="P44" s="21" t="s">
        <v>43</v>
      </c>
      <c r="Q44" s="21" t="s">
        <v>43</v>
      </c>
      <c r="R44" s="21" t="s">
        <v>43</v>
      </c>
      <c r="S44" s="21" t="s">
        <v>43</v>
      </c>
      <c r="T44" s="21" t="s">
        <v>43</v>
      </c>
      <c r="U44" s="21" t="s">
        <v>43</v>
      </c>
      <c r="V44" s="21" t="s">
        <v>43</v>
      </c>
      <c r="W44" s="21" t="s">
        <v>43</v>
      </c>
      <c r="X44" s="21" t="s">
        <v>43</v>
      </c>
      <c r="Y44" s="21" t="s">
        <v>43</v>
      </c>
      <c r="Z44" s="21" t="s">
        <v>43</v>
      </c>
      <c r="AA44" s="21" t="s">
        <v>43</v>
      </c>
      <c r="AB44" s="21">
        <v>0</v>
      </c>
      <c r="AC44" s="21" t="s">
        <v>43</v>
      </c>
      <c r="AD44" s="21">
        <v>0</v>
      </c>
      <c r="AE44" s="21" t="s">
        <v>43</v>
      </c>
      <c r="AF44" s="21">
        <v>0</v>
      </c>
      <c r="AG44" s="21" t="s">
        <v>43</v>
      </c>
      <c r="AH44" s="21">
        <v>0</v>
      </c>
      <c r="AI44" s="21" t="s">
        <v>43</v>
      </c>
      <c r="AJ44" s="21">
        <v>0</v>
      </c>
      <c r="AK44" s="21">
        <v>0</v>
      </c>
      <c r="AL44" s="21">
        <v>0</v>
      </c>
      <c r="AM44" s="21">
        <v>0</v>
      </c>
      <c r="AN44" s="21">
        <v>0</v>
      </c>
      <c r="AO44" s="21">
        <v>0</v>
      </c>
      <c r="AP44" s="21">
        <v>0</v>
      </c>
      <c r="AQ44" s="21">
        <v>0</v>
      </c>
      <c r="AR44" s="21">
        <v>0</v>
      </c>
      <c r="AS44" s="21" t="s">
        <v>43</v>
      </c>
      <c r="AT44" s="21" t="s">
        <v>43</v>
      </c>
      <c r="AU44" s="7"/>
      <c r="AV44" s="7"/>
      <c r="AW44" s="7"/>
      <c r="AX44" s="7"/>
      <c r="AY44" s="7"/>
      <c r="AZ44" s="7"/>
      <c r="BA44" s="7"/>
      <c r="BB44" s="7"/>
      <c r="BC44" s="7"/>
      <c r="BD44" s="7"/>
      <c r="BE44" s="7"/>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row>
    <row r="45" spans="1:90" s="34" customFormat="1">
      <c r="A45" s="56" t="str">
        <f>CONCATENATE(B45,E45,F45)</f>
        <v>FRATotal</v>
      </c>
      <c r="B45" s="56" t="s">
        <v>71</v>
      </c>
      <c r="C45" s="61" t="s">
        <v>9</v>
      </c>
      <c r="D45" s="49"/>
      <c r="E45" s="40" t="s">
        <v>2</v>
      </c>
      <c r="F45" s="40"/>
      <c r="G45" s="41" t="s">
        <v>43</v>
      </c>
      <c r="H45" s="41" t="s">
        <v>43</v>
      </c>
      <c r="I45" s="41" t="s">
        <v>43</v>
      </c>
      <c r="J45" s="41" t="s">
        <v>43</v>
      </c>
      <c r="K45" s="41" t="s">
        <v>43</v>
      </c>
      <c r="L45" s="41" t="s">
        <v>43</v>
      </c>
      <c r="M45" s="41" t="s">
        <v>43</v>
      </c>
      <c r="N45" s="41" t="s">
        <v>43</v>
      </c>
      <c r="O45" s="41" t="s">
        <v>43</v>
      </c>
      <c r="P45" s="41" t="s">
        <v>43</v>
      </c>
      <c r="Q45" s="41" t="s">
        <v>43</v>
      </c>
      <c r="R45" s="41" t="s">
        <v>43</v>
      </c>
      <c r="S45" s="41" t="s">
        <v>43</v>
      </c>
      <c r="T45" s="41" t="s">
        <v>43</v>
      </c>
      <c r="U45" s="41" t="s">
        <v>43</v>
      </c>
      <c r="V45" s="41" t="s">
        <v>43</v>
      </c>
      <c r="W45" s="41" t="s">
        <v>43</v>
      </c>
      <c r="X45" s="41" t="s">
        <v>43</v>
      </c>
      <c r="Y45" s="41" t="s">
        <v>43</v>
      </c>
      <c r="Z45" s="41" t="s">
        <v>43</v>
      </c>
      <c r="AA45" s="41" t="s">
        <v>43</v>
      </c>
      <c r="AB45" s="41">
        <f>SUM(AB46:AB48)</f>
        <v>3.6923416179725974</v>
      </c>
      <c r="AC45" s="41" t="s">
        <v>43</v>
      </c>
      <c r="AD45" s="41">
        <f>SUM(AD46:AD48)</f>
        <v>3.7078036285734113</v>
      </c>
      <c r="AE45" s="41" t="s">
        <v>43</v>
      </c>
      <c r="AF45" s="41">
        <f>SUM(AF46:AF48)</f>
        <v>3.6841946875241995</v>
      </c>
      <c r="AG45" s="41" t="s">
        <v>43</v>
      </c>
      <c r="AH45" s="41">
        <f>SUM(AH46:AH48)</f>
        <v>3.5733863494033913</v>
      </c>
      <c r="AI45" s="41" t="s">
        <v>43</v>
      </c>
      <c r="AJ45" s="41">
        <f>SUM(AJ46:AJ48)</f>
        <v>3.7510458243132825</v>
      </c>
      <c r="AK45" s="41">
        <f t="shared" ref="AK45" si="84">SUM(AK46:AK48)</f>
        <v>3.6634659234539422</v>
      </c>
      <c r="AL45" s="41">
        <f t="shared" ref="AL45" si="85">SUM(AL46:AL48)</f>
        <v>3.6951149829175001</v>
      </c>
      <c r="AM45" s="41" t="s">
        <v>43</v>
      </c>
      <c r="AN45" s="41">
        <f t="shared" ref="AN45" si="86">SUM(AN46:AN48)</f>
        <v>3.7381176576868884</v>
      </c>
      <c r="AO45" s="41">
        <f t="shared" ref="AO45" si="87">SUM(AO46:AO48)</f>
        <v>3.7437532436602545</v>
      </c>
      <c r="AP45" s="113">
        <f t="shared" ref="AP45" si="88">SUM(AP46:AP48)</f>
        <v>3.7096959106784988</v>
      </c>
      <c r="AQ45" s="113">
        <f t="shared" ref="AQ45" si="89">SUM(AQ46:AQ48)</f>
        <v>3.6226552411812798</v>
      </c>
      <c r="AR45" s="113">
        <f t="shared" ref="AR45" si="90">SUM(AR46:AR48)</f>
        <v>3.6020032230730008</v>
      </c>
      <c r="AS45" s="113" t="s">
        <v>43</v>
      </c>
      <c r="AT45" s="113" t="s">
        <v>43</v>
      </c>
      <c r="AU45" s="31"/>
      <c r="AV45" s="31"/>
      <c r="AW45" s="31"/>
      <c r="AX45" s="31"/>
      <c r="AY45" s="31"/>
      <c r="AZ45" s="31"/>
      <c r="BA45" s="31"/>
      <c r="BB45" s="31"/>
      <c r="BC45" s="31"/>
      <c r="BD45" s="31"/>
      <c r="BE45" s="31"/>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row>
    <row r="46" spans="1:90" s="2" customFormat="1">
      <c r="A46" s="56" t="str">
        <f t="shared" ref="A46:A48" si="91">CONCATENATE(B46,E46,F46)</f>
        <v>FRA-Cash</v>
      </c>
      <c r="B46" s="56" t="str">
        <f>B45</f>
        <v>FRA</v>
      </c>
      <c r="C46" s="60"/>
      <c r="D46" s="47"/>
      <c r="E46" s="8" t="s">
        <v>37</v>
      </c>
      <c r="F46" s="8" t="s">
        <v>0</v>
      </c>
      <c r="G46" s="21">
        <v>1.960709586197068</v>
      </c>
      <c r="H46" s="21">
        <v>2.4229943118318262</v>
      </c>
      <c r="I46" s="21">
        <v>2.4578312738813097</v>
      </c>
      <c r="J46" s="21">
        <v>2.404455132043422</v>
      </c>
      <c r="K46" s="21">
        <v>2.3434106813591322</v>
      </c>
      <c r="L46" s="21">
        <v>2.2889012048406459</v>
      </c>
      <c r="M46" s="21">
        <v>2.2159301463563303</v>
      </c>
      <c r="N46" s="21">
        <v>2.1672589827839142</v>
      </c>
      <c r="O46" s="21">
        <v>2.1339056192739321</v>
      </c>
      <c r="P46" s="21">
        <v>1.9556208568322599</v>
      </c>
      <c r="Q46" s="21">
        <v>1.4310770821362002</v>
      </c>
      <c r="R46" s="21">
        <v>1.4295817726091433</v>
      </c>
      <c r="S46" s="21">
        <v>1.4278931950341742</v>
      </c>
      <c r="T46" s="21">
        <v>1.4687239388103352</v>
      </c>
      <c r="U46" s="21">
        <v>1.4693865612202717</v>
      </c>
      <c r="V46" s="21">
        <v>1.4990464018276963</v>
      </c>
      <c r="W46" s="21">
        <v>1.5428045162540749</v>
      </c>
      <c r="X46" s="21">
        <v>1.5839508279717973</v>
      </c>
      <c r="Y46" s="21">
        <v>1.4943070044723088</v>
      </c>
      <c r="Z46" s="21">
        <v>1.4930867188342034</v>
      </c>
      <c r="AA46" s="21">
        <v>1.4357824541707098</v>
      </c>
      <c r="AB46" s="21">
        <v>1.417492588740086</v>
      </c>
      <c r="AC46" s="21">
        <v>1.4265111671344963</v>
      </c>
      <c r="AD46" s="21">
        <v>1.4150415842361344</v>
      </c>
      <c r="AE46" s="21">
        <v>1.3683483576180779</v>
      </c>
      <c r="AF46" s="21">
        <v>1.353447042734462</v>
      </c>
      <c r="AG46" s="21">
        <v>1.6920132608212208</v>
      </c>
      <c r="AH46" s="21">
        <v>1.6330495116825317</v>
      </c>
      <c r="AI46" s="21">
        <v>1.5998991156305524</v>
      </c>
      <c r="AJ46" s="21">
        <v>1.6978607968717565</v>
      </c>
      <c r="AK46" s="21">
        <v>1.6106819613599832</v>
      </c>
      <c r="AL46" s="21">
        <v>1.5601274601395572</v>
      </c>
      <c r="AM46" s="21">
        <v>1.575101349863367</v>
      </c>
      <c r="AN46" s="21">
        <v>1.5786450808123413</v>
      </c>
      <c r="AO46" s="21">
        <v>1.5679741739213358</v>
      </c>
      <c r="AP46" s="21">
        <v>1.5000222886129753</v>
      </c>
      <c r="AQ46" s="21">
        <v>1.4583907196048211</v>
      </c>
      <c r="AR46" s="21">
        <v>1.4205442874542606</v>
      </c>
      <c r="AS46" s="21">
        <v>1.3876401234047546</v>
      </c>
      <c r="AT46" s="21" t="s">
        <v>43</v>
      </c>
      <c r="AU46" s="7"/>
      <c r="AV46" s="7"/>
      <c r="AW46" s="7"/>
      <c r="AX46" s="7"/>
      <c r="AY46" s="7"/>
      <c r="AZ46" s="7"/>
      <c r="BA46" s="7"/>
      <c r="BB46" s="7"/>
      <c r="BC46" s="7"/>
      <c r="BD46" s="7"/>
      <c r="BE46" s="7"/>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row>
    <row r="47" spans="1:90" s="2" customFormat="1">
      <c r="A47" s="56" t="str">
        <f t="shared" si="91"/>
        <v>FRA-Services</v>
      </c>
      <c r="B47" s="56" t="str">
        <f>B45</f>
        <v>FRA</v>
      </c>
      <c r="C47" s="60"/>
      <c r="D47" s="47"/>
      <c r="E47" s="9" t="s">
        <v>37</v>
      </c>
      <c r="F47" s="9" t="s">
        <v>1</v>
      </c>
      <c r="G47" s="22">
        <v>0.27248950000931649</v>
      </c>
      <c r="H47" s="22">
        <v>0.30891264333880386</v>
      </c>
      <c r="I47" s="22">
        <v>0.32896826100269017</v>
      </c>
      <c r="J47" s="22">
        <v>0.35302838312965018</v>
      </c>
      <c r="K47" s="22">
        <v>0.3659914881388065</v>
      </c>
      <c r="L47" s="22">
        <v>0.34663188576924125</v>
      </c>
      <c r="M47" s="22">
        <v>0.32825544961480024</v>
      </c>
      <c r="N47" s="22">
        <v>0.321324742313499</v>
      </c>
      <c r="O47" s="22">
        <v>0.31611402708556591</v>
      </c>
      <c r="P47" s="22">
        <v>0.33709007553250042</v>
      </c>
      <c r="Q47" s="22">
        <v>1.0154629920294846</v>
      </c>
      <c r="R47" s="22">
        <v>1.0177467426510549</v>
      </c>
      <c r="S47" s="22">
        <v>1.0180960990773533</v>
      </c>
      <c r="T47" s="22">
        <v>1.1590367263709747</v>
      </c>
      <c r="U47" s="22">
        <v>1.1588613712437561</v>
      </c>
      <c r="V47" s="22">
        <v>1.1614667977224915</v>
      </c>
      <c r="W47" s="22">
        <v>1.1231242814405451</v>
      </c>
      <c r="X47" s="22">
        <v>1.1397287535899412</v>
      </c>
      <c r="Y47" s="22">
        <v>1.7949246857800318</v>
      </c>
      <c r="Z47" s="22">
        <v>1.7761807937545215</v>
      </c>
      <c r="AA47" s="22">
        <v>1.5700449301872599</v>
      </c>
      <c r="AB47" s="22">
        <v>1.5116192801751718</v>
      </c>
      <c r="AC47" s="22">
        <v>1.4895207626811173</v>
      </c>
      <c r="AD47" s="22">
        <v>1.5577862737012302</v>
      </c>
      <c r="AE47" s="22">
        <v>1.6348369171155193</v>
      </c>
      <c r="AF47" s="22">
        <v>1.5808205535815467</v>
      </c>
      <c r="AG47" s="22">
        <v>1.1782802498908405</v>
      </c>
      <c r="AH47" s="22">
        <v>1.2093601861279084</v>
      </c>
      <c r="AI47" s="22">
        <v>1.2277689678674677</v>
      </c>
      <c r="AJ47" s="22">
        <v>1.324779752145129</v>
      </c>
      <c r="AK47" s="22">
        <v>1.3349430879148303</v>
      </c>
      <c r="AL47" s="22">
        <v>1.3278921963325874</v>
      </c>
      <c r="AM47" s="22">
        <v>1.3575949904237579</v>
      </c>
      <c r="AN47" s="22">
        <v>1.4226937630794632</v>
      </c>
      <c r="AO47" s="22">
        <v>1.4389078303243783</v>
      </c>
      <c r="AP47" s="22">
        <v>1.4465220782297892</v>
      </c>
      <c r="AQ47" s="22">
        <v>1.4518064152514296</v>
      </c>
      <c r="AR47" s="22">
        <v>1.4594586473973037</v>
      </c>
      <c r="AS47" s="22">
        <v>1.4619092316557727</v>
      </c>
      <c r="AT47" s="22" t="s">
        <v>43</v>
      </c>
      <c r="AU47" s="7"/>
      <c r="AV47" s="7"/>
      <c r="AW47" s="7"/>
      <c r="AX47" s="7"/>
      <c r="AY47" s="7"/>
      <c r="AZ47" s="7"/>
      <c r="BA47" s="7"/>
      <c r="BB47" s="7"/>
      <c r="BC47" s="7"/>
      <c r="BD47" s="7"/>
      <c r="BE47" s="7"/>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row>
    <row r="48" spans="1:90" s="2" customFormat="1">
      <c r="A48" s="56" t="str">
        <f t="shared" si="91"/>
        <v>FRA-Tax-breaks for families</v>
      </c>
      <c r="B48" s="56" t="str">
        <f>B45</f>
        <v>FRA</v>
      </c>
      <c r="C48" s="60"/>
      <c r="D48" s="47"/>
      <c r="E48" s="8" t="s">
        <v>37</v>
      </c>
      <c r="F48" s="8" t="s">
        <v>40</v>
      </c>
      <c r="G48" s="21" t="s">
        <v>43</v>
      </c>
      <c r="H48" s="21" t="s">
        <v>43</v>
      </c>
      <c r="I48" s="21" t="s">
        <v>43</v>
      </c>
      <c r="J48" s="21" t="s">
        <v>43</v>
      </c>
      <c r="K48" s="21" t="s">
        <v>43</v>
      </c>
      <c r="L48" s="21" t="s">
        <v>43</v>
      </c>
      <c r="M48" s="21" t="s">
        <v>43</v>
      </c>
      <c r="N48" s="21" t="s">
        <v>43</v>
      </c>
      <c r="O48" s="21" t="s">
        <v>43</v>
      </c>
      <c r="P48" s="21" t="s">
        <v>43</v>
      </c>
      <c r="Q48" s="21" t="s">
        <v>43</v>
      </c>
      <c r="R48" s="21" t="s">
        <v>43</v>
      </c>
      <c r="S48" s="21" t="s">
        <v>43</v>
      </c>
      <c r="T48" s="21" t="s">
        <v>43</v>
      </c>
      <c r="U48" s="21" t="s">
        <v>43</v>
      </c>
      <c r="V48" s="21" t="s">
        <v>43</v>
      </c>
      <c r="W48" s="21" t="s">
        <v>43</v>
      </c>
      <c r="X48" s="21" t="s">
        <v>43</v>
      </c>
      <c r="Y48" s="21" t="s">
        <v>43</v>
      </c>
      <c r="Z48" s="21" t="s">
        <v>43</v>
      </c>
      <c r="AA48" s="21" t="s">
        <v>43</v>
      </c>
      <c r="AB48" s="21">
        <v>0.76322974905733976</v>
      </c>
      <c r="AC48" s="21" t="s">
        <v>43</v>
      </c>
      <c r="AD48" s="21">
        <v>0.73497577063604691</v>
      </c>
      <c r="AE48" s="21" t="s">
        <v>43</v>
      </c>
      <c r="AF48" s="21">
        <v>0.74992709120819068</v>
      </c>
      <c r="AG48" s="21" t="s">
        <v>43</v>
      </c>
      <c r="AH48" s="21">
        <v>0.73097665159295111</v>
      </c>
      <c r="AI48" s="21" t="s">
        <v>43</v>
      </c>
      <c r="AJ48" s="21">
        <v>0.7284052752963972</v>
      </c>
      <c r="AK48" s="21">
        <v>0.7178408741791289</v>
      </c>
      <c r="AL48" s="21">
        <v>0.80709532644535553</v>
      </c>
      <c r="AM48" s="21" t="s">
        <v>43</v>
      </c>
      <c r="AN48" s="21">
        <v>0.73677881379508392</v>
      </c>
      <c r="AO48" s="21">
        <v>0.73687123941454069</v>
      </c>
      <c r="AP48" s="114">
        <v>0.76315154383573436</v>
      </c>
      <c r="AQ48" s="114">
        <v>0.71245810632502893</v>
      </c>
      <c r="AR48" s="114">
        <v>0.72200028822143647</v>
      </c>
      <c r="AS48" s="114" t="s">
        <v>43</v>
      </c>
      <c r="AT48" s="114" t="s">
        <v>43</v>
      </c>
      <c r="AU48" s="7"/>
      <c r="AV48" s="7"/>
      <c r="AW48" s="7"/>
      <c r="AX48" s="7"/>
      <c r="AY48" s="7"/>
      <c r="AZ48" s="7"/>
      <c r="BA48" s="7"/>
      <c r="BB48" s="7"/>
      <c r="BC48" s="7"/>
      <c r="BD48" s="7"/>
      <c r="BE48" s="7"/>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row>
    <row r="49" spans="1:90" s="34" customFormat="1">
      <c r="A49" s="56" t="str">
        <f>CONCATENATE(B49,E49,F49)</f>
        <v>DEUTotal</v>
      </c>
      <c r="B49" s="56" t="s">
        <v>72</v>
      </c>
      <c r="C49" s="61" t="s">
        <v>15</v>
      </c>
      <c r="D49" s="49"/>
      <c r="E49" s="40" t="s">
        <v>2</v>
      </c>
      <c r="F49" s="40"/>
      <c r="G49" s="41" t="s">
        <v>43</v>
      </c>
      <c r="H49" s="41" t="s">
        <v>43</v>
      </c>
      <c r="I49" s="41" t="s">
        <v>43</v>
      </c>
      <c r="J49" s="41" t="s">
        <v>43</v>
      </c>
      <c r="K49" s="41" t="s">
        <v>43</v>
      </c>
      <c r="L49" s="41" t="s">
        <v>43</v>
      </c>
      <c r="M49" s="41" t="s">
        <v>43</v>
      </c>
      <c r="N49" s="41" t="s">
        <v>43</v>
      </c>
      <c r="O49" s="41" t="s">
        <v>43</v>
      </c>
      <c r="P49" s="41" t="s">
        <v>43</v>
      </c>
      <c r="Q49" s="41" t="s">
        <v>43</v>
      </c>
      <c r="R49" s="41" t="s">
        <v>43</v>
      </c>
      <c r="S49" s="41" t="s">
        <v>43</v>
      </c>
      <c r="T49" s="41" t="s">
        <v>43</v>
      </c>
      <c r="U49" s="41" t="s">
        <v>43</v>
      </c>
      <c r="V49" s="41" t="s">
        <v>43</v>
      </c>
      <c r="W49" s="41" t="s">
        <v>43</v>
      </c>
      <c r="X49" s="41" t="s">
        <v>43</v>
      </c>
      <c r="Y49" s="41" t="s">
        <v>43</v>
      </c>
      <c r="Z49" s="41" t="s">
        <v>43</v>
      </c>
      <c r="AA49" s="41" t="s">
        <v>43</v>
      </c>
      <c r="AB49" s="41">
        <f>SUM(AB50:AB52)</f>
        <v>2.9516058941950902</v>
      </c>
      <c r="AC49" s="41" t="s">
        <v>43</v>
      </c>
      <c r="AD49" s="41">
        <f>SUM(AD50:AD52)</f>
        <v>3.1402200114554764</v>
      </c>
      <c r="AE49" s="41" t="s">
        <v>43</v>
      </c>
      <c r="AF49" s="41">
        <f>SUM(AF50:AF52)</f>
        <v>2.9180790637574319</v>
      </c>
      <c r="AG49" s="41" t="s">
        <v>43</v>
      </c>
      <c r="AH49" s="41">
        <f>SUM(AH50:AH52)</f>
        <v>2.6178342274952677</v>
      </c>
      <c r="AI49" s="41" t="s">
        <v>43</v>
      </c>
      <c r="AJ49" s="41">
        <f>SUM(AJ50:AJ52)</f>
        <v>2.9982880552069622</v>
      </c>
      <c r="AK49" s="41">
        <f t="shared" ref="AK49" si="92">SUM(AK50:AK52)</f>
        <v>3.0553699937090713</v>
      </c>
      <c r="AL49" s="41">
        <f t="shared" ref="AL49" si="93">SUM(AL50:AL52)</f>
        <v>2.973533053446122</v>
      </c>
      <c r="AM49" s="41">
        <f t="shared" ref="AM49" si="94">SUM(AM50:AM52)</f>
        <v>3.0128112286156972</v>
      </c>
      <c r="AN49" s="41">
        <f t="shared" ref="AN49" si="95">SUM(AN50:AN52)</f>
        <v>3.056099043869887</v>
      </c>
      <c r="AO49" s="41">
        <f t="shared" ref="AO49" si="96">SUM(AO50:AO52)</f>
        <v>3.0409339138179345</v>
      </c>
      <c r="AP49" s="22">
        <f t="shared" ref="AP49" si="97">SUM(AP50:AP52)</f>
        <v>3.0841355054083803</v>
      </c>
      <c r="AQ49" s="22">
        <f t="shared" ref="AQ49" si="98">SUM(AQ50:AQ52)</f>
        <v>3.13503515649424</v>
      </c>
      <c r="AR49" s="22">
        <f t="shared" ref="AR49" si="99">SUM(AR50:AR52)</f>
        <v>3.1712573892363527</v>
      </c>
      <c r="AS49" s="22" t="s">
        <v>43</v>
      </c>
      <c r="AT49" s="22" t="s">
        <v>43</v>
      </c>
      <c r="AU49" s="31"/>
      <c r="AV49" s="31"/>
      <c r="AW49" s="31"/>
      <c r="AX49" s="31"/>
      <c r="AY49" s="31"/>
      <c r="AZ49" s="31"/>
      <c r="BA49" s="31"/>
      <c r="BB49" s="31"/>
      <c r="BC49" s="31"/>
      <c r="BD49" s="31"/>
      <c r="BE49" s="31"/>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row>
    <row r="50" spans="1:90" s="2" customFormat="1">
      <c r="A50" s="56" t="str">
        <f t="shared" ref="A50:A52" si="100">CONCATENATE(B50,E50,F50)</f>
        <v>DEU-Cash</v>
      </c>
      <c r="B50" s="56" t="str">
        <f>B49</f>
        <v>DEU</v>
      </c>
      <c r="C50" s="60"/>
      <c r="D50" s="47"/>
      <c r="E50" s="8" t="s">
        <v>37</v>
      </c>
      <c r="F50" s="8" t="s">
        <v>0</v>
      </c>
      <c r="G50" s="21">
        <v>1.7652411852909431</v>
      </c>
      <c r="H50" s="21">
        <v>1.8010152651911193</v>
      </c>
      <c r="I50" s="21">
        <v>1.5948565604251397</v>
      </c>
      <c r="J50" s="21">
        <v>1.4381660039953006</v>
      </c>
      <c r="K50" s="21">
        <v>1.3269833205067958</v>
      </c>
      <c r="L50" s="21">
        <v>1.2536586295041086</v>
      </c>
      <c r="M50" s="21">
        <v>1.2780220030921325</v>
      </c>
      <c r="N50" s="21">
        <v>1.3146227696715644</v>
      </c>
      <c r="O50" s="21">
        <v>1.2672792607270487</v>
      </c>
      <c r="P50" s="21">
        <v>1.2173336637310372</v>
      </c>
      <c r="Q50" s="21">
        <v>1.3511341721002847</v>
      </c>
      <c r="R50" s="21">
        <v>1.481145163324505</v>
      </c>
      <c r="S50" s="21">
        <v>1.4817338989224822</v>
      </c>
      <c r="T50" s="21">
        <v>1.4593149769545775</v>
      </c>
      <c r="U50" s="21">
        <v>1.3774425405154274</v>
      </c>
      <c r="V50" s="21">
        <v>1.3716807152923294</v>
      </c>
      <c r="W50" s="21">
        <v>1.2778836044926043</v>
      </c>
      <c r="X50" s="21">
        <v>1.3144005228390758</v>
      </c>
      <c r="Y50" s="21">
        <v>1.3144375394866428</v>
      </c>
      <c r="Z50" s="21">
        <v>1.349039326526658</v>
      </c>
      <c r="AA50" s="21">
        <v>1.3734983842875712</v>
      </c>
      <c r="AB50" s="21">
        <v>1.3327257495834368</v>
      </c>
      <c r="AC50" s="21">
        <v>1.3892448225157374</v>
      </c>
      <c r="AD50" s="21">
        <v>1.3856219789561262</v>
      </c>
      <c r="AE50" s="21">
        <v>1.3606444874978603</v>
      </c>
      <c r="AF50" s="21">
        <v>1.3542308515891641</v>
      </c>
      <c r="AG50" s="21">
        <v>1.0537929494209326</v>
      </c>
      <c r="AH50" s="21">
        <v>1.1379248264687643</v>
      </c>
      <c r="AI50" s="21">
        <v>1.156364220058711</v>
      </c>
      <c r="AJ50" s="21">
        <v>1.3153128104901195</v>
      </c>
      <c r="AK50" s="21">
        <v>1.2768678833255342</v>
      </c>
      <c r="AL50" s="21">
        <v>1.2246989114777469</v>
      </c>
      <c r="AM50" s="21">
        <v>1.1972418415406638</v>
      </c>
      <c r="AN50" s="21">
        <v>1.1650630480018496</v>
      </c>
      <c r="AO50" s="21">
        <v>1.1387462723276047</v>
      </c>
      <c r="AP50" s="21">
        <v>1.1250565168461455</v>
      </c>
      <c r="AQ50" s="21">
        <v>1.0925305510353849</v>
      </c>
      <c r="AR50" s="21">
        <v>1.0790788261288942</v>
      </c>
      <c r="AS50" s="21" t="s">
        <v>43</v>
      </c>
      <c r="AT50" s="21" t="s">
        <v>43</v>
      </c>
      <c r="AU50" s="7"/>
      <c r="AV50" s="7"/>
      <c r="AW50" s="7"/>
      <c r="AX50" s="7"/>
      <c r="AY50" s="7"/>
      <c r="AZ50" s="7"/>
      <c r="BA50" s="7"/>
      <c r="BB50" s="7"/>
      <c r="BC50" s="7"/>
      <c r="BD50" s="7"/>
      <c r="BE50" s="7"/>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row>
    <row r="51" spans="1:90" s="2" customFormat="1">
      <c r="A51" s="56" t="str">
        <f t="shared" si="100"/>
        <v>DEU-Services</v>
      </c>
      <c r="B51" s="56" t="str">
        <f>B49</f>
        <v>DEU</v>
      </c>
      <c r="C51" s="60"/>
      <c r="D51" s="47"/>
      <c r="E51" s="9" t="s">
        <v>37</v>
      </c>
      <c r="F51" s="9" t="s">
        <v>1</v>
      </c>
      <c r="G51" s="22">
        <v>0.24677140957441432</v>
      </c>
      <c r="H51" s="22">
        <v>0.25686660437918962</v>
      </c>
      <c r="I51" s="22">
        <v>0.24375690800788213</v>
      </c>
      <c r="J51" s="22">
        <v>0.23083814982154111</v>
      </c>
      <c r="K51" s="22">
        <v>0.23447780538934862</v>
      </c>
      <c r="L51" s="22">
        <v>0.23372512117745486</v>
      </c>
      <c r="M51" s="22">
        <v>0.23347876826871183</v>
      </c>
      <c r="N51" s="22">
        <v>0.24327802746166527</v>
      </c>
      <c r="O51" s="22">
        <v>0.248160611799427</v>
      </c>
      <c r="P51" s="22">
        <v>0.23497981114060049</v>
      </c>
      <c r="Q51" s="22">
        <v>0.47586249119906943</v>
      </c>
      <c r="R51" s="22">
        <v>0.628515575734645</v>
      </c>
      <c r="S51" s="22">
        <v>0.69457010916183926</v>
      </c>
      <c r="T51" s="22">
        <v>0.72922913489710939</v>
      </c>
      <c r="U51" s="22">
        <v>0.71028394960509411</v>
      </c>
      <c r="V51" s="22">
        <v>0.69639661988483126</v>
      </c>
      <c r="W51" s="22">
        <v>0.71906650428337959</v>
      </c>
      <c r="X51" s="22">
        <v>0.72865410600922931</v>
      </c>
      <c r="Y51" s="22">
        <v>0.71837054834642233</v>
      </c>
      <c r="Z51" s="22">
        <v>0.72600850700176744</v>
      </c>
      <c r="AA51" s="22">
        <v>0.68384309318998249</v>
      </c>
      <c r="AB51" s="22">
        <v>0.67988707658989112</v>
      </c>
      <c r="AC51" s="22">
        <v>0.69496392227400694</v>
      </c>
      <c r="AD51" s="22">
        <v>0.70692601669157551</v>
      </c>
      <c r="AE51" s="22">
        <v>0.69235248566673213</v>
      </c>
      <c r="AF51" s="22">
        <v>0.6981438277098686</v>
      </c>
      <c r="AG51" s="22">
        <v>0.6893047763583644</v>
      </c>
      <c r="AH51" s="22">
        <v>0.68276591519905427</v>
      </c>
      <c r="AI51" s="22">
        <v>0.74930477764422565</v>
      </c>
      <c r="AJ51" s="22">
        <v>0.86215692053551429</v>
      </c>
      <c r="AK51" s="22">
        <v>0.89973904689890138</v>
      </c>
      <c r="AL51" s="22">
        <v>0.9116521226333687</v>
      </c>
      <c r="AM51" s="22">
        <v>0.97012752440742944</v>
      </c>
      <c r="AN51" s="22">
        <v>1.0450011727403585</v>
      </c>
      <c r="AO51" s="22">
        <v>1.0693752429018069</v>
      </c>
      <c r="AP51" s="22">
        <v>1.1180093103039768</v>
      </c>
      <c r="AQ51" s="22">
        <v>1.2028696225291466</v>
      </c>
      <c r="AR51" s="22">
        <v>1.2490326674344361</v>
      </c>
      <c r="AS51" s="22" t="s">
        <v>43</v>
      </c>
      <c r="AT51" s="22" t="s">
        <v>43</v>
      </c>
      <c r="AU51" s="7"/>
      <c r="AV51" s="7"/>
      <c r="AW51" s="7"/>
      <c r="AX51" s="7"/>
      <c r="AY51" s="7"/>
      <c r="AZ51" s="7"/>
      <c r="BA51" s="7"/>
      <c r="BB51" s="7"/>
      <c r="BC51" s="7"/>
      <c r="BD51" s="7"/>
      <c r="BE51" s="7"/>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row>
    <row r="52" spans="1:90" s="2" customFormat="1">
      <c r="A52" s="56" t="str">
        <f t="shared" si="100"/>
        <v>DEU-Tax-breaks for families</v>
      </c>
      <c r="B52" s="56" t="str">
        <f>B49</f>
        <v>DEU</v>
      </c>
      <c r="C52" s="60"/>
      <c r="D52" s="47"/>
      <c r="E52" s="8" t="s">
        <v>37</v>
      </c>
      <c r="F52" s="8" t="s">
        <v>40</v>
      </c>
      <c r="G52" s="21" t="s">
        <v>43</v>
      </c>
      <c r="H52" s="21" t="s">
        <v>43</v>
      </c>
      <c r="I52" s="21" t="s">
        <v>43</v>
      </c>
      <c r="J52" s="21" t="s">
        <v>43</v>
      </c>
      <c r="K52" s="21" t="s">
        <v>43</v>
      </c>
      <c r="L52" s="21" t="s">
        <v>43</v>
      </c>
      <c r="M52" s="21" t="s">
        <v>43</v>
      </c>
      <c r="N52" s="21" t="s">
        <v>43</v>
      </c>
      <c r="O52" s="21" t="s">
        <v>43</v>
      </c>
      <c r="P52" s="21" t="s">
        <v>43</v>
      </c>
      <c r="Q52" s="21" t="s">
        <v>43</v>
      </c>
      <c r="R52" s="21" t="s">
        <v>43</v>
      </c>
      <c r="S52" s="21" t="s">
        <v>43</v>
      </c>
      <c r="T52" s="21" t="s">
        <v>43</v>
      </c>
      <c r="U52" s="21" t="s">
        <v>43</v>
      </c>
      <c r="V52" s="21" t="s">
        <v>43</v>
      </c>
      <c r="W52" s="21" t="s">
        <v>43</v>
      </c>
      <c r="X52" s="21" t="s">
        <v>43</v>
      </c>
      <c r="Y52" s="21" t="s">
        <v>43</v>
      </c>
      <c r="Z52" s="21" t="s">
        <v>43</v>
      </c>
      <c r="AA52" s="21" t="s">
        <v>43</v>
      </c>
      <c r="AB52" s="21">
        <v>0.93899306802176252</v>
      </c>
      <c r="AC52" s="21" t="s">
        <v>43</v>
      </c>
      <c r="AD52" s="21">
        <v>1.0476720158077746</v>
      </c>
      <c r="AE52" s="21" t="s">
        <v>43</v>
      </c>
      <c r="AF52" s="21">
        <v>0.86570438445839948</v>
      </c>
      <c r="AG52" s="21" t="s">
        <v>43</v>
      </c>
      <c r="AH52" s="21">
        <v>0.79714348582744898</v>
      </c>
      <c r="AI52" s="21" t="s">
        <v>43</v>
      </c>
      <c r="AJ52" s="21">
        <v>0.82081832418132827</v>
      </c>
      <c r="AK52" s="21">
        <v>0.87876306348463573</v>
      </c>
      <c r="AL52" s="21">
        <v>0.83718201933500647</v>
      </c>
      <c r="AM52" s="21">
        <v>0.84544186266760402</v>
      </c>
      <c r="AN52" s="21">
        <v>0.84603482312767886</v>
      </c>
      <c r="AO52" s="21">
        <v>0.83281239858852307</v>
      </c>
      <c r="AP52" s="21">
        <v>0.84106967825825807</v>
      </c>
      <c r="AQ52" s="21">
        <v>0.83963498292970873</v>
      </c>
      <c r="AR52" s="21">
        <v>0.84314589567302212</v>
      </c>
      <c r="AS52" s="21" t="s">
        <v>43</v>
      </c>
      <c r="AT52" s="21" t="s">
        <v>43</v>
      </c>
      <c r="AU52" s="7"/>
      <c r="AV52" s="7"/>
      <c r="AW52" s="7"/>
      <c r="AX52" s="7"/>
      <c r="AY52" s="7"/>
      <c r="AZ52" s="7"/>
      <c r="BA52" s="7"/>
      <c r="BB52" s="7"/>
      <c r="BC52" s="7"/>
      <c r="BD52" s="7"/>
      <c r="BE52" s="7"/>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row>
    <row r="53" spans="1:90" s="34" customFormat="1">
      <c r="A53" s="56" t="str">
        <f>CONCATENATE(B53,E53,F53)</f>
        <v>GRCTotal</v>
      </c>
      <c r="B53" s="56" t="s">
        <v>73</v>
      </c>
      <c r="C53" s="61" t="s">
        <v>30</v>
      </c>
      <c r="D53" s="49"/>
      <c r="E53" s="40" t="s">
        <v>2</v>
      </c>
      <c r="F53" s="40"/>
      <c r="G53" s="41" t="s">
        <v>43</v>
      </c>
      <c r="H53" s="41" t="s">
        <v>43</v>
      </c>
      <c r="I53" s="41" t="s">
        <v>43</v>
      </c>
      <c r="J53" s="41" t="s">
        <v>43</v>
      </c>
      <c r="K53" s="41" t="s">
        <v>43</v>
      </c>
      <c r="L53" s="41" t="s">
        <v>43</v>
      </c>
      <c r="M53" s="41" t="s">
        <v>43</v>
      </c>
      <c r="N53" s="41" t="s">
        <v>43</v>
      </c>
      <c r="O53" s="41" t="s">
        <v>43</v>
      </c>
      <c r="P53" s="41" t="s">
        <v>43</v>
      </c>
      <c r="Q53" s="41" t="s">
        <v>43</v>
      </c>
      <c r="R53" s="41" t="s">
        <v>43</v>
      </c>
      <c r="S53" s="41" t="s">
        <v>43</v>
      </c>
      <c r="T53" s="41" t="s">
        <v>43</v>
      </c>
      <c r="U53" s="41" t="s">
        <v>43</v>
      </c>
      <c r="V53" s="41" t="s">
        <v>43</v>
      </c>
      <c r="W53" s="41" t="s">
        <v>43</v>
      </c>
      <c r="X53" s="41" t="s">
        <v>43</v>
      </c>
      <c r="Y53" s="41" t="s">
        <v>43</v>
      </c>
      <c r="Z53" s="41" t="s">
        <v>43</v>
      </c>
      <c r="AA53" s="41" t="s">
        <v>43</v>
      </c>
      <c r="AB53" s="41" t="s">
        <v>43</v>
      </c>
      <c r="AC53" s="41" t="s">
        <v>43</v>
      </c>
      <c r="AD53" s="41" t="s">
        <v>43</v>
      </c>
      <c r="AE53" s="41" t="s">
        <v>43</v>
      </c>
      <c r="AF53" s="41" t="s">
        <v>43</v>
      </c>
      <c r="AG53" s="41" t="s">
        <v>43</v>
      </c>
      <c r="AH53" s="41" t="s">
        <v>43</v>
      </c>
      <c r="AI53" s="41" t="s">
        <v>43</v>
      </c>
      <c r="AJ53" s="41">
        <f>SUM(AJ54:AJ56)</f>
        <v>0.95386372870094138</v>
      </c>
      <c r="AK53" s="41">
        <f t="shared" ref="AK53" si="101">SUM(AK54:AK56)</f>
        <v>0.97000608053495929</v>
      </c>
      <c r="AL53" s="41">
        <f t="shared" ref="AL53" si="102">SUM(AL54:AL56)</f>
        <v>1.0030920929797407</v>
      </c>
      <c r="AM53" s="41">
        <f t="shared" ref="AM53" si="103">SUM(AM54:AM56)</f>
        <v>1.1600480447112596</v>
      </c>
      <c r="AN53" s="41">
        <f t="shared" ref="AN53" si="104">SUM(AN54:AN56)</f>
        <v>1.3220157530807066</v>
      </c>
      <c r="AO53" s="41">
        <f t="shared" ref="AO53" si="105">SUM(AO54:AO56)</f>
        <v>1.3634283063766088</v>
      </c>
      <c r="AP53" s="113">
        <f t="shared" ref="AP53" si="106">SUM(AP54:AP56)</f>
        <v>1.2771317489664278</v>
      </c>
      <c r="AQ53" s="113">
        <f t="shared" ref="AQ53" si="107">SUM(AQ54:AQ56)</f>
        <v>1.2550695142043002</v>
      </c>
      <c r="AR53" s="113">
        <f t="shared" ref="AR53" si="108">SUM(AR54:AR56)</f>
        <v>1.6232786114004529</v>
      </c>
      <c r="AS53" s="113" t="s">
        <v>43</v>
      </c>
      <c r="AT53" s="113" t="s">
        <v>43</v>
      </c>
      <c r="AU53" s="31"/>
      <c r="AV53" s="31"/>
      <c r="AW53" s="31"/>
      <c r="AX53" s="31"/>
      <c r="AY53" s="31"/>
      <c r="AZ53" s="31"/>
      <c r="BA53" s="31"/>
      <c r="BB53" s="31"/>
      <c r="BC53" s="31"/>
      <c r="BD53" s="31"/>
      <c r="BE53" s="31"/>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row>
    <row r="54" spans="1:90">
      <c r="A54" s="56" t="str">
        <f t="shared" ref="A54:A56" si="109">CONCATENATE(B54,E54,F54)</f>
        <v>GRC-Cash</v>
      </c>
      <c r="B54" s="56" t="str">
        <f>B53</f>
        <v>GRC</v>
      </c>
      <c r="C54" s="60"/>
      <c r="D54" s="47"/>
      <c r="E54" s="8" t="s">
        <v>37</v>
      </c>
      <c r="F54" s="8" t="s">
        <v>0</v>
      </c>
      <c r="G54" s="21">
        <v>0.29132826897834252</v>
      </c>
      <c r="H54" s="21">
        <v>0.40778772875127528</v>
      </c>
      <c r="I54" s="21">
        <v>0.35322659292697067</v>
      </c>
      <c r="J54" s="21">
        <v>0.30783724909180149</v>
      </c>
      <c r="K54" s="21">
        <v>0.25264455416651088</v>
      </c>
      <c r="L54" s="21">
        <v>0.29601268956134758</v>
      </c>
      <c r="M54" s="21">
        <v>0.27584315272126947</v>
      </c>
      <c r="N54" s="21">
        <v>0.23389636437276592</v>
      </c>
      <c r="O54" s="21">
        <v>0.19004464198709678</v>
      </c>
      <c r="P54" s="21">
        <v>0.15879158475263189</v>
      </c>
      <c r="Q54" s="21">
        <v>0.36621624951709097</v>
      </c>
      <c r="R54" s="21">
        <v>0.49557309225099289</v>
      </c>
      <c r="S54" s="21">
        <v>0.46777316618205023</v>
      </c>
      <c r="T54" s="21">
        <v>0.51178330976476505</v>
      </c>
      <c r="U54" s="21">
        <v>0.72945961695936645</v>
      </c>
      <c r="V54" s="21">
        <v>0.73187911977893538</v>
      </c>
      <c r="W54" s="21">
        <v>0.66997184664127096</v>
      </c>
      <c r="X54" s="21">
        <v>0.63989070140079729</v>
      </c>
      <c r="Y54" s="21">
        <v>0.66371205330477945</v>
      </c>
      <c r="Z54" s="21">
        <v>0.59427677312889893</v>
      </c>
      <c r="AA54" s="21">
        <v>0.78523526298859647</v>
      </c>
      <c r="AB54" s="21">
        <v>0.73559242224457921</v>
      </c>
      <c r="AC54" s="21">
        <v>0.70706643446804052</v>
      </c>
      <c r="AD54" s="21">
        <v>0.73901028979570138</v>
      </c>
      <c r="AE54" s="21">
        <v>0.755124582112776</v>
      </c>
      <c r="AF54" s="21">
        <v>0.75517282323071244</v>
      </c>
      <c r="AG54" s="21">
        <v>0.72157963881948561</v>
      </c>
      <c r="AH54" s="21">
        <v>0.8147789325555046</v>
      </c>
      <c r="AI54" s="21">
        <v>0.81087158249705893</v>
      </c>
      <c r="AJ54" s="21">
        <v>0.90594942171519088</v>
      </c>
      <c r="AK54" s="21">
        <v>0.90496760511435859</v>
      </c>
      <c r="AL54" s="21">
        <v>0.92757642355801739</v>
      </c>
      <c r="AM54" s="21">
        <v>0.83419351962418753</v>
      </c>
      <c r="AN54" s="21">
        <v>0.97230308032293189</v>
      </c>
      <c r="AO54" s="21">
        <v>1.0024432201085902</v>
      </c>
      <c r="AP54" s="21">
        <v>0.92240649641498784</v>
      </c>
      <c r="AQ54" s="21">
        <v>0.91331195015257105</v>
      </c>
      <c r="AR54" s="21">
        <v>1.2998152495594346</v>
      </c>
      <c r="AS54" s="21" t="s">
        <v>43</v>
      </c>
      <c r="AT54" s="21" t="s">
        <v>43</v>
      </c>
      <c r="AU54" s="7"/>
      <c r="AV54" s="7"/>
      <c r="AW54" s="7"/>
      <c r="AX54" s="7"/>
      <c r="AY54" s="7"/>
      <c r="AZ54" s="7"/>
      <c r="BA54" s="7"/>
      <c r="BB54" s="7"/>
      <c r="BC54" s="7"/>
      <c r="BD54" s="7"/>
      <c r="BE54" s="7"/>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row>
    <row r="55" spans="1:90">
      <c r="A55" s="56" t="str">
        <f t="shared" si="109"/>
        <v>GRC-Services</v>
      </c>
      <c r="B55" s="56" t="str">
        <f>B53</f>
        <v>GRC</v>
      </c>
      <c r="C55" s="60"/>
      <c r="D55" s="47"/>
      <c r="E55" s="9" t="s">
        <v>37</v>
      </c>
      <c r="F55" s="9" t="s">
        <v>1</v>
      </c>
      <c r="G55" s="22">
        <v>7.2981704506370473E-3</v>
      </c>
      <c r="H55" s="22">
        <v>7.0578711666753509E-3</v>
      </c>
      <c r="I55" s="22">
        <v>7.6649531919053323E-3</v>
      </c>
      <c r="J55" s="22">
        <v>9.8134223849696885E-3</v>
      </c>
      <c r="K55" s="22">
        <v>8.5685433648083932E-3</v>
      </c>
      <c r="L55" s="22">
        <v>1.332304667309625E-2</v>
      </c>
      <c r="M55" s="22">
        <v>1.3950798873020991E-2</v>
      </c>
      <c r="N55" s="22">
        <v>1.3266136651321297E-2</v>
      </c>
      <c r="O55" s="22">
        <v>1.4837329386326623E-2</v>
      </c>
      <c r="P55" s="22">
        <v>1.443941678838079E-2</v>
      </c>
      <c r="Q55" s="22">
        <v>0.28463869041798973</v>
      </c>
      <c r="R55" s="22">
        <v>0.28795581300393125</v>
      </c>
      <c r="S55" s="22">
        <v>0.2982685029244363</v>
      </c>
      <c r="T55" s="22">
        <v>0.27252732727975082</v>
      </c>
      <c r="U55" s="22">
        <v>0.2756313644347777</v>
      </c>
      <c r="V55" s="22">
        <v>0.26799513443699713</v>
      </c>
      <c r="W55" s="22">
        <v>0.30812548871481743</v>
      </c>
      <c r="X55" s="22">
        <v>0.28567402359707067</v>
      </c>
      <c r="Y55" s="22">
        <v>0.30151809291097403</v>
      </c>
      <c r="Z55" s="22">
        <v>0.31657257879462097</v>
      </c>
      <c r="AA55" s="22">
        <v>3.281517508998464E-2</v>
      </c>
      <c r="AB55" s="22">
        <v>2.1984321358796542E-2</v>
      </c>
      <c r="AC55" s="22">
        <v>1.9252306897478515E-2</v>
      </c>
      <c r="AD55" s="22">
        <v>1.8369576399926282E-2</v>
      </c>
      <c r="AE55" s="22">
        <v>2.2259688980823145E-2</v>
      </c>
      <c r="AF55" s="22">
        <v>2.3701717919938328E-2</v>
      </c>
      <c r="AG55" s="22">
        <v>1.8288661115953536E-2</v>
      </c>
      <c r="AH55" s="22">
        <v>2.5560966217501618E-2</v>
      </c>
      <c r="AI55" s="22">
        <v>2.8624679967094842E-2</v>
      </c>
      <c r="AJ55" s="22">
        <v>4.7914306985750547E-2</v>
      </c>
      <c r="AK55" s="22">
        <v>6.5038475420600678E-2</v>
      </c>
      <c r="AL55" s="22">
        <v>7.5515669421723317E-2</v>
      </c>
      <c r="AM55" s="22">
        <v>0.32585452508707197</v>
      </c>
      <c r="AN55" s="22">
        <v>0.34971267275777479</v>
      </c>
      <c r="AO55" s="22">
        <v>0.36098508626801862</v>
      </c>
      <c r="AP55" s="22">
        <v>0.35472525255144005</v>
      </c>
      <c r="AQ55" s="22">
        <v>0.34175756405172908</v>
      </c>
      <c r="AR55" s="22">
        <v>0.3234633618410182</v>
      </c>
      <c r="AS55" s="22" t="s">
        <v>43</v>
      </c>
      <c r="AT55" s="22" t="s">
        <v>43</v>
      </c>
      <c r="AU55" s="7"/>
      <c r="AV55" s="7"/>
      <c r="AW55" s="7"/>
      <c r="AX55" s="7"/>
      <c r="AY55" s="7"/>
      <c r="AZ55" s="7"/>
      <c r="BA55" s="7"/>
      <c r="BB55" s="7"/>
      <c r="BC55" s="7"/>
      <c r="BD55" s="7"/>
      <c r="BE55" s="7"/>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row>
    <row r="56" spans="1:90">
      <c r="A56" s="56" t="str">
        <f t="shared" si="109"/>
        <v>GRC-Tax-breaks for families</v>
      </c>
      <c r="B56" s="56" t="str">
        <f>B53</f>
        <v>GRC</v>
      </c>
      <c r="C56" s="60"/>
      <c r="D56" s="47"/>
      <c r="E56" s="8" t="s">
        <v>37</v>
      </c>
      <c r="F56" s="8" t="s">
        <v>40</v>
      </c>
      <c r="G56" s="21" t="s">
        <v>43</v>
      </c>
      <c r="H56" s="21" t="s">
        <v>43</v>
      </c>
      <c r="I56" s="21" t="s">
        <v>43</v>
      </c>
      <c r="J56" s="21" t="s">
        <v>43</v>
      </c>
      <c r="K56" s="21" t="s">
        <v>43</v>
      </c>
      <c r="L56" s="21" t="s">
        <v>43</v>
      </c>
      <c r="M56" s="21" t="s">
        <v>43</v>
      </c>
      <c r="N56" s="21" t="s">
        <v>43</v>
      </c>
      <c r="O56" s="21" t="s">
        <v>43</v>
      </c>
      <c r="P56" s="21" t="s">
        <v>43</v>
      </c>
      <c r="Q56" s="21" t="s">
        <v>43</v>
      </c>
      <c r="R56" s="21" t="s">
        <v>43</v>
      </c>
      <c r="S56" s="21" t="s">
        <v>43</v>
      </c>
      <c r="T56" s="21" t="s">
        <v>43</v>
      </c>
      <c r="U56" s="21" t="s">
        <v>43</v>
      </c>
      <c r="V56" s="21" t="s">
        <v>43</v>
      </c>
      <c r="W56" s="21" t="s">
        <v>43</v>
      </c>
      <c r="X56" s="21" t="s">
        <v>43</v>
      </c>
      <c r="Y56" s="21" t="s">
        <v>43</v>
      </c>
      <c r="Z56" s="21" t="s">
        <v>43</v>
      </c>
      <c r="AA56" s="21" t="s">
        <v>43</v>
      </c>
      <c r="AB56" s="21" t="s">
        <v>43</v>
      </c>
      <c r="AC56" s="21" t="s">
        <v>43</v>
      </c>
      <c r="AD56" s="21" t="s">
        <v>43</v>
      </c>
      <c r="AE56" s="21" t="s">
        <v>43</v>
      </c>
      <c r="AF56" s="21" t="s">
        <v>43</v>
      </c>
      <c r="AG56" s="21" t="s">
        <v>43</v>
      </c>
      <c r="AH56" s="21" t="s">
        <v>43</v>
      </c>
      <c r="AI56" s="21" t="s">
        <v>43</v>
      </c>
      <c r="AJ56" s="21">
        <v>0</v>
      </c>
      <c r="AK56" s="21">
        <v>0</v>
      </c>
      <c r="AL56" s="21">
        <v>0</v>
      </c>
      <c r="AM56" s="21">
        <v>0</v>
      </c>
      <c r="AN56" s="21">
        <v>0</v>
      </c>
      <c r="AO56" s="21">
        <v>0</v>
      </c>
      <c r="AP56" s="114">
        <v>0</v>
      </c>
      <c r="AQ56" s="114">
        <v>0</v>
      </c>
      <c r="AR56" s="114">
        <v>0</v>
      </c>
      <c r="AS56" s="114" t="s">
        <v>43</v>
      </c>
      <c r="AT56" s="114" t="s">
        <v>43</v>
      </c>
      <c r="AU56" s="7"/>
      <c r="AV56" s="7"/>
      <c r="AW56" s="7"/>
      <c r="AX56" s="7"/>
      <c r="AY56" s="7"/>
      <c r="AZ56" s="7"/>
      <c r="BA56" s="7"/>
      <c r="BB56" s="7"/>
      <c r="BC56" s="7"/>
      <c r="BD56" s="7"/>
      <c r="BE56" s="7"/>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row>
    <row r="57" spans="1:90" s="32" customFormat="1">
      <c r="A57" s="56" t="str">
        <f>CONCATENATE(B57,E57,F57)</f>
        <v>HUNTotal</v>
      </c>
      <c r="B57" s="56" t="s">
        <v>74</v>
      </c>
      <c r="C57" s="61" t="s">
        <v>6</v>
      </c>
      <c r="D57" s="49"/>
      <c r="E57" s="40" t="s">
        <v>2</v>
      </c>
      <c r="F57" s="40"/>
      <c r="G57" s="41" t="s">
        <v>43</v>
      </c>
      <c r="H57" s="41" t="s">
        <v>43</v>
      </c>
      <c r="I57" s="41" t="s">
        <v>43</v>
      </c>
      <c r="J57" s="41" t="s">
        <v>43</v>
      </c>
      <c r="K57" s="41" t="s">
        <v>43</v>
      </c>
      <c r="L57" s="41" t="s">
        <v>43</v>
      </c>
      <c r="M57" s="41" t="s">
        <v>43</v>
      </c>
      <c r="N57" s="41" t="s">
        <v>43</v>
      </c>
      <c r="O57" s="41" t="s">
        <v>43</v>
      </c>
      <c r="P57" s="41" t="s">
        <v>43</v>
      </c>
      <c r="Q57" s="41" t="s">
        <v>43</v>
      </c>
      <c r="R57" s="41" t="s">
        <v>43</v>
      </c>
      <c r="S57" s="41" t="s">
        <v>43</v>
      </c>
      <c r="T57" s="41" t="s">
        <v>43</v>
      </c>
      <c r="U57" s="41" t="s">
        <v>43</v>
      </c>
      <c r="V57" s="41" t="s">
        <v>43</v>
      </c>
      <c r="W57" s="41" t="s">
        <v>43</v>
      </c>
      <c r="X57" s="41" t="s">
        <v>43</v>
      </c>
      <c r="Y57" s="41" t="s">
        <v>43</v>
      </c>
      <c r="Z57" s="41" t="s">
        <v>43</v>
      </c>
      <c r="AA57" s="41" t="s">
        <v>43</v>
      </c>
      <c r="AB57" s="41">
        <f>SUM(AB58:AB60)</f>
        <v>2.8768919329213918</v>
      </c>
      <c r="AC57" s="41" t="s">
        <v>43</v>
      </c>
      <c r="AD57" s="41">
        <f>SUM(AD58:AD60)</f>
        <v>3.2085044666720437</v>
      </c>
      <c r="AE57" s="41" t="s">
        <v>43</v>
      </c>
      <c r="AF57" s="41">
        <f>SUM(AF58:AF60)</f>
        <v>3.0000097498686946</v>
      </c>
      <c r="AG57" s="41" t="s">
        <v>43</v>
      </c>
      <c r="AH57" s="41">
        <f>SUM(AH58:AH60)</f>
        <v>3.2225092477386101</v>
      </c>
      <c r="AI57" s="41" t="s">
        <v>43</v>
      </c>
      <c r="AJ57" s="41">
        <f>SUM(AJ58:AJ60)</f>
        <v>3.3950007896708829</v>
      </c>
      <c r="AK57" s="41">
        <f t="shared" ref="AK57" si="110">SUM(AK58:AK60)</f>
        <v>3.4329010639263355</v>
      </c>
      <c r="AL57" s="41">
        <f t="shared" ref="AL57" si="111">SUM(AL58:AL60)</f>
        <v>3.8169665425750372</v>
      </c>
      <c r="AM57" s="41">
        <f t="shared" ref="AM57" si="112">SUM(AM58:AM60)</f>
        <v>3.7144505724633032</v>
      </c>
      <c r="AN57" s="41">
        <f t="shared" ref="AN57" si="113">SUM(AN58:AN60)</f>
        <v>3.5880282293669961</v>
      </c>
      <c r="AO57" s="41">
        <f t="shared" ref="AO57" si="114">SUM(AO58:AO60)</f>
        <v>3.6333474698105688</v>
      </c>
      <c r="AP57" s="22">
        <f t="shared" ref="AP57" si="115">SUM(AP58:AP60)</f>
        <v>3.5103644637112756</v>
      </c>
      <c r="AQ57" s="22">
        <f t="shared" ref="AQ57" si="116">SUM(AQ58:AQ60)</f>
        <v>3.5451499431879459</v>
      </c>
      <c r="AR57" s="22">
        <f t="shared" ref="AR57:AS57" si="117">SUM(AR58:AR60)</f>
        <v>3.4717727518907791</v>
      </c>
      <c r="AS57" s="22">
        <f t="shared" si="117"/>
        <v>3.3009845673286256</v>
      </c>
      <c r="AT57" s="22" t="s">
        <v>43</v>
      </c>
      <c r="AU57" s="31"/>
      <c r="AV57" s="31"/>
      <c r="AW57" s="31"/>
      <c r="AX57" s="31"/>
      <c r="AY57" s="31"/>
      <c r="AZ57" s="31"/>
      <c r="BA57" s="31"/>
      <c r="BB57" s="31"/>
      <c r="BC57" s="31"/>
      <c r="BD57" s="31"/>
      <c r="BE57" s="31"/>
    </row>
    <row r="58" spans="1:90" s="2" customFormat="1">
      <c r="A58" s="56" t="str">
        <f t="shared" ref="A58:A60" si="118">CONCATENATE(B58,E58,F58)</f>
        <v>HUN-Cash</v>
      </c>
      <c r="B58" s="56" t="str">
        <f>B57</f>
        <v>HUN</v>
      </c>
      <c r="C58" s="60"/>
      <c r="D58" s="47"/>
      <c r="E58" s="8" t="s">
        <v>37</v>
      </c>
      <c r="F58" s="8" t="s">
        <v>0</v>
      </c>
      <c r="G58" s="21" t="s">
        <v>43</v>
      </c>
      <c r="H58" s="21" t="s">
        <v>43</v>
      </c>
      <c r="I58" s="21" t="s">
        <v>43</v>
      </c>
      <c r="J58" s="21" t="s">
        <v>43</v>
      </c>
      <c r="K58" s="21" t="s">
        <v>43</v>
      </c>
      <c r="L58" s="21" t="s">
        <v>43</v>
      </c>
      <c r="M58" s="21" t="s">
        <v>43</v>
      </c>
      <c r="N58" s="21" t="s">
        <v>43</v>
      </c>
      <c r="O58" s="21" t="s">
        <v>43</v>
      </c>
      <c r="P58" s="21" t="s">
        <v>43</v>
      </c>
      <c r="Q58" s="21" t="s">
        <v>43</v>
      </c>
      <c r="R58" s="21" t="s">
        <v>43</v>
      </c>
      <c r="S58" s="21" t="s">
        <v>43</v>
      </c>
      <c r="T58" s="21" t="s">
        <v>43</v>
      </c>
      <c r="U58" s="21" t="s">
        <v>43</v>
      </c>
      <c r="V58" s="21" t="s">
        <v>43</v>
      </c>
      <c r="W58" s="21" t="s">
        <v>43</v>
      </c>
      <c r="X58" s="21" t="s">
        <v>43</v>
      </c>
      <c r="Y58" s="21" t="s">
        <v>43</v>
      </c>
      <c r="Z58" s="21">
        <v>1.97149081086339</v>
      </c>
      <c r="AA58" s="21">
        <v>1.8816887985726862</v>
      </c>
      <c r="AB58" s="21">
        <v>1.7893623617578107</v>
      </c>
      <c r="AC58" s="21">
        <v>1.78864432137486</v>
      </c>
      <c r="AD58" s="21">
        <v>1.9711096184654486</v>
      </c>
      <c r="AE58" s="21">
        <v>1.7799285701306375</v>
      </c>
      <c r="AF58" s="21">
        <v>1.7976492592582736</v>
      </c>
      <c r="AG58" s="21">
        <v>2.077050496047939</v>
      </c>
      <c r="AH58" s="21">
        <v>2.131002453604709</v>
      </c>
      <c r="AI58" s="21">
        <v>2.1628826596549664</v>
      </c>
      <c r="AJ58" s="21">
        <v>2.2739266038013679</v>
      </c>
      <c r="AK58" s="21">
        <v>2.2057929709238095</v>
      </c>
      <c r="AL58" s="21">
        <v>2.0650827862153696</v>
      </c>
      <c r="AM58" s="21">
        <v>2.0098711891979772</v>
      </c>
      <c r="AN58" s="21">
        <v>1.8934935697458799</v>
      </c>
      <c r="AO58" s="21">
        <v>1.7385843510875076</v>
      </c>
      <c r="AP58" s="21">
        <v>1.6884621403973943</v>
      </c>
      <c r="AQ58" s="21">
        <v>1.6608132826061404</v>
      </c>
      <c r="AR58" s="21">
        <v>1.6119645617569682</v>
      </c>
      <c r="AS58" s="21">
        <v>1.5295297514955122</v>
      </c>
      <c r="AT58" s="21" t="s">
        <v>43</v>
      </c>
      <c r="AU58" s="7"/>
      <c r="AV58" s="7"/>
      <c r="AW58" s="7"/>
      <c r="AX58" s="7"/>
      <c r="AY58" s="7"/>
      <c r="AZ58" s="7"/>
      <c r="BA58" s="7"/>
      <c r="BB58" s="7"/>
      <c r="BC58" s="7"/>
      <c r="BD58" s="7"/>
      <c r="BE58" s="7"/>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row>
    <row r="59" spans="1:90" s="2" customFormat="1">
      <c r="A59" s="56" t="str">
        <f t="shared" si="118"/>
        <v>HUN-Services</v>
      </c>
      <c r="B59" s="56" t="str">
        <f>B57</f>
        <v>HUN</v>
      </c>
      <c r="C59" s="60"/>
      <c r="D59" s="47"/>
      <c r="E59" s="9" t="s">
        <v>37</v>
      </c>
      <c r="F59" s="9" t="s">
        <v>1</v>
      </c>
      <c r="G59" s="22" t="s">
        <v>43</v>
      </c>
      <c r="H59" s="22" t="s">
        <v>43</v>
      </c>
      <c r="I59" s="22" t="s">
        <v>43</v>
      </c>
      <c r="J59" s="22" t="s">
        <v>43</v>
      </c>
      <c r="K59" s="22" t="s">
        <v>43</v>
      </c>
      <c r="L59" s="22" t="s">
        <v>43</v>
      </c>
      <c r="M59" s="22" t="s">
        <v>43</v>
      </c>
      <c r="N59" s="22" t="s">
        <v>43</v>
      </c>
      <c r="O59" s="22" t="s">
        <v>43</v>
      </c>
      <c r="P59" s="22" t="s">
        <v>43</v>
      </c>
      <c r="Q59" s="22" t="s">
        <v>43</v>
      </c>
      <c r="R59" s="22" t="s">
        <v>43</v>
      </c>
      <c r="S59" s="22" t="s">
        <v>43</v>
      </c>
      <c r="T59" s="22" t="s">
        <v>43</v>
      </c>
      <c r="U59" s="22" t="s">
        <v>43</v>
      </c>
      <c r="V59" s="22" t="s">
        <v>43</v>
      </c>
      <c r="W59" s="22" t="s">
        <v>43</v>
      </c>
      <c r="X59" s="22" t="s">
        <v>43</v>
      </c>
      <c r="Y59" s="22" t="s">
        <v>43</v>
      </c>
      <c r="Z59" s="22">
        <v>1.1566006263836617</v>
      </c>
      <c r="AA59" s="22">
        <v>1.1122559334274449</v>
      </c>
      <c r="AB59" s="22">
        <v>1.0875295711635811</v>
      </c>
      <c r="AC59" s="22">
        <v>1.1574348595960058</v>
      </c>
      <c r="AD59" s="22">
        <v>1.2373948482065951</v>
      </c>
      <c r="AE59" s="22">
        <v>1.1730450944416932</v>
      </c>
      <c r="AF59" s="22">
        <v>1.2023604906104213</v>
      </c>
      <c r="AG59" s="22">
        <v>1.1857904439491889</v>
      </c>
      <c r="AH59" s="22">
        <v>1.0915067941339012</v>
      </c>
      <c r="AI59" s="22">
        <v>1.0821170144058754</v>
      </c>
      <c r="AJ59" s="22">
        <v>1.1210741858695152</v>
      </c>
      <c r="AK59" s="22">
        <v>1.1810346851336644</v>
      </c>
      <c r="AL59" s="22">
        <v>1.1167585962742195</v>
      </c>
      <c r="AM59" s="22">
        <v>1.0661578396745035</v>
      </c>
      <c r="AN59" s="22">
        <v>1.0827452920121099</v>
      </c>
      <c r="AO59" s="22">
        <v>1.202750331626337</v>
      </c>
      <c r="AP59" s="22">
        <v>1.1485631645152155</v>
      </c>
      <c r="AQ59" s="22">
        <v>1.1545472718117173</v>
      </c>
      <c r="AR59" s="22">
        <v>1.1246713925345386</v>
      </c>
      <c r="AS59" s="22">
        <v>1.0445106558286317</v>
      </c>
      <c r="AT59" s="22" t="s">
        <v>43</v>
      </c>
      <c r="AU59" s="7"/>
      <c r="AV59" s="7"/>
      <c r="AW59" s="7"/>
      <c r="AX59" s="7"/>
      <c r="AY59" s="7"/>
      <c r="AZ59" s="7"/>
      <c r="BA59" s="7"/>
      <c r="BB59" s="7"/>
      <c r="BC59" s="7"/>
      <c r="BD59" s="7"/>
      <c r="BE59" s="7"/>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row>
    <row r="60" spans="1:90" s="2" customFormat="1">
      <c r="A60" s="56" t="str">
        <f t="shared" si="118"/>
        <v>HUN-Tax-breaks for families</v>
      </c>
      <c r="B60" s="56" t="str">
        <f>B57</f>
        <v>HUN</v>
      </c>
      <c r="C60" s="60"/>
      <c r="D60" s="47"/>
      <c r="E60" s="8" t="s">
        <v>37</v>
      </c>
      <c r="F60" s="8" t="s">
        <v>40</v>
      </c>
      <c r="G60" s="21" t="s">
        <v>43</v>
      </c>
      <c r="H60" s="21" t="s">
        <v>43</v>
      </c>
      <c r="I60" s="21" t="s">
        <v>43</v>
      </c>
      <c r="J60" s="21" t="s">
        <v>43</v>
      </c>
      <c r="K60" s="21" t="s">
        <v>43</v>
      </c>
      <c r="L60" s="21" t="s">
        <v>43</v>
      </c>
      <c r="M60" s="21" t="s">
        <v>43</v>
      </c>
      <c r="N60" s="21" t="s">
        <v>43</v>
      </c>
      <c r="O60" s="21" t="s">
        <v>43</v>
      </c>
      <c r="P60" s="21" t="s">
        <v>43</v>
      </c>
      <c r="Q60" s="21" t="s">
        <v>43</v>
      </c>
      <c r="R60" s="21" t="s">
        <v>43</v>
      </c>
      <c r="S60" s="21" t="s">
        <v>43</v>
      </c>
      <c r="T60" s="21" t="s">
        <v>43</v>
      </c>
      <c r="U60" s="21" t="s">
        <v>43</v>
      </c>
      <c r="V60" s="21" t="s">
        <v>43</v>
      </c>
      <c r="W60" s="21" t="s">
        <v>43</v>
      </c>
      <c r="X60" s="21" t="s">
        <v>43</v>
      </c>
      <c r="Y60" s="21" t="s">
        <v>43</v>
      </c>
      <c r="Z60" s="21" t="s">
        <v>43</v>
      </c>
      <c r="AA60" s="21" t="s">
        <v>43</v>
      </c>
      <c r="AB60" s="21">
        <v>0</v>
      </c>
      <c r="AC60" s="21" t="s">
        <v>43</v>
      </c>
      <c r="AD60" s="21">
        <v>0</v>
      </c>
      <c r="AE60" s="21" t="s">
        <v>43</v>
      </c>
      <c r="AF60" s="21">
        <v>0</v>
      </c>
      <c r="AG60" s="21" t="s">
        <v>43</v>
      </c>
      <c r="AH60" s="21">
        <v>0</v>
      </c>
      <c r="AI60" s="21" t="s">
        <v>43</v>
      </c>
      <c r="AJ60" s="21">
        <v>0</v>
      </c>
      <c r="AK60" s="21">
        <v>4.607340786886148E-2</v>
      </c>
      <c r="AL60" s="21">
        <v>0.6351251600854485</v>
      </c>
      <c r="AM60" s="21">
        <v>0.63842154359082259</v>
      </c>
      <c r="AN60" s="21">
        <v>0.61178936760900604</v>
      </c>
      <c r="AO60" s="21">
        <v>0.69201278709672365</v>
      </c>
      <c r="AP60" s="21">
        <v>0.67333915879866624</v>
      </c>
      <c r="AQ60" s="21">
        <v>0.72978938877008848</v>
      </c>
      <c r="AR60" s="21">
        <v>0.73513679759927208</v>
      </c>
      <c r="AS60" s="21">
        <v>0.72694416000448181</v>
      </c>
      <c r="AT60" s="21" t="s">
        <v>43</v>
      </c>
      <c r="AU60" s="7"/>
      <c r="AV60" s="7"/>
      <c r="AW60" s="7"/>
      <c r="AX60" s="7"/>
      <c r="AY60" s="7"/>
      <c r="AZ60" s="7"/>
      <c r="BA60" s="7"/>
      <c r="BB60" s="7"/>
      <c r="BC60" s="7"/>
      <c r="BD60" s="7"/>
      <c r="BE60" s="7"/>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row>
    <row r="61" spans="1:90" s="34" customFormat="1">
      <c r="A61" s="56" t="str">
        <f>CONCATENATE(B61,E61,F61)</f>
        <v>ISLTotal</v>
      </c>
      <c r="B61" s="56" t="s">
        <v>75</v>
      </c>
      <c r="C61" s="61" t="s">
        <v>10</v>
      </c>
      <c r="D61" s="49"/>
      <c r="E61" s="40" t="s">
        <v>2</v>
      </c>
      <c r="F61" s="40"/>
      <c r="G61" s="41" t="s">
        <v>43</v>
      </c>
      <c r="H61" s="41" t="s">
        <v>43</v>
      </c>
      <c r="I61" s="41" t="s">
        <v>43</v>
      </c>
      <c r="J61" s="41" t="s">
        <v>43</v>
      </c>
      <c r="K61" s="41" t="s">
        <v>43</v>
      </c>
      <c r="L61" s="41" t="s">
        <v>43</v>
      </c>
      <c r="M61" s="41" t="s">
        <v>43</v>
      </c>
      <c r="N61" s="41" t="s">
        <v>43</v>
      </c>
      <c r="O61" s="41" t="s">
        <v>43</v>
      </c>
      <c r="P61" s="41" t="s">
        <v>43</v>
      </c>
      <c r="Q61" s="41" t="s">
        <v>43</v>
      </c>
      <c r="R61" s="41" t="s">
        <v>43</v>
      </c>
      <c r="S61" s="41" t="s">
        <v>43</v>
      </c>
      <c r="T61" s="41" t="s">
        <v>43</v>
      </c>
      <c r="U61" s="41" t="s">
        <v>43</v>
      </c>
      <c r="V61" s="41" t="s">
        <v>43</v>
      </c>
      <c r="W61" s="41" t="s">
        <v>43</v>
      </c>
      <c r="X61" s="41" t="s">
        <v>43</v>
      </c>
      <c r="Y61" s="41" t="s">
        <v>43</v>
      </c>
      <c r="Z61" s="41" t="s">
        <v>43</v>
      </c>
      <c r="AA61" s="41" t="s">
        <v>43</v>
      </c>
      <c r="AB61" s="41">
        <f>SUM(AB62:AB64)</f>
        <v>2.3941596844389705</v>
      </c>
      <c r="AC61" s="41" t="s">
        <v>43</v>
      </c>
      <c r="AD61" s="41">
        <f>SUM(AD62:AD64)</f>
        <v>2.9487388887931254</v>
      </c>
      <c r="AE61" s="41" t="s">
        <v>43</v>
      </c>
      <c r="AF61" s="41">
        <f>SUM(AF62:AF64)</f>
        <v>2.8630203189768411</v>
      </c>
      <c r="AG61" s="41" t="s">
        <v>43</v>
      </c>
      <c r="AH61" s="41">
        <f>SUM(AH62:AH64)</f>
        <v>3.3508361226466654</v>
      </c>
      <c r="AI61" s="41" t="s">
        <v>43</v>
      </c>
      <c r="AJ61" s="41">
        <f>SUM(AJ62:AJ64)</f>
        <v>3.6420915347392233</v>
      </c>
      <c r="AK61" s="41">
        <f t="shared" ref="AK61" si="119">SUM(AK62:AK64)</f>
        <v>3.5377986904866008</v>
      </c>
      <c r="AL61" s="41">
        <f t="shared" ref="AL61" si="120">SUM(AL62:AL64)</f>
        <v>3.2856021183842818</v>
      </c>
      <c r="AM61" s="41">
        <f t="shared" ref="AM61" si="121">SUM(AM62:AM64)</f>
        <v>3.3576192730474195</v>
      </c>
      <c r="AN61" s="41">
        <f t="shared" ref="AN61" si="122">SUM(AN62:AN64)</f>
        <v>3.4482503826321871</v>
      </c>
      <c r="AO61" s="41">
        <f t="shared" ref="AO61" si="123">SUM(AO62:AO64)</f>
        <v>3.539341526114014</v>
      </c>
      <c r="AP61" s="111">
        <f t="shared" ref="AP61" si="124">SUM(AP62:AP64)</f>
        <v>3.308546195969376</v>
      </c>
      <c r="AQ61" s="113">
        <f t="shared" ref="AQ61" si="125">SUM(AQ62:AQ64)</f>
        <v>3.22116576327686</v>
      </c>
      <c r="AR61" s="113">
        <f t="shared" ref="AR61" si="126">SUM(AR62:AR64)</f>
        <v>3.2679434543316477</v>
      </c>
      <c r="AS61" s="113" t="s">
        <v>43</v>
      </c>
      <c r="AT61" s="113" t="s">
        <v>43</v>
      </c>
      <c r="AU61" s="31"/>
      <c r="AV61" s="31"/>
      <c r="AW61" s="31"/>
      <c r="AX61" s="31"/>
      <c r="AY61" s="31"/>
      <c r="AZ61" s="31"/>
      <c r="BA61" s="31"/>
      <c r="BB61" s="31"/>
      <c r="BC61" s="31"/>
      <c r="BD61" s="31"/>
      <c r="BE61" s="31"/>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row>
    <row r="62" spans="1:90" s="2" customFormat="1">
      <c r="A62" s="56" t="str">
        <f t="shared" ref="A62:A64" si="127">CONCATENATE(B62,E62,F62)</f>
        <v>ISL-Cash</v>
      </c>
      <c r="B62" s="56" t="str">
        <f>B61</f>
        <v>ISL</v>
      </c>
      <c r="C62" s="60"/>
      <c r="D62" s="47"/>
      <c r="E62" s="8" t="s">
        <v>37</v>
      </c>
      <c r="F62" s="8" t="s">
        <v>0</v>
      </c>
      <c r="G62" s="21" t="s">
        <v>43</v>
      </c>
      <c r="H62" s="21" t="s">
        <v>43</v>
      </c>
      <c r="I62" s="21" t="s">
        <v>43</v>
      </c>
      <c r="J62" s="21" t="s">
        <v>43</v>
      </c>
      <c r="K62" s="21" t="s">
        <v>43</v>
      </c>
      <c r="L62" s="21" t="s">
        <v>43</v>
      </c>
      <c r="M62" s="21" t="s">
        <v>43</v>
      </c>
      <c r="N62" s="21" t="s">
        <v>43</v>
      </c>
      <c r="O62" s="21" t="s">
        <v>43</v>
      </c>
      <c r="P62" s="21" t="s">
        <v>43</v>
      </c>
      <c r="Q62" s="21">
        <v>1.7010547738254718</v>
      </c>
      <c r="R62" s="21">
        <v>1.7043007660950988</v>
      </c>
      <c r="S62" s="21">
        <v>1.6469246154541046</v>
      </c>
      <c r="T62" s="21">
        <v>1.5697296147555231</v>
      </c>
      <c r="U62" s="21">
        <v>1.471249532026468</v>
      </c>
      <c r="V62" s="21">
        <v>1.4436681412782302</v>
      </c>
      <c r="W62" s="21">
        <v>1.4748123901115291</v>
      </c>
      <c r="X62" s="21">
        <v>1.3465427475238221</v>
      </c>
      <c r="Y62" s="21">
        <v>1.1758234764947502</v>
      </c>
      <c r="Z62" s="21">
        <v>1.1099228883823835</v>
      </c>
      <c r="AA62" s="21">
        <v>0.99515403034274919</v>
      </c>
      <c r="AB62" s="21">
        <v>1.1095771148426601</v>
      </c>
      <c r="AC62" s="21">
        <v>1.2243480922489729</v>
      </c>
      <c r="AD62" s="21">
        <v>1.3985323298966543</v>
      </c>
      <c r="AE62" s="21">
        <v>1.3557005731061107</v>
      </c>
      <c r="AF62" s="21">
        <v>1.2196829205563369</v>
      </c>
      <c r="AG62" s="21">
        <v>1.1712823650928932</v>
      </c>
      <c r="AH62" s="21">
        <v>1.3365106080509708</v>
      </c>
      <c r="AI62" s="21">
        <v>1.3568681403369869</v>
      </c>
      <c r="AJ62" s="21">
        <v>1.4524562779763148</v>
      </c>
      <c r="AK62" s="21">
        <v>1.3576099656403517</v>
      </c>
      <c r="AL62" s="21">
        <v>1.1347247984557198</v>
      </c>
      <c r="AM62" s="21">
        <v>1.0339742044687759</v>
      </c>
      <c r="AN62" s="21">
        <v>1.1461687708954167</v>
      </c>
      <c r="AO62" s="21">
        <v>1.0533572636658823</v>
      </c>
      <c r="AP62" s="21">
        <v>0.99182726422157286</v>
      </c>
      <c r="AQ62" s="21">
        <v>0.89062892761749246</v>
      </c>
      <c r="AR62" s="21">
        <v>0.91277538840865147</v>
      </c>
      <c r="AS62" s="21" t="s">
        <v>43</v>
      </c>
      <c r="AT62" s="21" t="s">
        <v>43</v>
      </c>
      <c r="AU62" s="7"/>
      <c r="AV62" s="7"/>
      <c r="AW62" s="7"/>
      <c r="AX62" s="7"/>
      <c r="AY62" s="7"/>
      <c r="AZ62" s="7"/>
      <c r="BA62" s="7"/>
      <c r="BB62" s="7"/>
      <c r="BC62" s="7"/>
      <c r="BD62" s="7"/>
      <c r="BE62" s="7"/>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row>
    <row r="63" spans="1:90" s="2" customFormat="1">
      <c r="A63" s="56" t="str">
        <f t="shared" si="127"/>
        <v>ISL-Services</v>
      </c>
      <c r="B63" s="56" t="str">
        <f>B61</f>
        <v>ISL</v>
      </c>
      <c r="C63" s="60"/>
      <c r="D63" s="47"/>
      <c r="E63" s="9" t="s">
        <v>37</v>
      </c>
      <c r="F63" s="9" t="s">
        <v>1</v>
      </c>
      <c r="G63" s="22" t="s">
        <v>43</v>
      </c>
      <c r="H63" s="22" t="s">
        <v>43</v>
      </c>
      <c r="I63" s="22" t="s">
        <v>43</v>
      </c>
      <c r="J63" s="22" t="s">
        <v>43</v>
      </c>
      <c r="K63" s="22" t="s">
        <v>43</v>
      </c>
      <c r="L63" s="22" t="s">
        <v>43</v>
      </c>
      <c r="M63" s="22" t="s">
        <v>43</v>
      </c>
      <c r="N63" s="22" t="s">
        <v>43</v>
      </c>
      <c r="O63" s="22" t="s">
        <v>43</v>
      </c>
      <c r="P63" s="22" t="s">
        <v>43</v>
      </c>
      <c r="Q63" s="22">
        <v>0.65547416553293514</v>
      </c>
      <c r="R63" s="22">
        <v>0.74045720263085413</v>
      </c>
      <c r="S63" s="22">
        <v>0.8103525819530909</v>
      </c>
      <c r="T63" s="22">
        <v>0.79472163579542754</v>
      </c>
      <c r="U63" s="22">
        <v>0.84029908731230785</v>
      </c>
      <c r="V63" s="22">
        <v>0.91174479040954415</v>
      </c>
      <c r="W63" s="22">
        <v>0.95322007119614272</v>
      </c>
      <c r="X63" s="22">
        <v>0.96888569067478114</v>
      </c>
      <c r="Y63" s="22">
        <v>1.0354613118108842</v>
      </c>
      <c r="Z63" s="22">
        <v>1.074019510207582</v>
      </c>
      <c r="AA63" s="22">
        <v>1.1330402219404951</v>
      </c>
      <c r="AB63" s="22">
        <v>1.2845825695963107</v>
      </c>
      <c r="AC63" s="22">
        <v>1.3622647836872381</v>
      </c>
      <c r="AD63" s="22">
        <v>1.5502065588964711</v>
      </c>
      <c r="AE63" s="22">
        <v>1.625604956099739</v>
      </c>
      <c r="AF63" s="22">
        <v>1.6433373984205044</v>
      </c>
      <c r="AG63" s="22">
        <v>1.8342255352733674</v>
      </c>
      <c r="AH63" s="22">
        <v>2.0143255145956944</v>
      </c>
      <c r="AI63" s="22">
        <v>2.0966942553061938</v>
      </c>
      <c r="AJ63" s="22">
        <v>2.1896352567629083</v>
      </c>
      <c r="AK63" s="22">
        <v>2.180188724846249</v>
      </c>
      <c r="AL63" s="22">
        <v>2.1508773199285622</v>
      </c>
      <c r="AM63" s="22">
        <v>2.3236450685786436</v>
      </c>
      <c r="AN63" s="22">
        <v>2.3020816117367704</v>
      </c>
      <c r="AO63" s="22">
        <v>2.4859842624481314</v>
      </c>
      <c r="AP63" s="22">
        <v>2.3167189317478032</v>
      </c>
      <c r="AQ63" s="22">
        <v>2.3305368356593674</v>
      </c>
      <c r="AR63" s="22">
        <v>2.3551680659229963</v>
      </c>
      <c r="AS63" s="22" t="s">
        <v>43</v>
      </c>
      <c r="AT63" s="22" t="s">
        <v>43</v>
      </c>
      <c r="AU63" s="7"/>
      <c r="AV63" s="7"/>
      <c r="AW63" s="7"/>
      <c r="AX63" s="7"/>
      <c r="AY63" s="7"/>
      <c r="AZ63" s="7"/>
      <c r="BA63" s="7"/>
      <c r="BB63" s="7"/>
      <c r="BC63" s="7"/>
      <c r="BD63" s="7"/>
      <c r="BE63" s="7"/>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row>
    <row r="64" spans="1:90" s="2" customFormat="1">
      <c r="A64" s="56" t="str">
        <f t="shared" si="127"/>
        <v>ISL-Tax-breaks for families</v>
      </c>
      <c r="B64" s="56" t="str">
        <f>B61</f>
        <v>ISL</v>
      </c>
      <c r="C64" s="60"/>
      <c r="D64" s="47"/>
      <c r="E64" s="8" t="s">
        <v>37</v>
      </c>
      <c r="F64" s="8" t="s">
        <v>40</v>
      </c>
      <c r="G64" s="21" t="s">
        <v>43</v>
      </c>
      <c r="H64" s="21" t="s">
        <v>43</v>
      </c>
      <c r="I64" s="21" t="s">
        <v>43</v>
      </c>
      <c r="J64" s="21" t="s">
        <v>43</v>
      </c>
      <c r="K64" s="21" t="s">
        <v>43</v>
      </c>
      <c r="L64" s="21" t="s">
        <v>43</v>
      </c>
      <c r="M64" s="21" t="s">
        <v>43</v>
      </c>
      <c r="N64" s="21" t="s">
        <v>43</v>
      </c>
      <c r="O64" s="21" t="s">
        <v>43</v>
      </c>
      <c r="P64" s="21" t="s">
        <v>43</v>
      </c>
      <c r="Q64" s="21" t="s">
        <v>43</v>
      </c>
      <c r="R64" s="21" t="s">
        <v>43</v>
      </c>
      <c r="S64" s="21" t="s">
        <v>43</v>
      </c>
      <c r="T64" s="21" t="s">
        <v>43</v>
      </c>
      <c r="U64" s="21" t="s">
        <v>43</v>
      </c>
      <c r="V64" s="21" t="s">
        <v>43</v>
      </c>
      <c r="W64" s="21" t="s">
        <v>43</v>
      </c>
      <c r="X64" s="21" t="s">
        <v>43</v>
      </c>
      <c r="Y64" s="21" t="s">
        <v>43</v>
      </c>
      <c r="Z64" s="21" t="s">
        <v>43</v>
      </c>
      <c r="AA64" s="21" t="s">
        <v>43</v>
      </c>
      <c r="AB64" s="21">
        <v>0</v>
      </c>
      <c r="AC64" s="21" t="s">
        <v>43</v>
      </c>
      <c r="AD64" s="21">
        <v>0</v>
      </c>
      <c r="AE64" s="21" t="s">
        <v>43</v>
      </c>
      <c r="AF64" s="21">
        <v>0</v>
      </c>
      <c r="AG64" s="21" t="s">
        <v>43</v>
      </c>
      <c r="AH64" s="21">
        <v>0</v>
      </c>
      <c r="AI64" s="21" t="s">
        <v>43</v>
      </c>
      <c r="AJ64" s="21">
        <v>0</v>
      </c>
      <c r="AK64" s="21">
        <v>0</v>
      </c>
      <c r="AL64" s="21">
        <v>0</v>
      </c>
      <c r="AM64" s="21">
        <v>0</v>
      </c>
      <c r="AN64" s="21">
        <v>0</v>
      </c>
      <c r="AO64" s="21">
        <v>0</v>
      </c>
      <c r="AP64" s="112">
        <v>0</v>
      </c>
      <c r="AQ64" s="114">
        <v>0</v>
      </c>
      <c r="AR64" s="114">
        <v>0</v>
      </c>
      <c r="AS64" s="114" t="s">
        <v>43</v>
      </c>
      <c r="AT64" s="114" t="s">
        <v>43</v>
      </c>
      <c r="AU64" s="7"/>
      <c r="AV64" s="7"/>
      <c r="AW64" s="7"/>
      <c r="AX64" s="7"/>
      <c r="AY64" s="7"/>
      <c r="AZ64" s="7"/>
      <c r="BA64" s="7"/>
      <c r="BB64" s="7"/>
      <c r="BC64" s="7"/>
      <c r="BD64" s="7"/>
      <c r="BE64" s="7"/>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row>
    <row r="65" spans="1:88" s="34" customFormat="1">
      <c r="A65" s="56" t="str">
        <f>CONCATENATE(B65,E65,F65)</f>
        <v>IRLTotal</v>
      </c>
      <c r="B65" s="56" t="s">
        <v>76</v>
      </c>
      <c r="C65" s="61" t="s">
        <v>5</v>
      </c>
      <c r="D65" s="49"/>
      <c r="E65" s="40" t="s">
        <v>2</v>
      </c>
      <c r="F65" s="40"/>
      <c r="G65" s="41" t="s">
        <v>43</v>
      </c>
      <c r="H65" s="41" t="s">
        <v>43</v>
      </c>
      <c r="I65" s="41" t="s">
        <v>43</v>
      </c>
      <c r="J65" s="41" t="s">
        <v>43</v>
      </c>
      <c r="K65" s="41" t="s">
        <v>43</v>
      </c>
      <c r="L65" s="41" t="s">
        <v>43</v>
      </c>
      <c r="M65" s="41" t="s">
        <v>43</v>
      </c>
      <c r="N65" s="41" t="s">
        <v>43</v>
      </c>
      <c r="O65" s="41" t="s">
        <v>43</v>
      </c>
      <c r="P65" s="41" t="s">
        <v>43</v>
      </c>
      <c r="Q65" s="41" t="s">
        <v>43</v>
      </c>
      <c r="R65" s="41" t="s">
        <v>43</v>
      </c>
      <c r="S65" s="41" t="s">
        <v>43</v>
      </c>
      <c r="T65" s="41" t="s">
        <v>43</v>
      </c>
      <c r="U65" s="41" t="s">
        <v>43</v>
      </c>
      <c r="V65" s="41" t="s">
        <v>43</v>
      </c>
      <c r="W65" s="41" t="s">
        <v>43</v>
      </c>
      <c r="X65" s="41" t="s">
        <v>43</v>
      </c>
      <c r="Y65" s="41" t="s">
        <v>43</v>
      </c>
      <c r="Z65" s="41" t="s">
        <v>43</v>
      </c>
      <c r="AA65" s="41" t="s">
        <v>43</v>
      </c>
      <c r="AB65" s="41">
        <f>SUM(AB66:AB68)</f>
        <v>1.9488415078396384</v>
      </c>
      <c r="AC65" s="41" t="s">
        <v>43</v>
      </c>
      <c r="AD65" s="41">
        <f>SUM(AD66:AD68)</f>
        <v>2.2854201461064152</v>
      </c>
      <c r="AE65" s="41" t="s">
        <v>43</v>
      </c>
      <c r="AF65" s="41">
        <f>SUM(AF66:AF68)</f>
        <v>2.2217792382817252</v>
      </c>
      <c r="AG65" s="41" t="s">
        <v>43</v>
      </c>
      <c r="AH65" s="41">
        <f>SUM(AH66:AH68)</f>
        <v>2.4218246066186451</v>
      </c>
      <c r="AI65" s="41" t="s">
        <v>43</v>
      </c>
      <c r="AJ65" s="41">
        <f>SUM(AJ66:AJ68)</f>
        <v>3.3285328798106608</v>
      </c>
      <c r="AK65" s="41">
        <f t="shared" ref="AK65" si="128">SUM(AK66:AK68)</f>
        <v>3.0578592451444817</v>
      </c>
      <c r="AL65" s="41">
        <f t="shared" ref="AL65" si="129">SUM(AL66:AL68)</f>
        <v>2.9184048180811111</v>
      </c>
      <c r="AM65" s="41">
        <f t="shared" ref="AM65" si="130">SUM(AM66:AM68)</f>
        <v>2.8432585623532636</v>
      </c>
      <c r="AN65" s="41">
        <f t="shared" ref="AN65" si="131">SUM(AN66:AN68)</f>
        <v>2.6285156385904513</v>
      </c>
      <c r="AO65" s="41">
        <f t="shared" ref="AO65" si="132">SUM(AO66:AO68)</f>
        <v>2.3357940833644188</v>
      </c>
      <c r="AP65" s="22">
        <f t="shared" ref="AP65" si="133">SUM(AP66:AP68)</f>
        <v>1.7419013351350434</v>
      </c>
      <c r="AQ65" s="22">
        <f t="shared" ref="AQ65" si="134">SUM(AQ66:AQ68)</f>
        <v>1.705750477211609</v>
      </c>
      <c r="AR65" s="22">
        <f t="shared" ref="AR65" si="135">SUM(AR66:AR68)</f>
        <v>1.6201969452101375</v>
      </c>
      <c r="AS65" s="22" t="s">
        <v>43</v>
      </c>
      <c r="AT65" s="22" t="s">
        <v>43</v>
      </c>
      <c r="AU65" s="31"/>
      <c r="AV65" s="31"/>
      <c r="AW65" s="31"/>
      <c r="AX65" s="31"/>
      <c r="AY65" s="31"/>
      <c r="AZ65" s="31"/>
      <c r="BA65" s="31"/>
      <c r="BB65" s="31"/>
      <c r="BC65" s="31"/>
      <c r="BD65" s="31"/>
      <c r="BE65" s="31"/>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row>
    <row r="66" spans="1:88" s="2" customFormat="1">
      <c r="A66" s="56" t="str">
        <f t="shared" ref="A66:A68" si="136">CONCATENATE(B66,E66,F66)</f>
        <v>IRL-Cash</v>
      </c>
      <c r="B66" s="56" t="str">
        <f>B65</f>
        <v>IRL</v>
      </c>
      <c r="C66" s="60"/>
      <c r="D66" s="47"/>
      <c r="E66" s="8" t="s">
        <v>37</v>
      </c>
      <c r="F66" s="8" t="s">
        <v>0</v>
      </c>
      <c r="G66" s="21">
        <v>0.99537939242466544</v>
      </c>
      <c r="H66" s="21">
        <v>1.0774648427693168</v>
      </c>
      <c r="I66" s="21">
        <v>1.3522345593344447</v>
      </c>
      <c r="J66" s="21">
        <v>1.376849471575659</v>
      </c>
      <c r="K66" s="21">
        <v>1.3368761403496692</v>
      </c>
      <c r="L66" s="21">
        <v>1.3153050501058516</v>
      </c>
      <c r="M66" s="21">
        <v>1.4625556550784795</v>
      </c>
      <c r="N66" s="21">
        <v>1.4828416408822458</v>
      </c>
      <c r="O66" s="21">
        <v>1.3945666472581191</v>
      </c>
      <c r="P66" s="21">
        <v>1.2892346563464845</v>
      </c>
      <c r="Q66" s="21">
        <v>1.87070877760276</v>
      </c>
      <c r="R66" s="21">
        <v>1.9700876697120513</v>
      </c>
      <c r="S66" s="21">
        <v>2.0399347312702658</v>
      </c>
      <c r="T66" s="21">
        <v>2.0091861943236085</v>
      </c>
      <c r="U66" s="21">
        <v>2.0431819865944929</v>
      </c>
      <c r="V66" s="21">
        <v>1.9636734942060041</v>
      </c>
      <c r="W66" s="21">
        <v>2.0218191917582007</v>
      </c>
      <c r="X66" s="21">
        <v>1.9167716187356829</v>
      </c>
      <c r="Y66" s="21">
        <v>1.7104998420547208</v>
      </c>
      <c r="Z66" s="21">
        <v>1.682218533005742</v>
      </c>
      <c r="AA66" s="21">
        <v>1.4618606009286148</v>
      </c>
      <c r="AB66" s="21">
        <v>1.6436034399473325</v>
      </c>
      <c r="AC66" s="21">
        <v>1.9507256088441849</v>
      </c>
      <c r="AD66" s="21">
        <v>2.01857473239781</v>
      </c>
      <c r="AE66" s="21">
        <v>1.9768967375283337</v>
      </c>
      <c r="AF66" s="21">
        <v>1.9438726263555584</v>
      </c>
      <c r="AG66" s="21">
        <v>1.9519386131655534</v>
      </c>
      <c r="AH66" s="21">
        <v>2.0137262367235182</v>
      </c>
      <c r="AI66" s="21">
        <v>2.3737003021887189</v>
      </c>
      <c r="AJ66" s="21">
        <v>2.7493996687565065</v>
      </c>
      <c r="AK66" s="21">
        <v>2.4236532006779701</v>
      </c>
      <c r="AL66" s="21">
        <v>2.2980797813689291</v>
      </c>
      <c r="AM66" s="21">
        <v>2.2026491290467334</v>
      </c>
      <c r="AN66" s="21">
        <v>2.017053273970618</v>
      </c>
      <c r="AO66" s="21">
        <v>1.8079543804223668</v>
      </c>
      <c r="AP66" s="21">
        <v>1.3294365765463176</v>
      </c>
      <c r="AQ66" s="21">
        <v>1.2945588924758495</v>
      </c>
      <c r="AR66" s="21">
        <v>1.1975379137254514</v>
      </c>
      <c r="AS66" s="21" t="s">
        <v>43</v>
      </c>
      <c r="AT66" s="21" t="s">
        <v>43</v>
      </c>
      <c r="AU66" s="7"/>
      <c r="AV66" s="7"/>
      <c r="AW66" s="7"/>
      <c r="AX66" s="7"/>
      <c r="AY66" s="7"/>
      <c r="AZ66" s="7"/>
      <c r="BA66" s="7"/>
      <c r="BB66" s="7"/>
      <c r="BC66" s="7"/>
      <c r="BD66" s="7"/>
      <c r="BE66" s="7"/>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row>
    <row r="67" spans="1:88" s="2" customFormat="1">
      <c r="A67" s="56" t="str">
        <f t="shared" si="136"/>
        <v>IRL-Services</v>
      </c>
      <c r="B67" s="56" t="str">
        <f>B65</f>
        <v>IRL</v>
      </c>
      <c r="C67" s="60"/>
      <c r="D67" s="47"/>
      <c r="E67" s="9" t="s">
        <v>37</v>
      </c>
      <c r="F67" s="9" t="s">
        <v>1</v>
      </c>
      <c r="G67" s="22">
        <v>5.5964727382936057E-2</v>
      </c>
      <c r="H67" s="22">
        <v>5.7318578686371205E-2</v>
      </c>
      <c r="I67" s="22">
        <v>6.1525220137653901E-2</v>
      </c>
      <c r="J67" s="22">
        <v>6.6050997051797483E-2</v>
      </c>
      <c r="K67" s="22">
        <v>6.4453066698830094E-2</v>
      </c>
      <c r="L67" s="22">
        <v>6.05831578817288E-2</v>
      </c>
      <c r="M67" s="22">
        <v>6.0614125302481218E-2</v>
      </c>
      <c r="N67" s="22">
        <v>5.7893587995361297E-2</v>
      </c>
      <c r="O67" s="22">
        <v>5.3574742011285224E-2</v>
      </c>
      <c r="P67" s="22">
        <v>4.8991797206153043E-2</v>
      </c>
      <c r="Q67" s="22">
        <v>4.1746908051897097E-2</v>
      </c>
      <c r="R67" s="22">
        <v>4.4978313419407882E-2</v>
      </c>
      <c r="S67" s="22">
        <v>5.576493066570188E-2</v>
      </c>
      <c r="T67" s="22">
        <v>6.6903001776560417E-2</v>
      </c>
      <c r="U67" s="22">
        <v>0.1025832119910654</v>
      </c>
      <c r="V67" s="22">
        <v>0.11809116111597398</v>
      </c>
      <c r="W67" s="22">
        <v>0.13330813657796495</v>
      </c>
      <c r="X67" s="22">
        <v>0.15019384857896559</v>
      </c>
      <c r="Y67" s="22">
        <v>0.38796481170036529</v>
      </c>
      <c r="Z67" s="22">
        <v>0.37287273432451468</v>
      </c>
      <c r="AA67" s="22">
        <v>0.21659990449925082</v>
      </c>
      <c r="AB67" s="22">
        <v>0.22799877173918034</v>
      </c>
      <c r="AC67" s="22">
        <v>0.24092966508970867</v>
      </c>
      <c r="AD67" s="22">
        <v>0.26684541370860504</v>
      </c>
      <c r="AE67" s="22">
        <v>0.27937813273489637</v>
      </c>
      <c r="AF67" s="22">
        <v>0.27790661192616684</v>
      </c>
      <c r="AG67" s="22">
        <v>0.28247989633663295</v>
      </c>
      <c r="AH67" s="22">
        <v>0.30561464799040083</v>
      </c>
      <c r="AI67" s="22">
        <v>0.36597519981176874</v>
      </c>
      <c r="AJ67" s="22">
        <v>0.45444225547117151</v>
      </c>
      <c r="AK67" s="22">
        <v>0.52629600022534884</v>
      </c>
      <c r="AL67" s="22">
        <v>0.51150148441348442</v>
      </c>
      <c r="AM67" s="22">
        <v>0.53056787481282375</v>
      </c>
      <c r="AN67" s="22">
        <v>0.50426062076472444</v>
      </c>
      <c r="AO67" s="22">
        <v>0.44930494769615076</v>
      </c>
      <c r="AP67" s="22">
        <v>0.35288329390634549</v>
      </c>
      <c r="AQ67" s="22">
        <v>0.35016471777094538</v>
      </c>
      <c r="AR67" s="22">
        <v>0.3634258662496011</v>
      </c>
      <c r="AS67" s="22" t="s">
        <v>43</v>
      </c>
      <c r="AT67" s="22" t="s">
        <v>43</v>
      </c>
      <c r="AU67" s="7"/>
      <c r="AV67" s="7"/>
      <c r="AW67" s="7"/>
      <c r="AX67" s="7"/>
      <c r="AY67" s="7"/>
      <c r="AZ67" s="7"/>
      <c r="BA67" s="7"/>
      <c r="BB67" s="7"/>
      <c r="BC67" s="7"/>
      <c r="BD67" s="7"/>
      <c r="BE67" s="7"/>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row>
    <row r="68" spans="1:88" s="2" customFormat="1">
      <c r="A68" s="56" t="str">
        <f t="shared" si="136"/>
        <v>IRL-Tax-breaks for families</v>
      </c>
      <c r="B68" s="56" t="str">
        <f>B65</f>
        <v>IRL</v>
      </c>
      <c r="C68" s="60"/>
      <c r="D68" s="47"/>
      <c r="E68" s="8" t="s">
        <v>37</v>
      </c>
      <c r="F68" s="8" t="s">
        <v>40</v>
      </c>
      <c r="G68" s="21" t="s">
        <v>43</v>
      </c>
      <c r="H68" s="21" t="s">
        <v>43</v>
      </c>
      <c r="I68" s="21" t="s">
        <v>43</v>
      </c>
      <c r="J68" s="21" t="s">
        <v>43</v>
      </c>
      <c r="K68" s="21" t="s">
        <v>43</v>
      </c>
      <c r="L68" s="21" t="s">
        <v>43</v>
      </c>
      <c r="M68" s="21" t="s">
        <v>43</v>
      </c>
      <c r="N68" s="21" t="s">
        <v>43</v>
      </c>
      <c r="O68" s="21" t="s">
        <v>43</v>
      </c>
      <c r="P68" s="21" t="s">
        <v>43</v>
      </c>
      <c r="Q68" s="21" t="s">
        <v>43</v>
      </c>
      <c r="R68" s="21" t="s">
        <v>43</v>
      </c>
      <c r="S68" s="21" t="s">
        <v>43</v>
      </c>
      <c r="T68" s="21" t="s">
        <v>43</v>
      </c>
      <c r="U68" s="21" t="s">
        <v>43</v>
      </c>
      <c r="V68" s="21" t="s">
        <v>43</v>
      </c>
      <c r="W68" s="21" t="s">
        <v>43</v>
      </c>
      <c r="X68" s="21" t="s">
        <v>43</v>
      </c>
      <c r="Y68" s="21" t="s">
        <v>43</v>
      </c>
      <c r="Z68" s="21" t="s">
        <v>43</v>
      </c>
      <c r="AA68" s="21" t="s">
        <v>43</v>
      </c>
      <c r="AB68" s="21">
        <v>7.7239296153125636E-2</v>
      </c>
      <c r="AC68" s="21" t="s">
        <v>43</v>
      </c>
      <c r="AD68" s="21">
        <v>0</v>
      </c>
      <c r="AE68" s="21" t="s">
        <v>43</v>
      </c>
      <c r="AF68" s="21">
        <v>0</v>
      </c>
      <c r="AG68" s="21" t="s">
        <v>43</v>
      </c>
      <c r="AH68" s="21">
        <v>0.10248372190472595</v>
      </c>
      <c r="AI68" s="21" t="s">
        <v>43</v>
      </c>
      <c r="AJ68" s="21">
        <v>0.12469095558298286</v>
      </c>
      <c r="AK68" s="21">
        <v>0.10791004424116264</v>
      </c>
      <c r="AL68" s="21">
        <v>0.1088235522986976</v>
      </c>
      <c r="AM68" s="21">
        <v>0.11004155849370653</v>
      </c>
      <c r="AN68" s="21">
        <v>0.10720174385510881</v>
      </c>
      <c r="AO68" s="21">
        <v>7.853475524590145E-2</v>
      </c>
      <c r="AP68" s="21">
        <v>5.9581464682380285E-2</v>
      </c>
      <c r="AQ68" s="21">
        <v>6.1026866964814096E-2</v>
      </c>
      <c r="AR68" s="21">
        <v>5.923316523508497E-2</v>
      </c>
      <c r="AS68" s="21" t="s">
        <v>43</v>
      </c>
      <c r="AT68" s="21" t="s">
        <v>43</v>
      </c>
      <c r="AU68" s="7"/>
      <c r="AV68" s="7"/>
      <c r="AW68" s="7"/>
      <c r="AX68" s="7"/>
      <c r="AY68" s="7"/>
      <c r="AZ68" s="7"/>
      <c r="BA68" s="7"/>
      <c r="BB68" s="7"/>
      <c r="BC68" s="7"/>
      <c r="BD68" s="7"/>
      <c r="BE68" s="7"/>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row>
    <row r="69" spans="1:88" s="34" customFormat="1">
      <c r="A69" s="56" t="str">
        <f>CONCATENATE(B69,E69,F69)</f>
        <v>ISRTotal</v>
      </c>
      <c r="B69" s="56" t="s">
        <v>77</v>
      </c>
      <c r="C69" s="61" t="s">
        <v>21</v>
      </c>
      <c r="D69" s="49">
        <v>1</v>
      </c>
      <c r="E69" s="40" t="s">
        <v>2</v>
      </c>
      <c r="F69" s="40"/>
      <c r="G69" s="41" t="s">
        <v>43</v>
      </c>
      <c r="H69" s="41" t="s">
        <v>43</v>
      </c>
      <c r="I69" s="41" t="s">
        <v>43</v>
      </c>
      <c r="J69" s="41" t="s">
        <v>43</v>
      </c>
      <c r="K69" s="41" t="s">
        <v>43</v>
      </c>
      <c r="L69" s="41" t="s">
        <v>43</v>
      </c>
      <c r="M69" s="41" t="s">
        <v>43</v>
      </c>
      <c r="N69" s="41" t="s">
        <v>43</v>
      </c>
      <c r="O69" s="41" t="s">
        <v>43</v>
      </c>
      <c r="P69" s="41" t="s">
        <v>43</v>
      </c>
      <c r="Q69" s="41" t="s">
        <v>43</v>
      </c>
      <c r="R69" s="41" t="s">
        <v>43</v>
      </c>
      <c r="S69" s="41" t="s">
        <v>43</v>
      </c>
      <c r="T69" s="41" t="s">
        <v>43</v>
      </c>
      <c r="U69" s="41" t="s">
        <v>43</v>
      </c>
      <c r="V69" s="41" t="s">
        <v>43</v>
      </c>
      <c r="W69" s="41" t="s">
        <v>43</v>
      </c>
      <c r="X69" s="41" t="s">
        <v>43</v>
      </c>
      <c r="Y69" s="41" t="s">
        <v>43</v>
      </c>
      <c r="Z69" s="41" t="s">
        <v>43</v>
      </c>
      <c r="AA69" s="41" t="s">
        <v>43</v>
      </c>
      <c r="AB69" s="41" t="s">
        <v>43</v>
      </c>
      <c r="AC69" s="41" t="s">
        <v>43</v>
      </c>
      <c r="AD69" s="41" t="s">
        <v>43</v>
      </c>
      <c r="AE69" s="41" t="s">
        <v>43</v>
      </c>
      <c r="AF69" s="41" t="s">
        <v>43</v>
      </c>
      <c r="AG69" s="41" t="s">
        <v>43</v>
      </c>
      <c r="AH69" s="41" t="s">
        <v>43</v>
      </c>
      <c r="AI69" s="41" t="s">
        <v>43</v>
      </c>
      <c r="AJ69" s="41">
        <f>SUM(AJ70:AJ72)</f>
        <v>2.079190140543786</v>
      </c>
      <c r="AK69" s="41">
        <f t="shared" ref="AK69" si="137">SUM(AK70:AK72)</f>
        <v>2.190256365819419</v>
      </c>
      <c r="AL69" s="41">
        <f t="shared" ref="AL69" si="138">SUM(AL70:AL72)</f>
        <v>2.0698746600853499</v>
      </c>
      <c r="AM69" s="41">
        <f t="shared" ref="AM69" si="139">SUM(AM70:AM72)</f>
        <v>2.1371174287558934</v>
      </c>
      <c r="AN69" s="41">
        <f t="shared" ref="AN69" si="140">SUM(AN70:AN72)</f>
        <v>2.2496155869350556</v>
      </c>
      <c r="AO69" s="41">
        <f t="shared" ref="AO69" si="141">SUM(AO70:AO72)</f>
        <v>2.1133634238585874</v>
      </c>
      <c r="AP69" s="41">
        <f t="shared" ref="AP69" si="142">SUM(AP70:AP72)</f>
        <v>2.1206453749016938</v>
      </c>
      <c r="AQ69" s="41">
        <f t="shared" ref="AQ69" si="143">SUM(AQ70:AQ72)</f>
        <v>2.1589356333840239</v>
      </c>
      <c r="AR69" s="41">
        <f t="shared" ref="AR69:AS69" si="144">SUM(AR70:AR72)</f>
        <v>2.6398408312675596</v>
      </c>
      <c r="AS69" s="41">
        <f t="shared" si="144"/>
        <v>2.5332733395667666</v>
      </c>
      <c r="AT69" s="22" t="s">
        <v>43</v>
      </c>
      <c r="AU69" s="31"/>
      <c r="AV69" s="31"/>
      <c r="AW69" s="31"/>
      <c r="AX69" s="31"/>
      <c r="AY69" s="31"/>
      <c r="AZ69" s="31"/>
      <c r="BA69" s="31"/>
      <c r="BB69" s="31"/>
      <c r="BC69" s="31"/>
      <c r="BD69" s="31"/>
      <c r="BE69" s="31"/>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row>
    <row r="70" spans="1:88" s="2" customFormat="1">
      <c r="A70" s="56" t="str">
        <f t="shared" ref="A70:A72" si="145">CONCATENATE(B70,E70,F70)</f>
        <v>ISR-Cash</v>
      </c>
      <c r="B70" s="56" t="str">
        <f>B69</f>
        <v>ISR</v>
      </c>
      <c r="C70" s="60"/>
      <c r="D70" s="47"/>
      <c r="E70" s="8" t="s">
        <v>37</v>
      </c>
      <c r="F70" s="8" t="s">
        <v>0</v>
      </c>
      <c r="G70" s="21" t="s">
        <v>43</v>
      </c>
      <c r="H70" s="21" t="s">
        <v>43</v>
      </c>
      <c r="I70" s="21" t="s">
        <v>43</v>
      </c>
      <c r="J70" s="21" t="s">
        <v>43</v>
      </c>
      <c r="K70" s="21" t="s">
        <v>43</v>
      </c>
      <c r="L70" s="21" t="s">
        <v>43</v>
      </c>
      <c r="M70" s="21" t="s">
        <v>43</v>
      </c>
      <c r="N70" s="21" t="s">
        <v>43</v>
      </c>
      <c r="O70" s="21" t="s">
        <v>43</v>
      </c>
      <c r="P70" s="21" t="s">
        <v>43</v>
      </c>
      <c r="Q70" s="21" t="s">
        <v>43</v>
      </c>
      <c r="R70" s="21" t="s">
        <v>43</v>
      </c>
      <c r="S70" s="21" t="s">
        <v>43</v>
      </c>
      <c r="T70" s="21" t="s">
        <v>43</v>
      </c>
      <c r="U70" s="21" t="s">
        <v>43</v>
      </c>
      <c r="V70" s="21">
        <v>1.6315549825397915</v>
      </c>
      <c r="W70" s="21">
        <v>1.6448986261682959</v>
      </c>
      <c r="X70" s="21">
        <v>1.6809057838631902</v>
      </c>
      <c r="Y70" s="21">
        <v>1.6452017564974437</v>
      </c>
      <c r="Z70" s="21">
        <v>1.6681351256920409</v>
      </c>
      <c r="AA70" s="21">
        <v>1.5635982834675555</v>
      </c>
      <c r="AB70" s="21">
        <v>1.680882445840719</v>
      </c>
      <c r="AC70" s="21">
        <v>1.4786021557998252</v>
      </c>
      <c r="AD70" s="21">
        <v>1.3372278086274065</v>
      </c>
      <c r="AE70" s="21">
        <v>1.0561512183629784</v>
      </c>
      <c r="AF70" s="21">
        <v>0.95379560697979315</v>
      </c>
      <c r="AG70" s="21">
        <v>0.9827266851512142</v>
      </c>
      <c r="AH70" s="21">
        <v>0.95312764039689446</v>
      </c>
      <c r="AI70" s="21">
        <v>0.98518435801128001</v>
      </c>
      <c r="AJ70" s="21">
        <v>1.0206491619146334</v>
      </c>
      <c r="AK70" s="21">
        <v>1.0438155531006956</v>
      </c>
      <c r="AL70" s="21">
        <v>1.0737517995711758</v>
      </c>
      <c r="AM70" s="21">
        <v>1.0691348292421974</v>
      </c>
      <c r="AN70" s="21">
        <v>0.94500218186502216</v>
      </c>
      <c r="AO70" s="21">
        <v>0.79478850441350934</v>
      </c>
      <c r="AP70" s="21">
        <v>0.81954520967672961</v>
      </c>
      <c r="AQ70" s="21">
        <v>0.83352082572037234</v>
      </c>
      <c r="AR70" s="21">
        <v>1.1279871139998729</v>
      </c>
      <c r="AS70" s="21">
        <v>1.0073545704940881</v>
      </c>
      <c r="AT70" s="21">
        <v>1.0106432892515795</v>
      </c>
      <c r="AU70" s="7"/>
      <c r="AV70" s="7"/>
      <c r="AW70" s="7"/>
      <c r="AX70" s="7"/>
      <c r="AY70" s="7"/>
      <c r="AZ70" s="7"/>
      <c r="BA70" s="7"/>
      <c r="BB70" s="7"/>
      <c r="BC70" s="7"/>
      <c r="BD70" s="7"/>
      <c r="BE70" s="7"/>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row>
    <row r="71" spans="1:88" s="2" customFormat="1" ht="14.25" customHeight="1">
      <c r="A71" s="56" t="str">
        <f t="shared" si="145"/>
        <v>ISR-Services</v>
      </c>
      <c r="B71" s="56" t="str">
        <f>B69</f>
        <v>ISR</v>
      </c>
      <c r="C71" s="60"/>
      <c r="D71" s="47"/>
      <c r="E71" s="9" t="s">
        <v>37</v>
      </c>
      <c r="F71" s="9" t="s">
        <v>1</v>
      </c>
      <c r="G71" s="22" t="s">
        <v>43</v>
      </c>
      <c r="H71" s="22" t="s">
        <v>43</v>
      </c>
      <c r="I71" s="22" t="s">
        <v>43</v>
      </c>
      <c r="J71" s="22" t="s">
        <v>43</v>
      </c>
      <c r="K71" s="22" t="s">
        <v>43</v>
      </c>
      <c r="L71" s="22" t="s">
        <v>43</v>
      </c>
      <c r="M71" s="22" t="s">
        <v>43</v>
      </c>
      <c r="N71" s="22" t="s">
        <v>43</v>
      </c>
      <c r="O71" s="22" t="s">
        <v>43</v>
      </c>
      <c r="P71" s="22" t="s">
        <v>43</v>
      </c>
      <c r="Q71" s="22" t="s">
        <v>43</v>
      </c>
      <c r="R71" s="22" t="s">
        <v>43</v>
      </c>
      <c r="S71" s="22" t="s">
        <v>43</v>
      </c>
      <c r="T71" s="22" t="s">
        <v>43</v>
      </c>
      <c r="U71" s="22" t="s">
        <v>43</v>
      </c>
      <c r="V71" s="22">
        <v>0.80449888702450212</v>
      </c>
      <c r="W71" s="22">
        <v>0.84702027526863555</v>
      </c>
      <c r="X71" s="22">
        <v>0.85793886349911053</v>
      </c>
      <c r="Y71" s="22">
        <v>0.8537985697415772</v>
      </c>
      <c r="Z71" s="22">
        <v>0.86451177563547865</v>
      </c>
      <c r="AA71" s="22">
        <v>0.84069301813434683</v>
      </c>
      <c r="AB71" s="22">
        <v>0.88870584985633538</v>
      </c>
      <c r="AC71" s="22">
        <v>0.94257229434577761</v>
      </c>
      <c r="AD71" s="22">
        <v>0.88057335957299254</v>
      </c>
      <c r="AE71" s="22">
        <v>0.89436205161284332</v>
      </c>
      <c r="AF71" s="22">
        <v>0.85856386506674809</v>
      </c>
      <c r="AG71" s="22">
        <v>0.86813984959283674</v>
      </c>
      <c r="AH71" s="22">
        <v>0.8298727700845826</v>
      </c>
      <c r="AI71" s="22">
        <v>0.84876247685315398</v>
      </c>
      <c r="AJ71" s="22">
        <v>0.90385133817292318</v>
      </c>
      <c r="AK71" s="22">
        <v>0.96550667379409294</v>
      </c>
      <c r="AL71" s="22">
        <v>0.8651864423539164</v>
      </c>
      <c r="AM71" s="22">
        <v>0.91188174045070536</v>
      </c>
      <c r="AN71" s="22">
        <v>1.0318616481707041</v>
      </c>
      <c r="AO71" s="22">
        <v>1.0280307698745594</v>
      </c>
      <c r="AP71" s="22">
        <v>1.0293301697407242</v>
      </c>
      <c r="AQ71" s="22">
        <v>1.0633635186766239</v>
      </c>
      <c r="AR71" s="22">
        <v>1.1233531045070613</v>
      </c>
      <c r="AS71" s="22">
        <v>1.1230983279934956</v>
      </c>
      <c r="AT71" s="22">
        <v>1.1062101848834638</v>
      </c>
      <c r="AU71" s="7"/>
      <c r="AV71" s="7"/>
      <c r="AW71" s="7"/>
      <c r="AX71" s="7"/>
      <c r="AY71" s="7"/>
      <c r="AZ71" s="7"/>
      <c r="BA71" s="7"/>
      <c r="BB71" s="7"/>
      <c r="BC71" s="7"/>
      <c r="BD71" s="7"/>
      <c r="BE71" s="7"/>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row>
    <row r="72" spans="1:88" s="2" customFormat="1" ht="14.25" customHeight="1">
      <c r="A72" s="56" t="str">
        <f t="shared" si="145"/>
        <v>ISR-Tax-breaks for families</v>
      </c>
      <c r="B72" s="56" t="str">
        <f>B69</f>
        <v>ISR</v>
      </c>
      <c r="C72" s="60"/>
      <c r="D72" s="50"/>
      <c r="E72" s="8" t="s">
        <v>37</v>
      </c>
      <c r="F72" s="8" t="s">
        <v>40</v>
      </c>
      <c r="G72" s="21" t="s">
        <v>43</v>
      </c>
      <c r="H72" s="21" t="s">
        <v>43</v>
      </c>
      <c r="I72" s="21" t="s">
        <v>43</v>
      </c>
      <c r="J72" s="21" t="s">
        <v>43</v>
      </c>
      <c r="K72" s="21" t="s">
        <v>43</v>
      </c>
      <c r="L72" s="21" t="s">
        <v>43</v>
      </c>
      <c r="M72" s="21" t="s">
        <v>43</v>
      </c>
      <c r="N72" s="21" t="s">
        <v>43</v>
      </c>
      <c r="O72" s="21" t="s">
        <v>43</v>
      </c>
      <c r="P72" s="21" t="s">
        <v>43</v>
      </c>
      <c r="Q72" s="21" t="s">
        <v>43</v>
      </c>
      <c r="R72" s="21" t="s">
        <v>43</v>
      </c>
      <c r="S72" s="21" t="s">
        <v>43</v>
      </c>
      <c r="T72" s="21" t="s">
        <v>43</v>
      </c>
      <c r="U72" s="21" t="s">
        <v>43</v>
      </c>
      <c r="V72" s="21" t="s">
        <v>43</v>
      </c>
      <c r="W72" s="21" t="s">
        <v>43</v>
      </c>
      <c r="X72" s="21" t="s">
        <v>43</v>
      </c>
      <c r="Y72" s="21" t="s">
        <v>43</v>
      </c>
      <c r="Z72" s="21" t="s">
        <v>43</v>
      </c>
      <c r="AA72" s="21" t="s">
        <v>43</v>
      </c>
      <c r="AB72" s="21" t="s">
        <v>43</v>
      </c>
      <c r="AC72" s="21" t="s">
        <v>43</v>
      </c>
      <c r="AD72" s="21" t="s">
        <v>43</v>
      </c>
      <c r="AE72" s="21" t="s">
        <v>43</v>
      </c>
      <c r="AF72" s="21" t="s">
        <v>43</v>
      </c>
      <c r="AG72" s="21" t="s">
        <v>43</v>
      </c>
      <c r="AH72" s="21" t="s">
        <v>43</v>
      </c>
      <c r="AI72" s="21" t="s">
        <v>43</v>
      </c>
      <c r="AJ72" s="21">
        <v>0.15468964045622927</v>
      </c>
      <c r="AK72" s="21">
        <v>0.18093413892463064</v>
      </c>
      <c r="AL72" s="21">
        <v>0.13093641816025781</v>
      </c>
      <c r="AM72" s="21">
        <v>0.15610085906299045</v>
      </c>
      <c r="AN72" s="21">
        <v>0.27275175689932923</v>
      </c>
      <c r="AO72" s="21">
        <v>0.29054414957051894</v>
      </c>
      <c r="AP72" s="110">
        <v>0.27176999548423991</v>
      </c>
      <c r="AQ72" s="110">
        <v>0.26205128898702756</v>
      </c>
      <c r="AR72" s="110">
        <v>0.38850061276062536</v>
      </c>
      <c r="AS72" s="110">
        <v>0.40282044107918275</v>
      </c>
      <c r="AT72" s="110" t="s">
        <v>43</v>
      </c>
      <c r="AU72" s="7"/>
      <c r="AV72" s="7"/>
      <c r="AW72" s="7"/>
      <c r="AX72" s="7"/>
      <c r="AY72" s="7"/>
      <c r="AZ72" s="7"/>
      <c r="BA72" s="7"/>
      <c r="BB72" s="7"/>
      <c r="BC72" s="7"/>
      <c r="BD72" s="7"/>
      <c r="BE72" s="7"/>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row>
    <row r="73" spans="1:88" s="34" customFormat="1">
      <c r="A73" s="56" t="str">
        <f>CONCATENATE(B73,E73,F73)</f>
        <v>ITATotal</v>
      </c>
      <c r="B73" s="56" t="s">
        <v>78</v>
      </c>
      <c r="C73" s="61" t="s">
        <v>24</v>
      </c>
      <c r="D73" s="49"/>
      <c r="E73" s="40" t="s">
        <v>2</v>
      </c>
      <c r="F73" s="40"/>
      <c r="G73" s="41" t="s">
        <v>43</v>
      </c>
      <c r="H73" s="41" t="s">
        <v>43</v>
      </c>
      <c r="I73" s="41" t="s">
        <v>43</v>
      </c>
      <c r="J73" s="41" t="s">
        <v>43</v>
      </c>
      <c r="K73" s="41" t="s">
        <v>43</v>
      </c>
      <c r="L73" s="41" t="s">
        <v>43</v>
      </c>
      <c r="M73" s="41" t="s">
        <v>43</v>
      </c>
      <c r="N73" s="41" t="s">
        <v>43</v>
      </c>
      <c r="O73" s="41" t="s">
        <v>43</v>
      </c>
      <c r="P73" s="41" t="s">
        <v>43</v>
      </c>
      <c r="Q73" s="41" t="s">
        <v>43</v>
      </c>
      <c r="R73" s="41" t="s">
        <v>43</v>
      </c>
      <c r="S73" s="41" t="s">
        <v>43</v>
      </c>
      <c r="T73" s="41" t="s">
        <v>43</v>
      </c>
      <c r="U73" s="41" t="s">
        <v>43</v>
      </c>
      <c r="V73" s="41" t="s">
        <v>43</v>
      </c>
      <c r="W73" s="41" t="s">
        <v>43</v>
      </c>
      <c r="X73" s="41" t="s">
        <v>43</v>
      </c>
      <c r="Y73" s="41" t="s">
        <v>43</v>
      </c>
      <c r="Z73" s="41" t="s">
        <v>43</v>
      </c>
      <c r="AA73" s="41" t="s">
        <v>43</v>
      </c>
      <c r="AB73" s="41" t="s">
        <v>43</v>
      </c>
      <c r="AC73" s="41" t="s">
        <v>43</v>
      </c>
      <c r="AD73" s="41" t="s">
        <v>43</v>
      </c>
      <c r="AE73" s="41" t="s">
        <v>43</v>
      </c>
      <c r="AF73" s="41" t="s">
        <v>43</v>
      </c>
      <c r="AG73" s="41" t="s">
        <v>43</v>
      </c>
      <c r="AH73" s="41" t="s">
        <v>43</v>
      </c>
      <c r="AI73" s="41" t="s">
        <v>43</v>
      </c>
      <c r="AJ73" s="41">
        <f>SUM(AJ74:AJ76)</f>
        <v>1.9812951114987649</v>
      </c>
      <c r="AK73" s="41">
        <f t="shared" ref="AK73" si="146">SUM(AK74:AK76)</f>
        <v>1.8143498275632644</v>
      </c>
      <c r="AL73" s="41">
        <f t="shared" ref="AL73" si="147">SUM(AL74:AL76)</f>
        <v>1.792608269715503</v>
      </c>
      <c r="AM73" s="41">
        <f t="shared" ref="AM73" si="148">SUM(AM74:AM76)</f>
        <v>1.8527857208909946</v>
      </c>
      <c r="AN73" s="41">
        <f t="shared" ref="AN73" si="149">SUM(AN74:AN76)</f>
        <v>1.9879212194954543</v>
      </c>
      <c r="AO73" s="41">
        <f t="shared" ref="AO73" si="150">SUM(AO74:AO76)</f>
        <v>2.3149368338115495</v>
      </c>
      <c r="AP73" s="22">
        <f t="shared" ref="AP73" si="151">SUM(AP74:AP76)</f>
        <v>2.4873311510101361</v>
      </c>
      <c r="AQ73" s="22">
        <f t="shared" ref="AQ73" si="152">SUM(AQ74:AQ76)</f>
        <v>2.4456844047563715</v>
      </c>
      <c r="AR73" s="22">
        <f t="shared" ref="AR73" si="153">SUM(AR74:AR76)</f>
        <v>2.4662307958872467</v>
      </c>
      <c r="AS73" s="22" t="s">
        <v>43</v>
      </c>
      <c r="AT73" s="22" t="s">
        <v>43</v>
      </c>
      <c r="AU73" s="31"/>
      <c r="AV73" s="31"/>
      <c r="AW73" s="31"/>
      <c r="AX73" s="31"/>
      <c r="AY73" s="31"/>
      <c r="AZ73" s="31"/>
      <c r="BA73" s="31"/>
      <c r="BB73" s="31"/>
      <c r="BC73" s="31"/>
      <c r="BD73" s="31"/>
      <c r="BE73" s="31"/>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row>
    <row r="74" spans="1:88" s="2" customFormat="1">
      <c r="A74" s="56" t="str">
        <f t="shared" ref="A74:A76" si="154">CONCATENATE(B74,E74,F74)</f>
        <v>ITA-Cash</v>
      </c>
      <c r="B74" s="56" t="str">
        <f>B73</f>
        <v>ITA</v>
      </c>
      <c r="C74" s="60"/>
      <c r="D74" s="47"/>
      <c r="E74" s="8" t="s">
        <v>37</v>
      </c>
      <c r="F74" s="8" t="s">
        <v>0</v>
      </c>
      <c r="G74" s="21">
        <v>0.92824446230813218</v>
      </c>
      <c r="H74" s="21">
        <v>1.1237374179587458</v>
      </c>
      <c r="I74" s="21">
        <v>0.97875047146059824</v>
      </c>
      <c r="J74" s="21">
        <v>0.94011378416376612</v>
      </c>
      <c r="K74" s="21">
        <v>0.86539895023283209</v>
      </c>
      <c r="L74" s="21">
        <v>0.76391742159987475</v>
      </c>
      <c r="M74" s="21">
        <v>0.65469302396053752</v>
      </c>
      <c r="N74" s="21">
        <v>0.60996844315989129</v>
      </c>
      <c r="O74" s="21">
        <v>0.61974185954675087</v>
      </c>
      <c r="P74" s="21">
        <v>0.7123901532517859</v>
      </c>
      <c r="Q74" s="21">
        <v>0.64410160619383594</v>
      </c>
      <c r="R74" s="21">
        <v>0.50046762061312489</v>
      </c>
      <c r="S74" s="21">
        <v>0.49257221128402429</v>
      </c>
      <c r="T74" s="21">
        <v>0.4531529570088984</v>
      </c>
      <c r="U74" s="21">
        <v>0.41914835817016083</v>
      </c>
      <c r="V74" s="21">
        <v>0.44149051569492215</v>
      </c>
      <c r="W74" s="21">
        <v>0.469560014330616</v>
      </c>
      <c r="X74" s="21">
        <v>0.52574372872319342</v>
      </c>
      <c r="Y74" s="21">
        <v>0.54326442120299478</v>
      </c>
      <c r="Z74" s="21">
        <v>0.61872978714623117</v>
      </c>
      <c r="AA74" s="21">
        <v>0.60700134489138224</v>
      </c>
      <c r="AB74" s="21">
        <v>0.63114544425094055</v>
      </c>
      <c r="AC74" s="21">
        <v>0.59603384210242938</v>
      </c>
      <c r="AD74" s="21">
        <v>0.62651771730155426</v>
      </c>
      <c r="AE74" s="21">
        <v>0.63326307787751868</v>
      </c>
      <c r="AF74" s="21">
        <v>0.61112642423488517</v>
      </c>
      <c r="AG74" s="21">
        <v>0.63605873380259303</v>
      </c>
      <c r="AH74" s="21">
        <v>0.68718890876977401</v>
      </c>
      <c r="AI74" s="21">
        <v>0.69322856196930893</v>
      </c>
      <c r="AJ74" s="21">
        <v>0.82389927975542854</v>
      </c>
      <c r="AK74" s="21">
        <v>0.69118987060841219</v>
      </c>
      <c r="AL74" s="21">
        <v>0.71011122447605635</v>
      </c>
      <c r="AM74" s="21">
        <v>0.7360443232150633</v>
      </c>
      <c r="AN74" s="21">
        <v>0.76980251077770012</v>
      </c>
      <c r="AO74" s="21">
        <v>1.1100490252706516</v>
      </c>
      <c r="AP74" s="21">
        <v>1.2900556074074745</v>
      </c>
      <c r="AQ74" s="21">
        <v>1.3121342848051416</v>
      </c>
      <c r="AR74" s="21">
        <v>1.3511515192277659</v>
      </c>
      <c r="AS74" s="21" t="s">
        <v>43</v>
      </c>
      <c r="AT74" s="21" t="s">
        <v>43</v>
      </c>
      <c r="AU74" s="7"/>
      <c r="AV74" s="7"/>
      <c r="AW74" s="7"/>
      <c r="AX74" s="7"/>
      <c r="AY74" s="7"/>
      <c r="AZ74" s="7"/>
      <c r="BA74" s="7"/>
      <c r="BB74" s="7"/>
      <c r="BC74" s="7"/>
      <c r="BD74" s="7"/>
      <c r="BE74" s="7"/>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row>
    <row r="75" spans="1:88" s="2" customFormat="1">
      <c r="A75" s="56" t="str">
        <f t="shared" si="154"/>
        <v>ITA-Services</v>
      </c>
      <c r="B75" s="56" t="str">
        <f>B73</f>
        <v>ITA</v>
      </c>
      <c r="C75" s="60"/>
      <c r="D75" s="47"/>
      <c r="E75" s="9" t="s">
        <v>37</v>
      </c>
      <c r="F75" s="9" t="s">
        <v>1</v>
      </c>
      <c r="G75" s="22">
        <v>0.1091188798601547</v>
      </c>
      <c r="H75" s="22">
        <v>0.11192441022199069</v>
      </c>
      <c r="I75" s="22">
        <v>0.1085000964649567</v>
      </c>
      <c r="J75" s="22">
        <v>0.10774304355338767</v>
      </c>
      <c r="K75" s="22">
        <v>0.10567277659046147</v>
      </c>
      <c r="L75" s="22">
        <v>0.10851889388100101</v>
      </c>
      <c r="M75" s="22">
        <v>0.10496038560135337</v>
      </c>
      <c r="N75" s="22">
        <v>0.10207635171247159</v>
      </c>
      <c r="O75" s="22">
        <v>9.6511524289816589E-2</v>
      </c>
      <c r="P75" s="22">
        <v>9.3237799059504411E-2</v>
      </c>
      <c r="Q75" s="22">
        <v>0.22518930411959512</v>
      </c>
      <c r="R75" s="22">
        <v>0.22130287428012801</v>
      </c>
      <c r="S75" s="22">
        <v>0.21790280716623545</v>
      </c>
      <c r="T75" s="22">
        <v>0.23177583675671856</v>
      </c>
      <c r="U75" s="22">
        <v>0.2463329548276551</v>
      </c>
      <c r="V75" s="22">
        <v>0.13518939467531879</v>
      </c>
      <c r="W75" s="22">
        <v>0.14781913707088826</v>
      </c>
      <c r="X75" s="22">
        <v>0.14738767251338</v>
      </c>
      <c r="Y75" s="22">
        <v>0.5359293417315848</v>
      </c>
      <c r="Z75" s="22">
        <v>0.54641090346377208</v>
      </c>
      <c r="AA75" s="22">
        <v>0.55841530067253176</v>
      </c>
      <c r="AB75" s="22">
        <v>0.58893438099725581</v>
      </c>
      <c r="AC75" s="22">
        <v>0.52268426792613443</v>
      </c>
      <c r="AD75" s="22">
        <v>0.58451576858825571</v>
      </c>
      <c r="AE75" s="22">
        <v>0.59371096045686067</v>
      </c>
      <c r="AF75" s="22">
        <v>0.60265476329630829</v>
      </c>
      <c r="AG75" s="22">
        <v>0.65732331794135068</v>
      </c>
      <c r="AH75" s="22">
        <v>0.63336765926909677</v>
      </c>
      <c r="AI75" s="22">
        <v>0.66851794163821554</v>
      </c>
      <c r="AJ75" s="22">
        <v>0.68315240018173151</v>
      </c>
      <c r="AK75" s="22">
        <v>0.65893752798216954</v>
      </c>
      <c r="AL75" s="22">
        <v>0.63215779143555606</v>
      </c>
      <c r="AM75" s="22">
        <v>0.65226407069471204</v>
      </c>
      <c r="AN75" s="22">
        <v>0.65758590989130161</v>
      </c>
      <c r="AO75" s="22">
        <v>0.65714697207266781</v>
      </c>
      <c r="AP75" s="22">
        <v>0.66195006941336754</v>
      </c>
      <c r="AQ75" s="22">
        <v>0.6214011975088265</v>
      </c>
      <c r="AR75" s="22">
        <v>0.63269460782699571</v>
      </c>
      <c r="AS75" s="22" t="s">
        <v>43</v>
      </c>
      <c r="AT75" s="22" t="s">
        <v>43</v>
      </c>
      <c r="AU75" s="7"/>
      <c r="AV75" s="7"/>
      <c r="AW75" s="7"/>
      <c r="AX75" s="7"/>
      <c r="AY75" s="7"/>
      <c r="AZ75" s="7"/>
      <c r="BA75" s="7"/>
      <c r="BB75" s="7"/>
      <c r="BC75" s="7"/>
      <c r="BD75" s="7"/>
      <c r="BE75" s="7"/>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row>
    <row r="76" spans="1:88" s="2" customFormat="1">
      <c r="A76" s="56" t="str">
        <f t="shared" si="154"/>
        <v>ITA-Tax-breaks for families</v>
      </c>
      <c r="B76" s="56" t="str">
        <f>B73</f>
        <v>ITA</v>
      </c>
      <c r="C76" s="60"/>
      <c r="D76" s="47"/>
      <c r="E76" s="8" t="s">
        <v>37</v>
      </c>
      <c r="F76" s="8" t="s">
        <v>40</v>
      </c>
      <c r="G76" s="21" t="s">
        <v>43</v>
      </c>
      <c r="H76" s="21" t="s">
        <v>43</v>
      </c>
      <c r="I76" s="21" t="s">
        <v>43</v>
      </c>
      <c r="J76" s="21" t="s">
        <v>43</v>
      </c>
      <c r="K76" s="21" t="s">
        <v>43</v>
      </c>
      <c r="L76" s="21" t="s">
        <v>43</v>
      </c>
      <c r="M76" s="21" t="s">
        <v>43</v>
      </c>
      <c r="N76" s="21" t="s">
        <v>43</v>
      </c>
      <c r="O76" s="21" t="s">
        <v>43</v>
      </c>
      <c r="P76" s="21" t="s">
        <v>43</v>
      </c>
      <c r="Q76" s="21" t="s">
        <v>43</v>
      </c>
      <c r="R76" s="21" t="s">
        <v>43</v>
      </c>
      <c r="S76" s="21" t="s">
        <v>43</v>
      </c>
      <c r="T76" s="21" t="s">
        <v>43</v>
      </c>
      <c r="U76" s="21" t="s">
        <v>43</v>
      </c>
      <c r="V76" s="21" t="s">
        <v>43</v>
      </c>
      <c r="W76" s="21" t="s">
        <v>43</v>
      </c>
      <c r="X76" s="21" t="s">
        <v>43</v>
      </c>
      <c r="Y76" s="21" t="s">
        <v>43</v>
      </c>
      <c r="Z76" s="21" t="s">
        <v>43</v>
      </c>
      <c r="AA76" s="21" t="s">
        <v>43</v>
      </c>
      <c r="AB76" s="21" t="s">
        <v>43</v>
      </c>
      <c r="AC76" s="21" t="s">
        <v>43</v>
      </c>
      <c r="AD76" s="21" t="s">
        <v>43</v>
      </c>
      <c r="AE76" s="21" t="s">
        <v>43</v>
      </c>
      <c r="AF76" s="21" t="s">
        <v>43</v>
      </c>
      <c r="AG76" s="21" t="s">
        <v>43</v>
      </c>
      <c r="AH76" s="21" t="s">
        <v>43</v>
      </c>
      <c r="AI76" s="21" t="s">
        <v>43</v>
      </c>
      <c r="AJ76" s="21">
        <v>0.47424343156160481</v>
      </c>
      <c r="AK76" s="21">
        <v>0.46422242897268257</v>
      </c>
      <c r="AL76" s="21">
        <v>0.45033925380389067</v>
      </c>
      <c r="AM76" s="21">
        <v>0.46447732698121924</v>
      </c>
      <c r="AN76" s="21">
        <v>0.56053279882645268</v>
      </c>
      <c r="AO76" s="21">
        <v>0.54774083646823002</v>
      </c>
      <c r="AP76" s="21">
        <v>0.53532547418929421</v>
      </c>
      <c r="AQ76" s="21">
        <v>0.5121489224424034</v>
      </c>
      <c r="AR76" s="21">
        <v>0.48238466883248499</v>
      </c>
      <c r="AS76" s="21" t="s">
        <v>43</v>
      </c>
      <c r="AT76" s="21" t="s">
        <v>43</v>
      </c>
      <c r="AU76" s="7"/>
      <c r="AV76" s="7"/>
      <c r="AW76" s="7"/>
      <c r="AX76" s="7"/>
      <c r="AY76" s="7"/>
      <c r="AZ76" s="7"/>
      <c r="BA76" s="7"/>
      <c r="BB76" s="7"/>
      <c r="BC76" s="7"/>
      <c r="BD76" s="7"/>
      <c r="BE76" s="7"/>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row>
    <row r="77" spans="1:88" s="34" customFormat="1">
      <c r="A77" s="56" t="str">
        <f>CONCATENATE(B77,E77,F77)</f>
        <v>JPNTotal</v>
      </c>
      <c r="B77" s="56" t="s">
        <v>79</v>
      </c>
      <c r="C77" s="61" t="s">
        <v>26</v>
      </c>
      <c r="D77" s="49"/>
      <c r="E77" s="40" t="s">
        <v>2</v>
      </c>
      <c r="F77" s="40"/>
      <c r="G77" s="41" t="s">
        <v>43</v>
      </c>
      <c r="H77" s="41" t="s">
        <v>43</v>
      </c>
      <c r="I77" s="41" t="s">
        <v>43</v>
      </c>
      <c r="J77" s="41" t="s">
        <v>43</v>
      </c>
      <c r="K77" s="41" t="s">
        <v>43</v>
      </c>
      <c r="L77" s="41" t="s">
        <v>43</v>
      </c>
      <c r="M77" s="41" t="s">
        <v>43</v>
      </c>
      <c r="N77" s="41" t="s">
        <v>43</v>
      </c>
      <c r="O77" s="41" t="s">
        <v>43</v>
      </c>
      <c r="P77" s="41" t="s">
        <v>43</v>
      </c>
      <c r="Q77" s="41" t="s">
        <v>43</v>
      </c>
      <c r="R77" s="41" t="s">
        <v>43</v>
      </c>
      <c r="S77" s="41" t="s">
        <v>43</v>
      </c>
      <c r="T77" s="41" t="s">
        <v>43</v>
      </c>
      <c r="U77" s="41" t="s">
        <v>43</v>
      </c>
      <c r="V77" s="41" t="s">
        <v>43</v>
      </c>
      <c r="W77" s="41" t="s">
        <v>43</v>
      </c>
      <c r="X77" s="41" t="s">
        <v>43</v>
      </c>
      <c r="Y77" s="41" t="s">
        <v>43</v>
      </c>
      <c r="Z77" s="41" t="s">
        <v>43</v>
      </c>
      <c r="AA77" s="41" t="s">
        <v>43</v>
      </c>
      <c r="AB77" s="41">
        <f>SUM(AB78:AB80)</f>
        <v>1.0065598937784785</v>
      </c>
      <c r="AC77" s="41" t="s">
        <v>43</v>
      </c>
      <c r="AD77" s="41">
        <f>SUM(AD78:AD80)</f>
        <v>1.0994251074477517</v>
      </c>
      <c r="AE77" s="41" t="s">
        <v>43</v>
      </c>
      <c r="AF77" s="41">
        <f>SUM(AF78:AF80)</f>
        <v>1.1725175481990688</v>
      </c>
      <c r="AG77" s="41" t="s">
        <v>43</v>
      </c>
      <c r="AH77" s="41">
        <f>SUM(AH78:AH80)</f>
        <v>1.1868281437349615</v>
      </c>
      <c r="AI77" s="41" t="s">
        <v>43</v>
      </c>
      <c r="AJ77" s="41">
        <f>SUM(AJ78:AJ80)</f>
        <v>1.320061195508927</v>
      </c>
      <c r="AK77" s="41" t="s">
        <v>43</v>
      </c>
      <c r="AL77" s="41">
        <f t="shared" ref="AL77" si="155">SUM(AL78:AL80)</f>
        <v>1.5242336658161786</v>
      </c>
      <c r="AM77" s="41">
        <f t="shared" ref="AM77" si="156">SUM(AM78:AM80)</f>
        <v>1.3674254679937174</v>
      </c>
      <c r="AN77" s="41">
        <f t="shared" ref="AN77" si="157">SUM(AN78:AN80)</f>
        <v>1.3595244382698293</v>
      </c>
      <c r="AO77" s="41">
        <f t="shared" ref="AO77" si="158">SUM(AO78:AO80)</f>
        <v>1.4013662802270277</v>
      </c>
      <c r="AP77" s="41">
        <f t="shared" ref="AP77" si="159">SUM(AP78:AP80)</f>
        <v>1.6346002220229332</v>
      </c>
      <c r="AQ77" s="41">
        <f t="shared" ref="AQ77" si="160">SUM(AQ78:AQ80)</f>
        <v>1.7043898490772342</v>
      </c>
      <c r="AR77" s="41">
        <f t="shared" ref="AR77" si="161">SUM(AR78:AR80)</f>
        <v>1.7868798399471202</v>
      </c>
      <c r="AS77" s="41" t="s">
        <v>43</v>
      </c>
      <c r="AT77" s="41" t="s">
        <v>43</v>
      </c>
      <c r="AU77" s="31"/>
      <c r="AV77" s="31"/>
      <c r="AW77" s="31"/>
      <c r="AX77" s="31"/>
      <c r="AY77" s="31"/>
      <c r="AZ77" s="31"/>
      <c r="BA77" s="31"/>
      <c r="BB77" s="31"/>
      <c r="BC77" s="31"/>
      <c r="BD77" s="31"/>
      <c r="BE77" s="31"/>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row>
    <row r="78" spans="1:88" s="2" customFormat="1">
      <c r="A78" s="56" t="str">
        <f t="shared" ref="A78:A80" si="162">CONCATENATE(B78,E78,F78)</f>
        <v>JPN-Cash</v>
      </c>
      <c r="B78" s="56" t="str">
        <f>B77</f>
        <v>JPN</v>
      </c>
      <c r="C78" s="60"/>
      <c r="D78" s="47"/>
      <c r="E78" s="8" t="s">
        <v>37</v>
      </c>
      <c r="F78" s="8" t="s">
        <v>0</v>
      </c>
      <c r="G78" s="21">
        <v>0.21465352808112556</v>
      </c>
      <c r="H78" s="21">
        <v>0.22742401274624011</v>
      </c>
      <c r="I78" s="21">
        <v>0.23319578086660958</v>
      </c>
      <c r="J78" s="21">
        <v>0.23145333541274518</v>
      </c>
      <c r="K78" s="21">
        <v>0.21068738382396845</v>
      </c>
      <c r="L78" s="21">
        <v>0.21121407384978039</v>
      </c>
      <c r="M78" s="21">
        <v>0.20349242228671557</v>
      </c>
      <c r="N78" s="21">
        <v>0.19171812980422115</v>
      </c>
      <c r="O78" s="21">
        <v>0.176067712202545</v>
      </c>
      <c r="P78" s="21">
        <v>0.16118434355149167</v>
      </c>
      <c r="Q78" s="21">
        <v>0.15015899160745011</v>
      </c>
      <c r="R78" s="21">
        <v>0.14423857414519098</v>
      </c>
      <c r="S78" s="21">
        <v>0.16499302747283154</v>
      </c>
      <c r="T78" s="21">
        <v>0.16342302413889584</v>
      </c>
      <c r="U78" s="21">
        <v>0.14921825731966629</v>
      </c>
      <c r="V78" s="21">
        <v>0.12571057480934678</v>
      </c>
      <c r="W78" s="21">
        <v>0.12795200730908743</v>
      </c>
      <c r="X78" s="21">
        <v>0.12766286977579352</v>
      </c>
      <c r="Y78" s="21">
        <v>0.13214109830705104</v>
      </c>
      <c r="Z78" s="21">
        <v>0.13737245806054618</v>
      </c>
      <c r="AA78" s="21">
        <v>0.16829833423912915</v>
      </c>
      <c r="AB78" s="21">
        <v>0.20522631257958029</v>
      </c>
      <c r="AC78" s="21">
        <v>0.21843840343269347</v>
      </c>
      <c r="AD78" s="21">
        <v>0.22322038789793283</v>
      </c>
      <c r="AE78" s="21">
        <v>0.26266355781352346</v>
      </c>
      <c r="AF78" s="21">
        <v>0.26915365353451742</v>
      </c>
      <c r="AG78" s="21">
        <v>0.30630294235178418</v>
      </c>
      <c r="AH78" s="21">
        <v>0.34132088137884636</v>
      </c>
      <c r="AI78" s="21">
        <v>0.36665011996940405</v>
      </c>
      <c r="AJ78" s="21">
        <v>0.39979791563317779</v>
      </c>
      <c r="AK78" s="21">
        <v>0.70094453146651836</v>
      </c>
      <c r="AL78" s="21">
        <v>0.74905378839799885</v>
      </c>
      <c r="AM78" s="21">
        <v>0.68346307756355074</v>
      </c>
      <c r="AN78" s="21">
        <v>0.67086049928546099</v>
      </c>
      <c r="AO78" s="21">
        <v>0.6829335526880127</v>
      </c>
      <c r="AP78" s="21">
        <v>0.6645996867868208</v>
      </c>
      <c r="AQ78" s="21">
        <v>0.66097702308682571</v>
      </c>
      <c r="AR78" s="21">
        <v>0.6522639706642902</v>
      </c>
      <c r="AS78" s="21" t="s">
        <v>43</v>
      </c>
      <c r="AT78" s="21" t="s">
        <v>43</v>
      </c>
      <c r="AU78" s="7"/>
      <c r="AV78" s="7"/>
      <c r="AW78" s="7"/>
      <c r="AX78" s="7"/>
      <c r="AY78" s="7"/>
      <c r="AZ78" s="7"/>
      <c r="BA78" s="7"/>
      <c r="BB78" s="7"/>
      <c r="BC78" s="7"/>
      <c r="BD78" s="7"/>
      <c r="BE78" s="7"/>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row>
    <row r="79" spans="1:88" s="2" customFormat="1">
      <c r="A79" s="56" t="str">
        <f t="shared" si="162"/>
        <v>JPN-Services</v>
      </c>
      <c r="B79" s="56" t="str">
        <f>B77</f>
        <v>JPN</v>
      </c>
      <c r="C79" s="60"/>
      <c r="D79" s="47"/>
      <c r="E79" s="9" t="s">
        <v>37</v>
      </c>
      <c r="F79" s="9" t="s">
        <v>1</v>
      </c>
      <c r="G79" s="22">
        <v>0.23754733305967543</v>
      </c>
      <c r="H79" s="22">
        <v>0.23022445065950975</v>
      </c>
      <c r="I79" s="22">
        <v>0.22566873799647766</v>
      </c>
      <c r="J79" s="22">
        <v>0.20840639969576094</v>
      </c>
      <c r="K79" s="22">
        <v>0.20523538492268492</v>
      </c>
      <c r="L79" s="22">
        <v>0.20475706103317234</v>
      </c>
      <c r="M79" s="22">
        <v>0.19543155703136825</v>
      </c>
      <c r="N79" s="22">
        <v>0.19713649958962484</v>
      </c>
      <c r="O79" s="22">
        <v>0.1885924496952559</v>
      </c>
      <c r="P79" s="22">
        <v>0.1873438266345141</v>
      </c>
      <c r="Q79" s="22">
        <v>0.19132458444725683</v>
      </c>
      <c r="R79" s="22">
        <v>0.19822807934998704</v>
      </c>
      <c r="S79" s="22">
        <v>0.27442032814221196</v>
      </c>
      <c r="T79" s="22">
        <v>0.28818780979693831</v>
      </c>
      <c r="U79" s="22">
        <v>0.29340844064124377</v>
      </c>
      <c r="V79" s="22">
        <v>0.2968997082530464</v>
      </c>
      <c r="W79" s="22">
        <v>0.33552862868698619</v>
      </c>
      <c r="X79" s="22">
        <v>0.33118907626534499</v>
      </c>
      <c r="Y79" s="22">
        <v>0.3416670384506123</v>
      </c>
      <c r="Z79" s="22">
        <v>0.3993207071866986</v>
      </c>
      <c r="AA79" s="22">
        <v>0.37990844834087212</v>
      </c>
      <c r="AB79" s="22">
        <v>0.39845611522909441</v>
      </c>
      <c r="AC79" s="22">
        <v>0.41888707255202723</v>
      </c>
      <c r="AD79" s="22">
        <v>0.41760617830920815</v>
      </c>
      <c r="AE79" s="22">
        <v>0.42156009906905939</v>
      </c>
      <c r="AF79" s="22">
        <v>0.446063835182199</v>
      </c>
      <c r="AG79" s="22">
        <v>0.38985821108310242</v>
      </c>
      <c r="AH79" s="22">
        <v>0.35396284255033472</v>
      </c>
      <c r="AI79" s="22">
        <v>0.3802483168531679</v>
      </c>
      <c r="AJ79" s="22">
        <v>0.41235435058789693</v>
      </c>
      <c r="AK79" s="22">
        <v>0.43777307605403587</v>
      </c>
      <c r="AL79" s="22">
        <v>0.45017194392374049</v>
      </c>
      <c r="AM79" s="22">
        <v>0.46263967736782097</v>
      </c>
      <c r="AN79" s="22">
        <v>0.47120847238127761</v>
      </c>
      <c r="AO79" s="22">
        <v>0.50617460893130073</v>
      </c>
      <c r="AP79" s="22">
        <v>0.76337893274094981</v>
      </c>
      <c r="AQ79" s="22">
        <v>0.8390002079711576</v>
      </c>
      <c r="AR79" s="22">
        <v>0.93322606911780936</v>
      </c>
      <c r="AS79" s="22" t="s">
        <v>43</v>
      </c>
      <c r="AT79" s="22" t="s">
        <v>43</v>
      </c>
      <c r="AU79" s="7"/>
      <c r="AV79" s="7"/>
      <c r="AW79" s="7"/>
      <c r="AX79" s="7"/>
      <c r="AY79" s="7"/>
      <c r="AZ79" s="7"/>
      <c r="BA79" s="7"/>
      <c r="BB79" s="7"/>
      <c r="BC79" s="7"/>
      <c r="BD79" s="7"/>
      <c r="BE79" s="7"/>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row>
    <row r="80" spans="1:88" s="2" customFormat="1">
      <c r="A80" s="56" t="str">
        <f t="shared" si="162"/>
        <v>JPN-Tax-breaks for families</v>
      </c>
      <c r="B80" s="56" t="str">
        <f>B77</f>
        <v>JPN</v>
      </c>
      <c r="C80" s="60"/>
      <c r="D80" s="47"/>
      <c r="E80" s="8" t="s">
        <v>37</v>
      </c>
      <c r="F80" s="8" t="s">
        <v>40</v>
      </c>
      <c r="G80" s="21" t="s">
        <v>43</v>
      </c>
      <c r="H80" s="21" t="s">
        <v>43</v>
      </c>
      <c r="I80" s="21" t="s">
        <v>43</v>
      </c>
      <c r="J80" s="21" t="s">
        <v>43</v>
      </c>
      <c r="K80" s="21" t="s">
        <v>43</v>
      </c>
      <c r="L80" s="21" t="s">
        <v>43</v>
      </c>
      <c r="M80" s="21" t="s">
        <v>43</v>
      </c>
      <c r="N80" s="21" t="s">
        <v>43</v>
      </c>
      <c r="O80" s="21" t="s">
        <v>43</v>
      </c>
      <c r="P80" s="21" t="s">
        <v>43</v>
      </c>
      <c r="Q80" s="21" t="s">
        <v>43</v>
      </c>
      <c r="R80" s="21" t="s">
        <v>43</v>
      </c>
      <c r="S80" s="21" t="s">
        <v>43</v>
      </c>
      <c r="T80" s="21" t="s">
        <v>43</v>
      </c>
      <c r="U80" s="21" t="s">
        <v>43</v>
      </c>
      <c r="V80" s="21" t="s">
        <v>43</v>
      </c>
      <c r="W80" s="21" t="s">
        <v>43</v>
      </c>
      <c r="X80" s="21" t="s">
        <v>43</v>
      </c>
      <c r="Y80" s="21" t="s">
        <v>43</v>
      </c>
      <c r="Z80" s="21" t="s">
        <v>43</v>
      </c>
      <c r="AA80" s="21" t="s">
        <v>43</v>
      </c>
      <c r="AB80" s="21">
        <v>0.40287746596980378</v>
      </c>
      <c r="AC80" s="21" t="s">
        <v>43</v>
      </c>
      <c r="AD80" s="21">
        <v>0.45859854124061067</v>
      </c>
      <c r="AE80" s="21" t="s">
        <v>43</v>
      </c>
      <c r="AF80" s="21">
        <v>0.45730005948235253</v>
      </c>
      <c r="AG80" s="21" t="s">
        <v>43</v>
      </c>
      <c r="AH80" s="21">
        <v>0.4915444198057804</v>
      </c>
      <c r="AI80" s="21" t="s">
        <v>43</v>
      </c>
      <c r="AJ80" s="21">
        <v>0.50790892928785225</v>
      </c>
      <c r="AK80" s="21" t="s">
        <v>43</v>
      </c>
      <c r="AL80" s="21">
        <v>0.32500793349443907</v>
      </c>
      <c r="AM80" s="21">
        <v>0.2213227130623458</v>
      </c>
      <c r="AN80" s="21">
        <v>0.21745546660309059</v>
      </c>
      <c r="AO80" s="21">
        <v>0.2122581186077141</v>
      </c>
      <c r="AP80" s="110">
        <v>0.20662160249516248</v>
      </c>
      <c r="AQ80" s="110">
        <v>0.20441261801925104</v>
      </c>
      <c r="AR80" s="110">
        <v>0.20138980016502064</v>
      </c>
      <c r="AS80" s="110" t="s">
        <v>43</v>
      </c>
      <c r="AT80" s="110" t="s">
        <v>43</v>
      </c>
      <c r="AU80" s="7"/>
      <c r="AV80" s="7"/>
      <c r="AW80" s="7"/>
      <c r="AX80" s="7"/>
      <c r="AY80" s="7"/>
      <c r="AZ80" s="7"/>
      <c r="BA80" s="7"/>
      <c r="BB80" s="7"/>
      <c r="BC80" s="7"/>
      <c r="BD80" s="7"/>
      <c r="BE80" s="7"/>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row>
    <row r="81" spans="1:90" s="34" customFormat="1">
      <c r="A81" s="56" t="str">
        <f>CONCATENATE(B81,E81,F81)</f>
        <v>KORTotal</v>
      </c>
      <c r="B81" s="56" t="s">
        <v>80</v>
      </c>
      <c r="C81" s="61" t="s">
        <v>33</v>
      </c>
      <c r="D81" s="49"/>
      <c r="E81" s="40" t="s">
        <v>2</v>
      </c>
      <c r="F81" s="40"/>
      <c r="G81" s="41" t="s">
        <v>43</v>
      </c>
      <c r="H81" s="41" t="s">
        <v>43</v>
      </c>
      <c r="I81" s="41" t="s">
        <v>43</v>
      </c>
      <c r="J81" s="41" t="s">
        <v>43</v>
      </c>
      <c r="K81" s="41" t="s">
        <v>43</v>
      </c>
      <c r="L81" s="41" t="s">
        <v>43</v>
      </c>
      <c r="M81" s="41" t="s">
        <v>43</v>
      </c>
      <c r="N81" s="41" t="s">
        <v>43</v>
      </c>
      <c r="O81" s="41" t="s">
        <v>43</v>
      </c>
      <c r="P81" s="41" t="s">
        <v>43</v>
      </c>
      <c r="Q81" s="41" t="s">
        <v>43</v>
      </c>
      <c r="R81" s="41" t="s">
        <v>43</v>
      </c>
      <c r="S81" s="41" t="s">
        <v>43</v>
      </c>
      <c r="T81" s="41" t="s">
        <v>43</v>
      </c>
      <c r="U81" s="41" t="s">
        <v>43</v>
      </c>
      <c r="V81" s="41" t="s">
        <v>43</v>
      </c>
      <c r="W81" s="41" t="s">
        <v>43</v>
      </c>
      <c r="X81" s="41" t="s">
        <v>43</v>
      </c>
      <c r="Y81" s="41" t="s">
        <v>43</v>
      </c>
      <c r="Z81" s="41" t="s">
        <v>43</v>
      </c>
      <c r="AA81" s="41" t="s">
        <v>43</v>
      </c>
      <c r="AB81" s="41">
        <f>SUM(AB82:AB84)</f>
        <v>0.23338970120117875</v>
      </c>
      <c r="AC81" s="41" t="s">
        <v>43</v>
      </c>
      <c r="AD81" s="41">
        <f>SUM(AD82:AD84)</f>
        <v>0.24414488097192416</v>
      </c>
      <c r="AE81" s="41" t="s">
        <v>43</v>
      </c>
      <c r="AF81" s="41">
        <f>SUM(AF82:AF84)</f>
        <v>0.36101538897374941</v>
      </c>
      <c r="AG81" s="41" t="s">
        <v>43</v>
      </c>
      <c r="AH81" s="41">
        <f>SUM(AH82:AH84)</f>
        <v>0.57858621250108844</v>
      </c>
      <c r="AI81" s="41" t="s">
        <v>43</v>
      </c>
      <c r="AJ81" s="41">
        <f>SUM(AJ82:AJ84)</f>
        <v>0.88449956600842938</v>
      </c>
      <c r="AK81" s="41">
        <f t="shared" ref="AK81" si="163">SUM(AK82:AK84)</f>
        <v>0.87965458142956776</v>
      </c>
      <c r="AL81" s="41">
        <f t="shared" ref="AL81" si="164">SUM(AL82:AL84)</f>
        <v>0.87070562752666436</v>
      </c>
      <c r="AM81" s="41">
        <f t="shared" ref="AM81" si="165">SUM(AM82:AM84)</f>
        <v>1.0230533691128474</v>
      </c>
      <c r="AN81" s="41">
        <f t="shared" ref="AN81" si="166">SUM(AN82:AN84)</f>
        <v>1.3299062887200981</v>
      </c>
      <c r="AO81" s="41">
        <f t="shared" ref="AO81" si="167">SUM(AO82:AO84)</f>
        <v>1.3082526170368265</v>
      </c>
      <c r="AP81" s="22">
        <f t="shared" ref="AP81" si="168">SUM(AP82:AP84)</f>
        <v>1.3457122514880908</v>
      </c>
      <c r="AQ81" s="22">
        <f t="shared" ref="AQ81" si="169">SUM(AQ82:AQ84)</f>
        <v>1.3093220720887617</v>
      </c>
      <c r="AR81" s="22">
        <f t="shared" ref="AR81:AS81" si="170">SUM(AR82:AR84)</f>
        <v>1.3016645567969394</v>
      </c>
      <c r="AS81" s="22">
        <f t="shared" si="170"/>
        <v>1.3985882313946181</v>
      </c>
      <c r="AT81" s="22"/>
      <c r="AU81" s="31"/>
      <c r="AV81" s="31"/>
      <c r="AW81" s="31"/>
      <c r="AX81" s="31"/>
      <c r="AY81" s="31"/>
      <c r="AZ81" s="31"/>
      <c r="BA81" s="31"/>
      <c r="BB81" s="31"/>
      <c r="BC81" s="31"/>
      <c r="BD81" s="31"/>
      <c r="BE81" s="31"/>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row>
    <row r="82" spans="1:90">
      <c r="A82" s="56" t="str">
        <f t="shared" ref="A82:A84" si="171">CONCATENATE(B82,E82,F82)</f>
        <v>KOR-Cash</v>
      </c>
      <c r="B82" s="56" t="str">
        <f>B81</f>
        <v>KOR</v>
      </c>
      <c r="C82" s="60"/>
      <c r="D82" s="47"/>
      <c r="E82" s="8" t="s">
        <v>37</v>
      </c>
      <c r="F82" s="8" t="s">
        <v>0</v>
      </c>
      <c r="G82" s="21" t="s">
        <v>43</v>
      </c>
      <c r="H82" s="21" t="s">
        <v>43</v>
      </c>
      <c r="I82" s="21" t="s">
        <v>43</v>
      </c>
      <c r="J82" s="21" t="s">
        <v>43</v>
      </c>
      <c r="K82" s="21" t="s">
        <v>43</v>
      </c>
      <c r="L82" s="21" t="s">
        <v>43</v>
      </c>
      <c r="M82" s="21" t="s">
        <v>43</v>
      </c>
      <c r="N82" s="21" t="s">
        <v>43</v>
      </c>
      <c r="O82" s="21" t="s">
        <v>43</v>
      </c>
      <c r="P82" s="21" t="s">
        <v>43</v>
      </c>
      <c r="Q82" s="21">
        <v>1.0249832264242001E-3</v>
      </c>
      <c r="R82" s="21">
        <v>2.0051940609506495E-3</v>
      </c>
      <c r="S82" s="21">
        <v>1.8145538878669466E-3</v>
      </c>
      <c r="T82" s="21">
        <v>2.2090267720252139E-3</v>
      </c>
      <c r="U82" s="21">
        <v>2.2011313739325909E-3</v>
      </c>
      <c r="V82" s="21">
        <v>2.4409404686962302E-3</v>
      </c>
      <c r="W82" s="21">
        <v>2.2443218217020121E-3</v>
      </c>
      <c r="X82" s="21">
        <v>2.6867280931501024E-3</v>
      </c>
      <c r="Y82" s="21">
        <v>2.7818483407628463E-3</v>
      </c>
      <c r="Z82" s="21">
        <v>2.551990877480253E-3</v>
      </c>
      <c r="AA82" s="21">
        <v>2.8318566361751315E-3</v>
      </c>
      <c r="AB82" s="21">
        <v>2.7815454781913926E-3</v>
      </c>
      <c r="AC82" s="21">
        <v>5.4777635636100719E-3</v>
      </c>
      <c r="AD82" s="21">
        <v>6.786692899751005E-3</v>
      </c>
      <c r="AE82" s="21">
        <v>9.7683848297167274E-3</v>
      </c>
      <c r="AF82" s="21">
        <v>1.0904659867618894E-2</v>
      </c>
      <c r="AG82" s="21">
        <v>1.5652182897499659E-2</v>
      </c>
      <c r="AH82" s="21">
        <v>2.1216076259369665E-2</v>
      </c>
      <c r="AI82" s="21">
        <v>3.0262284762000897E-2</v>
      </c>
      <c r="AJ82" s="21">
        <v>4.02912226073854E-2</v>
      </c>
      <c r="AK82" s="21">
        <v>4.5460013267693479E-2</v>
      </c>
      <c r="AL82" s="21">
        <v>5.8019270849682773E-2</v>
      </c>
      <c r="AM82" s="21">
        <v>6.2635124754932159E-2</v>
      </c>
      <c r="AN82" s="21">
        <v>0.16759009936640598</v>
      </c>
      <c r="AO82" s="21">
        <v>0.17541403258971025</v>
      </c>
      <c r="AP82" s="21">
        <v>0.17003550722295091</v>
      </c>
      <c r="AQ82" s="21">
        <v>0.15890992242785934</v>
      </c>
      <c r="AR82" s="21">
        <v>0.15226890738357754</v>
      </c>
      <c r="AS82" s="21">
        <v>0.19655015149218613</v>
      </c>
      <c r="AT82" s="21"/>
      <c r="AU82" s="7"/>
      <c r="AV82" s="7"/>
      <c r="AW82" s="7"/>
      <c r="AX82" s="7"/>
      <c r="AY82" s="7"/>
      <c r="AZ82" s="7"/>
      <c r="BA82" s="7"/>
      <c r="BB82" s="7"/>
      <c r="BC82" s="7"/>
      <c r="BD82" s="7"/>
      <c r="BE82" s="7"/>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row>
    <row r="83" spans="1:90">
      <c r="A83" s="56" t="str">
        <f t="shared" si="171"/>
        <v>KOR-Services</v>
      </c>
      <c r="B83" s="56" t="str">
        <f>B81</f>
        <v>KOR</v>
      </c>
      <c r="C83" s="60"/>
      <c r="D83" s="47"/>
      <c r="E83" s="9" t="s">
        <v>37</v>
      </c>
      <c r="F83" s="9" t="s">
        <v>1</v>
      </c>
      <c r="G83" s="22" t="s">
        <v>43</v>
      </c>
      <c r="H83" s="22" t="s">
        <v>43</v>
      </c>
      <c r="I83" s="22" t="s">
        <v>43</v>
      </c>
      <c r="J83" s="22" t="s">
        <v>43</v>
      </c>
      <c r="K83" s="22" t="s">
        <v>43</v>
      </c>
      <c r="L83" s="22" t="s">
        <v>43</v>
      </c>
      <c r="M83" s="22" t="s">
        <v>43</v>
      </c>
      <c r="N83" s="22" t="s">
        <v>43</v>
      </c>
      <c r="O83" s="22" t="s">
        <v>43</v>
      </c>
      <c r="P83" s="22" t="s">
        <v>43</v>
      </c>
      <c r="Q83" s="22">
        <v>2.8499858282781884E-2</v>
      </c>
      <c r="R83" s="22">
        <v>3.4205003452406846E-2</v>
      </c>
      <c r="S83" s="22">
        <v>3.7731449017257696E-2</v>
      </c>
      <c r="T83" s="22">
        <v>4.6147502924859161E-2</v>
      </c>
      <c r="U83" s="22">
        <v>4.7024751251905639E-2</v>
      </c>
      <c r="V83" s="22">
        <v>5.7045557100056474E-2</v>
      </c>
      <c r="W83" s="22">
        <v>6.6100633186888885E-2</v>
      </c>
      <c r="X83" s="22">
        <v>7.6109050973629855E-2</v>
      </c>
      <c r="Y83" s="22">
        <v>9.9250367118244143E-2</v>
      </c>
      <c r="Z83" s="22">
        <v>8.7003893546424529E-2</v>
      </c>
      <c r="AA83" s="22">
        <v>9.9205277376393883E-2</v>
      </c>
      <c r="AB83" s="22">
        <v>0.13034734752687083</v>
      </c>
      <c r="AC83" s="22">
        <v>0.12423752146089417</v>
      </c>
      <c r="AD83" s="22">
        <v>0.1446553025263774</v>
      </c>
      <c r="AE83" s="22">
        <v>0.17232911140338286</v>
      </c>
      <c r="AF83" s="22">
        <v>0.21170055579009112</v>
      </c>
      <c r="AG83" s="22">
        <v>0.45701688631132714</v>
      </c>
      <c r="AH83" s="22">
        <v>0.39547108025052213</v>
      </c>
      <c r="AI83" s="22">
        <v>0.51048333826452841</v>
      </c>
      <c r="AJ83" s="22">
        <v>0.60878200945669037</v>
      </c>
      <c r="AK83" s="22">
        <v>0.62369067863632188</v>
      </c>
      <c r="AL83" s="22">
        <v>0.6151538025621317</v>
      </c>
      <c r="AM83" s="22">
        <v>0.7708031289801609</v>
      </c>
      <c r="AN83" s="22">
        <v>0.97551033005909893</v>
      </c>
      <c r="AO83" s="22">
        <v>0.94791463295062794</v>
      </c>
      <c r="AP83" s="22">
        <v>0.95741036382905775</v>
      </c>
      <c r="AQ83" s="22">
        <v>0.94281556762613716</v>
      </c>
      <c r="AR83" s="22">
        <v>0.95060944267189407</v>
      </c>
      <c r="AS83" s="22">
        <v>1.005703667024558</v>
      </c>
      <c r="AT83" s="22"/>
      <c r="AU83" s="7"/>
      <c r="AV83" s="7"/>
      <c r="AW83" s="7"/>
      <c r="AX83" s="7"/>
      <c r="AY83" s="7"/>
      <c r="AZ83" s="7"/>
      <c r="BA83" s="7"/>
      <c r="BB83" s="7"/>
      <c r="BC83" s="7"/>
      <c r="BD83" s="7"/>
      <c r="BE83" s="7"/>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row>
    <row r="84" spans="1:90">
      <c r="A84" s="56" t="str">
        <f t="shared" si="171"/>
        <v>KOR-Tax-breaks for families</v>
      </c>
      <c r="B84" s="56" t="str">
        <f>B81</f>
        <v>KOR</v>
      </c>
      <c r="C84" s="60"/>
      <c r="D84" s="47"/>
      <c r="E84" s="8" t="s">
        <v>37</v>
      </c>
      <c r="F84" s="8" t="s">
        <v>40</v>
      </c>
      <c r="G84" s="21" t="s">
        <v>43</v>
      </c>
      <c r="H84" s="21" t="s">
        <v>43</v>
      </c>
      <c r="I84" s="21" t="s">
        <v>43</v>
      </c>
      <c r="J84" s="21" t="s">
        <v>43</v>
      </c>
      <c r="K84" s="21" t="s">
        <v>43</v>
      </c>
      <c r="L84" s="21" t="s">
        <v>43</v>
      </c>
      <c r="M84" s="21" t="s">
        <v>43</v>
      </c>
      <c r="N84" s="21" t="s">
        <v>43</v>
      </c>
      <c r="O84" s="21" t="s">
        <v>43</v>
      </c>
      <c r="P84" s="21" t="s">
        <v>43</v>
      </c>
      <c r="Q84" s="21" t="s">
        <v>43</v>
      </c>
      <c r="R84" s="21" t="s">
        <v>43</v>
      </c>
      <c r="S84" s="21" t="s">
        <v>43</v>
      </c>
      <c r="T84" s="21" t="s">
        <v>43</v>
      </c>
      <c r="U84" s="21" t="s">
        <v>43</v>
      </c>
      <c r="V84" s="21" t="s">
        <v>43</v>
      </c>
      <c r="W84" s="21" t="s">
        <v>43</v>
      </c>
      <c r="X84" s="21" t="s">
        <v>43</v>
      </c>
      <c r="Y84" s="21" t="s">
        <v>43</v>
      </c>
      <c r="Z84" s="21" t="s">
        <v>43</v>
      </c>
      <c r="AA84" s="21" t="s">
        <v>43</v>
      </c>
      <c r="AB84" s="21">
        <v>0.10026080819611653</v>
      </c>
      <c r="AC84" s="21" t="s">
        <v>43</v>
      </c>
      <c r="AD84" s="21">
        <v>9.2702885545795741E-2</v>
      </c>
      <c r="AE84" s="21" t="s">
        <v>43</v>
      </c>
      <c r="AF84" s="21">
        <v>0.13841017331603936</v>
      </c>
      <c r="AG84" s="21" t="s">
        <v>43</v>
      </c>
      <c r="AH84" s="21">
        <v>0.16189905599119664</v>
      </c>
      <c r="AI84" s="21" t="s">
        <v>43</v>
      </c>
      <c r="AJ84" s="21">
        <v>0.23542633394435361</v>
      </c>
      <c r="AK84" s="21">
        <v>0.21050388952555241</v>
      </c>
      <c r="AL84" s="21">
        <v>0.19753255411484996</v>
      </c>
      <c r="AM84" s="21">
        <v>0.1896151153777543</v>
      </c>
      <c r="AN84" s="21">
        <v>0.18680585929459312</v>
      </c>
      <c r="AO84" s="21">
        <v>0.18492395149648821</v>
      </c>
      <c r="AP84" s="21">
        <v>0.21826638043608221</v>
      </c>
      <c r="AQ84" s="21">
        <v>0.20759658203476514</v>
      </c>
      <c r="AR84" s="21">
        <v>0.1987862067414678</v>
      </c>
      <c r="AS84" s="21">
        <v>0.19633441287787387</v>
      </c>
      <c r="AT84" s="21"/>
      <c r="AU84" s="7"/>
      <c r="AV84" s="7"/>
      <c r="AW84" s="7"/>
      <c r="AX84" s="7"/>
      <c r="AY84" s="7"/>
      <c r="AZ84" s="7"/>
      <c r="BA84" s="7"/>
      <c r="BB84" s="7"/>
      <c r="BC84" s="7"/>
      <c r="BD84" s="7"/>
      <c r="BE84" s="7"/>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row>
    <row r="85" spans="1:90" s="34" customFormat="1">
      <c r="A85" s="56" t="str">
        <f>CONCATENATE(B85,E85,F85)</f>
        <v>LVATotal</v>
      </c>
      <c r="B85" s="56" t="s">
        <v>81</v>
      </c>
      <c r="C85" s="61" t="s">
        <v>39</v>
      </c>
      <c r="D85" s="49"/>
      <c r="E85" s="40" t="s">
        <v>2</v>
      </c>
      <c r="F85" s="40"/>
      <c r="G85" s="41" t="s">
        <v>43</v>
      </c>
      <c r="H85" s="41" t="s">
        <v>43</v>
      </c>
      <c r="I85" s="41" t="s">
        <v>43</v>
      </c>
      <c r="J85" s="41" t="s">
        <v>43</v>
      </c>
      <c r="K85" s="41" t="s">
        <v>43</v>
      </c>
      <c r="L85" s="41" t="s">
        <v>43</v>
      </c>
      <c r="M85" s="41" t="s">
        <v>43</v>
      </c>
      <c r="N85" s="41" t="s">
        <v>43</v>
      </c>
      <c r="O85" s="41" t="s">
        <v>43</v>
      </c>
      <c r="P85" s="41" t="s">
        <v>43</v>
      </c>
      <c r="Q85" s="41" t="s">
        <v>43</v>
      </c>
      <c r="R85" s="41" t="s">
        <v>43</v>
      </c>
      <c r="S85" s="41" t="s">
        <v>43</v>
      </c>
      <c r="T85" s="41" t="s">
        <v>43</v>
      </c>
      <c r="U85" s="41" t="s">
        <v>43</v>
      </c>
      <c r="V85" s="41" t="s">
        <v>43</v>
      </c>
      <c r="W85" s="41" t="s">
        <v>43</v>
      </c>
      <c r="X85" s="41" t="s">
        <v>43</v>
      </c>
      <c r="Y85" s="41" t="s">
        <v>43</v>
      </c>
      <c r="Z85" s="41" t="s">
        <v>43</v>
      </c>
      <c r="AA85" s="41" t="s">
        <v>43</v>
      </c>
      <c r="AB85" s="41" t="s">
        <v>43</v>
      </c>
      <c r="AC85" s="41" t="s">
        <v>43</v>
      </c>
      <c r="AD85" s="41" t="s">
        <v>43</v>
      </c>
      <c r="AE85" s="41" t="s">
        <v>43</v>
      </c>
      <c r="AF85" s="41" t="s">
        <v>43</v>
      </c>
      <c r="AG85" s="41" t="s">
        <v>43</v>
      </c>
      <c r="AH85" s="41" t="s">
        <v>43</v>
      </c>
      <c r="AI85" s="41" t="s">
        <v>43</v>
      </c>
      <c r="AJ85" s="41">
        <f>SUM(AJ86:AJ88)</f>
        <v>2.4254334198220415</v>
      </c>
      <c r="AK85" s="41">
        <f t="shared" ref="AK85" si="172">SUM(AK86:AK88)</f>
        <v>2.1494375682040809</v>
      </c>
      <c r="AL85" s="41">
        <f t="shared" ref="AL85" si="173">SUM(AL86:AL88)</f>
        <v>1.7323728568557788</v>
      </c>
      <c r="AM85" s="41">
        <f t="shared" ref="AM85" si="174">SUM(AM86:AM88)</f>
        <v>1.5902311328610041</v>
      </c>
      <c r="AN85" s="41">
        <f t="shared" ref="AN85" si="175">SUM(AN86:AN88)</f>
        <v>1.7831690859231286</v>
      </c>
      <c r="AO85" s="41">
        <f t="shared" ref="AO85" si="176">SUM(AO86:AO88)</f>
        <v>1.9141319270767854</v>
      </c>
      <c r="AP85" s="41">
        <f t="shared" ref="AP85" si="177">SUM(AP86:AP88)</f>
        <v>2.1535363515561672</v>
      </c>
      <c r="AQ85" s="41">
        <f t="shared" ref="AQ85" si="178">SUM(AQ86:AQ88)</f>
        <v>2.2450352695305553</v>
      </c>
      <c r="AR85" s="41">
        <f t="shared" ref="AR85" si="179">SUM(AR86:AR88)</f>
        <v>2.2312505893238219</v>
      </c>
      <c r="AS85" s="41" t="s">
        <v>43</v>
      </c>
      <c r="AT85" s="41" t="s">
        <v>43</v>
      </c>
      <c r="AU85" s="31"/>
      <c r="AV85" s="31"/>
      <c r="AW85" s="31"/>
      <c r="AX85" s="31"/>
      <c r="AY85" s="31"/>
      <c r="AZ85" s="31"/>
      <c r="BA85" s="31"/>
      <c r="BB85" s="31"/>
      <c r="BC85" s="31"/>
      <c r="BD85" s="31"/>
      <c r="BE85" s="31"/>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row>
    <row r="86" spans="1:90">
      <c r="A86" s="56" t="str">
        <f t="shared" ref="A86:A88" si="180">CONCATENATE(B86,E86,F86)</f>
        <v>LVA-Cash</v>
      </c>
      <c r="B86" s="56" t="str">
        <f>B85</f>
        <v>LVA</v>
      </c>
      <c r="C86" s="60"/>
      <c r="D86" s="47"/>
      <c r="E86" s="8" t="s">
        <v>37</v>
      </c>
      <c r="F86" s="8" t="s">
        <v>0</v>
      </c>
      <c r="G86" s="21" t="s">
        <v>43</v>
      </c>
      <c r="H86" s="21" t="s">
        <v>43</v>
      </c>
      <c r="I86" s="21" t="s">
        <v>43</v>
      </c>
      <c r="J86" s="21" t="s">
        <v>43</v>
      </c>
      <c r="K86" s="21" t="s">
        <v>43</v>
      </c>
      <c r="L86" s="21" t="s">
        <v>43</v>
      </c>
      <c r="M86" s="21" t="s">
        <v>43</v>
      </c>
      <c r="N86" s="21" t="s">
        <v>43</v>
      </c>
      <c r="O86" s="21" t="s">
        <v>43</v>
      </c>
      <c r="P86" s="21" t="s">
        <v>43</v>
      </c>
      <c r="Q86" s="21" t="s">
        <v>43</v>
      </c>
      <c r="R86" s="21" t="s">
        <v>43</v>
      </c>
      <c r="S86" s="21" t="s">
        <v>43</v>
      </c>
      <c r="T86" s="21" t="s">
        <v>43</v>
      </c>
      <c r="U86" s="21" t="s">
        <v>43</v>
      </c>
      <c r="V86" s="21" t="s">
        <v>43</v>
      </c>
      <c r="W86" s="21" t="s">
        <v>43</v>
      </c>
      <c r="X86" s="21">
        <v>1.2145477344108249</v>
      </c>
      <c r="Y86" s="21">
        <v>1.2362841219180272</v>
      </c>
      <c r="Z86" s="21">
        <v>1.3107720331450123</v>
      </c>
      <c r="AA86" s="21">
        <v>1.2247083085848429</v>
      </c>
      <c r="AB86" s="21">
        <v>1.1750843342492738</v>
      </c>
      <c r="AC86" s="21">
        <v>1.0740027220856487</v>
      </c>
      <c r="AD86" s="21">
        <v>1.0911179072710304</v>
      </c>
      <c r="AE86" s="21">
        <v>1.0071583631062286</v>
      </c>
      <c r="AF86" s="21">
        <v>1.0288877132272825</v>
      </c>
      <c r="AG86" s="21">
        <v>0.92599940106634548</v>
      </c>
      <c r="AH86" s="21">
        <v>0.89888228671055082</v>
      </c>
      <c r="AI86" s="21">
        <v>1.0923234612370432</v>
      </c>
      <c r="AJ86" s="21">
        <v>1.4490470639555479</v>
      </c>
      <c r="AK86" s="21">
        <v>1.2636655467145379</v>
      </c>
      <c r="AL86" s="21">
        <v>0.88152631204659815</v>
      </c>
      <c r="AM86" s="21">
        <v>0.77806025889066366</v>
      </c>
      <c r="AN86" s="21">
        <v>0.93075687275375096</v>
      </c>
      <c r="AO86" s="21">
        <v>1.0215313032609692</v>
      </c>
      <c r="AP86" s="21">
        <v>1.2728035775381432</v>
      </c>
      <c r="AQ86" s="21">
        <v>1.3705816424494957</v>
      </c>
      <c r="AR86" s="21">
        <v>1.3485608332584205</v>
      </c>
      <c r="AS86" s="21" t="s">
        <v>43</v>
      </c>
      <c r="AT86" s="21" t="s">
        <v>43</v>
      </c>
      <c r="AU86" s="7"/>
      <c r="AV86" s="7"/>
      <c r="AW86" s="7"/>
      <c r="AX86" s="7"/>
      <c r="AY86" s="7"/>
      <c r="AZ86" s="7"/>
      <c r="BA86" s="7"/>
      <c r="BB86" s="7"/>
      <c r="BC86" s="7"/>
      <c r="BD86" s="7"/>
      <c r="BE86" s="7"/>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row>
    <row r="87" spans="1:90">
      <c r="A87" s="56" t="str">
        <f t="shared" si="180"/>
        <v>LVA-Services</v>
      </c>
      <c r="B87" s="56" t="str">
        <f>B85</f>
        <v>LVA</v>
      </c>
      <c r="C87" s="60"/>
      <c r="D87" s="47"/>
      <c r="E87" s="9" t="s">
        <v>37</v>
      </c>
      <c r="F87" s="9" t="s">
        <v>1</v>
      </c>
      <c r="G87" s="22" t="s">
        <v>43</v>
      </c>
      <c r="H87" s="22" t="s">
        <v>43</v>
      </c>
      <c r="I87" s="22" t="s">
        <v>43</v>
      </c>
      <c r="J87" s="22" t="s">
        <v>43</v>
      </c>
      <c r="K87" s="22" t="s">
        <v>43</v>
      </c>
      <c r="L87" s="22" t="s">
        <v>43</v>
      </c>
      <c r="M87" s="22" t="s">
        <v>43</v>
      </c>
      <c r="N87" s="22" t="s">
        <v>43</v>
      </c>
      <c r="O87" s="22" t="s">
        <v>43</v>
      </c>
      <c r="P87" s="22" t="s">
        <v>43</v>
      </c>
      <c r="Q87" s="22" t="s">
        <v>43</v>
      </c>
      <c r="R87" s="22" t="s">
        <v>43</v>
      </c>
      <c r="S87" s="22" t="s">
        <v>43</v>
      </c>
      <c r="T87" s="22" t="s">
        <v>43</v>
      </c>
      <c r="U87" s="22" t="s">
        <v>43</v>
      </c>
      <c r="V87" s="22" t="s">
        <v>43</v>
      </c>
      <c r="W87" s="22" t="s">
        <v>43</v>
      </c>
      <c r="X87" s="22">
        <v>0.25514233249186835</v>
      </c>
      <c r="Y87" s="22">
        <v>0.26702723684285118</v>
      </c>
      <c r="Z87" s="22">
        <v>0.27420247929395269</v>
      </c>
      <c r="AA87" s="22">
        <v>0.2668576833894169</v>
      </c>
      <c r="AB87" s="22">
        <v>0.26872459379960123</v>
      </c>
      <c r="AC87" s="22">
        <v>0.27102014269416808</v>
      </c>
      <c r="AD87" s="22">
        <v>0.24461363907736272</v>
      </c>
      <c r="AE87" s="22">
        <v>0.23221245273529276</v>
      </c>
      <c r="AF87" s="22">
        <v>0.21382264506785911</v>
      </c>
      <c r="AG87" s="22">
        <v>0.19814226435181168</v>
      </c>
      <c r="AH87" s="22">
        <v>0.19146879388374624</v>
      </c>
      <c r="AI87" s="22">
        <v>0.80292834953853642</v>
      </c>
      <c r="AJ87" s="22">
        <v>0.97638635586649369</v>
      </c>
      <c r="AK87" s="22">
        <v>0.88577202148954304</v>
      </c>
      <c r="AL87" s="22">
        <v>0.85070880387758885</v>
      </c>
      <c r="AM87" s="22">
        <v>0.81184982276538487</v>
      </c>
      <c r="AN87" s="22">
        <v>0.85071350790173195</v>
      </c>
      <c r="AO87" s="22">
        <v>0.89052018681878009</v>
      </c>
      <c r="AP87" s="22">
        <v>0.87843487038197865</v>
      </c>
      <c r="AQ87" s="22">
        <v>0.86058499012835288</v>
      </c>
      <c r="AR87" s="22">
        <v>0.86819012842759935</v>
      </c>
      <c r="AS87" s="22" t="s">
        <v>43</v>
      </c>
      <c r="AT87" s="22" t="s">
        <v>43</v>
      </c>
      <c r="AU87" s="7"/>
      <c r="AV87" s="7"/>
      <c r="AW87" s="7"/>
      <c r="AX87" s="7"/>
      <c r="AY87" s="7"/>
      <c r="AZ87" s="7"/>
      <c r="BA87" s="7"/>
      <c r="BB87" s="7"/>
      <c r="BC87" s="7"/>
      <c r="BD87" s="7"/>
      <c r="BE87" s="7"/>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row>
    <row r="88" spans="1:90">
      <c r="A88" s="56" t="str">
        <f t="shared" si="180"/>
        <v>LVA-Tax-breaks for families</v>
      </c>
      <c r="B88" s="56" t="str">
        <f>B85</f>
        <v>LVA</v>
      </c>
      <c r="C88" s="60"/>
      <c r="D88" s="47"/>
      <c r="E88" s="8" t="s">
        <v>37</v>
      </c>
      <c r="F88" s="8" t="s">
        <v>40</v>
      </c>
      <c r="G88" s="21" t="s">
        <v>43</v>
      </c>
      <c r="H88" s="21" t="s">
        <v>43</v>
      </c>
      <c r="I88" s="21" t="s">
        <v>43</v>
      </c>
      <c r="J88" s="21" t="s">
        <v>43</v>
      </c>
      <c r="K88" s="21" t="s">
        <v>43</v>
      </c>
      <c r="L88" s="21" t="s">
        <v>43</v>
      </c>
      <c r="M88" s="21" t="s">
        <v>43</v>
      </c>
      <c r="N88" s="21" t="s">
        <v>43</v>
      </c>
      <c r="O88" s="21" t="s">
        <v>43</v>
      </c>
      <c r="P88" s="21" t="s">
        <v>43</v>
      </c>
      <c r="Q88" s="21" t="s">
        <v>43</v>
      </c>
      <c r="R88" s="21" t="s">
        <v>43</v>
      </c>
      <c r="S88" s="21" t="s">
        <v>43</v>
      </c>
      <c r="T88" s="21" t="s">
        <v>43</v>
      </c>
      <c r="U88" s="21" t="s">
        <v>43</v>
      </c>
      <c r="V88" s="21" t="s">
        <v>43</v>
      </c>
      <c r="W88" s="21" t="s">
        <v>43</v>
      </c>
      <c r="X88" s="21" t="s">
        <v>43</v>
      </c>
      <c r="Y88" s="21" t="s">
        <v>43</v>
      </c>
      <c r="Z88" s="21" t="s">
        <v>43</v>
      </c>
      <c r="AA88" s="21" t="s">
        <v>43</v>
      </c>
      <c r="AB88" s="21" t="s">
        <v>43</v>
      </c>
      <c r="AC88" s="21" t="s">
        <v>43</v>
      </c>
      <c r="AD88" s="21" t="s">
        <v>43</v>
      </c>
      <c r="AE88" s="21" t="s">
        <v>43</v>
      </c>
      <c r="AF88" s="21" t="s">
        <v>43</v>
      </c>
      <c r="AG88" s="21" t="s">
        <v>43</v>
      </c>
      <c r="AH88" s="21" t="s">
        <v>43</v>
      </c>
      <c r="AI88" s="21" t="s">
        <v>43</v>
      </c>
      <c r="AJ88" s="21">
        <v>0</v>
      </c>
      <c r="AK88" s="21">
        <v>0</v>
      </c>
      <c r="AL88" s="21">
        <v>1.3774093159190238E-4</v>
      </c>
      <c r="AM88" s="21">
        <v>3.21051204955694E-4</v>
      </c>
      <c r="AN88" s="21">
        <v>1.6987052676457595E-3</v>
      </c>
      <c r="AO88" s="21">
        <v>2.080436997036251E-3</v>
      </c>
      <c r="AP88" s="110">
        <v>2.2979036360455695E-3</v>
      </c>
      <c r="AQ88" s="110">
        <v>1.386863695270665E-2</v>
      </c>
      <c r="AR88" s="110">
        <v>1.4499627637801908E-2</v>
      </c>
      <c r="AS88" s="110">
        <v>1.3781057645481749E-2</v>
      </c>
      <c r="AT88" s="110" t="s">
        <v>43</v>
      </c>
      <c r="AU88" s="7"/>
      <c r="AV88" s="7"/>
      <c r="AW88" s="7"/>
      <c r="AX88" s="7"/>
      <c r="AY88" s="7"/>
      <c r="AZ88" s="7"/>
      <c r="BA88" s="7"/>
      <c r="BB88" s="7"/>
      <c r="BC88" s="7"/>
      <c r="BD88" s="7"/>
      <c r="BE88" s="7"/>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row>
    <row r="89" spans="1:90" s="32" customFormat="1">
      <c r="A89" s="56" t="str">
        <f>CONCATENATE(B89,E89,F89)</f>
        <v>LTUTotal</v>
      </c>
      <c r="B89" s="56" t="s">
        <v>82</v>
      </c>
      <c r="C89" s="61" t="s">
        <v>50</v>
      </c>
      <c r="D89" s="49"/>
      <c r="E89" s="40" t="s">
        <v>2</v>
      </c>
      <c r="F89" s="40"/>
      <c r="G89" s="41" t="s">
        <v>43</v>
      </c>
      <c r="H89" s="41" t="s">
        <v>43</v>
      </c>
      <c r="I89" s="41" t="s">
        <v>43</v>
      </c>
      <c r="J89" s="41" t="s">
        <v>43</v>
      </c>
      <c r="K89" s="41" t="s">
        <v>43</v>
      </c>
      <c r="L89" s="41" t="s">
        <v>43</v>
      </c>
      <c r="M89" s="41" t="s">
        <v>43</v>
      </c>
      <c r="N89" s="41" t="s">
        <v>43</v>
      </c>
      <c r="O89" s="41" t="s">
        <v>43</v>
      </c>
      <c r="P89" s="41" t="s">
        <v>43</v>
      </c>
      <c r="Q89" s="41" t="s">
        <v>43</v>
      </c>
      <c r="R89" s="41" t="s">
        <v>43</v>
      </c>
      <c r="S89" s="41" t="s">
        <v>43</v>
      </c>
      <c r="T89" s="41" t="s">
        <v>43</v>
      </c>
      <c r="U89" s="41" t="s">
        <v>43</v>
      </c>
      <c r="V89" s="41" t="s">
        <v>43</v>
      </c>
      <c r="W89" s="41" t="s">
        <v>43</v>
      </c>
      <c r="X89" s="41" t="s">
        <v>43</v>
      </c>
      <c r="Y89" s="41" t="s">
        <v>43</v>
      </c>
      <c r="Z89" s="41" t="s">
        <v>43</v>
      </c>
      <c r="AA89" s="41" t="s">
        <v>43</v>
      </c>
      <c r="AB89" s="41" t="s">
        <v>43</v>
      </c>
      <c r="AC89" s="41" t="s">
        <v>43</v>
      </c>
      <c r="AD89" s="41" t="s">
        <v>43</v>
      </c>
      <c r="AE89" s="41" t="s">
        <v>43</v>
      </c>
      <c r="AF89" s="41" t="s">
        <v>43</v>
      </c>
      <c r="AG89" s="41" t="s">
        <v>43</v>
      </c>
      <c r="AH89" s="41" t="s">
        <v>43</v>
      </c>
      <c r="AI89" s="41" t="s">
        <v>43</v>
      </c>
      <c r="AJ89" s="41" t="s">
        <v>43</v>
      </c>
      <c r="AK89" s="41" t="s">
        <v>43</v>
      </c>
      <c r="AL89" s="41" t="s">
        <v>43</v>
      </c>
      <c r="AM89" s="41" t="s">
        <v>43</v>
      </c>
      <c r="AN89" s="41" t="s">
        <v>43</v>
      </c>
      <c r="AO89" s="41" t="s">
        <v>43</v>
      </c>
      <c r="AP89" s="22" t="s">
        <v>43</v>
      </c>
      <c r="AQ89" s="22">
        <f t="shared" ref="AQ89" si="181">SUM(AQ90:AQ92)</f>
        <v>1.9484501195658659</v>
      </c>
      <c r="AR89" s="22">
        <f t="shared" ref="AR89" si="182">SUM(AR90:AR92)</f>
        <v>2.0824087620768221</v>
      </c>
      <c r="AS89" s="22" t="s">
        <v>43</v>
      </c>
      <c r="AT89" s="22" t="s">
        <v>43</v>
      </c>
      <c r="AU89" s="31"/>
      <c r="AV89" s="31"/>
      <c r="AW89" s="31"/>
      <c r="AX89" s="31"/>
      <c r="AY89" s="31"/>
      <c r="AZ89" s="31"/>
      <c r="BA89" s="31"/>
      <c r="BB89" s="31"/>
      <c r="BC89" s="31"/>
      <c r="BD89" s="31"/>
      <c r="BE89" s="31"/>
    </row>
    <row r="90" spans="1:90" s="2" customFormat="1">
      <c r="A90" s="56" t="str">
        <f t="shared" ref="A90:A92" si="183">CONCATENATE(B90,E90,F90)</f>
        <v>LTU-Cash</v>
      </c>
      <c r="B90" s="56" t="str">
        <f>B89</f>
        <v>LTU</v>
      </c>
      <c r="C90" s="60"/>
      <c r="D90" s="47"/>
      <c r="E90" s="8" t="s">
        <v>37</v>
      </c>
      <c r="F90" s="8" t="s">
        <v>0</v>
      </c>
      <c r="G90" s="21" t="s">
        <v>43</v>
      </c>
      <c r="H90" s="21" t="s">
        <v>43</v>
      </c>
      <c r="I90" s="21" t="s">
        <v>43</v>
      </c>
      <c r="J90" s="21" t="s">
        <v>43</v>
      </c>
      <c r="K90" s="21" t="s">
        <v>43</v>
      </c>
      <c r="L90" s="21" t="s">
        <v>43</v>
      </c>
      <c r="M90" s="21" t="s">
        <v>43</v>
      </c>
      <c r="N90" s="21" t="s">
        <v>43</v>
      </c>
      <c r="O90" s="21" t="s">
        <v>43</v>
      </c>
      <c r="P90" s="21" t="s">
        <v>43</v>
      </c>
      <c r="Q90" s="21" t="s">
        <v>43</v>
      </c>
      <c r="R90" s="21" t="s">
        <v>43</v>
      </c>
      <c r="S90" s="21" t="s">
        <v>43</v>
      </c>
      <c r="T90" s="21" t="s">
        <v>43</v>
      </c>
      <c r="U90" s="21" t="s">
        <v>43</v>
      </c>
      <c r="V90" s="21" t="s">
        <v>43</v>
      </c>
      <c r="W90" s="21">
        <v>0.61594949485838668</v>
      </c>
      <c r="X90" s="21">
        <v>0.67608786886796446</v>
      </c>
      <c r="Y90" s="21">
        <v>0.87972085681676715</v>
      </c>
      <c r="Z90" s="21">
        <v>0.99303318141550534</v>
      </c>
      <c r="AA90" s="21">
        <v>0.93902111480948813</v>
      </c>
      <c r="AB90" s="21">
        <v>0.80728337414720608</v>
      </c>
      <c r="AC90" s="21">
        <v>0.7334480669762411</v>
      </c>
      <c r="AD90" s="21">
        <v>0.66724722334534969</v>
      </c>
      <c r="AE90" s="21">
        <v>0.71905901899239721</v>
      </c>
      <c r="AF90" s="21">
        <v>0.74782105936190335</v>
      </c>
      <c r="AG90" s="21">
        <v>0.71622045044526927</v>
      </c>
      <c r="AH90" s="21">
        <v>0.80111810123336713</v>
      </c>
      <c r="AI90" s="21">
        <v>1.4396438278779689</v>
      </c>
      <c r="AJ90" s="21">
        <v>2.2813220529908484</v>
      </c>
      <c r="AK90" s="21">
        <v>1.7697879381248653</v>
      </c>
      <c r="AL90" s="21">
        <v>1.286653883477894</v>
      </c>
      <c r="AM90" s="21">
        <v>1.0018103359603303</v>
      </c>
      <c r="AN90" s="21">
        <v>0.80085773469789345</v>
      </c>
      <c r="AO90" s="21">
        <v>0.77244995304717035</v>
      </c>
      <c r="AP90" s="21">
        <v>0.7973082709864141</v>
      </c>
      <c r="AQ90" s="21">
        <v>0.81774853662478808</v>
      </c>
      <c r="AR90" s="21">
        <v>0.86225563979289221</v>
      </c>
      <c r="AS90" s="21" t="s">
        <v>43</v>
      </c>
      <c r="AT90" s="21" t="s">
        <v>43</v>
      </c>
      <c r="AU90" s="7"/>
      <c r="AV90" s="7"/>
      <c r="AW90" s="7"/>
      <c r="AX90" s="7"/>
      <c r="AY90" s="7"/>
      <c r="AZ90" s="7"/>
      <c r="BA90" s="7"/>
      <c r="BB90" s="7"/>
      <c r="BC90" s="7"/>
      <c r="BD90" s="7"/>
      <c r="BE90" s="7"/>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row>
    <row r="91" spans="1:90" s="2" customFormat="1">
      <c r="A91" s="56" t="str">
        <f t="shared" si="183"/>
        <v>LTU-Services</v>
      </c>
      <c r="B91" s="56" t="str">
        <f>B89</f>
        <v>LTU</v>
      </c>
      <c r="C91" s="60"/>
      <c r="D91" s="47"/>
      <c r="E91" s="9" t="s">
        <v>37</v>
      </c>
      <c r="F91" s="9" t="s">
        <v>1</v>
      </c>
      <c r="G91" s="22" t="s">
        <v>43</v>
      </c>
      <c r="H91" s="22" t="s">
        <v>43</v>
      </c>
      <c r="I91" s="22" t="s">
        <v>43</v>
      </c>
      <c r="J91" s="22" t="s">
        <v>43</v>
      </c>
      <c r="K91" s="22" t="s">
        <v>43</v>
      </c>
      <c r="L91" s="22" t="s">
        <v>43</v>
      </c>
      <c r="M91" s="22" t="s">
        <v>43</v>
      </c>
      <c r="N91" s="22" t="s">
        <v>43</v>
      </c>
      <c r="O91" s="22" t="s">
        <v>43</v>
      </c>
      <c r="P91" s="22" t="s">
        <v>43</v>
      </c>
      <c r="Q91" s="22" t="s">
        <v>43</v>
      </c>
      <c r="R91" s="22" t="s">
        <v>43</v>
      </c>
      <c r="S91" s="22" t="s">
        <v>43</v>
      </c>
      <c r="T91" s="22" t="s">
        <v>43</v>
      </c>
      <c r="U91" s="22" t="s">
        <v>43</v>
      </c>
      <c r="V91" s="22" t="s">
        <v>43</v>
      </c>
      <c r="W91" s="22">
        <v>0.20205949071127072</v>
      </c>
      <c r="X91" s="22">
        <v>0.31518810461655061</v>
      </c>
      <c r="Y91" s="22">
        <v>0.39023453910695199</v>
      </c>
      <c r="Z91" s="22">
        <v>0.404243622185048</v>
      </c>
      <c r="AA91" s="22">
        <v>0.38688896724246569</v>
      </c>
      <c r="AB91" s="22">
        <v>0.36267517323586851</v>
      </c>
      <c r="AC91" s="22">
        <v>0.36251410736377254</v>
      </c>
      <c r="AD91" s="22">
        <v>0.34352253199743504</v>
      </c>
      <c r="AE91" s="22">
        <v>0.40608137064646133</v>
      </c>
      <c r="AF91" s="22">
        <v>0.97317678799808627</v>
      </c>
      <c r="AG91" s="22">
        <v>0.93812107381449039</v>
      </c>
      <c r="AH91" s="22">
        <v>0.85682895645563395</v>
      </c>
      <c r="AI91" s="22">
        <v>0.87532889366844691</v>
      </c>
      <c r="AJ91" s="22">
        <v>1.1749474996501277</v>
      </c>
      <c r="AK91" s="22">
        <v>1.0811177534906073</v>
      </c>
      <c r="AL91" s="22">
        <v>1.0652586162459623</v>
      </c>
      <c r="AM91" s="22">
        <v>0.95143780499251185</v>
      </c>
      <c r="AN91" s="22">
        <v>0.91690750280673217</v>
      </c>
      <c r="AO91" s="22">
        <v>0.90940528320413994</v>
      </c>
      <c r="AP91" s="22">
        <v>0.95574103659930054</v>
      </c>
      <c r="AQ91" s="22">
        <v>0.91189824866417335</v>
      </c>
      <c r="AR91" s="22">
        <v>0.91473099399555935</v>
      </c>
      <c r="AS91" s="22" t="s">
        <v>43</v>
      </c>
      <c r="AT91" s="22" t="s">
        <v>43</v>
      </c>
      <c r="AU91" s="7"/>
      <c r="AV91" s="7"/>
      <c r="AW91" s="7"/>
      <c r="AX91" s="7"/>
      <c r="AY91" s="7"/>
      <c r="AZ91" s="7"/>
      <c r="BA91" s="7"/>
      <c r="BB91" s="7"/>
      <c r="BC91" s="7"/>
      <c r="BD91" s="7"/>
      <c r="BE91" s="7"/>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row>
    <row r="92" spans="1:90" s="2" customFormat="1">
      <c r="A92" s="56" t="str">
        <f t="shared" si="183"/>
        <v>LTU-Tax-breaks for families</v>
      </c>
      <c r="B92" s="56" t="str">
        <f>B89</f>
        <v>LTU</v>
      </c>
      <c r="C92" s="60"/>
      <c r="D92" s="47"/>
      <c r="E92" s="8" t="s">
        <v>37</v>
      </c>
      <c r="F92" s="8" t="s">
        <v>40</v>
      </c>
      <c r="G92" s="21" t="s">
        <v>43</v>
      </c>
      <c r="H92" s="21" t="s">
        <v>43</v>
      </c>
      <c r="I92" s="21" t="s">
        <v>43</v>
      </c>
      <c r="J92" s="21" t="s">
        <v>43</v>
      </c>
      <c r="K92" s="21" t="s">
        <v>43</v>
      </c>
      <c r="L92" s="21" t="s">
        <v>43</v>
      </c>
      <c r="M92" s="21" t="s">
        <v>43</v>
      </c>
      <c r="N92" s="21" t="s">
        <v>43</v>
      </c>
      <c r="O92" s="21" t="s">
        <v>43</v>
      </c>
      <c r="P92" s="21" t="s">
        <v>43</v>
      </c>
      <c r="Q92" s="21" t="s">
        <v>43</v>
      </c>
      <c r="R92" s="21" t="s">
        <v>43</v>
      </c>
      <c r="S92" s="21" t="s">
        <v>43</v>
      </c>
      <c r="T92" s="21" t="s">
        <v>43</v>
      </c>
      <c r="U92" s="21" t="s">
        <v>43</v>
      </c>
      <c r="V92" s="21" t="s">
        <v>43</v>
      </c>
      <c r="W92" s="21" t="s">
        <v>43</v>
      </c>
      <c r="X92" s="21" t="s">
        <v>43</v>
      </c>
      <c r="Y92" s="21" t="s">
        <v>43</v>
      </c>
      <c r="Z92" s="21" t="s">
        <v>43</v>
      </c>
      <c r="AA92" s="21" t="s">
        <v>43</v>
      </c>
      <c r="AB92" s="21" t="s">
        <v>43</v>
      </c>
      <c r="AC92" s="21" t="s">
        <v>43</v>
      </c>
      <c r="AD92" s="21" t="s">
        <v>43</v>
      </c>
      <c r="AE92" s="21" t="s">
        <v>43</v>
      </c>
      <c r="AF92" s="21" t="s">
        <v>43</v>
      </c>
      <c r="AG92" s="21" t="s">
        <v>43</v>
      </c>
      <c r="AH92" s="21" t="s">
        <v>43</v>
      </c>
      <c r="AI92" s="21" t="s">
        <v>43</v>
      </c>
      <c r="AJ92" s="21" t="s">
        <v>43</v>
      </c>
      <c r="AK92" s="21" t="s">
        <v>43</v>
      </c>
      <c r="AL92" s="21" t="s">
        <v>43</v>
      </c>
      <c r="AM92" s="21" t="s">
        <v>43</v>
      </c>
      <c r="AN92" s="21" t="s">
        <v>43</v>
      </c>
      <c r="AO92" s="21" t="s">
        <v>43</v>
      </c>
      <c r="AP92" s="21" t="s">
        <v>43</v>
      </c>
      <c r="AQ92" s="21">
        <v>0.21880333427690449</v>
      </c>
      <c r="AR92" s="21">
        <v>0.30542212828837045</v>
      </c>
      <c r="AS92" s="21" t="s">
        <v>43</v>
      </c>
      <c r="AT92" s="21" t="s">
        <v>43</v>
      </c>
      <c r="AU92" s="7"/>
      <c r="AV92" s="7"/>
      <c r="AW92" s="7"/>
      <c r="AX92" s="7"/>
      <c r="AY92" s="7"/>
      <c r="AZ92" s="7"/>
      <c r="BA92" s="7"/>
      <c r="BB92" s="7"/>
      <c r="BC92" s="7"/>
      <c r="BD92" s="7"/>
      <c r="BE92" s="7"/>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row>
    <row r="93" spans="1:90" s="32" customFormat="1">
      <c r="A93" s="56" t="str">
        <f>CONCATENATE(B93,E93,F93)</f>
        <v>LUXTotal</v>
      </c>
      <c r="B93" s="56" t="s">
        <v>83</v>
      </c>
      <c r="C93" s="61" t="s">
        <v>7</v>
      </c>
      <c r="D93" s="49"/>
      <c r="E93" s="40" t="s">
        <v>2</v>
      </c>
      <c r="F93" s="40"/>
      <c r="G93" s="41" t="s">
        <v>43</v>
      </c>
      <c r="H93" s="41" t="s">
        <v>43</v>
      </c>
      <c r="I93" s="41" t="s">
        <v>43</v>
      </c>
      <c r="J93" s="41" t="s">
        <v>43</v>
      </c>
      <c r="K93" s="41" t="s">
        <v>43</v>
      </c>
      <c r="L93" s="41" t="s">
        <v>43</v>
      </c>
      <c r="M93" s="41" t="s">
        <v>43</v>
      </c>
      <c r="N93" s="41" t="s">
        <v>43</v>
      </c>
      <c r="O93" s="41" t="s">
        <v>43</v>
      </c>
      <c r="P93" s="41" t="s">
        <v>43</v>
      </c>
      <c r="Q93" s="41" t="s">
        <v>43</v>
      </c>
      <c r="R93" s="41" t="s">
        <v>43</v>
      </c>
      <c r="S93" s="41" t="s">
        <v>43</v>
      </c>
      <c r="T93" s="41" t="s">
        <v>43</v>
      </c>
      <c r="U93" s="41" t="s">
        <v>43</v>
      </c>
      <c r="V93" s="41" t="s">
        <v>43</v>
      </c>
      <c r="W93" s="41" t="s">
        <v>43</v>
      </c>
      <c r="X93" s="41" t="s">
        <v>43</v>
      </c>
      <c r="Y93" s="41" t="s">
        <v>43</v>
      </c>
      <c r="Z93" s="41" t="s">
        <v>43</v>
      </c>
      <c r="AA93" s="41" t="s">
        <v>43</v>
      </c>
      <c r="AB93" s="41">
        <f>SUM(AB94:AB96)</f>
        <v>3.0711280801456233</v>
      </c>
      <c r="AC93" s="41">
        <f t="shared" ref="AC93:AR93" si="184">SUM(AC94:AC96)</f>
        <v>3.3551798982662127</v>
      </c>
      <c r="AD93" s="41">
        <f t="shared" si="184"/>
        <v>3.7453496495886056</v>
      </c>
      <c r="AE93" s="41">
        <f t="shared" si="184"/>
        <v>3.6905360221246588</v>
      </c>
      <c r="AF93" s="41">
        <f t="shared" si="184"/>
        <v>3.5984572495657825</v>
      </c>
      <c r="AG93" s="41">
        <f t="shared" si="184"/>
        <v>3.3830743768309963</v>
      </c>
      <c r="AH93" s="41">
        <f t="shared" si="184"/>
        <v>3.1599827466519899</v>
      </c>
      <c r="AI93" s="41">
        <f t="shared" si="184"/>
        <v>4.0553514514479305</v>
      </c>
      <c r="AJ93" s="41">
        <f t="shared" si="184"/>
        <v>4.0893248842231396</v>
      </c>
      <c r="AK93" s="41">
        <f t="shared" si="184"/>
        <v>3.9407176976187759</v>
      </c>
      <c r="AL93" s="41">
        <f t="shared" si="184"/>
        <v>3.5248509711943745</v>
      </c>
      <c r="AM93" s="41">
        <f t="shared" si="184"/>
        <v>3.6136974247085751</v>
      </c>
      <c r="AN93" s="41">
        <f t="shared" si="184"/>
        <v>3.615082891106927</v>
      </c>
      <c r="AO93" s="41">
        <f t="shared" si="184"/>
        <v>3.4498494636354247</v>
      </c>
      <c r="AP93" s="115">
        <f t="shared" si="184"/>
        <v>3.369465824865332</v>
      </c>
      <c r="AQ93" s="115">
        <f t="shared" si="184"/>
        <v>3.2268945474250539</v>
      </c>
      <c r="AR93" s="115">
        <f t="shared" si="184"/>
        <v>3.2967292619798942</v>
      </c>
      <c r="AS93" s="115" t="s">
        <v>43</v>
      </c>
      <c r="AT93" s="115" t="s">
        <v>43</v>
      </c>
      <c r="AU93" s="31"/>
      <c r="AV93" s="31"/>
      <c r="AW93" s="31"/>
      <c r="AX93" s="31"/>
      <c r="AY93" s="31"/>
      <c r="AZ93" s="31"/>
      <c r="BA93" s="31"/>
      <c r="BB93" s="31"/>
      <c r="BC93" s="31"/>
      <c r="BD93" s="31"/>
      <c r="BE93" s="31"/>
    </row>
    <row r="94" spans="1:90" s="2" customFormat="1">
      <c r="A94" s="56" t="str">
        <f t="shared" ref="A94:A96" si="185">CONCATENATE(B94,E94,F94)</f>
        <v>LUX-Cash</v>
      </c>
      <c r="B94" s="56" t="str">
        <f>B93</f>
        <v>LUX</v>
      </c>
      <c r="C94" s="60"/>
      <c r="D94" s="47"/>
      <c r="E94" s="8" t="s">
        <v>37</v>
      </c>
      <c r="F94" s="8" t="s">
        <v>0</v>
      </c>
      <c r="G94" s="21">
        <v>1.4845359867745187</v>
      </c>
      <c r="H94" s="21">
        <v>1.5280229608575604</v>
      </c>
      <c r="I94" s="21">
        <v>1.4430787069954933</v>
      </c>
      <c r="J94" s="21">
        <v>1.4277939989039787</v>
      </c>
      <c r="K94" s="21">
        <v>1.3391032684782895</v>
      </c>
      <c r="L94" s="21">
        <v>1.2816405646538087</v>
      </c>
      <c r="M94" s="21">
        <v>1.3433831944594676</v>
      </c>
      <c r="N94" s="21">
        <v>1.3291642925215916</v>
      </c>
      <c r="O94" s="21">
        <v>1.2585364878531746</v>
      </c>
      <c r="P94" s="21">
        <v>1.4254140125403354</v>
      </c>
      <c r="Q94" s="21">
        <v>1.5883666554988063</v>
      </c>
      <c r="R94" s="21">
        <v>1.5920350528380405</v>
      </c>
      <c r="S94" s="21">
        <v>1.6394076426129354</v>
      </c>
      <c r="T94" s="21">
        <v>1.9501289920904115</v>
      </c>
      <c r="U94" s="21">
        <v>2.0735791610765704</v>
      </c>
      <c r="V94" s="21">
        <v>2.1073872560648623</v>
      </c>
      <c r="W94" s="21">
        <v>2.0798760968617414</v>
      </c>
      <c r="X94" s="21">
        <v>2.0915793911806695</v>
      </c>
      <c r="Y94" s="21">
        <v>2.3504953067636603</v>
      </c>
      <c r="Z94" s="21">
        <v>2.4334863739244299</v>
      </c>
      <c r="AA94" s="21">
        <v>2.5271168441739262</v>
      </c>
      <c r="AB94" s="21">
        <v>2.6000557001518763</v>
      </c>
      <c r="AC94" s="21">
        <v>2.8478261853663112</v>
      </c>
      <c r="AD94" s="21">
        <v>3.2385135897301756</v>
      </c>
      <c r="AE94" s="21">
        <v>3.1796907600737492</v>
      </c>
      <c r="AF94" s="21">
        <v>3.0757676157735463</v>
      </c>
      <c r="AG94" s="21">
        <v>2.8662376012857145</v>
      </c>
      <c r="AH94" s="21">
        <v>2.6849678732848021</v>
      </c>
      <c r="AI94" s="21">
        <v>3.3823555064900002</v>
      </c>
      <c r="AJ94" s="21">
        <v>3.550623694492371</v>
      </c>
      <c r="AK94" s="21">
        <v>3.296119778747534</v>
      </c>
      <c r="AL94" s="21">
        <v>2.9023971232003469</v>
      </c>
      <c r="AM94" s="21">
        <v>2.8490218680386867</v>
      </c>
      <c r="AN94" s="21">
        <v>2.7233207690567398</v>
      </c>
      <c r="AO94" s="21">
        <v>2.6075241990357116</v>
      </c>
      <c r="AP94" s="21">
        <v>2.5081985763094274</v>
      </c>
      <c r="AQ94" s="21">
        <v>2.3398128824903561</v>
      </c>
      <c r="AR94" s="21">
        <v>2.3543312358944841</v>
      </c>
      <c r="AS94" s="21" t="s">
        <v>43</v>
      </c>
      <c r="AT94" s="21" t="s">
        <v>43</v>
      </c>
      <c r="AU94" s="7"/>
      <c r="AV94" s="7"/>
      <c r="AW94" s="7"/>
      <c r="AX94" s="7"/>
      <c r="AY94" s="7"/>
      <c r="AZ94" s="7"/>
      <c r="BA94" s="7"/>
      <c r="BB94" s="7"/>
      <c r="BC94" s="7"/>
      <c r="BD94" s="7"/>
      <c r="BE94" s="7"/>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row>
    <row r="95" spans="1:90" s="2" customFormat="1">
      <c r="A95" s="56" t="str">
        <f t="shared" si="185"/>
        <v>LUX-Services</v>
      </c>
      <c r="B95" s="56" t="str">
        <f>B93</f>
        <v>LUX</v>
      </c>
      <c r="C95" s="60"/>
      <c r="D95" s="47"/>
      <c r="E95" s="9" t="s">
        <v>37</v>
      </c>
      <c r="F95" s="9" t="s">
        <v>1</v>
      </c>
      <c r="G95" s="22">
        <v>0.16055859751985815</v>
      </c>
      <c r="H95" s="22">
        <v>0.1870260567615227</v>
      </c>
      <c r="I95" s="22">
        <v>0.16904977531493651</v>
      </c>
      <c r="J95" s="22">
        <v>0.16326951527255745</v>
      </c>
      <c r="K95" s="22">
        <v>0.17400734376918767</v>
      </c>
      <c r="L95" s="22">
        <v>0.19583581561959193</v>
      </c>
      <c r="M95" s="22">
        <v>0.19095084697825251</v>
      </c>
      <c r="N95" s="22">
        <v>0.21280558677843528</v>
      </c>
      <c r="O95" s="22">
        <v>0.25017317729510463</v>
      </c>
      <c r="P95" s="22">
        <v>0.22558594445113725</v>
      </c>
      <c r="Q95" s="22">
        <v>0.27709330005497551</v>
      </c>
      <c r="R95" s="22">
        <v>0.3060976719879972</v>
      </c>
      <c r="S95" s="22">
        <v>0.32350616093601969</v>
      </c>
      <c r="T95" s="22">
        <v>0.32995979170315154</v>
      </c>
      <c r="U95" s="22">
        <v>0.3741380049952534</v>
      </c>
      <c r="V95" s="22">
        <v>0.40538764693165408</v>
      </c>
      <c r="W95" s="22">
        <v>0.43487104870559973</v>
      </c>
      <c r="X95" s="22">
        <v>0.42726926603907472</v>
      </c>
      <c r="Y95" s="22">
        <v>0.47617910373074268</v>
      </c>
      <c r="Z95" s="22">
        <v>0.50753061674048661</v>
      </c>
      <c r="AA95" s="22">
        <v>0.4440284356432766</v>
      </c>
      <c r="AB95" s="22">
        <v>0.47107237999374729</v>
      </c>
      <c r="AC95" s="22">
        <v>0.5073537128999015</v>
      </c>
      <c r="AD95" s="22">
        <v>0.50683605985843017</v>
      </c>
      <c r="AE95" s="22">
        <v>0.51084526205090963</v>
      </c>
      <c r="AF95" s="22">
        <v>0.52268963379223632</v>
      </c>
      <c r="AG95" s="22">
        <v>0.51683677554528162</v>
      </c>
      <c r="AH95" s="22">
        <v>0.47501487336718762</v>
      </c>
      <c r="AI95" s="22">
        <v>0.67299594495793058</v>
      </c>
      <c r="AJ95" s="22">
        <v>0.53870118973076886</v>
      </c>
      <c r="AK95" s="22">
        <v>0.64459791887124174</v>
      </c>
      <c r="AL95" s="22">
        <v>0.62245384799402736</v>
      </c>
      <c r="AM95" s="22">
        <v>0.76467555666988829</v>
      </c>
      <c r="AN95" s="22">
        <v>0.89176212205018712</v>
      </c>
      <c r="AO95" s="22">
        <v>0.84232526459971313</v>
      </c>
      <c r="AP95" s="22">
        <v>0.86126724855590442</v>
      </c>
      <c r="AQ95" s="22">
        <v>0.88708166493469787</v>
      </c>
      <c r="AR95" s="22">
        <v>0.94239802608541012</v>
      </c>
      <c r="AS95" s="22" t="s">
        <v>43</v>
      </c>
      <c r="AT95" s="22" t="s">
        <v>43</v>
      </c>
      <c r="AU95" s="7"/>
      <c r="AV95" s="7"/>
      <c r="AW95" s="7"/>
      <c r="AX95" s="7"/>
      <c r="AY95" s="7"/>
      <c r="AZ95" s="7"/>
      <c r="BA95" s="7"/>
      <c r="BB95" s="7"/>
      <c r="BC95" s="7"/>
      <c r="BD95" s="7"/>
      <c r="BE95" s="7"/>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row>
    <row r="96" spans="1:90" s="2" customFormat="1">
      <c r="A96" s="56" t="str">
        <f t="shared" si="185"/>
        <v>LUX-Tax-breaks for families</v>
      </c>
      <c r="B96" s="56" t="str">
        <f>B93</f>
        <v>LUX</v>
      </c>
      <c r="C96" s="60"/>
      <c r="D96" s="47"/>
      <c r="E96" s="8" t="s">
        <v>37</v>
      </c>
      <c r="F96" s="8" t="s">
        <v>40</v>
      </c>
      <c r="G96" s="21" t="s">
        <v>43</v>
      </c>
      <c r="H96" s="21" t="s">
        <v>43</v>
      </c>
      <c r="I96" s="21" t="s">
        <v>43</v>
      </c>
      <c r="J96" s="21" t="s">
        <v>43</v>
      </c>
      <c r="K96" s="21" t="s">
        <v>43</v>
      </c>
      <c r="L96" s="21" t="s">
        <v>43</v>
      </c>
      <c r="M96" s="21" t="s">
        <v>43</v>
      </c>
      <c r="N96" s="21" t="s">
        <v>43</v>
      </c>
      <c r="O96" s="21" t="s">
        <v>43</v>
      </c>
      <c r="P96" s="21" t="s">
        <v>43</v>
      </c>
      <c r="Q96" s="21" t="s">
        <v>43</v>
      </c>
      <c r="R96" s="21" t="s">
        <v>43</v>
      </c>
      <c r="S96" s="21" t="s">
        <v>43</v>
      </c>
      <c r="T96" s="21" t="s">
        <v>43</v>
      </c>
      <c r="U96" s="21" t="s">
        <v>43</v>
      </c>
      <c r="V96" s="21" t="s">
        <v>43</v>
      </c>
      <c r="W96" s="21" t="s">
        <v>43</v>
      </c>
      <c r="X96" s="21" t="s">
        <v>43</v>
      </c>
      <c r="Y96" s="21" t="s">
        <v>43</v>
      </c>
      <c r="Z96" s="21" t="s">
        <v>43</v>
      </c>
      <c r="AA96" s="21" t="s">
        <v>43</v>
      </c>
      <c r="AB96" s="21">
        <v>0</v>
      </c>
      <c r="AC96" s="21" t="s">
        <v>43</v>
      </c>
      <c r="AD96" s="21">
        <v>0</v>
      </c>
      <c r="AE96" s="21" t="s">
        <v>43</v>
      </c>
      <c r="AF96" s="21">
        <v>0</v>
      </c>
      <c r="AG96" s="21" t="s">
        <v>43</v>
      </c>
      <c r="AH96" s="21">
        <v>0</v>
      </c>
      <c r="AI96" s="21" t="s">
        <v>43</v>
      </c>
      <c r="AJ96" s="21">
        <v>0</v>
      </c>
      <c r="AK96" s="21">
        <v>0</v>
      </c>
      <c r="AL96" s="21">
        <v>0</v>
      </c>
      <c r="AM96" s="21">
        <v>0</v>
      </c>
      <c r="AN96" s="21">
        <v>0</v>
      </c>
      <c r="AO96" s="21">
        <v>0</v>
      </c>
      <c r="AP96" s="116">
        <v>0</v>
      </c>
      <c r="AQ96" s="116">
        <v>0</v>
      </c>
      <c r="AR96" s="116">
        <v>0</v>
      </c>
      <c r="AS96" s="116" t="s">
        <v>43</v>
      </c>
      <c r="AT96" s="116" t="s">
        <v>43</v>
      </c>
      <c r="AU96" s="7"/>
      <c r="AV96" s="7"/>
      <c r="AW96" s="7"/>
      <c r="AX96" s="7"/>
      <c r="AY96" s="7"/>
      <c r="AZ96" s="7"/>
      <c r="BA96" s="7"/>
      <c r="BB96" s="7"/>
      <c r="BC96" s="7"/>
      <c r="BD96" s="7"/>
      <c r="BE96" s="7"/>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row>
    <row r="97" spans="1:90" s="34" customFormat="1">
      <c r="A97" s="56" t="str">
        <f>CONCATENATE(B97,E97,F97)</f>
        <v>MEXTotal</v>
      </c>
      <c r="B97" s="56" t="s">
        <v>84</v>
      </c>
      <c r="C97" s="61" t="s">
        <v>34</v>
      </c>
      <c r="D97" s="49"/>
      <c r="E97" s="40" t="s">
        <v>2</v>
      </c>
      <c r="F97" s="40"/>
      <c r="G97" s="41" t="s">
        <v>43</v>
      </c>
      <c r="H97" s="41" t="s">
        <v>43</v>
      </c>
      <c r="I97" s="41" t="s">
        <v>43</v>
      </c>
      <c r="J97" s="41" t="s">
        <v>43</v>
      </c>
      <c r="K97" s="41" t="s">
        <v>43</v>
      </c>
      <c r="L97" s="41" t="s">
        <v>43</v>
      </c>
      <c r="M97" s="41" t="s">
        <v>43</v>
      </c>
      <c r="N97" s="41" t="s">
        <v>43</v>
      </c>
      <c r="O97" s="41" t="s">
        <v>43</v>
      </c>
      <c r="P97" s="41" t="s">
        <v>43</v>
      </c>
      <c r="Q97" s="41" t="s">
        <v>43</v>
      </c>
      <c r="R97" s="41" t="s">
        <v>43</v>
      </c>
      <c r="S97" s="41" t="s">
        <v>43</v>
      </c>
      <c r="T97" s="41" t="s">
        <v>43</v>
      </c>
      <c r="U97" s="41" t="s">
        <v>43</v>
      </c>
      <c r="V97" s="41" t="s">
        <v>43</v>
      </c>
      <c r="W97" s="41" t="s">
        <v>43</v>
      </c>
      <c r="X97" s="41" t="s">
        <v>43</v>
      </c>
      <c r="Y97" s="41" t="s">
        <v>43</v>
      </c>
      <c r="Z97" s="41" t="s">
        <v>43</v>
      </c>
      <c r="AA97" s="41" t="s">
        <v>43</v>
      </c>
      <c r="AB97" s="41">
        <f>SUM(AB98:AB100)</f>
        <v>0.63984073699657418</v>
      </c>
      <c r="AC97" s="41">
        <f t="shared" ref="AC97:AS97" si="186">SUM(AC98:AC100)</f>
        <v>0.73849540371344524</v>
      </c>
      <c r="AD97" s="41">
        <f t="shared" si="186"/>
        <v>0.93243284684820382</v>
      </c>
      <c r="AE97" s="41">
        <f t="shared" si="186"/>
        <v>0.81819914157776141</v>
      </c>
      <c r="AF97" s="41">
        <f t="shared" si="186"/>
        <v>0.89841688409893872</v>
      </c>
      <c r="AG97" s="41">
        <f t="shared" si="186"/>
        <v>0.91102730529754328</v>
      </c>
      <c r="AH97" s="41">
        <f t="shared" si="186"/>
        <v>0.91393562196619138</v>
      </c>
      <c r="AI97" s="41">
        <f t="shared" si="186"/>
        <v>1.0181598955364741</v>
      </c>
      <c r="AJ97" s="41">
        <f t="shared" si="186"/>
        <v>0.9892037135938383</v>
      </c>
      <c r="AK97" s="41">
        <f t="shared" si="186"/>
        <v>1.039670484438745</v>
      </c>
      <c r="AL97" s="41">
        <f t="shared" si="186"/>
        <v>1.0012298137556499</v>
      </c>
      <c r="AM97" s="41">
        <f t="shared" si="186"/>
        <v>0.98886909677624169</v>
      </c>
      <c r="AN97" s="41">
        <f t="shared" si="186"/>
        <v>0.97706370595272518</v>
      </c>
      <c r="AO97" s="41">
        <f t="shared" si="186"/>
        <v>0.96851180864361952</v>
      </c>
      <c r="AP97" s="22">
        <f t="shared" si="186"/>
        <v>1.0286967386099459</v>
      </c>
      <c r="AQ97" s="22">
        <f t="shared" si="186"/>
        <v>1.0291744017938451</v>
      </c>
      <c r="AR97" s="22">
        <f t="shared" si="186"/>
        <v>0.87821890683778669</v>
      </c>
      <c r="AS97" s="22">
        <f t="shared" si="186"/>
        <v>0.83946519484369142</v>
      </c>
      <c r="AT97" s="22" t="s">
        <v>43</v>
      </c>
      <c r="AU97" s="31"/>
      <c r="AV97" s="31"/>
      <c r="AW97" s="31"/>
      <c r="AX97" s="31"/>
      <c r="AY97" s="31"/>
      <c r="AZ97" s="31"/>
      <c r="BA97" s="31"/>
      <c r="BB97" s="31"/>
      <c r="BC97" s="31"/>
      <c r="BD97" s="31"/>
      <c r="BE97" s="31"/>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row>
    <row r="98" spans="1:90" s="2" customFormat="1">
      <c r="A98" s="56" t="str">
        <f t="shared" ref="A98:A100" si="187">CONCATENATE(B98,E98,F98)</f>
        <v>MEX-Cash</v>
      </c>
      <c r="B98" s="56" t="str">
        <f>B97</f>
        <v>MEX</v>
      </c>
      <c r="C98" s="60"/>
      <c r="D98" s="47"/>
      <c r="E98" s="8" t="s">
        <v>37</v>
      </c>
      <c r="F98" s="8" t="s">
        <v>0</v>
      </c>
      <c r="G98" s="21" t="s">
        <v>43</v>
      </c>
      <c r="H98" s="21" t="s">
        <v>43</v>
      </c>
      <c r="I98" s="21" t="s">
        <v>43</v>
      </c>
      <c r="J98" s="21" t="s">
        <v>43</v>
      </c>
      <c r="K98" s="21" t="s">
        <v>43</v>
      </c>
      <c r="L98" s="21" t="s">
        <v>43</v>
      </c>
      <c r="M98" s="21" t="s">
        <v>43</v>
      </c>
      <c r="N98" s="21" t="s">
        <v>43</v>
      </c>
      <c r="O98" s="21" t="s">
        <v>43</v>
      </c>
      <c r="P98" s="21" t="s">
        <v>43</v>
      </c>
      <c r="Q98" s="21" t="s">
        <v>43</v>
      </c>
      <c r="R98" s="21" t="s">
        <v>43</v>
      </c>
      <c r="S98" s="21" t="s">
        <v>43</v>
      </c>
      <c r="T98" s="21" t="s">
        <v>43</v>
      </c>
      <c r="U98" s="21" t="s">
        <v>43</v>
      </c>
      <c r="V98" s="21" t="s">
        <v>43</v>
      </c>
      <c r="W98" s="21" t="s">
        <v>43</v>
      </c>
      <c r="X98" s="21">
        <v>1.1755133356579761E-2</v>
      </c>
      <c r="Y98" s="21">
        <v>7.0655151213921422E-2</v>
      </c>
      <c r="Z98" s="21">
        <v>0.12006866568428957</v>
      </c>
      <c r="AA98" s="21">
        <v>0.14322309526681745</v>
      </c>
      <c r="AB98" s="21">
        <v>0.17531671494020667</v>
      </c>
      <c r="AC98" s="21">
        <v>0.22807180021055698</v>
      </c>
      <c r="AD98" s="21">
        <v>0.28379260991881827</v>
      </c>
      <c r="AE98" s="21">
        <v>0.29055994997681694</v>
      </c>
      <c r="AF98" s="21">
        <v>0.32526973315806673</v>
      </c>
      <c r="AG98" s="21">
        <v>0.31535971240703781</v>
      </c>
      <c r="AH98" s="21">
        <v>0.31720236851658101</v>
      </c>
      <c r="AI98" s="21">
        <v>0.33762192298254023</v>
      </c>
      <c r="AJ98" s="21">
        <v>0.38395716985765521</v>
      </c>
      <c r="AK98" s="21">
        <v>0.42980187724047275</v>
      </c>
      <c r="AL98" s="21">
        <v>0.4031223055764242</v>
      </c>
      <c r="AM98" s="21">
        <v>0.42083912508880533</v>
      </c>
      <c r="AN98" s="21">
        <v>0.39329581462834623</v>
      </c>
      <c r="AO98" s="21">
        <v>0.39028398926123326</v>
      </c>
      <c r="AP98" s="21">
        <v>0.44002810407049514</v>
      </c>
      <c r="AQ98" s="21">
        <v>0.46006220808017495</v>
      </c>
      <c r="AR98" s="21">
        <v>0.33836334274137869</v>
      </c>
      <c r="AS98" s="21">
        <v>0.31700596746857912</v>
      </c>
      <c r="AT98" s="21" t="s">
        <v>43</v>
      </c>
      <c r="AU98" s="7"/>
      <c r="AV98" s="7"/>
      <c r="AW98" s="7"/>
      <c r="AX98" s="7"/>
      <c r="AY98" s="7"/>
      <c r="AZ98" s="7"/>
      <c r="BA98" s="7"/>
      <c r="BB98" s="7"/>
      <c r="BC98" s="7"/>
      <c r="BD98" s="7"/>
      <c r="BE98" s="7"/>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row>
    <row r="99" spans="1:90" s="2" customFormat="1">
      <c r="A99" s="56" t="str">
        <f t="shared" si="187"/>
        <v>MEX-Services</v>
      </c>
      <c r="B99" s="56" t="str">
        <f>B97</f>
        <v>MEX</v>
      </c>
      <c r="C99" s="60"/>
      <c r="D99" s="47"/>
      <c r="E99" s="9" t="s">
        <v>37</v>
      </c>
      <c r="F99" s="9" t="s">
        <v>1</v>
      </c>
      <c r="G99" s="22" t="s">
        <v>43</v>
      </c>
      <c r="H99" s="22" t="s">
        <v>43</v>
      </c>
      <c r="I99" s="22" t="s">
        <v>43</v>
      </c>
      <c r="J99" s="22" t="s">
        <v>43</v>
      </c>
      <c r="K99" s="22" t="s">
        <v>43</v>
      </c>
      <c r="L99" s="22">
        <v>0.28253747397652196</v>
      </c>
      <c r="M99" s="22">
        <v>0.19605360544151948</v>
      </c>
      <c r="N99" s="22">
        <v>9.1788174924835028E-2</v>
      </c>
      <c r="O99" s="22">
        <v>5.133501744324024E-2</v>
      </c>
      <c r="P99" s="22">
        <v>9.4044382117420069E-2</v>
      </c>
      <c r="Q99" s="22">
        <v>8.2525363229559653E-2</v>
      </c>
      <c r="R99" s="22">
        <v>8.5610283857125907E-2</v>
      </c>
      <c r="S99" s="22">
        <v>0.15182144346539314</v>
      </c>
      <c r="T99" s="22">
        <v>0.11959041274920273</v>
      </c>
      <c r="U99" s="22">
        <v>0.10229521861984384</v>
      </c>
      <c r="V99" s="22">
        <v>0.13322800572094035</v>
      </c>
      <c r="W99" s="22">
        <v>0.13373216175295785</v>
      </c>
      <c r="X99" s="22">
        <v>0.11371766609435488</v>
      </c>
      <c r="Y99" s="22">
        <v>0.35389463564253065</v>
      </c>
      <c r="Z99" s="22">
        <v>0.43047849952881972</v>
      </c>
      <c r="AA99" s="22">
        <v>0.45790863414351352</v>
      </c>
      <c r="AB99" s="22">
        <v>0.4645240220563675</v>
      </c>
      <c r="AC99" s="22">
        <v>0.51042360350288829</v>
      </c>
      <c r="AD99" s="22">
        <v>0.64864023692938555</v>
      </c>
      <c r="AE99" s="22">
        <v>0.52763919160094452</v>
      </c>
      <c r="AF99" s="22">
        <v>0.57314715094087199</v>
      </c>
      <c r="AG99" s="22">
        <v>0.59566759289050542</v>
      </c>
      <c r="AH99" s="22">
        <v>0.59673325344961037</v>
      </c>
      <c r="AI99" s="22">
        <v>0.680537972553934</v>
      </c>
      <c r="AJ99" s="22">
        <v>0.60524654373618303</v>
      </c>
      <c r="AK99" s="22">
        <v>0.60986860719827218</v>
      </c>
      <c r="AL99" s="22">
        <v>0.59810750817922564</v>
      </c>
      <c r="AM99" s="22">
        <v>0.5680299716874363</v>
      </c>
      <c r="AN99" s="22">
        <v>0.5837678913243789</v>
      </c>
      <c r="AO99" s="22">
        <v>0.57822781938238621</v>
      </c>
      <c r="AP99" s="22">
        <v>0.58866863453945073</v>
      </c>
      <c r="AQ99" s="22">
        <v>0.56911219371367017</v>
      </c>
      <c r="AR99" s="22">
        <v>0.539855564096408</v>
      </c>
      <c r="AS99" s="22">
        <v>0.5224592273751123</v>
      </c>
      <c r="AT99" s="22">
        <v>0.52519054190655179</v>
      </c>
      <c r="AU99" s="7"/>
      <c r="AV99" s="7"/>
      <c r="AW99" s="7"/>
      <c r="AX99" s="7"/>
      <c r="AY99" s="7"/>
      <c r="AZ99" s="7"/>
      <c r="BA99" s="7"/>
      <c r="BB99" s="7"/>
      <c r="BC99" s="7"/>
      <c r="BD99" s="7"/>
      <c r="BE99" s="7"/>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row>
    <row r="100" spans="1:90" s="2" customFormat="1">
      <c r="A100" s="56" t="str">
        <f t="shared" si="187"/>
        <v>MEX-Tax-breaks for families</v>
      </c>
      <c r="B100" s="56" t="str">
        <f>B97</f>
        <v>MEX</v>
      </c>
      <c r="C100" s="60"/>
      <c r="D100" s="47"/>
      <c r="E100" s="8" t="s">
        <v>37</v>
      </c>
      <c r="F100" s="8" t="s">
        <v>40</v>
      </c>
      <c r="G100" s="21" t="s">
        <v>43</v>
      </c>
      <c r="H100" s="21" t="s">
        <v>43</v>
      </c>
      <c r="I100" s="21" t="s">
        <v>43</v>
      </c>
      <c r="J100" s="21" t="s">
        <v>43</v>
      </c>
      <c r="K100" s="21" t="s">
        <v>43</v>
      </c>
      <c r="L100" s="21" t="s">
        <v>43</v>
      </c>
      <c r="M100" s="21" t="s">
        <v>43</v>
      </c>
      <c r="N100" s="21" t="s">
        <v>43</v>
      </c>
      <c r="O100" s="21" t="s">
        <v>43</v>
      </c>
      <c r="P100" s="21" t="s">
        <v>43</v>
      </c>
      <c r="Q100" s="21" t="s">
        <v>43</v>
      </c>
      <c r="R100" s="21" t="s">
        <v>43</v>
      </c>
      <c r="S100" s="21" t="s">
        <v>43</v>
      </c>
      <c r="T100" s="21" t="s">
        <v>43</v>
      </c>
      <c r="U100" s="21" t="s">
        <v>43</v>
      </c>
      <c r="V100" s="21" t="s">
        <v>43</v>
      </c>
      <c r="W100" s="21" t="s">
        <v>43</v>
      </c>
      <c r="X100" s="21" t="s">
        <v>43</v>
      </c>
      <c r="Y100" s="21" t="s">
        <v>43</v>
      </c>
      <c r="Z100" s="21" t="s">
        <v>43</v>
      </c>
      <c r="AA100" s="21" t="s">
        <v>43</v>
      </c>
      <c r="AB100" s="21">
        <v>0</v>
      </c>
      <c r="AC100" s="21" t="s">
        <v>43</v>
      </c>
      <c r="AD100" s="21">
        <v>0</v>
      </c>
      <c r="AE100" s="21" t="s">
        <v>43</v>
      </c>
      <c r="AF100" s="21">
        <v>0</v>
      </c>
      <c r="AG100" s="21" t="s">
        <v>43</v>
      </c>
      <c r="AH100" s="21">
        <v>0</v>
      </c>
      <c r="AI100" s="21" t="s">
        <v>43</v>
      </c>
      <c r="AJ100" s="21">
        <v>0</v>
      </c>
      <c r="AK100" s="21">
        <v>0</v>
      </c>
      <c r="AL100" s="21">
        <v>0</v>
      </c>
      <c r="AM100" s="21">
        <v>0</v>
      </c>
      <c r="AN100" s="21">
        <v>0</v>
      </c>
      <c r="AO100" s="21">
        <v>0</v>
      </c>
      <c r="AP100" s="21">
        <v>0</v>
      </c>
      <c r="AQ100" s="110">
        <v>0</v>
      </c>
      <c r="AR100" s="110">
        <v>0</v>
      </c>
      <c r="AS100" s="110">
        <v>0</v>
      </c>
      <c r="AT100" s="110" t="s">
        <v>43</v>
      </c>
      <c r="AU100" s="7"/>
      <c r="AV100" s="7"/>
      <c r="AW100" s="7"/>
      <c r="AX100" s="7"/>
      <c r="AY100" s="7"/>
      <c r="AZ100" s="7"/>
      <c r="BA100" s="7"/>
      <c r="BB100" s="7"/>
      <c r="BC100" s="7"/>
      <c r="BD100" s="7"/>
      <c r="BE100" s="7"/>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row>
    <row r="101" spans="1:90" s="34" customFormat="1">
      <c r="A101" s="56" t="str">
        <f>CONCATENATE(B101,E101,F101)</f>
        <v>NLDTotal</v>
      </c>
      <c r="B101" s="56" t="s">
        <v>85</v>
      </c>
      <c r="C101" s="61" t="s">
        <v>23</v>
      </c>
      <c r="D101" s="49"/>
      <c r="E101" s="40" t="s">
        <v>2</v>
      </c>
      <c r="F101" s="40"/>
      <c r="G101" s="41" t="s">
        <v>43</v>
      </c>
      <c r="H101" s="41" t="s">
        <v>43</v>
      </c>
      <c r="I101" s="41" t="s">
        <v>43</v>
      </c>
      <c r="J101" s="41" t="s">
        <v>43</v>
      </c>
      <c r="K101" s="41" t="s">
        <v>43</v>
      </c>
      <c r="L101" s="41" t="s">
        <v>43</v>
      </c>
      <c r="M101" s="41" t="s">
        <v>43</v>
      </c>
      <c r="N101" s="41" t="s">
        <v>43</v>
      </c>
      <c r="O101" s="41" t="s">
        <v>43</v>
      </c>
      <c r="P101" s="41" t="s">
        <v>43</v>
      </c>
      <c r="Q101" s="41" t="s">
        <v>43</v>
      </c>
      <c r="R101" s="41" t="s">
        <v>43</v>
      </c>
      <c r="S101" s="41" t="s">
        <v>43</v>
      </c>
      <c r="T101" s="41" t="s">
        <v>43</v>
      </c>
      <c r="U101" s="41" t="s">
        <v>43</v>
      </c>
      <c r="V101" s="41" t="s">
        <v>43</v>
      </c>
      <c r="W101" s="41" t="s">
        <v>43</v>
      </c>
      <c r="X101" s="41" t="s">
        <v>43</v>
      </c>
      <c r="Y101" s="41" t="s">
        <v>43</v>
      </c>
      <c r="Z101" s="41" t="s">
        <v>43</v>
      </c>
      <c r="AA101" s="41" t="s">
        <v>43</v>
      </c>
      <c r="AB101" s="41">
        <f>SUM(AB102:AB104)</f>
        <v>1.9421066775253435</v>
      </c>
      <c r="AC101" s="41">
        <f t="shared" ref="AC101:AR101" si="188">SUM(AC102:AC104)</f>
        <v>1.5059114933157498</v>
      </c>
      <c r="AD101" s="41">
        <f t="shared" si="188"/>
        <v>2.2152245330760088</v>
      </c>
      <c r="AE101" s="41">
        <f t="shared" si="188"/>
        <v>1.5718381293396575</v>
      </c>
      <c r="AF101" s="41">
        <f t="shared" si="188"/>
        <v>2.2769390233497857</v>
      </c>
      <c r="AG101" s="41">
        <f t="shared" si="188"/>
        <v>1.7510136071412687</v>
      </c>
      <c r="AH101" s="41">
        <f t="shared" si="188"/>
        <v>2.0159778413036809</v>
      </c>
      <c r="AI101" s="41">
        <f t="shared" si="188"/>
        <v>1.4474040401855381</v>
      </c>
      <c r="AJ101" s="41">
        <f t="shared" si="188"/>
        <v>2.0811853236498186</v>
      </c>
      <c r="AK101" s="41" t="s">
        <v>43</v>
      </c>
      <c r="AL101" s="41">
        <f t="shared" si="188"/>
        <v>1.9671612140371701</v>
      </c>
      <c r="AM101" s="41" t="s">
        <v>43</v>
      </c>
      <c r="AN101" s="41" t="s">
        <v>43</v>
      </c>
      <c r="AO101" s="41" t="s">
        <v>43</v>
      </c>
      <c r="AP101" s="41">
        <f t="shared" si="188"/>
        <v>1.7597725584395398</v>
      </c>
      <c r="AQ101" s="41">
        <f t="shared" si="188"/>
        <v>1.832913853151819</v>
      </c>
      <c r="AR101" s="41">
        <f t="shared" si="188"/>
        <v>1.840557518431313</v>
      </c>
      <c r="AS101" s="41" t="s">
        <v>43</v>
      </c>
      <c r="AT101" s="22" t="s">
        <v>43</v>
      </c>
      <c r="AU101" s="31"/>
      <c r="AV101" s="31"/>
      <c r="AW101" s="31"/>
      <c r="AX101" s="31"/>
      <c r="AY101" s="31"/>
      <c r="AZ101" s="31"/>
      <c r="BA101" s="31"/>
      <c r="BB101" s="31"/>
      <c r="BC101" s="31"/>
      <c r="BD101" s="31"/>
      <c r="BE101" s="31"/>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row>
    <row r="102" spans="1:90" s="2" customFormat="1">
      <c r="A102" s="56" t="str">
        <f t="shared" ref="A102:A104" si="189">CONCATENATE(B102,E102,F102)</f>
        <v>NLD-Cash</v>
      </c>
      <c r="B102" s="56" t="str">
        <f>B101</f>
        <v>NLD</v>
      </c>
      <c r="C102" s="60"/>
      <c r="D102" s="47"/>
      <c r="E102" s="8" t="s">
        <v>37</v>
      </c>
      <c r="F102" s="8" t="s">
        <v>0</v>
      </c>
      <c r="G102" s="21">
        <v>1.8394373984906065</v>
      </c>
      <c r="H102" s="21">
        <v>1.7577491197243631</v>
      </c>
      <c r="I102" s="21">
        <v>1.759543892588701</v>
      </c>
      <c r="J102" s="21">
        <v>1.7260458665363396</v>
      </c>
      <c r="K102" s="21">
        <v>1.6476139747663241</v>
      </c>
      <c r="L102" s="21">
        <v>1.6053605046287795</v>
      </c>
      <c r="M102" s="21">
        <v>1.4833497105570013</v>
      </c>
      <c r="N102" s="21">
        <v>1.1616139111979102</v>
      </c>
      <c r="O102" s="21">
        <v>1.1528617169103843</v>
      </c>
      <c r="P102" s="21">
        <v>1.1267952951391105</v>
      </c>
      <c r="Q102" s="21">
        <v>1.0810023842242247</v>
      </c>
      <c r="R102" s="21">
        <v>1.0654022705891562</v>
      </c>
      <c r="S102" s="21">
        <v>1.0731913621368669</v>
      </c>
      <c r="T102" s="21">
        <v>1.0521372436234533</v>
      </c>
      <c r="U102" s="21">
        <v>0.94386664785829455</v>
      </c>
      <c r="V102" s="21">
        <v>0.9446300527694077</v>
      </c>
      <c r="W102" s="21">
        <v>0.87544432354007984</v>
      </c>
      <c r="X102" s="21">
        <v>0.81317776103791928</v>
      </c>
      <c r="Y102" s="21">
        <v>0.78266272714591856</v>
      </c>
      <c r="Z102" s="21">
        <v>0.74119282218285931</v>
      </c>
      <c r="AA102" s="21">
        <v>0.73029842458192018</v>
      </c>
      <c r="AB102" s="21">
        <v>0.7066059877853661</v>
      </c>
      <c r="AC102" s="21">
        <v>0.70659320704717465</v>
      </c>
      <c r="AD102" s="21">
        <v>0.69499424738207138</v>
      </c>
      <c r="AE102" s="21">
        <v>0.6799726423899366</v>
      </c>
      <c r="AF102" s="21">
        <v>0.61156361695677663</v>
      </c>
      <c r="AG102" s="21">
        <v>0.58883304307958662</v>
      </c>
      <c r="AH102" s="21">
        <v>0.56931052861088227</v>
      </c>
      <c r="AI102" s="21">
        <v>0.6778451107698108</v>
      </c>
      <c r="AJ102" s="21">
        <v>0.72226258798224185</v>
      </c>
      <c r="AK102" s="21">
        <v>0.69635333634757901</v>
      </c>
      <c r="AL102" s="21">
        <v>0.68823526698331228</v>
      </c>
      <c r="AM102" s="21">
        <v>0.65899296441162325</v>
      </c>
      <c r="AN102" s="21">
        <v>0.64848447225658357</v>
      </c>
      <c r="AO102" s="21">
        <v>0.64015128953481448</v>
      </c>
      <c r="AP102" s="21">
        <v>0.85100462603332139</v>
      </c>
      <c r="AQ102" s="21">
        <v>0.84903089913416907</v>
      </c>
      <c r="AR102" s="21">
        <v>0.84779975777149774</v>
      </c>
      <c r="AS102" s="21" t="s">
        <v>43</v>
      </c>
      <c r="AT102" s="21" t="s">
        <v>43</v>
      </c>
      <c r="AU102" s="7"/>
      <c r="AV102" s="7"/>
      <c r="AW102" s="7"/>
      <c r="AX102" s="7"/>
      <c r="AY102" s="7"/>
      <c r="AZ102" s="7"/>
      <c r="BA102" s="7"/>
      <c r="BB102" s="7"/>
      <c r="BC102" s="7"/>
      <c r="BD102" s="7"/>
      <c r="BE102" s="7"/>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row>
    <row r="103" spans="1:90" s="2" customFormat="1">
      <c r="A103" s="56" t="str">
        <f t="shared" si="189"/>
        <v>NLD-Services</v>
      </c>
      <c r="B103" s="56" t="str">
        <f>B101</f>
        <v>NLD</v>
      </c>
      <c r="C103" s="60"/>
      <c r="D103" s="47"/>
      <c r="E103" s="9" t="s">
        <v>37</v>
      </c>
      <c r="F103" s="9" t="s">
        <v>1</v>
      </c>
      <c r="G103" s="22">
        <v>0.47938259229263391</v>
      </c>
      <c r="H103" s="22">
        <v>0.49174978846018441</v>
      </c>
      <c r="I103" s="22">
        <v>0.48632035065102697</v>
      </c>
      <c r="J103" s="22">
        <v>0.44915097492750106</v>
      </c>
      <c r="K103" s="22">
        <v>0.42143228113765341</v>
      </c>
      <c r="L103" s="22">
        <v>0.37967717801781042</v>
      </c>
      <c r="M103" s="22">
        <v>0.36799264737242865</v>
      </c>
      <c r="N103" s="22">
        <v>0.3936513323761216</v>
      </c>
      <c r="O103" s="22">
        <v>0.3718597193452563</v>
      </c>
      <c r="P103" s="22">
        <v>0.4433801671623035</v>
      </c>
      <c r="Q103" s="22">
        <v>0.46249809161467642</v>
      </c>
      <c r="R103" s="22">
        <v>0.41596989088535008</v>
      </c>
      <c r="S103" s="22">
        <v>0.32272038172665102</v>
      </c>
      <c r="T103" s="22">
        <v>0.32551866579509198</v>
      </c>
      <c r="U103" s="22">
        <v>0.31418894732918634</v>
      </c>
      <c r="V103" s="22">
        <v>0.30830200244578165</v>
      </c>
      <c r="W103" s="22">
        <v>0.24925643815741746</v>
      </c>
      <c r="X103" s="22">
        <v>0.33085306438763734</v>
      </c>
      <c r="Y103" s="22">
        <v>0.63039903817930998</v>
      </c>
      <c r="Z103" s="22">
        <v>0.63959361892136291</v>
      </c>
      <c r="AA103" s="22">
        <v>0.6972609919388284</v>
      </c>
      <c r="AB103" s="22">
        <v>0.71275752285852734</v>
      </c>
      <c r="AC103" s="22">
        <v>0.79931828626857526</v>
      </c>
      <c r="AD103" s="22">
        <v>0.89738751741718759</v>
      </c>
      <c r="AE103" s="22">
        <v>0.8918654869497209</v>
      </c>
      <c r="AF103" s="22">
        <v>0.92474627098676143</v>
      </c>
      <c r="AG103" s="22">
        <v>1.162180564061682</v>
      </c>
      <c r="AH103" s="22">
        <v>0.6659447324644282</v>
      </c>
      <c r="AI103" s="22">
        <v>0.76955892941572746</v>
      </c>
      <c r="AJ103" s="22">
        <v>0.84999407850304554</v>
      </c>
      <c r="AK103" s="22">
        <v>0.83082259182367602</v>
      </c>
      <c r="AL103" s="22">
        <v>0.81302941913620019</v>
      </c>
      <c r="AM103" s="22">
        <v>0.73091248242634388</v>
      </c>
      <c r="AN103" s="22">
        <v>0.67376068000781275</v>
      </c>
      <c r="AO103" s="22">
        <v>0.6211433081184109</v>
      </c>
      <c r="AP103" s="22">
        <v>0.59007597521151933</v>
      </c>
      <c r="AQ103" s="22">
        <v>0.62840244121089261</v>
      </c>
      <c r="AR103" s="22">
        <v>0.64363983547970183</v>
      </c>
      <c r="AS103" s="22" t="s">
        <v>43</v>
      </c>
      <c r="AT103" s="22" t="s">
        <v>43</v>
      </c>
      <c r="AU103" s="7"/>
      <c r="AV103" s="7"/>
      <c r="AW103" s="7"/>
      <c r="AX103" s="7"/>
      <c r="AY103" s="7"/>
      <c r="AZ103" s="7"/>
      <c r="BA103" s="7"/>
      <c r="BB103" s="7"/>
      <c r="BC103" s="7"/>
      <c r="BD103" s="7"/>
      <c r="BE103" s="7"/>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row>
    <row r="104" spans="1:90" s="2" customFormat="1">
      <c r="A104" s="56" t="str">
        <f t="shared" si="189"/>
        <v>NLD-Tax-breaks for families</v>
      </c>
      <c r="B104" s="56" t="str">
        <f>B101</f>
        <v>NLD</v>
      </c>
      <c r="C104" s="60"/>
      <c r="D104" s="47"/>
      <c r="E104" s="8" t="s">
        <v>37</v>
      </c>
      <c r="F104" s="8" t="s">
        <v>40</v>
      </c>
      <c r="G104" s="21" t="s">
        <v>43</v>
      </c>
      <c r="H104" s="21" t="s">
        <v>43</v>
      </c>
      <c r="I104" s="21" t="s">
        <v>43</v>
      </c>
      <c r="J104" s="21" t="s">
        <v>43</v>
      </c>
      <c r="K104" s="21" t="s">
        <v>43</v>
      </c>
      <c r="L104" s="21" t="s">
        <v>43</v>
      </c>
      <c r="M104" s="21" t="s">
        <v>43</v>
      </c>
      <c r="N104" s="21" t="s">
        <v>43</v>
      </c>
      <c r="O104" s="21" t="s">
        <v>43</v>
      </c>
      <c r="P104" s="21" t="s">
        <v>43</v>
      </c>
      <c r="Q104" s="21" t="s">
        <v>43</v>
      </c>
      <c r="R104" s="21" t="s">
        <v>43</v>
      </c>
      <c r="S104" s="21" t="s">
        <v>43</v>
      </c>
      <c r="T104" s="21" t="s">
        <v>43</v>
      </c>
      <c r="U104" s="21" t="s">
        <v>43</v>
      </c>
      <c r="V104" s="21" t="s">
        <v>43</v>
      </c>
      <c r="W104" s="21" t="s">
        <v>43</v>
      </c>
      <c r="X104" s="21" t="s">
        <v>43</v>
      </c>
      <c r="Y104" s="21" t="s">
        <v>43</v>
      </c>
      <c r="Z104" s="21" t="s">
        <v>43</v>
      </c>
      <c r="AA104" s="21" t="s">
        <v>43</v>
      </c>
      <c r="AB104" s="21">
        <v>0.52274316688144995</v>
      </c>
      <c r="AC104" s="21" t="s">
        <v>43</v>
      </c>
      <c r="AD104" s="21">
        <v>0.62284276827674967</v>
      </c>
      <c r="AE104" s="21" t="s">
        <v>43</v>
      </c>
      <c r="AF104" s="21">
        <v>0.74062913540624775</v>
      </c>
      <c r="AG104" s="21" t="s">
        <v>43</v>
      </c>
      <c r="AH104" s="21">
        <v>0.78072258022837027</v>
      </c>
      <c r="AI104" s="21" t="s">
        <v>43</v>
      </c>
      <c r="AJ104" s="21">
        <v>0.50892865716453117</v>
      </c>
      <c r="AK104" s="21" t="s">
        <v>43</v>
      </c>
      <c r="AL104" s="21">
        <v>0.46589652791765779</v>
      </c>
      <c r="AM104" s="21" t="s">
        <v>43</v>
      </c>
      <c r="AN104" s="21" t="s">
        <v>43</v>
      </c>
      <c r="AO104" s="21" t="s">
        <v>43</v>
      </c>
      <c r="AP104" s="110">
        <v>0.31869195719469917</v>
      </c>
      <c r="AQ104" s="110">
        <v>0.35548051280675724</v>
      </c>
      <c r="AR104" s="110">
        <v>0.34911792518011342</v>
      </c>
      <c r="AS104" s="110">
        <v>0.33889458091673375</v>
      </c>
      <c r="AT104" s="110" t="s">
        <v>43</v>
      </c>
      <c r="AU104" s="7"/>
      <c r="AV104" s="7"/>
      <c r="AW104" s="7"/>
      <c r="AX104" s="7"/>
      <c r="AY104" s="7"/>
      <c r="AZ104" s="7"/>
      <c r="BA104" s="7"/>
      <c r="BB104" s="7"/>
      <c r="BC104" s="7"/>
      <c r="BD104" s="7"/>
      <c r="BE104" s="7"/>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row>
    <row r="105" spans="1:90" s="34" customFormat="1">
      <c r="A105" s="56" t="str">
        <f>CONCATENATE(B105,E105,F105)</f>
        <v>NZLTotal</v>
      </c>
      <c r="B105" s="56" t="s">
        <v>86</v>
      </c>
      <c r="C105" s="61" t="s">
        <v>11</v>
      </c>
      <c r="D105" s="49"/>
      <c r="E105" s="40" t="s">
        <v>2</v>
      </c>
      <c r="F105" s="40"/>
      <c r="G105" s="41" t="s">
        <v>43</v>
      </c>
      <c r="H105" s="41" t="s">
        <v>43</v>
      </c>
      <c r="I105" s="41" t="s">
        <v>43</v>
      </c>
      <c r="J105" s="41" t="s">
        <v>43</v>
      </c>
      <c r="K105" s="41" t="s">
        <v>43</v>
      </c>
      <c r="L105" s="41" t="s">
        <v>43</v>
      </c>
      <c r="M105" s="41" t="s">
        <v>43</v>
      </c>
      <c r="N105" s="41" t="s">
        <v>43</v>
      </c>
      <c r="O105" s="41" t="s">
        <v>43</v>
      </c>
      <c r="P105" s="41" t="s">
        <v>43</v>
      </c>
      <c r="Q105" s="41" t="s">
        <v>43</v>
      </c>
      <c r="R105" s="41" t="s">
        <v>43</v>
      </c>
      <c r="S105" s="41" t="s">
        <v>43</v>
      </c>
      <c r="T105" s="41" t="s">
        <v>43</v>
      </c>
      <c r="U105" s="41" t="s">
        <v>43</v>
      </c>
      <c r="V105" s="41" t="s">
        <v>43</v>
      </c>
      <c r="W105" s="41" t="s">
        <v>43</v>
      </c>
      <c r="X105" s="41" t="s">
        <v>43</v>
      </c>
      <c r="Y105" s="41" t="s">
        <v>43</v>
      </c>
      <c r="Z105" s="41" t="s">
        <v>43</v>
      </c>
      <c r="AA105" s="41" t="s">
        <v>43</v>
      </c>
      <c r="AB105" s="41">
        <f>SUM(AB106:AB108)</f>
        <v>2.5570553840847188</v>
      </c>
      <c r="AC105" s="41">
        <f t="shared" ref="AC105:AS105" si="190">SUM(AC106:AC108)</f>
        <v>2.4913404814790256</v>
      </c>
      <c r="AD105" s="41">
        <f t="shared" si="190"/>
        <v>2.419223993106737</v>
      </c>
      <c r="AE105" s="41">
        <f t="shared" si="190"/>
        <v>2.2860023665602416</v>
      </c>
      <c r="AF105" s="41">
        <f t="shared" si="190"/>
        <v>2.651466926098522</v>
      </c>
      <c r="AG105" s="41">
        <f t="shared" si="190"/>
        <v>3.0065662730273566</v>
      </c>
      <c r="AH105" s="41">
        <f t="shared" si="190"/>
        <v>3.0739760620956273</v>
      </c>
      <c r="AI105" s="41">
        <f t="shared" si="190"/>
        <v>3.2786978010248906</v>
      </c>
      <c r="AJ105" s="41">
        <f t="shared" si="190"/>
        <v>3.5168527265489109</v>
      </c>
      <c r="AK105" s="41">
        <f t="shared" si="190"/>
        <v>3.4496509968633746</v>
      </c>
      <c r="AL105" s="41">
        <f t="shared" si="190"/>
        <v>3.3391356227984406</v>
      </c>
      <c r="AM105" s="41">
        <f t="shared" si="190"/>
        <v>3.2074903546792997</v>
      </c>
      <c r="AN105" s="41">
        <f t="shared" si="190"/>
        <v>2.8460054650091111</v>
      </c>
      <c r="AO105" s="41">
        <f t="shared" si="190"/>
        <v>2.6977577015664913</v>
      </c>
      <c r="AP105" s="22">
        <f t="shared" si="190"/>
        <v>2.6114074118260522</v>
      </c>
      <c r="AQ105" s="22">
        <f t="shared" si="190"/>
        <v>2.4829915539088327</v>
      </c>
      <c r="AR105" s="22">
        <f t="shared" si="190"/>
        <v>2.4579600989647181</v>
      </c>
      <c r="AS105" s="22">
        <f t="shared" si="190"/>
        <v>2.7834750330064342</v>
      </c>
      <c r="AT105" s="22" t="s">
        <v>43</v>
      </c>
      <c r="AU105" s="31"/>
      <c r="AV105" s="31"/>
      <c r="AW105" s="31"/>
      <c r="AX105" s="31"/>
      <c r="AY105" s="31"/>
      <c r="AZ105" s="31"/>
      <c r="BA105" s="31"/>
      <c r="BB105" s="31"/>
      <c r="BC105" s="31"/>
      <c r="BD105" s="31"/>
      <c r="BE105" s="31"/>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row>
    <row r="106" spans="1:90" s="2" customFormat="1">
      <c r="A106" s="56" t="str">
        <f t="shared" ref="A106:A108" si="191">CONCATENATE(B106,E106,F106)</f>
        <v>NZL-Cash</v>
      </c>
      <c r="B106" s="56" t="str">
        <f>B105</f>
        <v>NZL</v>
      </c>
      <c r="C106" s="60"/>
      <c r="D106" s="47"/>
      <c r="E106" s="8" t="s">
        <v>37</v>
      </c>
      <c r="F106" s="8" t="s">
        <v>0</v>
      </c>
      <c r="G106" s="21">
        <v>2.128972819743205</v>
      </c>
      <c r="H106" s="21">
        <v>1.9110307289513573</v>
      </c>
      <c r="I106" s="21">
        <v>1.8937593490097531</v>
      </c>
      <c r="J106" s="21">
        <v>1.8453547365312861</v>
      </c>
      <c r="K106" s="21">
        <v>1.9567891298172522</v>
      </c>
      <c r="L106" s="21">
        <v>2.2070214641546571</v>
      </c>
      <c r="M106" s="21">
        <v>2.4696340137697788</v>
      </c>
      <c r="N106" s="21">
        <v>2.2966271272269707</v>
      </c>
      <c r="O106" s="21">
        <v>2.3175171320156309</v>
      </c>
      <c r="P106" s="21">
        <v>2.51686474174315</v>
      </c>
      <c r="Q106" s="21">
        <v>2.5052621213911537</v>
      </c>
      <c r="R106" s="21">
        <v>2.1554365277814331</v>
      </c>
      <c r="S106" s="21">
        <v>2.0903880779986972</v>
      </c>
      <c r="T106" s="21">
        <v>1.9119109637698317</v>
      </c>
      <c r="U106" s="21">
        <v>1.9491360129293644</v>
      </c>
      <c r="V106" s="21">
        <v>1.9345338542749075</v>
      </c>
      <c r="W106" s="21">
        <v>2.001808092897202</v>
      </c>
      <c r="X106" s="21">
        <v>2.3883528120975051</v>
      </c>
      <c r="Y106" s="21">
        <v>2.3653417707299722</v>
      </c>
      <c r="Z106" s="21">
        <v>2.2220482385254656</v>
      </c>
      <c r="AA106" s="21">
        <v>2.0868899106300955</v>
      </c>
      <c r="AB106" s="21">
        <v>1.9714579837155819</v>
      </c>
      <c r="AC106" s="21">
        <v>1.9185721366168325</v>
      </c>
      <c r="AD106" s="21">
        <v>1.8228882645222901</v>
      </c>
      <c r="AE106" s="21">
        <v>1.6978260728912584</v>
      </c>
      <c r="AF106" s="21">
        <v>1.8509681656100212</v>
      </c>
      <c r="AG106" s="21">
        <v>2.2163939760156177</v>
      </c>
      <c r="AH106" s="21">
        <v>2.1978603386637547</v>
      </c>
      <c r="AI106" s="21">
        <v>2.2917909424569687</v>
      </c>
      <c r="AJ106" s="21">
        <v>2.3855977393685461</v>
      </c>
      <c r="AK106" s="21">
        <v>2.2885012507187339</v>
      </c>
      <c r="AL106" s="21">
        <v>2.1744033080013687</v>
      </c>
      <c r="AM106" s="21">
        <v>2.0668897673990991</v>
      </c>
      <c r="AN106" s="21">
        <v>1.7109019890941435</v>
      </c>
      <c r="AO106" s="21">
        <v>1.5569682656339028</v>
      </c>
      <c r="AP106" s="21">
        <v>1.4630931610631708</v>
      </c>
      <c r="AQ106" s="21">
        <v>1.3878404367057708</v>
      </c>
      <c r="AR106" s="21">
        <v>1.268872447285406</v>
      </c>
      <c r="AS106" s="21">
        <v>1.5686837560191549</v>
      </c>
      <c r="AT106" s="21" t="s">
        <v>43</v>
      </c>
      <c r="AU106" s="7"/>
      <c r="AV106" s="7"/>
      <c r="AW106" s="7"/>
      <c r="AX106" s="7"/>
      <c r="AY106" s="7"/>
      <c r="AZ106" s="7"/>
      <c r="BA106" s="7"/>
      <c r="BB106" s="7"/>
      <c r="BC106" s="7"/>
      <c r="BD106" s="7"/>
      <c r="BE106" s="7"/>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row>
    <row r="107" spans="1:90" s="2" customFormat="1">
      <c r="A107" s="56" t="str">
        <f t="shared" si="191"/>
        <v>NZL-Services</v>
      </c>
      <c r="B107" s="56" t="str">
        <f>B105</f>
        <v>NZL</v>
      </c>
      <c r="C107" s="60"/>
      <c r="D107" s="47"/>
      <c r="E107" s="9" t="s">
        <v>37</v>
      </c>
      <c r="F107" s="9" t="s">
        <v>1</v>
      </c>
      <c r="G107" s="22">
        <v>5.0566950141737541E-3</v>
      </c>
      <c r="H107" s="22">
        <v>5.5084745762711863E-3</v>
      </c>
      <c r="I107" s="22">
        <v>5.2863040746724101E-3</v>
      </c>
      <c r="J107" s="22">
        <v>5.784769011891659E-3</v>
      </c>
      <c r="K107" s="22">
        <v>6.0079537922545214E-3</v>
      </c>
      <c r="L107" s="22">
        <v>7.1977695319707241E-3</v>
      </c>
      <c r="M107" s="22">
        <v>9.8838714130416033E-3</v>
      </c>
      <c r="N107" s="22">
        <v>1.1017846456028357E-2</v>
      </c>
      <c r="O107" s="22">
        <v>1.3623492099450643E-2</v>
      </c>
      <c r="P107" s="22">
        <v>1.9095598579754808E-2</v>
      </c>
      <c r="Q107" s="22">
        <v>2.2180209276983467E-2</v>
      </c>
      <c r="R107" s="22">
        <v>2.1418419182480979E-2</v>
      </c>
      <c r="S107" s="22">
        <v>5.3936329157568096E-2</v>
      </c>
      <c r="T107" s="22">
        <v>6.2811982003315184E-2</v>
      </c>
      <c r="U107" s="22">
        <v>0.25436412519418028</v>
      </c>
      <c r="V107" s="22">
        <v>0.26790236753744268</v>
      </c>
      <c r="W107" s="22">
        <v>0.27960623595546374</v>
      </c>
      <c r="X107" s="22">
        <v>0.29616361318301559</v>
      </c>
      <c r="Y107" s="22">
        <v>0.59655216238968511</v>
      </c>
      <c r="Z107" s="22">
        <v>0.58757143281758772</v>
      </c>
      <c r="AA107" s="22">
        <v>0.58192350457245279</v>
      </c>
      <c r="AB107" s="22">
        <v>0.56493110662807133</v>
      </c>
      <c r="AC107" s="22">
        <v>0.57276834486219341</v>
      </c>
      <c r="AD107" s="22">
        <v>0.57972696192377815</v>
      </c>
      <c r="AE107" s="22">
        <v>0.58817629366898294</v>
      </c>
      <c r="AF107" s="22">
        <v>0.78552364740798497</v>
      </c>
      <c r="AG107" s="22">
        <v>0.79017229701173886</v>
      </c>
      <c r="AH107" s="22">
        <v>0.85390563202262915</v>
      </c>
      <c r="AI107" s="22">
        <v>0.98690685856792204</v>
      </c>
      <c r="AJ107" s="22">
        <v>1.1163282312276777</v>
      </c>
      <c r="AK107" s="22">
        <v>1.1473893828710504</v>
      </c>
      <c r="AL107" s="22">
        <v>1.1520741462934081</v>
      </c>
      <c r="AM107" s="22">
        <v>1.1406005872802005</v>
      </c>
      <c r="AN107" s="22">
        <v>1.1351034759149674</v>
      </c>
      <c r="AO107" s="22">
        <v>1.1407894359325883</v>
      </c>
      <c r="AP107" s="22">
        <v>1.1483142507628812</v>
      </c>
      <c r="AQ107" s="22">
        <v>1.0951511172030619</v>
      </c>
      <c r="AR107" s="22">
        <v>1.1890876516793119</v>
      </c>
      <c r="AS107" s="22">
        <v>1.2147912769872795</v>
      </c>
      <c r="AT107" s="22" t="s">
        <v>43</v>
      </c>
      <c r="AU107" s="7"/>
      <c r="AV107" s="7"/>
      <c r="AW107" s="7"/>
      <c r="AX107" s="7"/>
      <c r="AY107" s="7"/>
      <c r="AZ107" s="7"/>
      <c r="BA107" s="7"/>
      <c r="BB107" s="7"/>
      <c r="BC107" s="7"/>
      <c r="BD107" s="7"/>
      <c r="BE107" s="7"/>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row>
    <row r="108" spans="1:90" s="2" customFormat="1">
      <c r="A108" s="56" t="str">
        <f t="shared" si="191"/>
        <v>NZL-Tax-breaks for families</v>
      </c>
      <c r="B108" s="56" t="str">
        <f>B105</f>
        <v>NZL</v>
      </c>
      <c r="C108" s="60"/>
      <c r="D108" s="47"/>
      <c r="E108" s="8" t="s">
        <v>37</v>
      </c>
      <c r="F108" s="8" t="s">
        <v>40</v>
      </c>
      <c r="G108" s="21" t="s">
        <v>43</v>
      </c>
      <c r="H108" s="21" t="s">
        <v>43</v>
      </c>
      <c r="I108" s="21" t="s">
        <v>43</v>
      </c>
      <c r="J108" s="21" t="s">
        <v>43</v>
      </c>
      <c r="K108" s="21" t="s">
        <v>43</v>
      </c>
      <c r="L108" s="21" t="s">
        <v>43</v>
      </c>
      <c r="M108" s="21" t="s">
        <v>43</v>
      </c>
      <c r="N108" s="21" t="s">
        <v>43</v>
      </c>
      <c r="O108" s="21" t="s">
        <v>43</v>
      </c>
      <c r="P108" s="21" t="s">
        <v>43</v>
      </c>
      <c r="Q108" s="21" t="s">
        <v>43</v>
      </c>
      <c r="R108" s="21" t="s">
        <v>43</v>
      </c>
      <c r="S108" s="21" t="s">
        <v>43</v>
      </c>
      <c r="T108" s="21" t="s">
        <v>43</v>
      </c>
      <c r="U108" s="21" t="s">
        <v>43</v>
      </c>
      <c r="V108" s="21" t="s">
        <v>43</v>
      </c>
      <c r="W108" s="21" t="s">
        <v>43</v>
      </c>
      <c r="X108" s="21" t="s">
        <v>43</v>
      </c>
      <c r="Y108" s="21" t="s">
        <v>43</v>
      </c>
      <c r="Z108" s="21" t="s">
        <v>43</v>
      </c>
      <c r="AA108" s="21" t="s">
        <v>43</v>
      </c>
      <c r="AB108" s="21">
        <v>2.0666293741065322E-2</v>
      </c>
      <c r="AC108" s="21" t="s">
        <v>43</v>
      </c>
      <c r="AD108" s="21">
        <v>1.6608766660669058E-2</v>
      </c>
      <c r="AE108" s="21" t="s">
        <v>43</v>
      </c>
      <c r="AF108" s="21">
        <v>1.4975113080515782E-2</v>
      </c>
      <c r="AG108" s="21" t="s">
        <v>43</v>
      </c>
      <c r="AH108" s="21">
        <v>2.2210091409243678E-2</v>
      </c>
      <c r="AI108" s="21" t="s">
        <v>43</v>
      </c>
      <c r="AJ108" s="21">
        <v>1.492675595268733E-2</v>
      </c>
      <c r="AK108" s="21">
        <v>1.3760363273590422E-2</v>
      </c>
      <c r="AL108" s="21">
        <v>1.2658168503663837E-2</v>
      </c>
      <c r="AM108" s="21">
        <v>0</v>
      </c>
      <c r="AN108" s="21">
        <v>0</v>
      </c>
      <c r="AO108" s="21">
        <v>0</v>
      </c>
      <c r="AP108" s="21">
        <v>0</v>
      </c>
      <c r="AQ108" s="21">
        <v>0</v>
      </c>
      <c r="AR108" s="21">
        <v>0</v>
      </c>
      <c r="AS108" s="21">
        <v>0</v>
      </c>
      <c r="AT108" s="21" t="s">
        <v>43</v>
      </c>
      <c r="AU108" s="7"/>
      <c r="AV108" s="7"/>
      <c r="AW108" s="7"/>
      <c r="AX108" s="7"/>
      <c r="AY108" s="7"/>
      <c r="AZ108" s="7"/>
      <c r="BA108" s="7"/>
      <c r="BB108" s="7"/>
      <c r="BC108" s="7"/>
      <c r="BD108" s="7"/>
      <c r="BE108" s="7"/>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row>
    <row r="109" spans="1:90" s="34" customFormat="1">
      <c r="A109" s="56" t="str">
        <f>CONCATENATE(B109,E109,F109)</f>
        <v>NORTotal</v>
      </c>
      <c r="B109" s="56" t="s">
        <v>87</v>
      </c>
      <c r="C109" s="61" t="s">
        <v>14</v>
      </c>
      <c r="D109" s="49"/>
      <c r="E109" s="40" t="s">
        <v>2</v>
      </c>
      <c r="F109" s="40"/>
      <c r="G109" s="41" t="s">
        <v>43</v>
      </c>
      <c r="H109" s="41" t="s">
        <v>43</v>
      </c>
      <c r="I109" s="41" t="s">
        <v>43</v>
      </c>
      <c r="J109" s="41" t="s">
        <v>43</v>
      </c>
      <c r="K109" s="41" t="s">
        <v>43</v>
      </c>
      <c r="L109" s="41" t="s">
        <v>43</v>
      </c>
      <c r="M109" s="41" t="s">
        <v>43</v>
      </c>
      <c r="N109" s="41" t="s">
        <v>43</v>
      </c>
      <c r="O109" s="41" t="s">
        <v>43</v>
      </c>
      <c r="P109" s="41" t="s">
        <v>43</v>
      </c>
      <c r="Q109" s="41" t="s">
        <v>43</v>
      </c>
      <c r="R109" s="41" t="s">
        <v>43</v>
      </c>
      <c r="S109" s="41" t="s">
        <v>43</v>
      </c>
      <c r="T109" s="41" t="s">
        <v>43</v>
      </c>
      <c r="U109" s="41" t="s">
        <v>43</v>
      </c>
      <c r="V109" s="41" t="s">
        <v>43</v>
      </c>
      <c r="W109" s="41" t="s">
        <v>43</v>
      </c>
      <c r="X109" s="41" t="s">
        <v>43</v>
      </c>
      <c r="Y109" s="41" t="s">
        <v>43</v>
      </c>
      <c r="Z109" s="41" t="s">
        <v>43</v>
      </c>
      <c r="AA109" s="41" t="s">
        <v>43</v>
      </c>
      <c r="AB109" s="41">
        <f>SUM(AB110:AB112)</f>
        <v>3.128222419398762</v>
      </c>
      <c r="AC109" s="41">
        <f t="shared" ref="AC109" si="192">SUM(AC110:AC112)</f>
        <v>3.0238445740173452</v>
      </c>
      <c r="AD109" s="41">
        <f t="shared" ref="AD109" si="193">SUM(AD110:AD112)</f>
        <v>3.1926776946414512</v>
      </c>
      <c r="AE109" s="41">
        <f t="shared" ref="AE109" si="194">SUM(AE110:AE112)</f>
        <v>2.968839384863883</v>
      </c>
      <c r="AF109" s="41">
        <f t="shared" ref="AF109" si="195">SUM(AF110:AF112)</f>
        <v>2.9052451096414198</v>
      </c>
      <c r="AG109" s="41">
        <f t="shared" ref="AG109" si="196">SUM(AG110:AG112)</f>
        <v>2.690725198606517</v>
      </c>
      <c r="AH109" s="41">
        <f t="shared" ref="AH109" si="197">SUM(AH110:AH112)</f>
        <v>2.8543856133144239</v>
      </c>
      <c r="AI109" s="41">
        <f t="shared" ref="AI109" si="198">SUM(AI110:AI112)</f>
        <v>2.7274395590485945</v>
      </c>
      <c r="AJ109" s="41">
        <f t="shared" ref="AJ109" si="199">SUM(AJ110:AJ112)</f>
        <v>3.3095303195701344</v>
      </c>
      <c r="AK109" s="41">
        <f t="shared" ref="AK109" si="200">SUM(AK110:AK112)</f>
        <v>3.2649128547829251</v>
      </c>
      <c r="AL109" s="41">
        <f t="shared" ref="AL109" si="201">SUM(AL110:AL112)</f>
        <v>3.2210599985748476</v>
      </c>
      <c r="AM109" s="41">
        <f t="shared" ref="AM109" si="202">SUM(AM110:AM112)</f>
        <v>3.1625108930238435</v>
      </c>
      <c r="AN109" s="41">
        <f t="shared" ref="AN109" si="203">SUM(AN110:AN112)</f>
        <v>3.1987055649473954</v>
      </c>
      <c r="AO109" s="41">
        <f t="shared" ref="AO109" si="204">SUM(AO110:AO112)</f>
        <v>3.2770126788787874</v>
      </c>
      <c r="AP109" s="41">
        <f t="shared" ref="AP109" si="205">SUM(AP110:AP112)</f>
        <v>3.3896695710421292</v>
      </c>
      <c r="AQ109" s="41">
        <f t="shared" ref="AQ109" si="206">SUM(AQ110:AQ112)</f>
        <v>3.4783764687807035</v>
      </c>
      <c r="AR109" s="41">
        <f t="shared" ref="AR109" si="207">SUM(AR110:AR112)</f>
        <v>3.3487743757779822</v>
      </c>
      <c r="AS109" s="41" t="s">
        <v>43</v>
      </c>
      <c r="AT109" s="41" t="s">
        <v>43</v>
      </c>
      <c r="AU109" s="31"/>
      <c r="AV109" s="31"/>
      <c r="AW109" s="31"/>
      <c r="AX109" s="31"/>
      <c r="AY109" s="31"/>
      <c r="AZ109" s="31"/>
      <c r="BA109" s="31"/>
      <c r="BB109" s="31"/>
      <c r="BC109" s="31"/>
      <c r="BD109" s="31"/>
      <c r="BE109" s="31"/>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row>
    <row r="110" spans="1:90">
      <c r="A110" s="56" t="str">
        <f t="shared" ref="A110:A112" si="208">CONCATENATE(B110,E110,F110)</f>
        <v>NOR-Cash</v>
      </c>
      <c r="B110" s="56" t="str">
        <f>B109</f>
        <v>NOR</v>
      </c>
      <c r="C110" s="60"/>
      <c r="D110" s="47"/>
      <c r="E110" s="8" t="s">
        <v>37</v>
      </c>
      <c r="F110" s="8" t="s">
        <v>0</v>
      </c>
      <c r="G110" s="21">
        <v>1.2321067365424674</v>
      </c>
      <c r="H110" s="21" t="s">
        <v>99</v>
      </c>
      <c r="I110" s="21" t="s">
        <v>99</v>
      </c>
      <c r="J110" s="21" t="s">
        <v>99</v>
      </c>
      <c r="K110" s="21" t="s">
        <v>99</v>
      </c>
      <c r="L110" s="21">
        <v>1.2878700644734549</v>
      </c>
      <c r="M110" s="21" t="s">
        <v>99</v>
      </c>
      <c r="N110" s="21" t="s">
        <v>99</v>
      </c>
      <c r="O110" s="21">
        <v>1.586254750905006</v>
      </c>
      <c r="P110" s="21">
        <v>1.7087280475844406</v>
      </c>
      <c r="Q110" s="21">
        <v>1.8378306617235214</v>
      </c>
      <c r="R110" s="21">
        <v>2.0317371378088747</v>
      </c>
      <c r="S110" s="21">
        <v>2.2147250068565341</v>
      </c>
      <c r="T110" s="21">
        <v>2.2149609539396771</v>
      </c>
      <c r="U110" s="21">
        <v>2.2678227637329016</v>
      </c>
      <c r="V110" s="21">
        <v>2.177225589687044</v>
      </c>
      <c r="W110" s="21">
        <v>2.1003726276984689</v>
      </c>
      <c r="X110" s="21">
        <v>2.0201936320465417</v>
      </c>
      <c r="Y110" s="21">
        <v>2.1391492101810732</v>
      </c>
      <c r="Z110" s="21">
        <v>2.1234950291896348</v>
      </c>
      <c r="AA110" s="21">
        <v>1.8228190061189569</v>
      </c>
      <c r="AB110" s="21">
        <v>1.8899115646171532</v>
      </c>
      <c r="AC110" s="21">
        <v>1.904708826118207</v>
      </c>
      <c r="AD110" s="21">
        <v>1.8581627338054907</v>
      </c>
      <c r="AE110" s="21">
        <v>1.7114782784264899</v>
      </c>
      <c r="AF110" s="21">
        <v>1.5444321998083406</v>
      </c>
      <c r="AG110" s="21">
        <v>1.3801274817636646</v>
      </c>
      <c r="AH110" s="21">
        <v>1.3184135806172568</v>
      </c>
      <c r="AI110" s="21">
        <v>1.3233943208711627</v>
      </c>
      <c r="AJ110" s="21">
        <v>1.492753453702129</v>
      </c>
      <c r="AK110" s="21">
        <v>1.4392934305082155</v>
      </c>
      <c r="AL110" s="21">
        <v>1.3727620356481567</v>
      </c>
      <c r="AM110" s="21">
        <v>1.3237829755405861</v>
      </c>
      <c r="AN110" s="21">
        <v>1.3025505140621458</v>
      </c>
      <c r="AO110" s="21">
        <v>1.3154769113994014</v>
      </c>
      <c r="AP110" s="21">
        <v>1.3608902187217147</v>
      </c>
      <c r="AQ110" s="21">
        <v>1.3542983743836641</v>
      </c>
      <c r="AR110" s="21">
        <v>1.273496304829</v>
      </c>
      <c r="AS110" s="21" t="s">
        <v>43</v>
      </c>
      <c r="AT110" s="21" t="s">
        <v>43</v>
      </c>
      <c r="AU110" s="7"/>
      <c r="AV110" s="7"/>
      <c r="AW110" s="7"/>
      <c r="AX110" s="7"/>
      <c r="AY110" s="7"/>
      <c r="AZ110" s="7"/>
      <c r="BA110" s="7"/>
      <c r="BB110" s="7"/>
      <c r="BC110" s="7"/>
      <c r="BD110" s="7"/>
      <c r="BE110" s="7"/>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row>
    <row r="111" spans="1:90">
      <c r="A111" s="56" t="str">
        <f t="shared" si="208"/>
        <v>NOR-Services</v>
      </c>
      <c r="B111" s="56" t="str">
        <f>B109</f>
        <v>NOR</v>
      </c>
      <c r="C111" s="60"/>
      <c r="D111" s="47"/>
      <c r="E111" s="9" t="s">
        <v>37</v>
      </c>
      <c r="F111" s="9" t="s">
        <v>1</v>
      </c>
      <c r="G111" s="22">
        <v>0.5501025829539492</v>
      </c>
      <c r="H111" s="22">
        <v>0</v>
      </c>
      <c r="I111" s="22">
        <v>0</v>
      </c>
      <c r="J111" s="22">
        <v>0</v>
      </c>
      <c r="K111" s="22">
        <v>0</v>
      </c>
      <c r="L111" s="22">
        <v>0.56235984224807167</v>
      </c>
      <c r="M111" s="22">
        <v>0</v>
      </c>
      <c r="N111" s="22">
        <v>0</v>
      </c>
      <c r="O111" s="22">
        <v>0.81026993573102191</v>
      </c>
      <c r="P111" s="22">
        <v>0.87234486018895485</v>
      </c>
      <c r="Q111" s="22">
        <v>0.85100512095591163</v>
      </c>
      <c r="R111" s="22">
        <v>0.99912098287910067</v>
      </c>
      <c r="S111" s="22">
        <v>1.1351064392388079</v>
      </c>
      <c r="T111" s="22">
        <v>1.2212865326163198</v>
      </c>
      <c r="U111" s="22">
        <v>1.2831517214400112</v>
      </c>
      <c r="V111" s="22">
        <v>1.2998714618258236</v>
      </c>
      <c r="W111" s="22">
        <v>1.2932543956794151</v>
      </c>
      <c r="X111" s="22">
        <v>1.2436182907810118</v>
      </c>
      <c r="Y111" s="22">
        <v>1.302122289107944</v>
      </c>
      <c r="Z111" s="22">
        <v>1.2986608874691965</v>
      </c>
      <c r="AA111" s="22">
        <v>1.1733029563791275</v>
      </c>
      <c r="AB111" s="22">
        <v>1.2383108547816091</v>
      </c>
      <c r="AC111" s="22">
        <v>1.1191357478991382</v>
      </c>
      <c r="AD111" s="22">
        <v>1.2135544852884907</v>
      </c>
      <c r="AE111" s="22">
        <v>1.2573611064373929</v>
      </c>
      <c r="AF111" s="22">
        <v>1.2452342653494721</v>
      </c>
      <c r="AG111" s="22">
        <v>1.3105977168428524</v>
      </c>
      <c r="AH111" s="22">
        <v>1.4261928802688142</v>
      </c>
      <c r="AI111" s="22">
        <v>1.4040452381774315</v>
      </c>
      <c r="AJ111" s="22">
        <v>1.6922134041814616</v>
      </c>
      <c r="AK111" s="22">
        <v>1.7096624745946234</v>
      </c>
      <c r="AL111" s="22">
        <v>1.7362193632431608</v>
      </c>
      <c r="AM111" s="22">
        <v>1.7230079893983004</v>
      </c>
      <c r="AN111" s="22">
        <v>1.7857756060775769</v>
      </c>
      <c r="AO111" s="22">
        <v>1.8456422443353855</v>
      </c>
      <c r="AP111" s="22">
        <v>1.9053530378301653</v>
      </c>
      <c r="AQ111" s="22">
        <v>2.0061043888155115</v>
      </c>
      <c r="AR111" s="22">
        <v>1.9681584714609717</v>
      </c>
      <c r="AS111" s="22" t="s">
        <v>43</v>
      </c>
      <c r="AT111" s="22" t="s">
        <v>43</v>
      </c>
      <c r="AU111" s="7"/>
      <c r="AV111" s="7"/>
      <c r="AW111" s="7"/>
      <c r="AX111" s="7"/>
      <c r="AY111" s="7"/>
      <c r="AZ111" s="7"/>
      <c r="BA111" s="7"/>
      <c r="BB111" s="7"/>
      <c r="BC111" s="7"/>
      <c r="BD111" s="7"/>
      <c r="BE111" s="7"/>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row>
    <row r="112" spans="1:90">
      <c r="A112" s="56" t="str">
        <f t="shared" si="208"/>
        <v>NOR-Tax-breaks for families</v>
      </c>
      <c r="B112" s="56" t="str">
        <f>B109</f>
        <v>NOR</v>
      </c>
      <c r="C112" s="60"/>
      <c r="D112" s="47"/>
      <c r="E112" s="8" t="s">
        <v>37</v>
      </c>
      <c r="F112" s="8" t="s">
        <v>40</v>
      </c>
      <c r="G112" s="21" t="s">
        <v>43</v>
      </c>
      <c r="H112" s="21" t="s">
        <v>43</v>
      </c>
      <c r="I112" s="21" t="s">
        <v>43</v>
      </c>
      <c r="J112" s="21" t="s">
        <v>43</v>
      </c>
      <c r="K112" s="21" t="s">
        <v>43</v>
      </c>
      <c r="L112" s="21" t="s">
        <v>43</v>
      </c>
      <c r="M112" s="21" t="s">
        <v>43</v>
      </c>
      <c r="N112" s="21" t="s">
        <v>43</v>
      </c>
      <c r="O112" s="21" t="s">
        <v>43</v>
      </c>
      <c r="P112" s="21" t="s">
        <v>43</v>
      </c>
      <c r="Q112" s="21" t="s">
        <v>43</v>
      </c>
      <c r="R112" s="21" t="s">
        <v>43</v>
      </c>
      <c r="S112" s="21" t="s">
        <v>43</v>
      </c>
      <c r="T112" s="21" t="s">
        <v>43</v>
      </c>
      <c r="U112" s="21" t="s">
        <v>43</v>
      </c>
      <c r="V112" s="21" t="s">
        <v>43</v>
      </c>
      <c r="W112" s="21" t="s">
        <v>43</v>
      </c>
      <c r="X112" s="21" t="s">
        <v>43</v>
      </c>
      <c r="Y112" s="21" t="s">
        <v>43</v>
      </c>
      <c r="Z112" s="21" t="s">
        <v>43</v>
      </c>
      <c r="AA112" s="21" t="s">
        <v>43</v>
      </c>
      <c r="AB112" s="21">
        <v>0</v>
      </c>
      <c r="AC112" s="21" t="s">
        <v>43</v>
      </c>
      <c r="AD112" s="21">
        <v>0.12096047554746958</v>
      </c>
      <c r="AE112" s="21" t="s">
        <v>43</v>
      </c>
      <c r="AF112" s="21">
        <v>0.11557864448360718</v>
      </c>
      <c r="AG112" s="21" t="s">
        <v>43</v>
      </c>
      <c r="AH112" s="21">
        <v>0.10977915242835315</v>
      </c>
      <c r="AI112" s="21" t="s">
        <v>43</v>
      </c>
      <c r="AJ112" s="21">
        <v>0.12456346168654397</v>
      </c>
      <c r="AK112" s="21">
        <v>0.11595694968008616</v>
      </c>
      <c r="AL112" s="110">
        <v>0.11207859968353014</v>
      </c>
      <c r="AM112" s="110">
        <v>0.11571992808495664</v>
      </c>
      <c r="AN112" s="110">
        <v>0.11037944480767277</v>
      </c>
      <c r="AO112" s="110">
        <v>0.11589352314400025</v>
      </c>
      <c r="AP112" s="110">
        <v>0.12342631449024932</v>
      </c>
      <c r="AQ112" s="110">
        <v>0.11797370558152806</v>
      </c>
      <c r="AR112" s="110">
        <v>0.10711959948801079</v>
      </c>
      <c r="AS112" s="110" t="s">
        <v>43</v>
      </c>
      <c r="AT112" s="110" t="s">
        <v>43</v>
      </c>
      <c r="AU112" s="7"/>
      <c r="AV112" s="7"/>
      <c r="AW112" s="7"/>
      <c r="AX112" s="7"/>
      <c r="AY112" s="7"/>
      <c r="AZ112" s="7"/>
      <c r="BA112" s="7"/>
      <c r="BB112" s="7"/>
      <c r="BC112" s="7"/>
      <c r="BD112" s="7"/>
      <c r="BE112" s="7"/>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row>
    <row r="113" spans="1:88" s="32" customFormat="1">
      <c r="A113" s="56" t="str">
        <f>CONCATENATE(B113,E113,F113)</f>
        <v>POLTotal</v>
      </c>
      <c r="B113" s="56" t="s">
        <v>88</v>
      </c>
      <c r="C113" s="61" t="s">
        <v>25</v>
      </c>
      <c r="D113" s="49"/>
      <c r="E113" s="40" t="s">
        <v>2</v>
      </c>
      <c r="F113" s="40"/>
      <c r="G113" s="41" t="s">
        <v>43</v>
      </c>
      <c r="H113" s="41" t="s">
        <v>43</v>
      </c>
      <c r="I113" s="41" t="s">
        <v>43</v>
      </c>
      <c r="J113" s="41" t="s">
        <v>43</v>
      </c>
      <c r="K113" s="41" t="s">
        <v>43</v>
      </c>
      <c r="L113" s="41" t="s">
        <v>43</v>
      </c>
      <c r="M113" s="41" t="s">
        <v>43</v>
      </c>
      <c r="N113" s="41" t="s">
        <v>43</v>
      </c>
      <c r="O113" s="41" t="s">
        <v>43</v>
      </c>
      <c r="P113" s="41" t="s">
        <v>43</v>
      </c>
      <c r="Q113" s="41" t="s">
        <v>43</v>
      </c>
      <c r="R113" s="41" t="s">
        <v>43</v>
      </c>
      <c r="S113" s="41" t="s">
        <v>43</v>
      </c>
      <c r="T113" s="41" t="s">
        <v>43</v>
      </c>
      <c r="U113" s="41" t="s">
        <v>43</v>
      </c>
      <c r="V113" s="41" t="s">
        <v>43</v>
      </c>
      <c r="W113" s="41" t="s">
        <v>43</v>
      </c>
      <c r="X113" s="41" t="s">
        <v>43</v>
      </c>
      <c r="Y113" s="41" t="s">
        <v>43</v>
      </c>
      <c r="Z113" s="41" t="s">
        <v>43</v>
      </c>
      <c r="AA113" s="41" t="s">
        <v>43</v>
      </c>
      <c r="AB113" s="41">
        <f>SUM(AB114:AB116)</f>
        <v>1.1837192956883047</v>
      </c>
      <c r="AC113" s="41">
        <f t="shared" ref="AC113:AR113" si="209">SUM(AC114:AC116)</f>
        <v>1.1756321996706245</v>
      </c>
      <c r="AD113" s="41">
        <f t="shared" si="209"/>
        <v>1.1251201032962863</v>
      </c>
      <c r="AE113" s="41">
        <f t="shared" si="209"/>
        <v>1.2300428510821042</v>
      </c>
      <c r="AF113" s="41">
        <f t="shared" si="209"/>
        <v>1.2084032894594852</v>
      </c>
      <c r="AG113" s="41">
        <f t="shared" si="209"/>
        <v>1.1890349586585589</v>
      </c>
      <c r="AH113" s="41">
        <f t="shared" si="209"/>
        <v>1.1955562933889625</v>
      </c>
      <c r="AI113" s="41">
        <f t="shared" si="209"/>
        <v>1.2455843920554437</v>
      </c>
      <c r="AJ113" s="41">
        <f t="shared" si="209"/>
        <v>1.7682540677349747</v>
      </c>
      <c r="AK113" s="41">
        <f t="shared" si="209"/>
        <v>1.7514727066667222</v>
      </c>
      <c r="AL113" s="41">
        <f t="shared" si="209"/>
        <v>1.6723639668526904</v>
      </c>
      <c r="AM113" s="41">
        <f t="shared" si="209"/>
        <v>1.7109716617825304</v>
      </c>
      <c r="AN113" s="41">
        <f t="shared" si="209"/>
        <v>1.775429342233515</v>
      </c>
      <c r="AO113" s="41">
        <f t="shared" si="209"/>
        <v>1.7355858128491133</v>
      </c>
      <c r="AP113" s="41">
        <f t="shared" si="209"/>
        <v>1.9251662136722654</v>
      </c>
      <c r="AQ113" s="41">
        <f t="shared" si="209"/>
        <v>2.943354585449411</v>
      </c>
      <c r="AR113" s="41">
        <f t="shared" si="209"/>
        <v>2.9924473832127543</v>
      </c>
      <c r="AS113" s="41" t="s">
        <v>43</v>
      </c>
      <c r="AT113" s="41" t="s">
        <v>43</v>
      </c>
      <c r="AU113" s="31"/>
      <c r="AV113" s="31"/>
      <c r="AW113" s="31"/>
      <c r="AX113" s="31"/>
      <c r="AY113" s="31"/>
      <c r="AZ113" s="31"/>
      <c r="BA113" s="31"/>
      <c r="BB113" s="31"/>
      <c r="BC113" s="31"/>
      <c r="BD113" s="31"/>
      <c r="BE113" s="31"/>
    </row>
    <row r="114" spans="1:88" s="2" customFormat="1">
      <c r="A114" s="56" t="str">
        <f t="shared" ref="A114:A116" si="210">CONCATENATE(B114,E114,F114)</f>
        <v>POL-Cash</v>
      </c>
      <c r="B114" s="56" t="str">
        <f>B113</f>
        <v>POL</v>
      </c>
      <c r="C114" s="60"/>
      <c r="D114" s="47"/>
      <c r="E114" s="8" t="s">
        <v>37</v>
      </c>
      <c r="F114" s="8" t="s">
        <v>0</v>
      </c>
      <c r="G114" s="21" t="s">
        <v>43</v>
      </c>
      <c r="H114" s="21" t="s">
        <v>43</v>
      </c>
      <c r="I114" s="21" t="s">
        <v>43</v>
      </c>
      <c r="J114" s="21" t="s">
        <v>43</v>
      </c>
      <c r="K114" s="21" t="s">
        <v>43</v>
      </c>
      <c r="L114" s="21" t="s">
        <v>43</v>
      </c>
      <c r="M114" s="21" t="s">
        <v>43</v>
      </c>
      <c r="N114" s="21" t="s">
        <v>43</v>
      </c>
      <c r="O114" s="21" t="s">
        <v>43</v>
      </c>
      <c r="P114" s="21" t="s">
        <v>43</v>
      </c>
      <c r="Q114" s="21">
        <v>1.6466020231178164</v>
      </c>
      <c r="R114" s="21">
        <v>2.2038924286555721</v>
      </c>
      <c r="S114" s="21">
        <v>2.1444290291241583</v>
      </c>
      <c r="T114" s="21">
        <v>1.7762210045545253</v>
      </c>
      <c r="U114" s="21">
        <v>1.4249845194460198</v>
      </c>
      <c r="V114" s="21">
        <v>1.0364793534929195</v>
      </c>
      <c r="W114" s="21">
        <v>0.92595405068839087</v>
      </c>
      <c r="X114" s="21">
        <v>0.8793731273261095</v>
      </c>
      <c r="Y114" s="21">
        <v>0.85290578167538411</v>
      </c>
      <c r="Z114" s="21">
        <v>0.85466263020079103</v>
      </c>
      <c r="AA114" s="21">
        <v>0.94962210555342863</v>
      </c>
      <c r="AB114" s="21">
        <v>0.9773402703167029</v>
      </c>
      <c r="AC114" s="21">
        <v>0.96691659943401209</v>
      </c>
      <c r="AD114" s="21">
        <v>0.8868346080644971</v>
      </c>
      <c r="AE114" s="21">
        <v>0.89747519457442271</v>
      </c>
      <c r="AF114" s="21">
        <v>0.84929977192484718</v>
      </c>
      <c r="AG114" s="21">
        <v>0.82649803938064059</v>
      </c>
      <c r="AH114" s="21">
        <v>0.8008595493933558</v>
      </c>
      <c r="AI114" s="21">
        <v>0.73969937709116895</v>
      </c>
      <c r="AJ114" s="21">
        <v>0.74741236888764839</v>
      </c>
      <c r="AK114" s="21">
        <v>0.7815689221184835</v>
      </c>
      <c r="AL114" s="21">
        <v>0.70824802275175769</v>
      </c>
      <c r="AM114" s="21">
        <v>0.79070837872255539</v>
      </c>
      <c r="AN114" s="21">
        <v>0.82220056189438673</v>
      </c>
      <c r="AO114" s="21">
        <v>0.77503879843992485</v>
      </c>
      <c r="AP114" s="21">
        <v>0.93131871641772801</v>
      </c>
      <c r="AQ114" s="21">
        <v>1.7970628880669348</v>
      </c>
      <c r="AR114" s="21">
        <v>2.0038696037049268</v>
      </c>
      <c r="AS114" s="21" t="s">
        <v>43</v>
      </c>
      <c r="AT114" s="21" t="s">
        <v>43</v>
      </c>
      <c r="AU114" s="7"/>
      <c r="AV114" s="7"/>
      <c r="AW114" s="7"/>
      <c r="AX114" s="7"/>
      <c r="AY114" s="7"/>
      <c r="AZ114" s="7"/>
      <c r="BA114" s="7"/>
      <c r="BB114" s="7"/>
      <c r="BC114" s="7"/>
      <c r="BD114" s="7"/>
      <c r="BE114" s="7"/>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row>
    <row r="115" spans="1:88" s="2" customFormat="1">
      <c r="A115" s="56" t="str">
        <f t="shared" si="210"/>
        <v>POL-Services</v>
      </c>
      <c r="B115" s="56" t="str">
        <f>B113</f>
        <v>POL</v>
      </c>
      <c r="C115" s="60"/>
      <c r="D115" s="47"/>
      <c r="E115" s="9" t="s">
        <v>37</v>
      </c>
      <c r="F115" s="9" t="s">
        <v>1</v>
      </c>
      <c r="G115" s="22" t="s">
        <v>43</v>
      </c>
      <c r="H115" s="22" t="s">
        <v>43</v>
      </c>
      <c r="I115" s="22" t="s">
        <v>43</v>
      </c>
      <c r="J115" s="22" t="s">
        <v>43</v>
      </c>
      <c r="K115" s="22" t="s">
        <v>43</v>
      </c>
      <c r="L115" s="22" t="s">
        <v>43</v>
      </c>
      <c r="M115" s="22" t="s">
        <v>43</v>
      </c>
      <c r="N115" s="22" t="s">
        <v>43</v>
      </c>
      <c r="O115" s="22" t="s">
        <v>43</v>
      </c>
      <c r="P115" s="22" t="s">
        <v>43</v>
      </c>
      <c r="Q115" s="22">
        <v>0</v>
      </c>
      <c r="R115" s="22">
        <v>0</v>
      </c>
      <c r="S115" s="22">
        <v>0</v>
      </c>
      <c r="T115" s="22">
        <v>0</v>
      </c>
      <c r="U115" s="22">
        <v>0</v>
      </c>
      <c r="V115" s="22">
        <v>0</v>
      </c>
      <c r="W115" s="22">
        <v>0</v>
      </c>
      <c r="X115" s="22">
        <v>0</v>
      </c>
      <c r="Y115" s="22">
        <v>0.21583911145294016</v>
      </c>
      <c r="Z115" s="22">
        <v>0.20918651948241745</v>
      </c>
      <c r="AA115" s="22">
        <v>0.23042122098596851</v>
      </c>
      <c r="AB115" s="22">
        <v>0.20637902537160185</v>
      </c>
      <c r="AC115" s="22">
        <v>0.20871560023661231</v>
      </c>
      <c r="AD115" s="22">
        <v>0.23828549523178916</v>
      </c>
      <c r="AE115" s="22">
        <v>0.33256765650768155</v>
      </c>
      <c r="AF115" s="22">
        <v>0.35910351753463793</v>
      </c>
      <c r="AG115" s="22">
        <v>0.36253691927791831</v>
      </c>
      <c r="AH115" s="22">
        <v>0.35486848546726507</v>
      </c>
      <c r="AI115" s="22">
        <v>0.50588501496427474</v>
      </c>
      <c r="AJ115" s="22">
        <v>0.54000835154616555</v>
      </c>
      <c r="AK115" s="22">
        <v>0.55351906665614981</v>
      </c>
      <c r="AL115" s="22">
        <v>0.58002685687735189</v>
      </c>
      <c r="AM115" s="22">
        <v>0.54743237645181586</v>
      </c>
      <c r="AN115" s="22">
        <v>0.58531168239387521</v>
      </c>
      <c r="AO115" s="22">
        <v>0.61438128839883055</v>
      </c>
      <c r="AP115" s="22">
        <v>0.58414336286823498</v>
      </c>
      <c r="AQ115" s="22">
        <v>0.74647475644064853</v>
      </c>
      <c r="AR115" s="22">
        <v>0.61120435760205216</v>
      </c>
      <c r="AS115" s="22" t="s">
        <v>43</v>
      </c>
      <c r="AT115" s="22" t="s">
        <v>43</v>
      </c>
      <c r="AU115" s="7"/>
      <c r="AV115" s="7"/>
      <c r="AW115" s="7"/>
      <c r="AX115" s="7"/>
      <c r="AY115" s="7"/>
      <c r="AZ115" s="7"/>
      <c r="BA115" s="7"/>
      <c r="BB115" s="7"/>
      <c r="BC115" s="7"/>
      <c r="BD115" s="7"/>
      <c r="BE115" s="7"/>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row>
    <row r="116" spans="1:88" s="2" customFormat="1">
      <c r="A116" s="56" t="str">
        <f t="shared" si="210"/>
        <v>POL-Tax-breaks for families</v>
      </c>
      <c r="B116" s="56" t="str">
        <f>B113</f>
        <v>POL</v>
      </c>
      <c r="C116" s="60"/>
      <c r="D116" s="47"/>
      <c r="E116" s="8" t="s">
        <v>37</v>
      </c>
      <c r="F116" s="8" t="s">
        <v>40</v>
      </c>
      <c r="G116" s="21" t="s">
        <v>43</v>
      </c>
      <c r="H116" s="21" t="s">
        <v>43</v>
      </c>
      <c r="I116" s="21" t="s">
        <v>43</v>
      </c>
      <c r="J116" s="21" t="s">
        <v>43</v>
      </c>
      <c r="K116" s="21" t="s">
        <v>43</v>
      </c>
      <c r="L116" s="21" t="s">
        <v>43</v>
      </c>
      <c r="M116" s="21" t="s">
        <v>43</v>
      </c>
      <c r="N116" s="21" t="s">
        <v>43</v>
      </c>
      <c r="O116" s="21" t="s">
        <v>43</v>
      </c>
      <c r="P116" s="21" t="s">
        <v>43</v>
      </c>
      <c r="Q116" s="21" t="s">
        <v>43</v>
      </c>
      <c r="R116" s="21" t="s">
        <v>43</v>
      </c>
      <c r="S116" s="21" t="s">
        <v>43</v>
      </c>
      <c r="T116" s="21" t="s">
        <v>43</v>
      </c>
      <c r="U116" s="21" t="s">
        <v>43</v>
      </c>
      <c r="V116" s="21" t="s">
        <v>43</v>
      </c>
      <c r="W116" s="21" t="s">
        <v>43</v>
      </c>
      <c r="X116" s="21" t="s">
        <v>43</v>
      </c>
      <c r="Y116" s="21" t="s">
        <v>43</v>
      </c>
      <c r="Z116" s="21" t="s">
        <v>43</v>
      </c>
      <c r="AA116" s="21" t="s">
        <v>43</v>
      </c>
      <c r="AB116" s="21">
        <v>0</v>
      </c>
      <c r="AC116" s="21" t="s">
        <v>43</v>
      </c>
      <c r="AD116" s="21">
        <v>0</v>
      </c>
      <c r="AE116" s="21" t="s">
        <v>43</v>
      </c>
      <c r="AF116" s="21">
        <v>0</v>
      </c>
      <c r="AG116" s="21" t="s">
        <v>43</v>
      </c>
      <c r="AH116" s="21">
        <v>3.982825852834164E-2</v>
      </c>
      <c r="AI116" s="21" t="s">
        <v>43</v>
      </c>
      <c r="AJ116" s="21">
        <v>0.48083334730116067</v>
      </c>
      <c r="AK116" s="21">
        <v>0.4163847178920887</v>
      </c>
      <c r="AL116" s="21">
        <v>0.38408908722358093</v>
      </c>
      <c r="AM116" s="21">
        <v>0.37283090660815932</v>
      </c>
      <c r="AN116" s="21">
        <v>0.36791709794525301</v>
      </c>
      <c r="AO116" s="21">
        <v>0.34616572601035789</v>
      </c>
      <c r="AP116" s="21">
        <v>0.40970413438630232</v>
      </c>
      <c r="AQ116" s="21">
        <v>0.39981694094182729</v>
      </c>
      <c r="AR116" s="21">
        <v>0.37737342190577516</v>
      </c>
      <c r="AS116" s="21" t="s">
        <v>43</v>
      </c>
      <c r="AT116" s="21" t="s">
        <v>43</v>
      </c>
      <c r="AU116" s="7"/>
      <c r="AV116" s="7"/>
      <c r="AW116" s="7"/>
      <c r="AX116" s="7"/>
      <c r="AY116" s="7"/>
      <c r="AZ116" s="7"/>
      <c r="BA116" s="7"/>
      <c r="BB116" s="7"/>
      <c r="BC116" s="7"/>
      <c r="BD116" s="7"/>
      <c r="BE116" s="7"/>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row>
    <row r="117" spans="1:88" s="34" customFormat="1">
      <c r="A117" s="56" t="str">
        <f>CONCATENATE(B117,E117,F117)</f>
        <v>PRTTotal</v>
      </c>
      <c r="B117" s="56" t="s">
        <v>89</v>
      </c>
      <c r="C117" s="61" t="s">
        <v>28</v>
      </c>
      <c r="D117" s="49"/>
      <c r="E117" s="40" t="s">
        <v>2</v>
      </c>
      <c r="F117" s="40"/>
      <c r="G117" s="41" t="s">
        <v>43</v>
      </c>
      <c r="H117" s="41" t="s">
        <v>43</v>
      </c>
      <c r="I117" s="41" t="s">
        <v>43</v>
      </c>
      <c r="J117" s="41" t="s">
        <v>43</v>
      </c>
      <c r="K117" s="41" t="s">
        <v>43</v>
      </c>
      <c r="L117" s="41" t="s">
        <v>43</v>
      </c>
      <c r="M117" s="41" t="s">
        <v>43</v>
      </c>
      <c r="N117" s="41" t="s">
        <v>43</v>
      </c>
      <c r="O117" s="41" t="s">
        <v>43</v>
      </c>
      <c r="P117" s="41" t="s">
        <v>43</v>
      </c>
      <c r="Q117" s="41" t="s">
        <v>43</v>
      </c>
      <c r="R117" s="41" t="s">
        <v>43</v>
      </c>
      <c r="S117" s="41" t="s">
        <v>43</v>
      </c>
      <c r="T117" s="41" t="s">
        <v>43</v>
      </c>
      <c r="U117" s="41" t="s">
        <v>43</v>
      </c>
      <c r="V117" s="41" t="s">
        <v>43</v>
      </c>
      <c r="W117" s="41" t="s">
        <v>43</v>
      </c>
      <c r="X117" s="41" t="s">
        <v>43</v>
      </c>
      <c r="Y117" s="41" t="s">
        <v>43</v>
      </c>
      <c r="Z117" s="41" t="s">
        <v>43</v>
      </c>
      <c r="AA117" s="41" t="s">
        <v>43</v>
      </c>
      <c r="AB117" s="41" t="s">
        <v>43</v>
      </c>
      <c r="AC117" s="41">
        <f t="shared" ref="AC117" si="211">SUM(AC118:AC120)</f>
        <v>1.3070015966592607</v>
      </c>
      <c r="AD117" s="41">
        <f t="shared" ref="AD117" si="212">SUM(AD118:AD120)</f>
        <v>1.5829540081219968</v>
      </c>
      <c r="AE117" s="41">
        <f t="shared" ref="AE117" si="213">SUM(AE118:AE120)</f>
        <v>1.163907210354477</v>
      </c>
      <c r="AF117" s="41">
        <f t="shared" ref="AF117" si="214">SUM(AF118:AF120)</f>
        <v>1.3487841118336372</v>
      </c>
      <c r="AG117" s="41">
        <f t="shared" ref="AG117" si="215">SUM(AG118:AG120)</f>
        <v>1.16317165858178</v>
      </c>
      <c r="AH117" s="41">
        <f t="shared" ref="AH117" si="216">SUM(AH118:AH120)</f>
        <v>1.311627955813079</v>
      </c>
      <c r="AI117" s="41">
        <f t="shared" ref="AI117" si="217">SUM(AI118:AI120)</f>
        <v>1.2336013324153217</v>
      </c>
      <c r="AJ117" s="41">
        <f t="shared" ref="AJ117" si="218">SUM(AJ118:AJ120)</f>
        <v>1.640256046832413</v>
      </c>
      <c r="AK117" s="41">
        <f t="shared" ref="AK117" si="219">SUM(AK118:AK120)</f>
        <v>1.5788997055624543</v>
      </c>
      <c r="AL117" s="41">
        <f t="shared" ref="AL117" si="220">SUM(AL118:AL120)</f>
        <v>1.4030912324468943</v>
      </c>
      <c r="AM117" s="41">
        <f t="shared" ref="AM117" si="221">SUM(AM118:AM120)</f>
        <v>1.4332425814691376</v>
      </c>
      <c r="AN117" s="41">
        <f t="shared" ref="AN117" si="222">SUM(AN118:AN120)</f>
        <v>1.4653071601675904</v>
      </c>
      <c r="AO117" s="41">
        <f t="shared" ref="AO117" si="223">SUM(AO118:AO120)</f>
        <v>1.4499056906544712</v>
      </c>
      <c r="AP117" s="41">
        <f t="shared" ref="AP117" si="224">SUM(AP118:AP120)</f>
        <v>1.5036623765498294</v>
      </c>
      <c r="AQ117" s="41">
        <f t="shared" ref="AQ117" si="225">SUM(AQ118:AQ120)</f>
        <v>1.7134325294091295</v>
      </c>
      <c r="AR117" s="41">
        <f t="shared" ref="AR117" si="226">SUM(AR118:AR120)</f>
        <v>1.69367994472297</v>
      </c>
      <c r="AS117" s="41" t="s">
        <v>43</v>
      </c>
      <c r="AT117" s="41" t="s">
        <v>43</v>
      </c>
      <c r="AU117" s="31"/>
      <c r="AV117" s="31"/>
      <c r="AW117" s="31"/>
      <c r="AX117" s="31"/>
      <c r="AY117" s="31"/>
      <c r="AZ117" s="31"/>
      <c r="BA117" s="31"/>
      <c r="BB117" s="31"/>
      <c r="BC117" s="31"/>
      <c r="BD117" s="31"/>
      <c r="BE117" s="31"/>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row>
    <row r="118" spans="1:88" s="2" customFormat="1">
      <c r="A118" s="56" t="str">
        <f t="shared" ref="A118:A120" si="227">CONCATENATE(B118,E118,F118)</f>
        <v>PRT-Cash</v>
      </c>
      <c r="B118" s="56" t="str">
        <f>B117</f>
        <v>PRT</v>
      </c>
      <c r="C118" s="60"/>
      <c r="D118" s="47"/>
      <c r="E118" s="8" t="s">
        <v>37</v>
      </c>
      <c r="F118" s="8" t="s">
        <v>0</v>
      </c>
      <c r="G118" s="21">
        <v>0.63225206155147473</v>
      </c>
      <c r="H118" s="21">
        <v>0.72132698480764701</v>
      </c>
      <c r="I118" s="21">
        <v>0.69411344564518906</v>
      </c>
      <c r="J118" s="21">
        <v>0.69565671093038395</v>
      </c>
      <c r="K118" s="21">
        <v>0.65738949611656949</v>
      </c>
      <c r="L118" s="21">
        <v>0.59532454958427061</v>
      </c>
      <c r="M118" s="21">
        <v>0.65250392640369037</v>
      </c>
      <c r="N118" s="21">
        <v>0.64141034206758507</v>
      </c>
      <c r="O118" s="21">
        <v>0.60234504570207914</v>
      </c>
      <c r="P118" s="21">
        <v>0.56901651749718263</v>
      </c>
      <c r="Q118" s="21">
        <v>0.5989206052828745</v>
      </c>
      <c r="R118" s="21">
        <v>0.64944917355017329</v>
      </c>
      <c r="S118" s="21">
        <v>0.63939108513595744</v>
      </c>
      <c r="T118" s="21">
        <v>0.6523682199461095</v>
      </c>
      <c r="U118" s="21">
        <v>0.61273965617005832</v>
      </c>
      <c r="V118" s="21">
        <v>0.60803692460161962</v>
      </c>
      <c r="W118" s="21">
        <v>0.59574961486341016</v>
      </c>
      <c r="X118" s="21">
        <v>0.58696272369574176</v>
      </c>
      <c r="Y118" s="21">
        <v>0.58668340748450198</v>
      </c>
      <c r="Z118" s="21">
        <v>0.57148443347782074</v>
      </c>
      <c r="AA118" s="21">
        <v>0.58855115559624149</v>
      </c>
      <c r="AB118" s="21">
        <v>0.59279958798884491</v>
      </c>
      <c r="AC118" s="21">
        <v>0.62124162166935681</v>
      </c>
      <c r="AD118" s="21">
        <v>0.64977704403661496</v>
      </c>
      <c r="AE118" s="21">
        <v>0.70476936675349233</v>
      </c>
      <c r="AF118" s="21">
        <v>0.72984431851758258</v>
      </c>
      <c r="AG118" s="21">
        <v>0.72758420884762443</v>
      </c>
      <c r="AH118" s="21">
        <v>0.73047822283772579</v>
      </c>
      <c r="AI118" s="21">
        <v>0.80775286063257734</v>
      </c>
      <c r="AJ118" s="21">
        <v>0.99344639179964644</v>
      </c>
      <c r="AK118" s="21">
        <v>0.92882490927882688</v>
      </c>
      <c r="AL118" s="21">
        <v>0.77412477433104643</v>
      </c>
      <c r="AM118" s="21">
        <v>0.78326348632753751</v>
      </c>
      <c r="AN118" s="21">
        <v>0.74626254446926266</v>
      </c>
      <c r="AO118" s="21">
        <v>0.7302533546818053</v>
      </c>
      <c r="AP118" s="21">
        <v>0.73619671288779287</v>
      </c>
      <c r="AQ118" s="21">
        <v>0.7675025724486193</v>
      </c>
      <c r="AR118" s="21">
        <v>0.75720083894708823</v>
      </c>
      <c r="AS118" s="21" t="s">
        <v>43</v>
      </c>
      <c r="AT118" s="21" t="s">
        <v>43</v>
      </c>
      <c r="AU118" s="7"/>
      <c r="AV118" s="7"/>
      <c r="AW118" s="7"/>
      <c r="AX118" s="7"/>
      <c r="AY118" s="7"/>
      <c r="AZ118" s="7"/>
      <c r="BA118" s="7"/>
      <c r="BB118" s="7"/>
      <c r="BC118" s="7"/>
      <c r="BD118" s="7"/>
      <c r="BE118" s="7"/>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row>
    <row r="119" spans="1:88" s="2" customFormat="1">
      <c r="A119" s="56" t="str">
        <f t="shared" si="227"/>
        <v>PRT-Services</v>
      </c>
      <c r="B119" s="56" t="str">
        <f>B117</f>
        <v>PRT</v>
      </c>
      <c r="C119" s="60"/>
      <c r="D119" s="47"/>
      <c r="E119" s="9" t="s">
        <v>37</v>
      </c>
      <c r="F119" s="9" t="s">
        <v>1</v>
      </c>
      <c r="G119" s="22">
        <v>5.343659375387032E-3</v>
      </c>
      <c r="H119" s="22">
        <v>4.8777103511051245E-3</v>
      </c>
      <c r="I119" s="22">
        <v>5.0287024334586174E-3</v>
      </c>
      <c r="J119" s="22">
        <v>4.3409371103242111E-3</v>
      </c>
      <c r="K119" s="22">
        <v>4.5778269655279086E-3</v>
      </c>
      <c r="L119" s="22">
        <v>4.7400002311884983E-3</v>
      </c>
      <c r="M119" s="22">
        <v>7.7472601365873878E-3</v>
      </c>
      <c r="N119" s="22">
        <v>1.2330677980242101E-2</v>
      </c>
      <c r="O119" s="22">
        <v>1.3007082512192845E-2</v>
      </c>
      <c r="P119" s="22">
        <v>1.0208510708051465E-2</v>
      </c>
      <c r="Q119" s="22">
        <v>8.8276337176196817E-2</v>
      </c>
      <c r="R119" s="22">
        <v>9.1490157632571734E-2</v>
      </c>
      <c r="S119" s="22">
        <v>9.2570348906321126E-2</v>
      </c>
      <c r="T119" s="22">
        <v>9.5023087151651919E-2</v>
      </c>
      <c r="U119" s="22">
        <v>9.2319159039758347E-2</v>
      </c>
      <c r="V119" s="22">
        <v>9.5081345640590342E-2</v>
      </c>
      <c r="W119" s="22">
        <v>9.6321809772131992E-2</v>
      </c>
      <c r="X119" s="22">
        <v>0.10326081178169341</v>
      </c>
      <c r="Y119" s="22">
        <v>0.29893292309840336</v>
      </c>
      <c r="Z119" s="22">
        <v>0.34971262729725971</v>
      </c>
      <c r="AA119" s="22">
        <v>0.38500118954267815</v>
      </c>
      <c r="AB119" s="22">
        <v>0.41584550750902832</v>
      </c>
      <c r="AC119" s="22">
        <v>0.68575997498990393</v>
      </c>
      <c r="AD119" s="22">
        <v>0.7598328735600044</v>
      </c>
      <c r="AE119" s="22">
        <v>0.45913784360098453</v>
      </c>
      <c r="AF119" s="22">
        <v>0.45180294019748535</v>
      </c>
      <c r="AG119" s="22">
        <v>0.43558744973415553</v>
      </c>
      <c r="AH119" s="22">
        <v>0.42216033659364072</v>
      </c>
      <c r="AI119" s="22">
        <v>0.42584847178274443</v>
      </c>
      <c r="AJ119" s="22">
        <v>0.45298517323691301</v>
      </c>
      <c r="AK119" s="22">
        <v>0.45910630212660353</v>
      </c>
      <c r="AL119" s="22">
        <v>0.43361865580616571</v>
      </c>
      <c r="AM119" s="22">
        <v>0.45389550128298839</v>
      </c>
      <c r="AN119" s="22">
        <v>0.49205485113604142</v>
      </c>
      <c r="AO119" s="22">
        <v>0.49833373953775945</v>
      </c>
      <c r="AP119" s="22">
        <v>0.46030952491762755</v>
      </c>
      <c r="AQ119" s="22">
        <v>0.44134474935364532</v>
      </c>
      <c r="AR119" s="22">
        <v>0.4434891826225999</v>
      </c>
      <c r="AS119" s="22" t="s">
        <v>43</v>
      </c>
      <c r="AT119" s="22" t="s">
        <v>43</v>
      </c>
      <c r="AU119" s="7"/>
      <c r="AV119" s="7"/>
      <c r="AW119" s="7"/>
      <c r="AX119" s="7"/>
      <c r="AY119" s="7"/>
      <c r="AZ119" s="7"/>
      <c r="BA119" s="7"/>
      <c r="BB119" s="7"/>
      <c r="BC119" s="7"/>
      <c r="BD119" s="7"/>
      <c r="BE119" s="7"/>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row>
    <row r="120" spans="1:88" s="2" customFormat="1">
      <c r="A120" s="56" t="str">
        <f t="shared" si="227"/>
        <v>PRT-Tax-breaks for families</v>
      </c>
      <c r="B120" s="56" t="str">
        <f>B117</f>
        <v>PRT</v>
      </c>
      <c r="C120" s="60"/>
      <c r="D120" s="47"/>
      <c r="E120" s="8" t="s">
        <v>37</v>
      </c>
      <c r="F120" s="8" t="s">
        <v>40</v>
      </c>
      <c r="G120" s="21" t="s">
        <v>43</v>
      </c>
      <c r="H120" s="21" t="s">
        <v>43</v>
      </c>
      <c r="I120" s="21" t="s">
        <v>43</v>
      </c>
      <c r="J120" s="21" t="s">
        <v>43</v>
      </c>
      <c r="K120" s="21" t="s">
        <v>43</v>
      </c>
      <c r="L120" s="21" t="s">
        <v>43</v>
      </c>
      <c r="M120" s="21" t="s">
        <v>43</v>
      </c>
      <c r="N120" s="21" t="s">
        <v>43</v>
      </c>
      <c r="O120" s="21" t="s">
        <v>43</v>
      </c>
      <c r="P120" s="21" t="s">
        <v>43</v>
      </c>
      <c r="Q120" s="21" t="s">
        <v>43</v>
      </c>
      <c r="R120" s="21" t="s">
        <v>43</v>
      </c>
      <c r="S120" s="21" t="s">
        <v>43</v>
      </c>
      <c r="T120" s="21" t="s">
        <v>43</v>
      </c>
      <c r="U120" s="21" t="s">
        <v>43</v>
      </c>
      <c r="V120" s="21" t="s">
        <v>43</v>
      </c>
      <c r="W120" s="21" t="s">
        <v>43</v>
      </c>
      <c r="X120" s="21" t="s">
        <v>43</v>
      </c>
      <c r="Y120" s="21" t="s">
        <v>43</v>
      </c>
      <c r="Z120" s="21" t="s">
        <v>43</v>
      </c>
      <c r="AA120" s="21" t="s">
        <v>43</v>
      </c>
      <c r="AB120" s="21" t="s">
        <v>43</v>
      </c>
      <c r="AC120" s="21" t="s">
        <v>43</v>
      </c>
      <c r="AD120" s="21">
        <v>0.17334409052537758</v>
      </c>
      <c r="AE120" s="21" t="s">
        <v>43</v>
      </c>
      <c r="AF120" s="21">
        <v>0.16713685311856932</v>
      </c>
      <c r="AG120" s="21" t="s">
        <v>43</v>
      </c>
      <c r="AH120" s="21">
        <v>0.15898939638171247</v>
      </c>
      <c r="AI120" s="21" t="s">
        <v>43</v>
      </c>
      <c r="AJ120" s="21">
        <v>0.1938244817958536</v>
      </c>
      <c r="AK120" s="21">
        <v>0.19096849415702383</v>
      </c>
      <c r="AL120" s="21">
        <v>0.19534780230968224</v>
      </c>
      <c r="AM120" s="21">
        <v>0.19608359385861193</v>
      </c>
      <c r="AN120" s="21">
        <v>0.22698976456228639</v>
      </c>
      <c r="AO120" s="21">
        <v>0.22131859643490645</v>
      </c>
      <c r="AP120" s="21">
        <v>0.30715613874440878</v>
      </c>
      <c r="AQ120" s="21">
        <v>0.50458520760686498</v>
      </c>
      <c r="AR120" s="21">
        <v>0.49298992315328199</v>
      </c>
      <c r="AS120" s="21">
        <v>0.48114395141286015</v>
      </c>
      <c r="AT120" s="21" t="s">
        <v>43</v>
      </c>
      <c r="AU120" s="7"/>
      <c r="AV120" s="7"/>
      <c r="AW120" s="7"/>
      <c r="AX120" s="7"/>
      <c r="AY120" s="7"/>
      <c r="AZ120" s="7"/>
      <c r="BA120" s="7"/>
      <c r="BB120" s="7"/>
      <c r="BC120" s="7"/>
      <c r="BD120" s="7"/>
      <c r="BE120" s="7"/>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row>
    <row r="121" spans="1:88" s="34" customFormat="1">
      <c r="A121" s="56" t="str">
        <f>CONCATENATE(B121,E121,F121)</f>
        <v>SVKTotal</v>
      </c>
      <c r="B121" s="56" t="s">
        <v>90</v>
      </c>
      <c r="C121" s="61" t="s">
        <v>20</v>
      </c>
      <c r="D121" s="49"/>
      <c r="E121" s="40" t="s">
        <v>2</v>
      </c>
      <c r="F121" s="40"/>
      <c r="G121" s="41" t="s">
        <v>43</v>
      </c>
      <c r="H121" s="41" t="s">
        <v>43</v>
      </c>
      <c r="I121" s="41" t="s">
        <v>43</v>
      </c>
      <c r="J121" s="41" t="s">
        <v>43</v>
      </c>
      <c r="K121" s="41" t="s">
        <v>43</v>
      </c>
      <c r="L121" s="41" t="s">
        <v>43</v>
      </c>
      <c r="M121" s="41" t="s">
        <v>43</v>
      </c>
      <c r="N121" s="41" t="s">
        <v>43</v>
      </c>
      <c r="O121" s="41" t="s">
        <v>43</v>
      </c>
      <c r="P121" s="41" t="s">
        <v>43</v>
      </c>
      <c r="Q121" s="41" t="s">
        <v>43</v>
      </c>
      <c r="R121" s="41" t="s">
        <v>43</v>
      </c>
      <c r="S121" s="41" t="s">
        <v>43</v>
      </c>
      <c r="T121" s="41" t="s">
        <v>43</v>
      </c>
      <c r="U121" s="41" t="s">
        <v>43</v>
      </c>
      <c r="V121" s="41" t="s">
        <v>43</v>
      </c>
      <c r="W121" s="41" t="s">
        <v>43</v>
      </c>
      <c r="X121" s="41" t="s">
        <v>43</v>
      </c>
      <c r="Y121" s="41" t="s">
        <v>43</v>
      </c>
      <c r="Z121" s="41" t="s">
        <v>43</v>
      </c>
      <c r="AA121" s="41" t="s">
        <v>43</v>
      </c>
      <c r="AB121" s="41">
        <f>SUM(AB122:AB124)</f>
        <v>2.0921908525111061</v>
      </c>
      <c r="AC121" s="41">
        <f t="shared" ref="AC121" si="228">SUM(AC122:AC124)</f>
        <v>1.7794398454388842</v>
      </c>
      <c r="AD121" s="41">
        <f t="shared" ref="AD121" si="229">SUM(AD122:AD124)</f>
        <v>2.2343947677735185</v>
      </c>
      <c r="AE121" s="41">
        <f t="shared" ref="AE121" si="230">SUM(AE122:AE124)</f>
        <v>1.938951357774894</v>
      </c>
      <c r="AF121" s="41">
        <f t="shared" ref="AF121" si="231">SUM(AF122:AF124)</f>
        <v>1.8870197780708506</v>
      </c>
      <c r="AG121" s="41">
        <f t="shared" ref="AG121" si="232">SUM(AG122:AG124)</f>
        <v>1.408934481989826</v>
      </c>
      <c r="AH121" s="41">
        <f t="shared" ref="AH121" si="233">SUM(AH122:AH124)</f>
        <v>1.7440401903239753</v>
      </c>
      <c r="AI121" s="41">
        <f t="shared" ref="AI121" si="234">SUM(AI122:AI124)</f>
        <v>1.2999370594453914</v>
      </c>
      <c r="AJ121" s="41">
        <f t="shared" ref="AJ121" si="235">SUM(AJ122:AJ124)</f>
        <v>1.9575520314555437</v>
      </c>
      <c r="AK121" s="41">
        <f t="shared" ref="AK121" si="236">SUM(AK122:AK124)</f>
        <v>1.9520550512851811</v>
      </c>
      <c r="AL121" s="41">
        <f t="shared" ref="AL121" si="237">SUM(AL122:AL124)</f>
        <v>1.9881320866505074</v>
      </c>
      <c r="AM121" s="41">
        <f t="shared" ref="AM121" si="238">SUM(AM122:AM124)</f>
        <v>2.0099524258289541</v>
      </c>
      <c r="AN121" s="41">
        <f t="shared" ref="AN121" si="239">SUM(AN122:AN124)</f>
        <v>2.0333391055441901</v>
      </c>
      <c r="AO121" s="41">
        <f t="shared" ref="AO121" si="240">SUM(AO122:AO124)</f>
        <v>2.0193347754683195</v>
      </c>
      <c r="AP121" s="41">
        <f t="shared" ref="AP121" si="241">SUM(AP122:AP124)</f>
        <v>1.9438870573882718</v>
      </c>
      <c r="AQ121" s="41">
        <f t="shared" ref="AQ121" si="242">SUM(AQ122:AQ124)</f>
        <v>1.9733386160833621</v>
      </c>
      <c r="AR121" s="41">
        <f t="shared" ref="AR121" si="243">SUM(AR122:AR124)</f>
        <v>2.0118370992514159</v>
      </c>
      <c r="AS121" s="41" t="s">
        <v>43</v>
      </c>
      <c r="AT121" s="41" t="s">
        <v>43</v>
      </c>
      <c r="AU121" s="31"/>
      <c r="AV121" s="31"/>
      <c r="AW121" s="31"/>
      <c r="AX121" s="31"/>
      <c r="AY121" s="31"/>
      <c r="AZ121" s="31"/>
      <c r="BA121" s="31"/>
      <c r="BB121" s="31"/>
      <c r="BC121" s="31"/>
      <c r="BD121" s="31"/>
      <c r="BE121" s="31"/>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row>
    <row r="122" spans="1:88" s="2" customFormat="1">
      <c r="A122" s="56" t="str">
        <f t="shared" ref="A122:A124" si="244">CONCATENATE(B122,E122,F122)</f>
        <v>SVK-Cash</v>
      </c>
      <c r="B122" s="56" t="str">
        <f>B121</f>
        <v>SVK</v>
      </c>
      <c r="C122" s="60"/>
      <c r="D122" s="47"/>
      <c r="E122" s="8" t="s">
        <v>37</v>
      </c>
      <c r="F122" s="8" t="s">
        <v>0</v>
      </c>
      <c r="G122" s="21" t="s">
        <v>43</v>
      </c>
      <c r="H122" s="21" t="s">
        <v>43</v>
      </c>
      <c r="I122" s="21" t="s">
        <v>43</v>
      </c>
      <c r="J122" s="21" t="s">
        <v>43</v>
      </c>
      <c r="K122" s="21" t="s">
        <v>43</v>
      </c>
      <c r="L122" s="21" t="s">
        <v>43</v>
      </c>
      <c r="M122" s="21" t="s">
        <v>43</v>
      </c>
      <c r="N122" s="21" t="s">
        <v>43</v>
      </c>
      <c r="O122" s="21" t="s">
        <v>43</v>
      </c>
      <c r="P122" s="21" t="s">
        <v>43</v>
      </c>
      <c r="Q122" s="21" t="s">
        <v>43</v>
      </c>
      <c r="R122" s="21" t="s">
        <v>43</v>
      </c>
      <c r="S122" s="21" t="s">
        <v>43</v>
      </c>
      <c r="T122" s="21" t="s">
        <v>43</v>
      </c>
      <c r="U122" s="21" t="s">
        <v>43</v>
      </c>
      <c r="V122" s="21">
        <v>2.2865569874753335</v>
      </c>
      <c r="W122" s="21">
        <v>2.0877912593620418</v>
      </c>
      <c r="X122" s="21">
        <v>1.9545217144295757</v>
      </c>
      <c r="Y122" s="21">
        <v>1.952167841171025</v>
      </c>
      <c r="Z122" s="21">
        <v>1.7492581221378201</v>
      </c>
      <c r="AA122" s="21">
        <v>1.5192160137875328</v>
      </c>
      <c r="AB122" s="21">
        <v>1.3531001182347613</v>
      </c>
      <c r="AC122" s="21">
        <v>1.3260290119074727</v>
      </c>
      <c r="AD122" s="21">
        <v>1.2849721566061383</v>
      </c>
      <c r="AE122" s="21">
        <v>1.5376217604231535</v>
      </c>
      <c r="AF122" s="21">
        <v>1.1151680603824483</v>
      </c>
      <c r="AG122" s="21">
        <v>1.0326211588865966</v>
      </c>
      <c r="AH122" s="21">
        <v>0.97208267224323386</v>
      </c>
      <c r="AI122" s="21">
        <v>0.92432579690952688</v>
      </c>
      <c r="AJ122" s="21">
        <v>1.1233234572919208</v>
      </c>
      <c r="AK122" s="21">
        <v>1.1719272493410624</v>
      </c>
      <c r="AL122" s="21">
        <v>1.203408519124092</v>
      </c>
      <c r="AM122" s="21">
        <v>1.1907382825025079</v>
      </c>
      <c r="AN122" s="21">
        <v>1.1808241951146559</v>
      </c>
      <c r="AO122" s="21">
        <v>1.14483010983445</v>
      </c>
      <c r="AP122" s="21">
        <v>1.095812119526572</v>
      </c>
      <c r="AQ122" s="21">
        <v>1.0994805836541468</v>
      </c>
      <c r="AR122" s="21">
        <v>1.1168801731798428</v>
      </c>
      <c r="AS122" s="21" t="s">
        <v>43</v>
      </c>
      <c r="AT122" s="21" t="s">
        <v>43</v>
      </c>
      <c r="AU122" s="7"/>
      <c r="AV122" s="7"/>
      <c r="AW122" s="7"/>
      <c r="AX122" s="7"/>
      <c r="AY122" s="7"/>
      <c r="AZ122" s="7"/>
      <c r="BA122" s="7"/>
      <c r="BB122" s="7"/>
      <c r="BC122" s="7"/>
      <c r="BD122" s="7"/>
      <c r="BE122" s="7"/>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row>
    <row r="123" spans="1:88" s="2" customFormat="1">
      <c r="A123" s="56" t="str">
        <f t="shared" si="244"/>
        <v>SVK-Services</v>
      </c>
      <c r="B123" s="56" t="str">
        <f>B121</f>
        <v>SVK</v>
      </c>
      <c r="C123" s="60"/>
      <c r="D123" s="47"/>
      <c r="E123" s="9" t="s">
        <v>37</v>
      </c>
      <c r="F123" s="9" t="s">
        <v>1</v>
      </c>
      <c r="G123" s="22" t="s">
        <v>43</v>
      </c>
      <c r="H123" s="22" t="s">
        <v>43</v>
      </c>
      <c r="I123" s="22" t="s">
        <v>43</v>
      </c>
      <c r="J123" s="22" t="s">
        <v>43</v>
      </c>
      <c r="K123" s="22" t="s">
        <v>43</v>
      </c>
      <c r="L123" s="22" t="s">
        <v>43</v>
      </c>
      <c r="M123" s="22" t="s">
        <v>43</v>
      </c>
      <c r="N123" s="22" t="s">
        <v>43</v>
      </c>
      <c r="O123" s="22" t="s">
        <v>43</v>
      </c>
      <c r="P123" s="22" t="s">
        <v>43</v>
      </c>
      <c r="Q123" s="22" t="s">
        <v>43</v>
      </c>
      <c r="R123" s="22" t="s">
        <v>43</v>
      </c>
      <c r="S123" s="22" t="s">
        <v>43</v>
      </c>
      <c r="T123" s="22" t="s">
        <v>43</v>
      </c>
      <c r="U123" s="22" t="s">
        <v>43</v>
      </c>
      <c r="V123" s="22">
        <v>9.6116333544317117E-2</v>
      </c>
      <c r="W123" s="22">
        <v>0.1134669162696762</v>
      </c>
      <c r="X123" s="22">
        <v>7.7690193669794835E-2</v>
      </c>
      <c r="Y123" s="22">
        <v>7.8686227763131528E-2</v>
      </c>
      <c r="Z123" s="22">
        <v>0.49139081842440963</v>
      </c>
      <c r="AA123" s="22">
        <v>0.43340621517211969</v>
      </c>
      <c r="AB123" s="22">
        <v>0.44559010221643397</v>
      </c>
      <c r="AC123" s="22">
        <v>0.45341083353141143</v>
      </c>
      <c r="AD123" s="22">
        <v>0.4660883354836165</v>
      </c>
      <c r="AE123" s="22">
        <v>0.40132959735174067</v>
      </c>
      <c r="AF123" s="22">
        <v>0.38704796507788525</v>
      </c>
      <c r="AG123" s="22">
        <v>0.37631332310322935</v>
      </c>
      <c r="AH123" s="22">
        <v>0.37311658998696506</v>
      </c>
      <c r="AI123" s="22">
        <v>0.37561126253586452</v>
      </c>
      <c r="AJ123" s="22">
        <v>0.43094328444941005</v>
      </c>
      <c r="AK123" s="22">
        <v>0.40592728891292124</v>
      </c>
      <c r="AL123" s="22">
        <v>0.422167146257652</v>
      </c>
      <c r="AM123" s="22">
        <v>0.46440271285947904</v>
      </c>
      <c r="AN123" s="22">
        <v>0.50044729631508056</v>
      </c>
      <c r="AO123" s="22">
        <v>0.53138334722385894</v>
      </c>
      <c r="AP123" s="22">
        <v>0.52157962025130866</v>
      </c>
      <c r="AQ123" s="22">
        <v>0.54858369784510652</v>
      </c>
      <c r="AR123" s="22">
        <v>0.57987603603787918</v>
      </c>
      <c r="AS123" s="22" t="s">
        <v>43</v>
      </c>
      <c r="AT123" s="22" t="s">
        <v>43</v>
      </c>
      <c r="AU123" s="7"/>
      <c r="AV123" s="7"/>
      <c r="AW123" s="7"/>
      <c r="AX123" s="7"/>
      <c r="AY123" s="7"/>
      <c r="AZ123" s="7"/>
      <c r="BA123" s="7"/>
      <c r="BB123" s="7"/>
      <c r="BC123" s="7"/>
      <c r="BD123" s="7"/>
      <c r="BE123" s="7"/>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row>
    <row r="124" spans="1:88" s="2" customFormat="1">
      <c r="A124" s="56" t="str">
        <f t="shared" si="244"/>
        <v>SVK-Tax-breaks for families</v>
      </c>
      <c r="B124" s="56" t="str">
        <f>B121</f>
        <v>SVK</v>
      </c>
      <c r="C124" s="60"/>
      <c r="D124" s="47"/>
      <c r="E124" s="8" t="s">
        <v>37</v>
      </c>
      <c r="F124" s="8" t="s">
        <v>40</v>
      </c>
      <c r="G124" s="21" t="s">
        <v>43</v>
      </c>
      <c r="H124" s="21" t="s">
        <v>43</v>
      </c>
      <c r="I124" s="21" t="s">
        <v>43</v>
      </c>
      <c r="J124" s="21" t="s">
        <v>43</v>
      </c>
      <c r="K124" s="21" t="s">
        <v>43</v>
      </c>
      <c r="L124" s="21" t="s">
        <v>43</v>
      </c>
      <c r="M124" s="21" t="s">
        <v>43</v>
      </c>
      <c r="N124" s="21" t="s">
        <v>43</v>
      </c>
      <c r="O124" s="21" t="s">
        <v>43</v>
      </c>
      <c r="P124" s="21" t="s">
        <v>43</v>
      </c>
      <c r="Q124" s="21" t="s">
        <v>43</v>
      </c>
      <c r="R124" s="21" t="s">
        <v>43</v>
      </c>
      <c r="S124" s="21" t="s">
        <v>43</v>
      </c>
      <c r="T124" s="21" t="s">
        <v>43</v>
      </c>
      <c r="U124" s="21" t="s">
        <v>43</v>
      </c>
      <c r="V124" s="21" t="s">
        <v>43</v>
      </c>
      <c r="W124" s="21" t="s">
        <v>43</v>
      </c>
      <c r="X124" s="21" t="s">
        <v>43</v>
      </c>
      <c r="Y124" s="21" t="s">
        <v>43</v>
      </c>
      <c r="Z124" s="21" t="s">
        <v>43</v>
      </c>
      <c r="AA124" s="21" t="s">
        <v>43</v>
      </c>
      <c r="AB124" s="21">
        <v>0.29350063205991078</v>
      </c>
      <c r="AC124" s="21" t="s">
        <v>43</v>
      </c>
      <c r="AD124" s="21">
        <v>0.48333427568376386</v>
      </c>
      <c r="AE124" s="21" t="s">
        <v>43</v>
      </c>
      <c r="AF124" s="21">
        <v>0.38480375261051702</v>
      </c>
      <c r="AG124" s="21" t="s">
        <v>43</v>
      </c>
      <c r="AH124" s="21">
        <v>0.39884092809377636</v>
      </c>
      <c r="AI124" s="21" t="s">
        <v>43</v>
      </c>
      <c r="AJ124" s="21">
        <v>0.40328528971421279</v>
      </c>
      <c r="AK124" s="21">
        <v>0.37420051303119733</v>
      </c>
      <c r="AL124" s="21">
        <v>0.36255642126876353</v>
      </c>
      <c r="AM124" s="21">
        <v>0.35481143046696723</v>
      </c>
      <c r="AN124" s="21">
        <v>0.35206761411445348</v>
      </c>
      <c r="AO124" s="21">
        <v>0.34312131841001048</v>
      </c>
      <c r="AP124" s="21">
        <v>0.32649531761039102</v>
      </c>
      <c r="AQ124" s="21">
        <v>0.32527433458410859</v>
      </c>
      <c r="AR124" s="21">
        <v>0.31508089003369366</v>
      </c>
      <c r="AS124" s="21">
        <v>0.29925564916161163</v>
      </c>
      <c r="AT124" s="21" t="s">
        <v>43</v>
      </c>
      <c r="AU124" s="7"/>
      <c r="AV124" s="7"/>
      <c r="AW124" s="7"/>
      <c r="AX124" s="7"/>
      <c r="AY124" s="7"/>
      <c r="AZ124" s="7"/>
      <c r="BA124" s="7"/>
      <c r="BB124" s="7"/>
      <c r="BC124" s="7"/>
      <c r="BD124" s="7"/>
      <c r="BE124" s="7"/>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row>
    <row r="125" spans="1:88" s="34" customFormat="1">
      <c r="A125" s="56" t="str">
        <f>CONCATENATE(B125,E125,F125)</f>
        <v>SVNTotal</v>
      </c>
      <c r="B125" s="56" t="s">
        <v>91</v>
      </c>
      <c r="C125" s="61" t="s">
        <v>22</v>
      </c>
      <c r="D125" s="49"/>
      <c r="E125" s="40" t="s">
        <v>2</v>
      </c>
      <c r="F125" s="40"/>
      <c r="G125" s="41" t="s">
        <v>43</v>
      </c>
      <c r="H125" s="41" t="s">
        <v>43</v>
      </c>
      <c r="I125" s="41" t="s">
        <v>43</v>
      </c>
      <c r="J125" s="41" t="s">
        <v>43</v>
      </c>
      <c r="K125" s="41" t="s">
        <v>43</v>
      </c>
      <c r="L125" s="41" t="s">
        <v>43</v>
      </c>
      <c r="M125" s="41" t="s">
        <v>43</v>
      </c>
      <c r="N125" s="41" t="s">
        <v>43</v>
      </c>
      <c r="O125" s="41" t="s">
        <v>43</v>
      </c>
      <c r="P125" s="41" t="s">
        <v>43</v>
      </c>
      <c r="Q125" s="41" t="s">
        <v>43</v>
      </c>
      <c r="R125" s="41" t="s">
        <v>43</v>
      </c>
      <c r="S125" s="41" t="s">
        <v>43</v>
      </c>
      <c r="T125" s="41" t="s">
        <v>43</v>
      </c>
      <c r="U125" s="41" t="s">
        <v>43</v>
      </c>
      <c r="V125" s="41" t="s">
        <v>43</v>
      </c>
      <c r="W125" s="41" t="s">
        <v>43</v>
      </c>
      <c r="X125" s="41" t="s">
        <v>43</v>
      </c>
      <c r="Y125" s="41" t="s">
        <v>43</v>
      </c>
      <c r="Z125" s="41" t="s">
        <v>43</v>
      </c>
      <c r="AA125" s="41" t="s">
        <v>43</v>
      </c>
      <c r="AB125" s="41">
        <f>SUM(AB126:AB128)</f>
        <v>2.0854479198881295</v>
      </c>
      <c r="AC125" s="41">
        <f t="shared" ref="AC125" si="245">SUM(AC126:AC128)</f>
        <v>1.9994719204205611</v>
      </c>
      <c r="AD125" s="41">
        <f t="shared" ref="AD125" si="246">SUM(AD126:AD128)</f>
        <v>1.9584986305986127</v>
      </c>
      <c r="AE125" s="41">
        <f t="shared" ref="AE125" si="247">SUM(AE126:AE128)</f>
        <v>1.9347303694474283</v>
      </c>
      <c r="AF125" s="41">
        <f t="shared" ref="AF125" si="248">SUM(AF126:AF128)</f>
        <v>1.9109547491591186</v>
      </c>
      <c r="AG125" s="41">
        <f t="shared" ref="AG125" si="249">SUM(AG126:AG128)</f>
        <v>1.8733675874558353</v>
      </c>
      <c r="AH125" s="41">
        <f t="shared" ref="AH125" si="250">SUM(AH126:AH128)</f>
        <v>1.7029716050624062</v>
      </c>
      <c r="AI125" s="41">
        <f t="shared" ref="AI125" si="251">SUM(AI126:AI128)</f>
        <v>1.7459744715520427</v>
      </c>
      <c r="AJ125" s="41">
        <f t="shared" ref="AJ125" si="252">SUM(AJ126:AJ128)</f>
        <v>2.0521707241275906</v>
      </c>
      <c r="AK125" s="41">
        <f t="shared" ref="AK125" si="253">SUM(AK126:AK128)</f>
        <v>2.1181741806891643</v>
      </c>
      <c r="AL125" s="41">
        <f t="shared" ref="AL125" si="254">SUM(AL126:AL128)</f>
        <v>2.1330525750595961</v>
      </c>
      <c r="AM125" s="41">
        <f t="shared" ref="AM125" si="255">SUM(AM126:AM128)</f>
        <v>2.0610001767564592</v>
      </c>
      <c r="AN125" s="41">
        <f t="shared" ref="AN125" si="256">SUM(AN126:AN128)</f>
        <v>1.9311010457750064</v>
      </c>
      <c r="AO125" s="41">
        <f t="shared" ref="AO125" si="257">SUM(AO126:AO128)</f>
        <v>1.8485800131433323</v>
      </c>
      <c r="AP125" s="41">
        <f t="shared" ref="AP125" si="258">SUM(AP126:AP128)</f>
        <v>1.7834051624707195</v>
      </c>
      <c r="AQ125" s="41">
        <f t="shared" ref="AQ125" si="259">SUM(AQ126:AQ128)</f>
        <v>1.7272961359385848</v>
      </c>
      <c r="AR125" s="41">
        <f t="shared" ref="AR125" si="260">SUM(AR126:AR128)</f>
        <v>1.846462637469189</v>
      </c>
      <c r="AS125" s="41" t="s">
        <v>43</v>
      </c>
      <c r="AT125" s="41" t="s">
        <v>43</v>
      </c>
      <c r="AU125" s="31"/>
      <c r="AV125" s="31"/>
      <c r="AW125" s="31"/>
      <c r="AX125" s="31"/>
      <c r="AY125" s="31"/>
      <c r="AZ125" s="31"/>
      <c r="BA125" s="31"/>
      <c r="BB125" s="31"/>
      <c r="BC125" s="31"/>
      <c r="BD125" s="31"/>
      <c r="BE125" s="31"/>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row>
    <row r="126" spans="1:88" s="2" customFormat="1">
      <c r="A126" s="56" t="str">
        <f t="shared" ref="A126:A128" si="261">CONCATENATE(B126,E126,F126)</f>
        <v>SVN-Cash</v>
      </c>
      <c r="B126" s="56" t="str">
        <f>B125</f>
        <v>SVN</v>
      </c>
      <c r="C126" s="60"/>
      <c r="D126" s="47"/>
      <c r="E126" s="8" t="s">
        <v>37</v>
      </c>
      <c r="F126" s="8" t="s">
        <v>0</v>
      </c>
      <c r="G126" s="21" t="s">
        <v>43</v>
      </c>
      <c r="H126" s="21" t="s">
        <v>43</v>
      </c>
      <c r="I126" s="21" t="s">
        <v>43</v>
      </c>
      <c r="J126" s="21" t="s">
        <v>43</v>
      </c>
      <c r="K126" s="21" t="s">
        <v>43</v>
      </c>
      <c r="L126" s="21" t="s">
        <v>43</v>
      </c>
      <c r="M126" s="21" t="s">
        <v>43</v>
      </c>
      <c r="N126" s="21" t="s">
        <v>43</v>
      </c>
      <c r="O126" s="21" t="s">
        <v>43</v>
      </c>
      <c r="P126" s="21" t="s">
        <v>43</v>
      </c>
      <c r="Q126" s="21" t="s">
        <v>43</v>
      </c>
      <c r="R126" s="21" t="s">
        <v>43</v>
      </c>
      <c r="S126" s="21" t="s">
        <v>43</v>
      </c>
      <c r="T126" s="21" t="s">
        <v>43</v>
      </c>
      <c r="U126" s="21" t="s">
        <v>43</v>
      </c>
      <c r="V126" s="21" t="s">
        <v>43</v>
      </c>
      <c r="W126" s="21">
        <v>1.247062537324912</v>
      </c>
      <c r="X126" s="21">
        <v>1.2859450698519188</v>
      </c>
      <c r="Y126" s="21">
        <v>1.2357055459171862</v>
      </c>
      <c r="Z126" s="21">
        <v>1.3710435032440342</v>
      </c>
      <c r="AA126" s="21">
        <v>1.5009967095173522</v>
      </c>
      <c r="AB126" s="21">
        <v>1.4676433802017956</v>
      </c>
      <c r="AC126" s="21">
        <v>1.40144137669834</v>
      </c>
      <c r="AD126" s="21">
        <v>1.3680751256831822</v>
      </c>
      <c r="AE126" s="21">
        <v>1.3659034796877998</v>
      </c>
      <c r="AF126" s="21">
        <v>1.3463528535812599</v>
      </c>
      <c r="AG126" s="21">
        <v>1.3355075110834211</v>
      </c>
      <c r="AH126" s="21">
        <v>1.2005574745724661</v>
      </c>
      <c r="AI126" s="21">
        <v>1.2549881185178569</v>
      </c>
      <c r="AJ126" s="21">
        <v>1.5335956916046316</v>
      </c>
      <c r="AK126" s="21">
        <v>1.589405565948308</v>
      </c>
      <c r="AL126" s="21">
        <v>1.6052427495885941</v>
      </c>
      <c r="AM126" s="21">
        <v>1.5147874100853573</v>
      </c>
      <c r="AN126" s="21">
        <v>1.3782175198066375</v>
      </c>
      <c r="AO126" s="21">
        <v>1.3133766406446545</v>
      </c>
      <c r="AP126" s="21">
        <v>1.267816012310329</v>
      </c>
      <c r="AQ126" s="21">
        <v>1.2317126407868977</v>
      </c>
      <c r="AR126" s="21">
        <v>1.181634662109097</v>
      </c>
      <c r="AS126" s="21" t="s">
        <v>43</v>
      </c>
      <c r="AT126" s="21" t="s">
        <v>43</v>
      </c>
      <c r="AU126" s="7"/>
      <c r="AV126" s="7"/>
      <c r="AW126" s="7"/>
      <c r="AX126" s="7"/>
      <c r="AY126" s="7"/>
      <c r="AZ126" s="7"/>
      <c r="BA126" s="7"/>
      <c r="BB126" s="7"/>
      <c r="BC126" s="7"/>
      <c r="BD126" s="7"/>
      <c r="BE126" s="7"/>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row>
    <row r="127" spans="1:88" s="2" customFormat="1">
      <c r="A127" s="56" t="str">
        <f t="shared" si="261"/>
        <v>SVN-Services</v>
      </c>
      <c r="B127" s="56" t="str">
        <f>B125</f>
        <v>SVN</v>
      </c>
      <c r="C127" s="60"/>
      <c r="D127" s="47"/>
      <c r="E127" s="9" t="s">
        <v>37</v>
      </c>
      <c r="F127" s="9" t="s">
        <v>1</v>
      </c>
      <c r="G127" s="22" t="s">
        <v>43</v>
      </c>
      <c r="H127" s="22" t="s">
        <v>43</v>
      </c>
      <c r="I127" s="22" t="s">
        <v>43</v>
      </c>
      <c r="J127" s="22" t="s">
        <v>43</v>
      </c>
      <c r="K127" s="22" t="s">
        <v>43</v>
      </c>
      <c r="L127" s="22" t="s">
        <v>43</v>
      </c>
      <c r="M127" s="22" t="s">
        <v>43</v>
      </c>
      <c r="N127" s="22" t="s">
        <v>43</v>
      </c>
      <c r="O127" s="22" t="s">
        <v>43</v>
      </c>
      <c r="P127" s="22" t="s">
        <v>43</v>
      </c>
      <c r="Q127" s="22" t="s">
        <v>43</v>
      </c>
      <c r="R127" s="22" t="s">
        <v>43</v>
      </c>
      <c r="S127" s="22" t="s">
        <v>43</v>
      </c>
      <c r="T127" s="22" t="s">
        <v>43</v>
      </c>
      <c r="U127" s="22" t="s">
        <v>43</v>
      </c>
      <c r="V127" s="22" t="s">
        <v>43</v>
      </c>
      <c r="W127" s="22">
        <v>0.65111102742697868</v>
      </c>
      <c r="X127" s="22">
        <v>0.65669841963756104</v>
      </c>
      <c r="Y127" s="22">
        <v>0.64874407764717124</v>
      </c>
      <c r="Z127" s="22">
        <v>0.62805141986301782</v>
      </c>
      <c r="AA127" s="22">
        <v>0.63170980663465814</v>
      </c>
      <c r="AB127" s="22">
        <v>0.61780453968633398</v>
      </c>
      <c r="AC127" s="22">
        <v>0.59803054372222109</v>
      </c>
      <c r="AD127" s="22">
        <v>0.5904235049154305</v>
      </c>
      <c r="AE127" s="22">
        <v>0.56882688975962847</v>
      </c>
      <c r="AF127" s="22">
        <v>0.56460189557785856</v>
      </c>
      <c r="AG127" s="22">
        <v>0.53786007637241418</v>
      </c>
      <c r="AH127" s="22">
        <v>0.5024141304899401</v>
      </c>
      <c r="AI127" s="22">
        <v>0.4909863530341857</v>
      </c>
      <c r="AJ127" s="22">
        <v>0.51744415174951497</v>
      </c>
      <c r="AK127" s="22">
        <v>0.52670354524643059</v>
      </c>
      <c r="AL127" s="22">
        <v>0.5248988361517839</v>
      </c>
      <c r="AM127" s="22">
        <v>0.54400606930044815</v>
      </c>
      <c r="AN127" s="22">
        <v>0.55014036781422149</v>
      </c>
      <c r="AO127" s="22">
        <v>0.53360908184482392</v>
      </c>
      <c r="AP127" s="22">
        <v>0.51404485358443075</v>
      </c>
      <c r="AQ127" s="22">
        <v>0.49434484607607693</v>
      </c>
      <c r="AR127" s="22">
        <v>0.66343220649058621</v>
      </c>
      <c r="AS127" s="22" t="s">
        <v>43</v>
      </c>
      <c r="AT127" s="22" t="s">
        <v>43</v>
      </c>
      <c r="AU127" s="7"/>
      <c r="AV127" s="7"/>
      <c r="AW127" s="7"/>
      <c r="AX127" s="7"/>
      <c r="AY127" s="7"/>
      <c r="AZ127" s="7"/>
      <c r="BA127" s="7"/>
      <c r="BB127" s="7"/>
      <c r="BC127" s="7"/>
      <c r="BD127" s="7"/>
      <c r="BE127" s="7"/>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row>
    <row r="128" spans="1:88" s="2" customFormat="1">
      <c r="A128" s="56" t="str">
        <f t="shared" si="261"/>
        <v>SVN-Tax-breaks for families</v>
      </c>
      <c r="B128" s="56" t="str">
        <f>B125</f>
        <v>SVN</v>
      </c>
      <c r="C128" s="60"/>
      <c r="D128" s="47"/>
      <c r="E128" s="8" t="s">
        <v>37</v>
      </c>
      <c r="F128" s="8" t="s">
        <v>40</v>
      </c>
      <c r="G128" s="21" t="s">
        <v>43</v>
      </c>
      <c r="H128" s="21" t="s">
        <v>43</v>
      </c>
      <c r="I128" s="21" t="s">
        <v>43</v>
      </c>
      <c r="J128" s="21" t="s">
        <v>43</v>
      </c>
      <c r="K128" s="21" t="s">
        <v>43</v>
      </c>
      <c r="L128" s="21" t="s">
        <v>43</v>
      </c>
      <c r="M128" s="21" t="s">
        <v>43</v>
      </c>
      <c r="N128" s="21" t="s">
        <v>43</v>
      </c>
      <c r="O128" s="21" t="s">
        <v>43</v>
      </c>
      <c r="P128" s="21" t="s">
        <v>43</v>
      </c>
      <c r="Q128" s="21" t="s">
        <v>43</v>
      </c>
      <c r="R128" s="21" t="s">
        <v>43</v>
      </c>
      <c r="S128" s="21" t="s">
        <v>43</v>
      </c>
      <c r="T128" s="21" t="s">
        <v>43</v>
      </c>
      <c r="U128" s="21" t="s">
        <v>43</v>
      </c>
      <c r="V128" s="21" t="s">
        <v>43</v>
      </c>
      <c r="W128" s="21" t="s">
        <v>43</v>
      </c>
      <c r="X128" s="21" t="s">
        <v>43</v>
      </c>
      <c r="Y128" s="21" t="s">
        <v>43</v>
      </c>
      <c r="Z128" s="21" t="s">
        <v>43</v>
      </c>
      <c r="AA128" s="21" t="s">
        <v>43</v>
      </c>
      <c r="AB128" s="21">
        <v>0</v>
      </c>
      <c r="AC128" s="21" t="s">
        <v>43</v>
      </c>
      <c r="AD128" s="21">
        <v>0</v>
      </c>
      <c r="AE128" s="21" t="s">
        <v>43</v>
      </c>
      <c r="AF128" s="21">
        <v>0</v>
      </c>
      <c r="AG128" s="21" t="s">
        <v>43</v>
      </c>
      <c r="AH128" s="21">
        <v>0</v>
      </c>
      <c r="AI128" s="21" t="s">
        <v>43</v>
      </c>
      <c r="AJ128" s="21">
        <v>1.1308807734438941E-3</v>
      </c>
      <c r="AK128" s="21">
        <v>2.0650694944257014E-3</v>
      </c>
      <c r="AL128" s="21">
        <v>2.9109893192180557E-3</v>
      </c>
      <c r="AM128" s="21">
        <v>2.2066973706538822E-3</v>
      </c>
      <c r="AN128" s="21">
        <v>2.7431581541472023E-3</v>
      </c>
      <c r="AO128" s="21">
        <v>1.5942906538536715E-3</v>
      </c>
      <c r="AP128" s="21">
        <v>1.544296575959636E-3</v>
      </c>
      <c r="AQ128" s="21">
        <v>1.2386490756103154E-3</v>
      </c>
      <c r="AR128" s="21">
        <v>1.3957688695057742E-3</v>
      </c>
      <c r="AS128" s="21" t="s">
        <v>43</v>
      </c>
      <c r="AT128" s="21" t="s">
        <v>43</v>
      </c>
      <c r="AU128" s="7"/>
      <c r="AV128" s="7"/>
      <c r="AW128" s="7"/>
      <c r="AX128" s="7"/>
      <c r="AY128" s="7"/>
      <c r="AZ128" s="7"/>
      <c r="BA128" s="7"/>
      <c r="BB128" s="7"/>
      <c r="BC128" s="7"/>
      <c r="BD128" s="7"/>
      <c r="BE128" s="7"/>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row>
    <row r="129" spans="1:90" s="34" customFormat="1">
      <c r="A129" s="56" t="str">
        <f>CONCATENATE(B129,E129,F129)</f>
        <v>ESPTotal</v>
      </c>
      <c r="B129" s="56" t="s">
        <v>92</v>
      </c>
      <c r="C129" s="61" t="s">
        <v>27</v>
      </c>
      <c r="D129" s="49"/>
      <c r="E129" s="40" t="s">
        <v>2</v>
      </c>
      <c r="F129" s="40"/>
      <c r="G129" s="41" t="s">
        <v>43</v>
      </c>
      <c r="H129" s="41" t="s">
        <v>43</v>
      </c>
      <c r="I129" s="41" t="s">
        <v>43</v>
      </c>
      <c r="J129" s="41" t="s">
        <v>43</v>
      </c>
      <c r="K129" s="41" t="s">
        <v>43</v>
      </c>
      <c r="L129" s="41" t="s">
        <v>43</v>
      </c>
      <c r="M129" s="41" t="s">
        <v>43</v>
      </c>
      <c r="N129" s="41" t="s">
        <v>43</v>
      </c>
      <c r="O129" s="41" t="s">
        <v>43</v>
      </c>
      <c r="P129" s="41" t="s">
        <v>43</v>
      </c>
      <c r="Q129" s="41" t="s">
        <v>43</v>
      </c>
      <c r="R129" s="41" t="s">
        <v>43</v>
      </c>
      <c r="S129" s="41" t="s">
        <v>43</v>
      </c>
      <c r="T129" s="41" t="s">
        <v>43</v>
      </c>
      <c r="U129" s="41" t="s">
        <v>43</v>
      </c>
      <c r="V129" s="41" t="s">
        <v>43</v>
      </c>
      <c r="W129" s="41" t="s">
        <v>43</v>
      </c>
      <c r="X129" s="41" t="s">
        <v>43</v>
      </c>
      <c r="Y129" s="41" t="s">
        <v>43</v>
      </c>
      <c r="Z129" s="41" t="s">
        <v>43</v>
      </c>
      <c r="AA129" s="41" t="s">
        <v>43</v>
      </c>
      <c r="AB129" s="41">
        <f>SUM(AB130:AB132)</f>
        <v>0.89188765080393084</v>
      </c>
      <c r="AC129" s="41">
        <f t="shared" ref="AC129" si="262">SUM(AC130:AC132)</f>
        <v>0.90479513095822561</v>
      </c>
      <c r="AD129" s="41">
        <f t="shared" ref="AD129" si="263">SUM(AD130:AD132)</f>
        <v>1.0528054286234241</v>
      </c>
      <c r="AE129" s="41">
        <f t="shared" ref="AE129" si="264">SUM(AE130:AE132)</f>
        <v>1.0819536510529568</v>
      </c>
      <c r="AF129" s="41">
        <f t="shared" ref="AF129" si="265">SUM(AF130:AF132)</f>
        <v>1.1588978138947568</v>
      </c>
      <c r="AG129" s="41">
        <f t="shared" ref="AG129" si="266">SUM(AG130:AG132)</f>
        <v>1.1811584313170749</v>
      </c>
      <c r="AH129" s="41">
        <f t="shared" ref="AH129" si="267">SUM(AH130:AH132)</f>
        <v>1.310884124146126</v>
      </c>
      <c r="AI129" s="41">
        <f t="shared" ref="AI129" si="268">SUM(AI130:AI132)</f>
        <v>1.3323518463941395</v>
      </c>
      <c r="AJ129" s="41">
        <f t="shared" ref="AJ129" si="269">SUM(AJ130:AJ132)</f>
        <v>1.7274593364212683</v>
      </c>
      <c r="AK129" s="41">
        <f t="shared" ref="AK129" si="270">SUM(AK130:AK132)</f>
        <v>1.5516323625512605</v>
      </c>
      <c r="AL129" s="41">
        <f t="shared" ref="AL129" si="271">SUM(AL130:AL132)</f>
        <v>1.4649409689940334</v>
      </c>
      <c r="AM129" s="41">
        <f t="shared" ref="AM129" si="272">SUM(AM130:AM132)</f>
        <v>1.4361763516403372</v>
      </c>
      <c r="AN129" s="41">
        <f t="shared" ref="AN129" si="273">SUM(AN130:AN132)</f>
        <v>1.4449971970347373</v>
      </c>
      <c r="AO129" s="41">
        <f t="shared" ref="AO129" si="274">SUM(AO130:AO132)</f>
        <v>1.406499780072431</v>
      </c>
      <c r="AP129" s="41">
        <f t="shared" ref="AP129" si="275">SUM(AP130:AP132)</f>
        <v>1.3576406611048728</v>
      </c>
      <c r="AQ129" s="41">
        <f t="shared" ref="AQ129" si="276">SUM(AQ130:AQ132)</f>
        <v>1.3218056453350571</v>
      </c>
      <c r="AR129" s="41">
        <f t="shared" ref="AR129" si="277">SUM(AR130:AR132)</f>
        <v>1.3085711236463724</v>
      </c>
      <c r="AS129" s="41" t="s">
        <v>101</v>
      </c>
      <c r="AT129" s="41" t="s">
        <v>43</v>
      </c>
      <c r="AU129" s="31"/>
      <c r="AV129" s="31"/>
      <c r="AW129" s="31"/>
      <c r="AX129" s="31"/>
      <c r="AY129" s="31"/>
      <c r="AZ129" s="31"/>
      <c r="BA129" s="31"/>
      <c r="BB129" s="31"/>
      <c r="BC129" s="31"/>
      <c r="BD129" s="31"/>
      <c r="BE129" s="31"/>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row>
    <row r="130" spans="1:90">
      <c r="A130" s="56" t="str">
        <f t="shared" ref="A130:A132" si="278">CONCATENATE(B130,E130,F130)</f>
        <v>ESP-Cash</v>
      </c>
      <c r="B130" s="56" t="str">
        <f>B129</f>
        <v>ESP</v>
      </c>
      <c r="C130" s="60"/>
      <c r="D130" s="47"/>
      <c r="E130" s="8" t="s">
        <v>37</v>
      </c>
      <c r="F130" s="8" t="s">
        <v>0</v>
      </c>
      <c r="G130" s="21">
        <v>0.43025129605154611</v>
      </c>
      <c r="H130" s="21">
        <v>0.36539846200492443</v>
      </c>
      <c r="I130" s="21">
        <v>0.35384561345585985</v>
      </c>
      <c r="J130" s="21">
        <v>0.30466223478930676</v>
      </c>
      <c r="K130" s="21">
        <v>0.27213023913666096</v>
      </c>
      <c r="L130" s="21">
        <v>0.22896375115788414</v>
      </c>
      <c r="M130" s="21">
        <v>0.18265587831306082</v>
      </c>
      <c r="N130" s="21">
        <v>0.15144540399904294</v>
      </c>
      <c r="O130" s="21">
        <v>0.13643561745580784</v>
      </c>
      <c r="P130" s="21">
        <v>0.12553041851428992</v>
      </c>
      <c r="Q130" s="21">
        <v>0.23020982172387</v>
      </c>
      <c r="R130" s="21">
        <v>0.21714831902811454</v>
      </c>
      <c r="S130" s="21">
        <v>0.2862422674959631</v>
      </c>
      <c r="T130" s="21">
        <v>0.28291686332977789</v>
      </c>
      <c r="U130" s="21">
        <v>0.27590155876395328</v>
      </c>
      <c r="V130" s="21">
        <v>0.27679835340912046</v>
      </c>
      <c r="W130" s="21">
        <v>0.28736536775121985</v>
      </c>
      <c r="X130" s="21">
        <v>0.28756634339108128</v>
      </c>
      <c r="Y130" s="21">
        <v>0.27202320892529225</v>
      </c>
      <c r="Z130" s="21">
        <v>0.26845530556987057</v>
      </c>
      <c r="AA130" s="21">
        <v>0.2939518500395924</v>
      </c>
      <c r="AB130" s="21">
        <v>0.28190723730479478</v>
      </c>
      <c r="AC130" s="21">
        <v>0.2819163980617756</v>
      </c>
      <c r="AD130" s="21">
        <v>0.40715174268883392</v>
      </c>
      <c r="AE130" s="21">
        <v>0.42358893089313127</v>
      </c>
      <c r="AF130" s="21">
        <v>0.46700138134504832</v>
      </c>
      <c r="AG130" s="21">
        <v>0.47345996256312128</v>
      </c>
      <c r="AH130" s="21">
        <v>0.52162962012535119</v>
      </c>
      <c r="AI130" s="21">
        <v>0.60474286213848794</v>
      </c>
      <c r="AJ130" s="21">
        <v>0.64490336409111193</v>
      </c>
      <c r="AK130" s="21">
        <v>0.5975525515307506</v>
      </c>
      <c r="AL130" s="21">
        <v>0.50180350322393241</v>
      </c>
      <c r="AM130" s="21">
        <v>0.46688048383326919</v>
      </c>
      <c r="AN130" s="21">
        <v>0.49012689788189912</v>
      </c>
      <c r="AO130" s="21">
        <v>0.52210998703686839</v>
      </c>
      <c r="AP130" s="21">
        <v>0.51290379457864299</v>
      </c>
      <c r="AQ130" s="21">
        <v>0.50887021475256766</v>
      </c>
      <c r="AR130" s="21">
        <v>0.50951993238532789</v>
      </c>
      <c r="AS130" s="21" t="s">
        <v>43</v>
      </c>
      <c r="AT130" s="21" t="s">
        <v>43</v>
      </c>
      <c r="AU130" s="7"/>
      <c r="AV130" s="7"/>
      <c r="AW130" s="7"/>
      <c r="AX130" s="7"/>
      <c r="AY130" s="7"/>
      <c r="AZ130" s="7"/>
      <c r="BA130" s="7"/>
      <c r="BB130" s="7"/>
      <c r="BC130" s="7"/>
      <c r="BD130" s="7"/>
      <c r="BE130" s="7"/>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row>
    <row r="131" spans="1:90">
      <c r="A131" s="56" t="str">
        <f t="shared" si="278"/>
        <v>ESP-Services</v>
      </c>
      <c r="B131" s="56" t="str">
        <f>B129</f>
        <v>ESP</v>
      </c>
      <c r="C131" s="60"/>
      <c r="D131" s="47"/>
      <c r="E131" s="9" t="s">
        <v>37</v>
      </c>
      <c r="F131" s="9" t="s">
        <v>1</v>
      </c>
      <c r="G131" s="22">
        <v>2.8007500595316651E-2</v>
      </c>
      <c r="H131" s="22">
        <v>2.6772032885569803E-2</v>
      </c>
      <c r="I131" s="22">
        <v>2.610397397741801E-2</v>
      </c>
      <c r="J131" s="22">
        <v>2.6543083896823368E-2</v>
      </c>
      <c r="K131" s="22">
        <v>2.4103976050608183E-2</v>
      </c>
      <c r="L131" s="22">
        <v>2.5657627667363583E-2</v>
      </c>
      <c r="M131" s="22">
        <v>2.7840609615792485E-2</v>
      </c>
      <c r="N131" s="22">
        <v>2.5583487507195087E-2</v>
      </c>
      <c r="O131" s="22">
        <v>2.5482831315115508E-2</v>
      </c>
      <c r="P131" s="22">
        <v>2.4386742022358816E-2</v>
      </c>
      <c r="Q131" s="22">
        <v>8.1202742888525192E-2</v>
      </c>
      <c r="R131" s="22">
        <v>7.9192037950382682E-2</v>
      </c>
      <c r="S131" s="22">
        <v>0.10523627928377052</v>
      </c>
      <c r="T131" s="22">
        <v>0.13027899775466698</v>
      </c>
      <c r="U131" s="22">
        <v>0.12529381029797104</v>
      </c>
      <c r="V131" s="22">
        <v>0.12657950272260673</v>
      </c>
      <c r="W131" s="22">
        <v>0.18462887594720392</v>
      </c>
      <c r="X131" s="22">
        <v>0.16763405409152887</v>
      </c>
      <c r="Y131" s="22">
        <v>0.5303893001316623</v>
      </c>
      <c r="Z131" s="22">
        <v>0.52152556506295833</v>
      </c>
      <c r="AA131" s="22">
        <v>0.64842841949769325</v>
      </c>
      <c r="AB131" s="22">
        <v>0.60998041349913612</v>
      </c>
      <c r="AC131" s="22">
        <v>0.62287873289645002</v>
      </c>
      <c r="AD131" s="22">
        <v>0.64565368593459027</v>
      </c>
      <c r="AE131" s="22">
        <v>0.6583647201598255</v>
      </c>
      <c r="AF131" s="22">
        <v>0.69189643254970845</v>
      </c>
      <c r="AG131" s="22">
        <v>0.70769846875395359</v>
      </c>
      <c r="AH131" s="22">
        <v>0.70618917584578522</v>
      </c>
      <c r="AI131" s="22">
        <v>0.72760898425565157</v>
      </c>
      <c r="AJ131" s="22">
        <v>0.84214217780782785</v>
      </c>
      <c r="AK131" s="22">
        <v>0.82659882596305234</v>
      </c>
      <c r="AL131" s="22">
        <v>0.83759258406242743</v>
      </c>
      <c r="AM131" s="22">
        <v>0.83716500549413775</v>
      </c>
      <c r="AN131" s="22">
        <v>0.82089640005174702</v>
      </c>
      <c r="AO131" s="22">
        <v>0.75308237692291302</v>
      </c>
      <c r="AP131" s="22">
        <v>0.72383745209216865</v>
      </c>
      <c r="AQ131" s="22">
        <v>0.69507290095525387</v>
      </c>
      <c r="AR131" s="22">
        <v>0.68268785535142251</v>
      </c>
      <c r="AS131" s="22" t="s">
        <v>43</v>
      </c>
      <c r="AT131" s="22" t="s">
        <v>43</v>
      </c>
      <c r="AU131" s="7"/>
      <c r="AV131" s="7"/>
      <c r="AW131" s="7"/>
      <c r="AX131" s="7"/>
      <c r="AY131" s="7"/>
      <c r="AZ131" s="7"/>
      <c r="BA131" s="7"/>
      <c r="BB131" s="7"/>
      <c r="BC131" s="7"/>
      <c r="BD131" s="7"/>
      <c r="BE131" s="7"/>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row>
    <row r="132" spans="1:90">
      <c r="A132" s="56" t="str">
        <f t="shared" si="278"/>
        <v>ESP-Tax-breaks for families</v>
      </c>
      <c r="B132" s="56" t="str">
        <f>B129</f>
        <v>ESP</v>
      </c>
      <c r="C132" s="60"/>
      <c r="D132" s="47"/>
      <c r="E132" s="8" t="s">
        <v>37</v>
      </c>
      <c r="F132" s="8" t="s">
        <v>40</v>
      </c>
      <c r="G132" s="21" t="s">
        <v>43</v>
      </c>
      <c r="H132" s="21" t="s">
        <v>43</v>
      </c>
      <c r="I132" s="21" t="s">
        <v>43</v>
      </c>
      <c r="J132" s="21" t="s">
        <v>43</v>
      </c>
      <c r="K132" s="21" t="s">
        <v>43</v>
      </c>
      <c r="L132" s="21" t="s">
        <v>43</v>
      </c>
      <c r="M132" s="21" t="s">
        <v>43</v>
      </c>
      <c r="N132" s="21" t="s">
        <v>43</v>
      </c>
      <c r="O132" s="21" t="s">
        <v>43</v>
      </c>
      <c r="P132" s="21" t="s">
        <v>43</v>
      </c>
      <c r="Q132" s="21" t="s">
        <v>43</v>
      </c>
      <c r="R132" s="21" t="s">
        <v>43</v>
      </c>
      <c r="S132" s="21" t="s">
        <v>43</v>
      </c>
      <c r="T132" s="21" t="s">
        <v>43</v>
      </c>
      <c r="U132" s="21" t="s">
        <v>43</v>
      </c>
      <c r="V132" s="21" t="s">
        <v>43</v>
      </c>
      <c r="W132" s="21" t="s">
        <v>43</v>
      </c>
      <c r="X132" s="21" t="s">
        <v>43</v>
      </c>
      <c r="Y132" s="21" t="s">
        <v>43</v>
      </c>
      <c r="Z132" s="21" t="s">
        <v>43</v>
      </c>
      <c r="AA132" s="21" t="s">
        <v>43</v>
      </c>
      <c r="AB132" s="21">
        <v>0</v>
      </c>
      <c r="AC132" s="21" t="s">
        <v>43</v>
      </c>
      <c r="AD132" s="21">
        <v>0</v>
      </c>
      <c r="AE132" s="21" t="s">
        <v>43</v>
      </c>
      <c r="AF132" s="21">
        <v>0</v>
      </c>
      <c r="AG132" s="21" t="s">
        <v>43</v>
      </c>
      <c r="AH132" s="21">
        <v>8.3065328174989489E-2</v>
      </c>
      <c r="AI132" s="21" t="s">
        <v>43</v>
      </c>
      <c r="AJ132" s="21">
        <v>0.24041379452232864</v>
      </c>
      <c r="AK132" s="21">
        <v>0.12748098505745734</v>
      </c>
      <c r="AL132" s="21">
        <v>0.12554488170767361</v>
      </c>
      <c r="AM132" s="21">
        <v>0.1321308623129302</v>
      </c>
      <c r="AN132" s="21">
        <v>0.133973899101091</v>
      </c>
      <c r="AO132" s="21">
        <v>0.13130741611264943</v>
      </c>
      <c r="AP132" s="21">
        <v>0.12089941443406119</v>
      </c>
      <c r="AQ132" s="21">
        <v>0.11786252962723551</v>
      </c>
      <c r="AR132" s="21">
        <v>0.11636333590962218</v>
      </c>
      <c r="AS132" s="21">
        <v>0.12218504017241824</v>
      </c>
      <c r="AT132" s="21" t="s">
        <v>43</v>
      </c>
      <c r="AU132" s="7"/>
      <c r="AV132" s="7"/>
      <c r="AW132" s="7"/>
      <c r="AX132" s="7"/>
      <c r="AY132" s="7"/>
      <c r="AZ132" s="7"/>
      <c r="BA132" s="7"/>
      <c r="BB132" s="7"/>
      <c r="BC132" s="7"/>
      <c r="BD132" s="7"/>
      <c r="BE132" s="7"/>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row>
    <row r="133" spans="1:90" s="32" customFormat="1">
      <c r="A133" s="56" t="str">
        <f>CONCATENATE(B133,E133,F133)</f>
        <v>SWETotal</v>
      </c>
      <c r="B133" s="56" t="s">
        <v>93</v>
      </c>
      <c r="C133" s="61" t="s">
        <v>8</v>
      </c>
      <c r="D133" s="49"/>
      <c r="E133" s="40" t="s">
        <v>2</v>
      </c>
      <c r="F133" s="40"/>
      <c r="G133" s="41" t="s">
        <v>43</v>
      </c>
      <c r="H133" s="41" t="s">
        <v>43</v>
      </c>
      <c r="I133" s="41" t="s">
        <v>43</v>
      </c>
      <c r="J133" s="41" t="s">
        <v>43</v>
      </c>
      <c r="K133" s="41" t="s">
        <v>43</v>
      </c>
      <c r="L133" s="41" t="s">
        <v>43</v>
      </c>
      <c r="M133" s="41" t="s">
        <v>43</v>
      </c>
      <c r="N133" s="41" t="s">
        <v>43</v>
      </c>
      <c r="O133" s="41" t="s">
        <v>43</v>
      </c>
      <c r="P133" s="41" t="s">
        <v>43</v>
      </c>
      <c r="Q133" s="41" t="s">
        <v>43</v>
      </c>
      <c r="R133" s="41" t="s">
        <v>43</v>
      </c>
      <c r="S133" s="41" t="s">
        <v>43</v>
      </c>
      <c r="T133" s="41" t="s">
        <v>43</v>
      </c>
      <c r="U133" s="41" t="s">
        <v>43</v>
      </c>
      <c r="V133" s="41" t="s">
        <v>43</v>
      </c>
      <c r="W133" s="41" t="s">
        <v>43</v>
      </c>
      <c r="X133" s="41" t="s">
        <v>43</v>
      </c>
      <c r="Y133" s="41" t="s">
        <v>43</v>
      </c>
      <c r="Z133" s="41" t="s">
        <v>43</v>
      </c>
      <c r="AA133" s="41" t="s">
        <v>43</v>
      </c>
      <c r="AB133" s="41">
        <f>SUM(AB134:AB136)</f>
        <v>2.9091548621542564</v>
      </c>
      <c r="AC133" s="41">
        <f t="shared" ref="AC133" si="279">SUM(AC134:AC136)</f>
        <v>3.0565947559130642</v>
      </c>
      <c r="AD133" s="41">
        <f t="shared" ref="AD133" si="280">SUM(AD134:AD136)</f>
        <v>3.111100374312517</v>
      </c>
      <c r="AE133" s="41">
        <f t="shared" ref="AE133" si="281">SUM(AE134:AE136)</f>
        <v>3.0999104506266617</v>
      </c>
      <c r="AF133" s="41">
        <f t="shared" ref="AF133" si="282">SUM(AF134:AF136)</f>
        <v>3.1287521743963476</v>
      </c>
      <c r="AG133" s="41">
        <f t="shared" ref="AG133" si="283">SUM(AG134:AG136)</f>
        <v>3.2172312092344404</v>
      </c>
      <c r="AH133" s="41">
        <f t="shared" ref="AH133" si="284">SUM(AH134:AH136)</f>
        <v>3.1752305518776058</v>
      </c>
      <c r="AI133" s="41">
        <f t="shared" ref="AI133" si="285">SUM(AI134:AI136)</f>
        <v>3.3022351171429092</v>
      </c>
      <c r="AJ133" s="41">
        <f t="shared" ref="AJ133" si="286">SUM(AJ134:AJ136)</f>
        <v>3.4806960106013891</v>
      </c>
      <c r="AK133" s="41">
        <f t="shared" ref="AK133" si="287">SUM(AK134:AK136)</f>
        <v>3.3890537322548981</v>
      </c>
      <c r="AL133" s="41">
        <f t="shared" ref="AL133" si="288">SUM(AL134:AL136)</f>
        <v>3.3877623205357494</v>
      </c>
      <c r="AM133" s="41">
        <f t="shared" ref="AM133" si="289">SUM(AM134:AM136)</f>
        <v>3.513355478132214</v>
      </c>
      <c r="AN133" s="41">
        <f t="shared" ref="AN133" si="290">SUM(AN134:AN136)</f>
        <v>3.5678657977661619</v>
      </c>
      <c r="AO133" s="41">
        <f t="shared" ref="AO133" si="291">SUM(AO134:AO136)</f>
        <v>3.5490352824668037</v>
      </c>
      <c r="AP133" s="41">
        <f t="shared" ref="AP133" si="292">SUM(AP134:AP136)</f>
        <v>3.4670735616502038</v>
      </c>
      <c r="AQ133" s="41">
        <f t="shared" ref="AQ133" si="293">SUM(AQ134:AQ136)</f>
        <v>3.505049424369814</v>
      </c>
      <c r="AR133" s="41">
        <f t="shared" ref="AR133" si="294">SUM(AR134:AR136)</f>
        <v>3.3951235466202281</v>
      </c>
      <c r="AS133" s="41" t="s">
        <v>43</v>
      </c>
      <c r="AT133" s="41" t="s">
        <v>43</v>
      </c>
      <c r="AU133" s="31"/>
      <c r="AV133" s="31"/>
      <c r="AW133" s="31"/>
      <c r="AX133" s="31"/>
      <c r="AY133" s="31"/>
      <c r="AZ133" s="31"/>
      <c r="BA133" s="31"/>
      <c r="BB133" s="31"/>
      <c r="BC133" s="31"/>
      <c r="BD133" s="31"/>
      <c r="BE133" s="31"/>
    </row>
    <row r="134" spans="1:90" s="2" customFormat="1">
      <c r="A134" s="56" t="str">
        <f t="shared" ref="A134:A136" si="295">CONCATENATE(B134,E134,F134)</f>
        <v>SWE-Cash</v>
      </c>
      <c r="B134" s="56" t="str">
        <f>B133</f>
        <v>SWE</v>
      </c>
      <c r="C134" s="60"/>
      <c r="D134" s="47"/>
      <c r="E134" s="8" t="s">
        <v>37</v>
      </c>
      <c r="F134" s="8" t="s">
        <v>0</v>
      </c>
      <c r="G134" s="21">
        <v>1.4264734427139591</v>
      </c>
      <c r="H134" s="21">
        <v>1.4231177370475301</v>
      </c>
      <c r="I134" s="21">
        <v>1.3654189307517961</v>
      </c>
      <c r="J134" s="21">
        <v>1.3139075655599832</v>
      </c>
      <c r="K134" s="21">
        <v>1.2176574192404808</v>
      </c>
      <c r="L134" s="21">
        <v>1.4820133193105665</v>
      </c>
      <c r="M134" s="21">
        <v>1.461074139449597</v>
      </c>
      <c r="N134" s="21">
        <v>1.5850331081835429</v>
      </c>
      <c r="O134" s="21">
        <v>1.6062306363696699</v>
      </c>
      <c r="P134" s="21">
        <v>1.6056611321119982</v>
      </c>
      <c r="Q134" s="21">
        <v>1.810731949355552</v>
      </c>
      <c r="R134" s="21">
        <v>2.0706704194276893</v>
      </c>
      <c r="S134" s="21">
        <v>2.1499196641109251</v>
      </c>
      <c r="T134" s="21">
        <v>2.1839504169228254</v>
      </c>
      <c r="U134" s="21">
        <v>2.1464750062668942</v>
      </c>
      <c r="V134" s="21">
        <v>1.8443726652307326</v>
      </c>
      <c r="W134" s="21">
        <v>1.5135189840291061</v>
      </c>
      <c r="X134" s="21">
        <v>1.3745628932983402</v>
      </c>
      <c r="Y134" s="21">
        <v>1.4445597924664579</v>
      </c>
      <c r="Z134" s="21">
        <v>1.38631411697271</v>
      </c>
      <c r="AA134" s="21">
        <v>1.4024868041912655</v>
      </c>
      <c r="AB134" s="21">
        <v>1.4676496796181377</v>
      </c>
      <c r="AC134" s="21">
        <v>1.4581255080174389</v>
      </c>
      <c r="AD134" s="21">
        <v>1.45090660394422</v>
      </c>
      <c r="AE134" s="21">
        <v>1.4338593043445078</v>
      </c>
      <c r="AF134" s="21">
        <v>1.4182120272868237</v>
      </c>
      <c r="AG134" s="21">
        <v>1.4490009828079091</v>
      </c>
      <c r="AH134" s="21">
        <v>1.4067496757801605</v>
      </c>
      <c r="AI134" s="21">
        <v>1.4022993019568009</v>
      </c>
      <c r="AJ134" s="21">
        <v>1.4650569696157061</v>
      </c>
      <c r="AK134" s="21">
        <v>1.4202280569546346</v>
      </c>
      <c r="AL134" s="21">
        <v>1.3934367962702912</v>
      </c>
      <c r="AM134" s="21">
        <v>1.4168790137335878</v>
      </c>
      <c r="AN134" s="21">
        <v>1.4278497940314507</v>
      </c>
      <c r="AO134" s="21">
        <v>1.3934325636844966</v>
      </c>
      <c r="AP134" s="21">
        <v>1.3400399486441636</v>
      </c>
      <c r="AQ134" s="21">
        <v>1.3431842267925185</v>
      </c>
      <c r="AR134" s="21">
        <v>1.2438017475969136</v>
      </c>
      <c r="AS134" s="21" t="s">
        <v>43</v>
      </c>
      <c r="AT134" s="21" t="s">
        <v>43</v>
      </c>
      <c r="AU134" s="7"/>
      <c r="AV134" s="7"/>
      <c r="AW134" s="7"/>
      <c r="AX134" s="7"/>
      <c r="AY134" s="7"/>
      <c r="AZ134" s="7"/>
      <c r="BA134" s="7"/>
      <c r="BB134" s="7"/>
      <c r="BC134" s="7"/>
      <c r="BD134" s="7"/>
      <c r="BE134" s="7"/>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row>
    <row r="135" spans="1:90" s="2" customFormat="1">
      <c r="A135" s="56" t="str">
        <f t="shared" si="295"/>
        <v>SWE-Services</v>
      </c>
      <c r="B135" s="56" t="str">
        <f>B133</f>
        <v>SWE</v>
      </c>
      <c r="C135" s="60"/>
      <c r="D135" s="47"/>
      <c r="E135" s="9" t="s">
        <v>37</v>
      </c>
      <c r="F135" s="9" t="s">
        <v>1</v>
      </c>
      <c r="G135" s="22">
        <v>2.0367737905026937</v>
      </c>
      <c r="H135" s="22">
        <v>2.1620120398998166</v>
      </c>
      <c r="I135" s="22">
        <v>2.027393844488679</v>
      </c>
      <c r="J135" s="22">
        <v>2.224290631592186</v>
      </c>
      <c r="K135" s="22">
        <v>2.225969427099586</v>
      </c>
      <c r="L135" s="22">
        <v>2.1731171115619068</v>
      </c>
      <c r="M135" s="22">
        <v>2.2111058781698603</v>
      </c>
      <c r="N135" s="22">
        <v>2.1547728797255941</v>
      </c>
      <c r="O135" s="22">
        <v>2.1435069387712669</v>
      </c>
      <c r="P135" s="22">
        <v>2.0296194391015456</v>
      </c>
      <c r="Q135" s="22">
        <v>2.1656774809596175</v>
      </c>
      <c r="R135" s="22">
        <v>2.2660394397813794</v>
      </c>
      <c r="S135" s="22">
        <v>2.2416561727146638</v>
      </c>
      <c r="T135" s="22">
        <v>1.9814769342522267</v>
      </c>
      <c r="U135" s="22">
        <v>1.9415772655742938</v>
      </c>
      <c r="V135" s="22">
        <v>1.7352353950889803</v>
      </c>
      <c r="W135" s="22">
        <v>1.7920926542883635</v>
      </c>
      <c r="X135" s="22">
        <v>1.7097860613334155</v>
      </c>
      <c r="Y135" s="22">
        <v>1.6301151379249197</v>
      </c>
      <c r="Z135" s="22">
        <v>1.6188350643125917</v>
      </c>
      <c r="AA135" s="22">
        <v>1.3727699030670777</v>
      </c>
      <c r="AB135" s="22">
        <v>1.4415051825361185</v>
      </c>
      <c r="AC135" s="22">
        <v>1.5984692478956251</v>
      </c>
      <c r="AD135" s="22">
        <v>1.660193770368297</v>
      </c>
      <c r="AE135" s="22">
        <v>1.6660511462821537</v>
      </c>
      <c r="AF135" s="22">
        <v>1.7105401471095238</v>
      </c>
      <c r="AG135" s="22">
        <v>1.7682302264265315</v>
      </c>
      <c r="AH135" s="22">
        <v>1.7684808760974451</v>
      </c>
      <c r="AI135" s="22">
        <v>1.8999358151861081</v>
      </c>
      <c r="AJ135" s="22">
        <v>2.015639040985683</v>
      </c>
      <c r="AK135" s="22">
        <v>1.9688256753002633</v>
      </c>
      <c r="AL135" s="22">
        <v>1.9943255242654585</v>
      </c>
      <c r="AM135" s="22">
        <v>2.0964764643986262</v>
      </c>
      <c r="AN135" s="22">
        <v>2.1400160037347113</v>
      </c>
      <c r="AO135" s="22">
        <v>2.155602718782307</v>
      </c>
      <c r="AP135" s="22">
        <v>2.1270336130060401</v>
      </c>
      <c r="AQ135" s="22">
        <v>2.1618651975772956</v>
      </c>
      <c r="AR135" s="22">
        <v>2.1513217990233144</v>
      </c>
      <c r="AS135" s="22" t="s">
        <v>43</v>
      </c>
      <c r="AT135" s="22" t="s">
        <v>43</v>
      </c>
      <c r="AU135" s="7"/>
      <c r="AV135" s="7"/>
      <c r="AW135" s="7"/>
      <c r="AX135" s="7"/>
      <c r="AY135" s="7"/>
      <c r="AZ135" s="7"/>
      <c r="BA135" s="7"/>
      <c r="BB135" s="7"/>
      <c r="BC135" s="7"/>
      <c r="BD135" s="7"/>
      <c r="BE135" s="7"/>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row>
    <row r="136" spans="1:90" s="2" customFormat="1">
      <c r="A136" s="56" t="str">
        <f t="shared" si="295"/>
        <v>SWE-Tax-breaks for families</v>
      </c>
      <c r="B136" s="56" t="str">
        <f>B133</f>
        <v>SWE</v>
      </c>
      <c r="C136" s="60"/>
      <c r="D136" s="47"/>
      <c r="E136" s="8" t="s">
        <v>37</v>
      </c>
      <c r="F136" s="8" t="s">
        <v>40</v>
      </c>
      <c r="G136" s="21" t="s">
        <v>43</v>
      </c>
      <c r="H136" s="21" t="s">
        <v>43</v>
      </c>
      <c r="I136" s="21" t="s">
        <v>43</v>
      </c>
      <c r="J136" s="21" t="s">
        <v>43</v>
      </c>
      <c r="K136" s="21" t="s">
        <v>43</v>
      </c>
      <c r="L136" s="21" t="s">
        <v>43</v>
      </c>
      <c r="M136" s="21" t="s">
        <v>43</v>
      </c>
      <c r="N136" s="21" t="s">
        <v>43</v>
      </c>
      <c r="O136" s="21" t="s">
        <v>43</v>
      </c>
      <c r="P136" s="21" t="s">
        <v>43</v>
      </c>
      <c r="Q136" s="21" t="s">
        <v>43</v>
      </c>
      <c r="R136" s="21" t="s">
        <v>43</v>
      </c>
      <c r="S136" s="21" t="s">
        <v>43</v>
      </c>
      <c r="T136" s="21" t="s">
        <v>43</v>
      </c>
      <c r="U136" s="21" t="s">
        <v>43</v>
      </c>
      <c r="V136" s="21" t="s">
        <v>43</v>
      </c>
      <c r="W136" s="21" t="s">
        <v>43</v>
      </c>
      <c r="X136" s="21" t="s">
        <v>43</v>
      </c>
      <c r="Y136" s="21" t="s">
        <v>43</v>
      </c>
      <c r="Z136" s="21" t="s">
        <v>43</v>
      </c>
      <c r="AA136" s="21" t="s">
        <v>43</v>
      </c>
      <c r="AB136" s="21">
        <v>0</v>
      </c>
      <c r="AC136" s="21" t="s">
        <v>43</v>
      </c>
      <c r="AD136" s="21">
        <v>0</v>
      </c>
      <c r="AE136" s="21" t="s">
        <v>43</v>
      </c>
      <c r="AF136" s="21">
        <v>0</v>
      </c>
      <c r="AG136" s="21" t="s">
        <v>43</v>
      </c>
      <c r="AH136" s="21">
        <v>0</v>
      </c>
      <c r="AI136" s="21" t="s">
        <v>43</v>
      </c>
      <c r="AJ136" s="21">
        <v>0</v>
      </c>
      <c r="AK136" s="21">
        <v>0</v>
      </c>
      <c r="AL136" s="21">
        <v>0</v>
      </c>
      <c r="AM136" s="21">
        <v>0</v>
      </c>
      <c r="AN136" s="21">
        <v>0</v>
      </c>
      <c r="AO136" s="21">
        <v>0</v>
      </c>
      <c r="AP136" s="21">
        <v>0</v>
      </c>
      <c r="AQ136" s="21">
        <v>0</v>
      </c>
      <c r="AR136" s="21">
        <v>0</v>
      </c>
      <c r="AS136" s="21" t="s">
        <v>43</v>
      </c>
      <c r="AT136" s="21" t="s">
        <v>43</v>
      </c>
      <c r="AU136" s="7"/>
      <c r="AV136" s="7"/>
      <c r="AW136" s="7"/>
      <c r="AX136" s="7"/>
      <c r="AY136" s="7"/>
      <c r="AZ136" s="7"/>
      <c r="BA136" s="7"/>
      <c r="BB136" s="7"/>
      <c r="BC136" s="7"/>
      <c r="BD136" s="7"/>
      <c r="BE136" s="7"/>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row>
    <row r="137" spans="1:90" s="34" customFormat="1">
      <c r="A137" s="56" t="str">
        <f>CONCATENATE(B137,E137,F137)</f>
        <v>CHETotal</v>
      </c>
      <c r="B137" s="56" t="s">
        <v>94</v>
      </c>
      <c r="C137" s="61" t="s">
        <v>48</v>
      </c>
      <c r="D137" s="49"/>
      <c r="E137" s="40" t="s">
        <v>2</v>
      </c>
      <c r="F137" s="40"/>
      <c r="G137" s="41" t="s">
        <v>43</v>
      </c>
      <c r="H137" s="41" t="s">
        <v>43</v>
      </c>
      <c r="I137" s="41" t="s">
        <v>43</v>
      </c>
      <c r="J137" s="41" t="s">
        <v>43</v>
      </c>
      <c r="K137" s="41" t="s">
        <v>43</v>
      </c>
      <c r="L137" s="41" t="s">
        <v>43</v>
      </c>
      <c r="M137" s="41" t="s">
        <v>43</v>
      </c>
      <c r="N137" s="41" t="s">
        <v>43</v>
      </c>
      <c r="O137" s="41" t="s">
        <v>43</v>
      </c>
      <c r="P137" s="41" t="s">
        <v>43</v>
      </c>
      <c r="Q137" s="41" t="s">
        <v>43</v>
      </c>
      <c r="R137" s="41" t="s">
        <v>43</v>
      </c>
      <c r="S137" s="41" t="s">
        <v>43</v>
      </c>
      <c r="T137" s="41" t="s">
        <v>43</v>
      </c>
      <c r="U137" s="41" t="s">
        <v>43</v>
      </c>
      <c r="V137" s="41" t="s">
        <v>43</v>
      </c>
      <c r="W137" s="41" t="s">
        <v>43</v>
      </c>
      <c r="X137" s="41" t="s">
        <v>43</v>
      </c>
      <c r="Y137" s="41" t="s">
        <v>43</v>
      </c>
      <c r="Z137" s="41" t="s">
        <v>43</v>
      </c>
      <c r="AA137" s="41" t="s">
        <v>43</v>
      </c>
      <c r="AB137" s="41">
        <f>SUM(AB138:AB140)</f>
        <v>1.4320709745878228</v>
      </c>
      <c r="AC137" s="41">
        <f t="shared" ref="AC137" si="296">SUM(AC138:AC140)</f>
        <v>1.5262061572357168</v>
      </c>
      <c r="AD137" s="41">
        <f t="shared" ref="AD137" si="297">SUM(AD138:AD140)</f>
        <v>1.5299225798833007</v>
      </c>
      <c r="AE137" s="41">
        <f t="shared" ref="AE137" si="298">SUM(AE138:AE140)</f>
        <v>1.4844868661891129</v>
      </c>
      <c r="AF137" s="41">
        <f t="shared" ref="AF137" si="299">SUM(AF138:AF140)</f>
        <v>1.4943856230612977</v>
      </c>
      <c r="AG137" s="41">
        <f t="shared" ref="AG137" si="300">SUM(AG138:AG140)</f>
        <v>1.4850185952680972</v>
      </c>
      <c r="AH137" s="41">
        <f t="shared" ref="AH137" si="301">SUM(AH138:AH140)</f>
        <v>1.8998479183458705</v>
      </c>
      <c r="AI137" s="41">
        <f t="shared" ref="AI137" si="302">SUM(AI138:AI140)</f>
        <v>1.3694064938008197</v>
      </c>
      <c r="AJ137" s="41">
        <f t="shared" ref="AJ137" si="303">SUM(AJ138:AJ140)</f>
        <v>1.854626571018714</v>
      </c>
      <c r="AK137" s="41">
        <f t="shared" ref="AK137" si="304">SUM(AK138:AK140)</f>
        <v>1.877873768812242</v>
      </c>
      <c r="AL137" s="41">
        <f t="shared" ref="AL137" si="305">SUM(AL138:AL140)</f>
        <v>1.8708059685314855</v>
      </c>
      <c r="AM137" s="41">
        <f t="shared" ref="AM137" si="306">SUM(AM138:AM140)</f>
        <v>2.0489081620192975</v>
      </c>
      <c r="AN137" s="41">
        <f t="shared" ref="AN137" si="307">SUM(AN138:AN140)</f>
        <v>2.057532277192005</v>
      </c>
      <c r="AO137" s="41">
        <f t="shared" ref="AO137" si="308">SUM(AO138:AO140)</f>
        <v>2.1171334384134131</v>
      </c>
      <c r="AP137" s="41">
        <f t="shared" ref="AP137" si="309">SUM(AP138:AP140)</f>
        <v>2.2894769511343371</v>
      </c>
      <c r="AQ137" s="41">
        <f t="shared" ref="AQ137" si="310">SUM(AQ138:AQ140)</f>
        <v>2.2856385695893309</v>
      </c>
      <c r="AR137" s="41">
        <f t="shared" ref="AR137" si="311">SUM(AR138:AR140)</f>
        <v>2.3239694400198645</v>
      </c>
      <c r="AS137" s="41">
        <f t="shared" ref="AS137" si="312">SUM(AS138:AS140)</f>
        <v>2.2849899645541103</v>
      </c>
      <c r="AT137" s="41" t="s">
        <v>43</v>
      </c>
      <c r="AU137" s="31"/>
      <c r="AV137" s="31"/>
      <c r="AW137" s="31"/>
      <c r="AX137" s="31"/>
      <c r="AY137" s="31"/>
      <c r="AZ137" s="31"/>
      <c r="BA137" s="31"/>
      <c r="BB137" s="31"/>
      <c r="BC137" s="31"/>
      <c r="BD137" s="31"/>
      <c r="BE137" s="31"/>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row>
    <row r="138" spans="1:90" s="2" customFormat="1">
      <c r="A138" s="56" t="str">
        <f t="shared" ref="A138:A140" si="313">CONCATENATE(B138,E138,F138)</f>
        <v>CHE-Cash</v>
      </c>
      <c r="B138" s="56" t="str">
        <f>B137</f>
        <v>CHE</v>
      </c>
      <c r="C138" s="60"/>
      <c r="D138" s="47"/>
      <c r="E138" s="8" t="s">
        <v>37</v>
      </c>
      <c r="F138" s="8" t="s">
        <v>0</v>
      </c>
      <c r="G138" s="21">
        <v>0.93994117847411107</v>
      </c>
      <c r="H138" s="21">
        <v>0.91847584669068061</v>
      </c>
      <c r="I138" s="21">
        <v>0.91152405291453265</v>
      </c>
      <c r="J138" s="21">
        <v>0.92771029003606942</v>
      </c>
      <c r="K138" s="21">
        <v>0.91191901001596298</v>
      </c>
      <c r="L138" s="21">
        <v>0.90191507708499374</v>
      </c>
      <c r="M138" s="21">
        <v>0.90297876391960663</v>
      </c>
      <c r="N138" s="21">
        <v>0.91157036276827941</v>
      </c>
      <c r="O138" s="21">
        <v>0.89234556403297327</v>
      </c>
      <c r="P138" s="21">
        <v>0.86036246975615338</v>
      </c>
      <c r="Q138" s="21">
        <v>1.0022882029121787</v>
      </c>
      <c r="R138" s="21">
        <v>1.0228214332324337</v>
      </c>
      <c r="S138" s="21">
        <v>1.0804750715409486</v>
      </c>
      <c r="T138" s="21">
        <v>1.1765736681082986</v>
      </c>
      <c r="U138" s="21">
        <v>1.1893775931560628</v>
      </c>
      <c r="V138" s="21">
        <v>1.1872982092281361</v>
      </c>
      <c r="W138" s="21">
        <v>1.2167014124800632</v>
      </c>
      <c r="X138" s="21">
        <v>1.2297453209963554</v>
      </c>
      <c r="Y138" s="21">
        <v>1.2266252747713609</v>
      </c>
      <c r="Z138" s="21">
        <v>1.2065934274154402</v>
      </c>
      <c r="AA138" s="21">
        <v>1.1584769813972169</v>
      </c>
      <c r="AB138" s="21">
        <v>1.1706035383744717</v>
      </c>
      <c r="AC138" s="21">
        <v>1.2392296101415994</v>
      </c>
      <c r="AD138" s="21">
        <v>1.2376231141053426</v>
      </c>
      <c r="AE138" s="21">
        <v>1.1973730087942653</v>
      </c>
      <c r="AF138" s="21">
        <v>1.1969082877368757</v>
      </c>
      <c r="AG138" s="21">
        <v>1.1932018877652828</v>
      </c>
      <c r="AH138" s="21">
        <v>1.1375186008514691</v>
      </c>
      <c r="AI138" s="21">
        <v>1.0720757662481806</v>
      </c>
      <c r="AJ138" s="21">
        <v>1.1544377965946573</v>
      </c>
      <c r="AK138" s="21">
        <v>1.1807979643255868</v>
      </c>
      <c r="AL138" s="21">
        <v>1.1729887628188087</v>
      </c>
      <c r="AM138" s="21">
        <v>1.2008797498238555</v>
      </c>
      <c r="AN138" s="21">
        <v>1.2204151835559607</v>
      </c>
      <c r="AO138" s="21">
        <v>1.2229436202851867</v>
      </c>
      <c r="AP138" s="21">
        <v>1.2419952291055523</v>
      </c>
      <c r="AQ138" s="21">
        <v>1.2393582148094451</v>
      </c>
      <c r="AR138" s="21">
        <v>1.2539432327354862</v>
      </c>
      <c r="AS138" s="21">
        <v>1.2344022856454702</v>
      </c>
      <c r="AT138" s="21" t="s">
        <v>43</v>
      </c>
      <c r="AU138" s="7"/>
      <c r="AV138" s="7"/>
      <c r="AW138" s="7"/>
      <c r="AX138" s="7"/>
      <c r="AY138" s="7"/>
      <c r="AZ138" s="7"/>
      <c r="BA138" s="7"/>
      <c r="BB138" s="7"/>
      <c r="BC138" s="7"/>
      <c r="BD138" s="7"/>
      <c r="BE138" s="7"/>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row>
    <row r="139" spans="1:90" s="2" customFormat="1">
      <c r="A139" s="56" t="str">
        <f t="shared" si="313"/>
        <v>CHE-Services</v>
      </c>
      <c r="B139" s="56" t="str">
        <f>B137</f>
        <v>CHE</v>
      </c>
      <c r="C139" s="60"/>
      <c r="D139" s="47"/>
      <c r="E139" s="9" t="s">
        <v>37</v>
      </c>
      <c r="F139" s="9" t="s">
        <v>1</v>
      </c>
      <c r="G139" s="22" t="s">
        <v>100</v>
      </c>
      <c r="H139" s="22" t="s">
        <v>100</v>
      </c>
      <c r="I139" s="22" t="s">
        <v>100</v>
      </c>
      <c r="J139" s="22" t="s">
        <v>100</v>
      </c>
      <c r="K139" s="22" t="s">
        <v>100</v>
      </c>
      <c r="L139" s="22" t="s">
        <v>100</v>
      </c>
      <c r="M139" s="22" t="s">
        <v>100</v>
      </c>
      <c r="N139" s="22" t="s">
        <v>100</v>
      </c>
      <c r="O139" s="22" t="s">
        <v>100</v>
      </c>
      <c r="P139" s="22" t="s">
        <v>100</v>
      </c>
      <c r="Q139" s="22">
        <v>0.11296880314842234</v>
      </c>
      <c r="R139" s="22">
        <v>0.12253056998912895</v>
      </c>
      <c r="S139" s="22">
        <v>0.13248728356363654</v>
      </c>
      <c r="T139" s="22">
        <v>0.13461065660167953</v>
      </c>
      <c r="U139" s="22">
        <v>0.12522084987302365</v>
      </c>
      <c r="V139" s="22">
        <v>0.12538732747092798</v>
      </c>
      <c r="W139" s="22">
        <v>0.13201196309370616</v>
      </c>
      <c r="X139" s="22">
        <v>0.12591828812473155</v>
      </c>
      <c r="Y139" s="22">
        <v>0.22951642931885335</v>
      </c>
      <c r="Z139" s="22">
        <v>0.24033775083101666</v>
      </c>
      <c r="AA139" s="22">
        <v>0.25042364620888824</v>
      </c>
      <c r="AB139" s="22">
        <v>0.261467436213351</v>
      </c>
      <c r="AC139" s="22">
        <v>0.28697654709411741</v>
      </c>
      <c r="AD139" s="22">
        <v>0.29229946577795807</v>
      </c>
      <c r="AE139" s="22">
        <v>0.28711385739484752</v>
      </c>
      <c r="AF139" s="22">
        <v>0.297477335324422</v>
      </c>
      <c r="AG139" s="22">
        <v>0.29181670750281435</v>
      </c>
      <c r="AH139" s="22">
        <v>0.28670721252977721</v>
      </c>
      <c r="AI139" s="22">
        <v>0.29733072755263906</v>
      </c>
      <c r="AJ139" s="22">
        <v>0.32680950971148914</v>
      </c>
      <c r="AK139" s="22">
        <v>0.32258737754354877</v>
      </c>
      <c r="AL139" s="22">
        <v>0.33725737804075256</v>
      </c>
      <c r="AM139" s="22">
        <v>0.35953368380689693</v>
      </c>
      <c r="AN139" s="22">
        <v>0.36859500921062427</v>
      </c>
      <c r="AO139" s="22">
        <v>0.42013825044469433</v>
      </c>
      <c r="AP139" s="22">
        <v>0.55837796311304844</v>
      </c>
      <c r="AQ139" s="22">
        <v>0.56555787053658957</v>
      </c>
      <c r="AR139" s="22">
        <v>0.56968386364343615</v>
      </c>
      <c r="AS139" s="22">
        <v>0.54735747760176734</v>
      </c>
      <c r="AT139" s="22" t="s">
        <v>43</v>
      </c>
      <c r="AU139" s="7"/>
      <c r="AV139" s="7"/>
      <c r="AW139" s="7"/>
      <c r="AX139" s="7"/>
      <c r="AY139" s="7"/>
      <c r="AZ139" s="7"/>
      <c r="BA139" s="7"/>
      <c r="BB139" s="7"/>
      <c r="BC139" s="7"/>
      <c r="BD139" s="7"/>
      <c r="BE139" s="7"/>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row>
    <row r="140" spans="1:90" s="2" customFormat="1">
      <c r="A140" s="56" t="str">
        <f t="shared" si="313"/>
        <v>CHE-Tax-breaks for families</v>
      </c>
      <c r="B140" s="56" t="str">
        <f>B137</f>
        <v>CHE</v>
      </c>
      <c r="C140" s="60"/>
      <c r="D140" s="47"/>
      <c r="E140" s="8" t="s">
        <v>37</v>
      </c>
      <c r="F140" s="8" t="s">
        <v>40</v>
      </c>
      <c r="G140" s="21" t="s">
        <v>43</v>
      </c>
      <c r="H140" s="21" t="s">
        <v>43</v>
      </c>
      <c r="I140" s="21" t="s">
        <v>43</v>
      </c>
      <c r="J140" s="21" t="s">
        <v>43</v>
      </c>
      <c r="K140" s="21" t="s">
        <v>43</v>
      </c>
      <c r="L140" s="21" t="s">
        <v>43</v>
      </c>
      <c r="M140" s="21" t="s">
        <v>43</v>
      </c>
      <c r="N140" s="21" t="s">
        <v>43</v>
      </c>
      <c r="O140" s="21" t="s">
        <v>43</v>
      </c>
      <c r="P140" s="21" t="s">
        <v>43</v>
      </c>
      <c r="Q140" s="21" t="s">
        <v>43</v>
      </c>
      <c r="R140" s="21" t="s">
        <v>43</v>
      </c>
      <c r="S140" s="21" t="s">
        <v>43</v>
      </c>
      <c r="T140" s="21" t="s">
        <v>43</v>
      </c>
      <c r="U140" s="21" t="s">
        <v>43</v>
      </c>
      <c r="V140" s="21" t="s">
        <v>43</v>
      </c>
      <c r="W140" s="21" t="s">
        <v>43</v>
      </c>
      <c r="X140" s="21" t="s">
        <v>43</v>
      </c>
      <c r="Y140" s="21" t="s">
        <v>43</v>
      </c>
      <c r="Z140" s="21" t="s">
        <v>43</v>
      </c>
      <c r="AA140" s="21" t="s">
        <v>43</v>
      </c>
      <c r="AB140" s="21">
        <v>0</v>
      </c>
      <c r="AC140" s="21" t="s">
        <v>43</v>
      </c>
      <c r="AD140" s="21">
        <v>0</v>
      </c>
      <c r="AE140" s="21" t="s">
        <v>43</v>
      </c>
      <c r="AF140" s="21">
        <v>0</v>
      </c>
      <c r="AG140" s="21" t="s">
        <v>43</v>
      </c>
      <c r="AH140" s="21">
        <v>0.47562210496462431</v>
      </c>
      <c r="AI140" s="21" t="s">
        <v>43</v>
      </c>
      <c r="AJ140" s="21">
        <v>0.37337926471256755</v>
      </c>
      <c r="AK140" s="21">
        <v>0.3744884269431063</v>
      </c>
      <c r="AL140" s="21">
        <v>0.36055982767192407</v>
      </c>
      <c r="AM140" s="21">
        <v>0.48849472838854519</v>
      </c>
      <c r="AN140" s="21">
        <v>0.46852208442542004</v>
      </c>
      <c r="AO140" s="21">
        <v>0.47405156768353218</v>
      </c>
      <c r="AP140" s="21">
        <v>0.48910375891573654</v>
      </c>
      <c r="AQ140" s="21">
        <v>0.480722484243296</v>
      </c>
      <c r="AR140" s="21">
        <v>0.50034234364094232</v>
      </c>
      <c r="AS140" s="21">
        <v>0.5032302013068729</v>
      </c>
      <c r="AT140" s="21" t="s">
        <v>43</v>
      </c>
      <c r="AU140" s="7"/>
      <c r="AV140" s="7"/>
      <c r="AW140" s="7"/>
      <c r="AX140" s="7"/>
      <c r="AY140" s="7"/>
      <c r="AZ140" s="7"/>
      <c r="BA140" s="7"/>
      <c r="BB140" s="7"/>
      <c r="BC140" s="7"/>
      <c r="BD140" s="7"/>
      <c r="BE140" s="7"/>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row>
    <row r="141" spans="1:90" s="34" customFormat="1">
      <c r="A141" s="56" t="str">
        <f>CONCATENATE(B141,E141,F141)</f>
        <v>TURTotal</v>
      </c>
      <c r="B141" s="56" t="s">
        <v>95</v>
      </c>
      <c r="C141" s="61" t="s">
        <v>38</v>
      </c>
      <c r="D141" s="49"/>
      <c r="E141" s="40" t="s">
        <v>2</v>
      </c>
      <c r="F141" s="40"/>
      <c r="G141" s="41" t="s">
        <v>43</v>
      </c>
      <c r="H141" s="41" t="s">
        <v>43</v>
      </c>
      <c r="I141" s="41" t="s">
        <v>43</v>
      </c>
      <c r="J141" s="41" t="s">
        <v>43</v>
      </c>
      <c r="K141" s="41" t="s">
        <v>43</v>
      </c>
      <c r="L141" s="41" t="s">
        <v>43</v>
      </c>
      <c r="M141" s="41" t="s">
        <v>43</v>
      </c>
      <c r="N141" s="41" t="s">
        <v>43</v>
      </c>
      <c r="O141" s="41" t="s">
        <v>43</v>
      </c>
      <c r="P141" s="41" t="s">
        <v>43</v>
      </c>
      <c r="Q141" s="41" t="s">
        <v>43</v>
      </c>
      <c r="R141" s="41" t="s">
        <v>43</v>
      </c>
      <c r="S141" s="41" t="s">
        <v>43</v>
      </c>
      <c r="T141" s="41" t="s">
        <v>43</v>
      </c>
      <c r="U141" s="41" t="s">
        <v>43</v>
      </c>
      <c r="V141" s="41" t="s">
        <v>43</v>
      </c>
      <c r="W141" s="41" t="s">
        <v>43</v>
      </c>
      <c r="X141" s="41" t="s">
        <v>43</v>
      </c>
      <c r="Y141" s="41" t="s">
        <v>43</v>
      </c>
      <c r="Z141" s="41" t="s">
        <v>43</v>
      </c>
      <c r="AA141" s="41" t="s">
        <v>43</v>
      </c>
      <c r="AB141" s="41">
        <f>SUM(AB142:AB144)</f>
        <v>0.21886188073475982</v>
      </c>
      <c r="AC141" s="41">
        <f t="shared" ref="AC141" si="314">SUM(AC142:AC144)</f>
        <v>0.23442582488961064</v>
      </c>
      <c r="AD141" s="41">
        <f t="shared" ref="AD141" si="315">SUM(AD142:AD144)</f>
        <v>0.22567645706064393</v>
      </c>
      <c r="AE141" s="41">
        <f t="shared" ref="AE141" si="316">SUM(AE142:AE144)</f>
        <v>0.23275828534802581</v>
      </c>
      <c r="AF141" s="41">
        <f t="shared" ref="AF141" si="317">SUM(AF142:AF144)</f>
        <v>0.26574620440688801</v>
      </c>
      <c r="AG141" s="41">
        <f t="shared" ref="AG141" si="318">SUM(AG142:AG144)</f>
        <v>0.24780432305103686</v>
      </c>
      <c r="AH141" s="41">
        <f t="shared" ref="AH141" si="319">SUM(AH142:AH144)</f>
        <v>0.31450233200593763</v>
      </c>
      <c r="AI141" s="41">
        <f t="shared" ref="AI141" si="320">SUM(AI142:AI144)</f>
        <v>0.29612894676558649</v>
      </c>
      <c r="AJ141" s="41">
        <f t="shared" ref="AJ141" si="321">SUM(AJ142:AJ144)</f>
        <v>0.34211548096805977</v>
      </c>
      <c r="AK141" s="41">
        <f t="shared" ref="AK141" si="322">SUM(AK142:AK144)</f>
        <v>0.31730565922542703</v>
      </c>
      <c r="AL141" s="41">
        <f t="shared" ref="AL141" si="323">SUM(AL142:AL144)</f>
        <v>0.33011081946966786</v>
      </c>
      <c r="AM141" s="41">
        <f t="shared" ref="AM141" si="324">SUM(AM142:AM144)</f>
        <v>0.35656109005705378</v>
      </c>
      <c r="AN141" s="41">
        <f t="shared" ref="AN141" si="325">SUM(AN142:AN144)</f>
        <v>0.3812073885941899</v>
      </c>
      <c r="AO141" s="41">
        <f t="shared" ref="AO141" si="326">SUM(AO142:AO144)</f>
        <v>0.37073399409479801</v>
      </c>
      <c r="AP141" s="41">
        <f t="shared" ref="AP141" si="327">SUM(AP142:AP144)</f>
        <v>0.38167368202777119</v>
      </c>
      <c r="AQ141" s="41">
        <f t="shared" ref="AQ141" si="328">SUM(AQ142:AQ144)</f>
        <v>0.48022267001973157</v>
      </c>
      <c r="AR141" s="41">
        <f t="shared" ref="AR141" si="329">SUM(AR142:AR144)</f>
        <v>0.48782952900082721</v>
      </c>
      <c r="AS141" s="41" t="s">
        <v>43</v>
      </c>
      <c r="AT141" s="41" t="s">
        <v>43</v>
      </c>
      <c r="AU141" s="31"/>
      <c r="AV141" s="31"/>
      <c r="AW141" s="31"/>
      <c r="AX141" s="31"/>
      <c r="AY141" s="31"/>
      <c r="AZ141" s="31"/>
      <c r="BA141" s="31"/>
      <c r="BB141" s="31"/>
      <c r="BC141" s="31"/>
      <c r="BD141" s="31"/>
      <c r="BE141" s="31"/>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row>
    <row r="142" spans="1:90" s="2" customFormat="1">
      <c r="A142" s="56" t="str">
        <f t="shared" ref="A142:A144" si="330">CONCATENATE(B142,E142,F142)</f>
        <v>TUR-Cash</v>
      </c>
      <c r="B142" s="56" t="str">
        <f>B141</f>
        <v>TUR</v>
      </c>
      <c r="C142" s="60"/>
      <c r="D142" s="47"/>
      <c r="E142" s="8" t="s">
        <v>37</v>
      </c>
      <c r="F142" s="8" t="s">
        <v>0</v>
      </c>
      <c r="G142" s="21">
        <v>0.62764446327597156</v>
      </c>
      <c r="H142" s="21">
        <v>0.55251878112943498</v>
      </c>
      <c r="I142" s="21">
        <v>0.56501560217910007</v>
      </c>
      <c r="J142" s="21">
        <v>0.601185975167432</v>
      </c>
      <c r="K142" s="21">
        <v>0.54890777159498738</v>
      </c>
      <c r="L142" s="21">
        <v>0.51663261230211588</v>
      </c>
      <c r="M142" s="21">
        <v>0.53757216434212718</v>
      </c>
      <c r="N142" s="21">
        <v>0.57831449057046458</v>
      </c>
      <c r="O142" s="21">
        <v>0.62681165299084185</v>
      </c>
      <c r="P142" s="21">
        <v>0.75478768571644239</v>
      </c>
      <c r="Q142" s="21">
        <v>0.89651094657685682</v>
      </c>
      <c r="R142" s="21">
        <v>0.92387932251926552</v>
      </c>
      <c r="S142" s="21">
        <v>0.85779456582957248</v>
      </c>
      <c r="T142" s="21">
        <v>0.73171039186916009</v>
      </c>
      <c r="U142" s="21">
        <v>0.34049492397821146</v>
      </c>
      <c r="V142" s="21">
        <v>0.24242043056961118</v>
      </c>
      <c r="W142" s="21">
        <v>0.81383837692548999</v>
      </c>
      <c r="X142" s="21">
        <v>0.76347309062393298</v>
      </c>
      <c r="Y142" s="21">
        <v>0.66450520099349442</v>
      </c>
      <c r="Z142" s="21">
        <v>0.72379770529087828</v>
      </c>
      <c r="AA142" s="21">
        <v>0.11845895082705496</v>
      </c>
      <c r="AB142" s="21">
        <v>0.1308037411752396</v>
      </c>
      <c r="AC142" s="21">
        <v>0.15037057440451895</v>
      </c>
      <c r="AD142" s="21">
        <v>0.14190139051610948</v>
      </c>
      <c r="AE142" s="21">
        <v>0.14757457936314408</v>
      </c>
      <c r="AF142" s="21">
        <v>0.15604503600929054</v>
      </c>
      <c r="AG142" s="21">
        <v>0.16069383183155581</v>
      </c>
      <c r="AH142" s="21">
        <v>0.17482434881149975</v>
      </c>
      <c r="AI142" s="21">
        <v>0.13631014940548966</v>
      </c>
      <c r="AJ142" s="21">
        <v>0.16151853136263924</v>
      </c>
      <c r="AK142" s="21">
        <v>0.14985595285645772</v>
      </c>
      <c r="AL142" s="21">
        <v>0.16951801418023366</v>
      </c>
      <c r="AM142" s="21">
        <v>0.18819471746059188</v>
      </c>
      <c r="AN142" s="21">
        <v>0.19202988722156483</v>
      </c>
      <c r="AO142" s="21">
        <v>0.18898236675680274</v>
      </c>
      <c r="AP142" s="21">
        <v>0.19573364569666951</v>
      </c>
      <c r="AQ142" s="21">
        <v>0.22114828662172428</v>
      </c>
      <c r="AR142" s="21">
        <v>0.21655408562008477</v>
      </c>
      <c r="AS142" s="21" t="s">
        <v>43</v>
      </c>
      <c r="AT142" s="21" t="s">
        <v>43</v>
      </c>
      <c r="AU142" s="7"/>
      <c r="AV142" s="7"/>
      <c r="AW142" s="7"/>
      <c r="AX142" s="7"/>
      <c r="AY142" s="7"/>
      <c r="AZ142" s="7"/>
      <c r="BA142" s="7"/>
      <c r="BB142" s="7"/>
      <c r="BC142" s="7"/>
      <c r="BD142" s="7"/>
      <c r="BE142" s="7"/>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row>
    <row r="143" spans="1:90" s="2" customFormat="1">
      <c r="A143" s="56" t="str">
        <f t="shared" si="330"/>
        <v>TUR-Services</v>
      </c>
      <c r="B143" s="56" t="str">
        <f>B141</f>
        <v>TUR</v>
      </c>
      <c r="C143" s="60"/>
      <c r="D143" s="47"/>
      <c r="E143" s="9" t="s">
        <v>37</v>
      </c>
      <c r="F143" s="9" t="s">
        <v>1</v>
      </c>
      <c r="G143" s="22">
        <v>0</v>
      </c>
      <c r="H143" s="22">
        <v>0</v>
      </c>
      <c r="I143" s="22">
        <v>0</v>
      </c>
      <c r="J143" s="22">
        <v>0</v>
      </c>
      <c r="K143" s="22">
        <v>0</v>
      </c>
      <c r="L143" s="22">
        <v>0</v>
      </c>
      <c r="M143" s="22">
        <v>0</v>
      </c>
      <c r="N143" s="22">
        <v>0</v>
      </c>
      <c r="O143" s="22">
        <v>0</v>
      </c>
      <c r="P143" s="22">
        <v>0</v>
      </c>
      <c r="Q143" s="22">
        <v>0</v>
      </c>
      <c r="R143" s="22">
        <v>0</v>
      </c>
      <c r="S143" s="22">
        <v>0</v>
      </c>
      <c r="T143" s="22">
        <v>0</v>
      </c>
      <c r="U143" s="22">
        <v>0</v>
      </c>
      <c r="V143" s="22">
        <v>0</v>
      </c>
      <c r="W143" s="22">
        <v>3.3411917379268713E-2</v>
      </c>
      <c r="X143" s="22">
        <v>6.4020611646883316E-2</v>
      </c>
      <c r="Y143" s="22">
        <v>4.9480234480459601E-2</v>
      </c>
      <c r="Z143" s="22">
        <v>6.3150755038907769E-2</v>
      </c>
      <c r="AA143" s="22">
        <v>8.7562475202033391E-2</v>
      </c>
      <c r="AB143" s="22">
        <v>8.8058139559520229E-2</v>
      </c>
      <c r="AC143" s="22">
        <v>8.4055250485091687E-2</v>
      </c>
      <c r="AD143" s="22">
        <v>8.3775066544534441E-2</v>
      </c>
      <c r="AE143" s="22">
        <v>8.518370598488173E-2</v>
      </c>
      <c r="AF143" s="22">
        <v>0.10970116839759747</v>
      </c>
      <c r="AG143" s="22">
        <v>8.7110491219481057E-2</v>
      </c>
      <c r="AH143" s="22">
        <v>0.13967798319443789</v>
      </c>
      <c r="AI143" s="22">
        <v>0.15981879736009683</v>
      </c>
      <c r="AJ143" s="22">
        <v>0.18059694960542055</v>
      </c>
      <c r="AK143" s="22">
        <v>0.1674497063689693</v>
      </c>
      <c r="AL143" s="22">
        <v>0.1605928052894342</v>
      </c>
      <c r="AM143" s="22">
        <v>0.16836637259646189</v>
      </c>
      <c r="AN143" s="22">
        <v>0.18917750137262504</v>
      </c>
      <c r="AO143" s="22">
        <v>0.18175162733799527</v>
      </c>
      <c r="AP143" s="22">
        <v>0.1848863503838514</v>
      </c>
      <c r="AQ143" s="22">
        <v>0.25112728914066784</v>
      </c>
      <c r="AR143" s="22">
        <v>0.26229982779918243</v>
      </c>
      <c r="AS143" s="22" t="s">
        <v>43</v>
      </c>
      <c r="AT143" s="22" t="s">
        <v>43</v>
      </c>
      <c r="AU143" s="7"/>
      <c r="AV143" s="7"/>
      <c r="AW143" s="7"/>
      <c r="AX143" s="7"/>
      <c r="AY143" s="7"/>
      <c r="AZ143" s="7"/>
      <c r="BA143" s="7"/>
      <c r="BB143" s="7"/>
      <c r="BC143" s="7"/>
      <c r="BD143" s="7"/>
      <c r="BE143" s="7"/>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row>
    <row r="144" spans="1:90" s="2" customFormat="1">
      <c r="A144" s="56" t="str">
        <f t="shared" si="330"/>
        <v>TUR-Tax-breaks for families</v>
      </c>
      <c r="B144" s="56" t="str">
        <f>B141</f>
        <v>TUR</v>
      </c>
      <c r="C144" s="60"/>
      <c r="D144" s="47"/>
      <c r="E144" s="8" t="s">
        <v>37</v>
      </c>
      <c r="F144" s="8" t="s">
        <v>40</v>
      </c>
      <c r="G144" s="21" t="s">
        <v>43</v>
      </c>
      <c r="H144" s="21" t="s">
        <v>43</v>
      </c>
      <c r="I144" s="21" t="s">
        <v>43</v>
      </c>
      <c r="J144" s="21" t="s">
        <v>43</v>
      </c>
      <c r="K144" s="21" t="s">
        <v>43</v>
      </c>
      <c r="L144" s="21" t="s">
        <v>43</v>
      </c>
      <c r="M144" s="21" t="s">
        <v>43</v>
      </c>
      <c r="N144" s="21" t="s">
        <v>43</v>
      </c>
      <c r="O144" s="21" t="s">
        <v>43</v>
      </c>
      <c r="P144" s="21" t="s">
        <v>43</v>
      </c>
      <c r="Q144" s="21" t="s">
        <v>43</v>
      </c>
      <c r="R144" s="21" t="s">
        <v>43</v>
      </c>
      <c r="S144" s="21" t="s">
        <v>43</v>
      </c>
      <c r="T144" s="21" t="s">
        <v>43</v>
      </c>
      <c r="U144" s="21" t="s">
        <v>43</v>
      </c>
      <c r="V144" s="21" t="s">
        <v>43</v>
      </c>
      <c r="W144" s="21" t="s">
        <v>43</v>
      </c>
      <c r="X144" s="21" t="s">
        <v>43</v>
      </c>
      <c r="Y144" s="21" t="s">
        <v>43</v>
      </c>
      <c r="Z144" s="21" t="s">
        <v>43</v>
      </c>
      <c r="AA144" s="21" t="s">
        <v>43</v>
      </c>
      <c r="AB144" s="21">
        <v>0</v>
      </c>
      <c r="AC144" s="21" t="s">
        <v>43</v>
      </c>
      <c r="AD144" s="21">
        <v>0</v>
      </c>
      <c r="AE144" s="21" t="s">
        <v>43</v>
      </c>
      <c r="AF144" s="21">
        <v>0</v>
      </c>
      <c r="AG144" s="21" t="s">
        <v>43</v>
      </c>
      <c r="AH144" s="21">
        <v>0</v>
      </c>
      <c r="AI144" s="21" t="s">
        <v>43</v>
      </c>
      <c r="AJ144" s="21">
        <v>0</v>
      </c>
      <c r="AK144" s="21">
        <v>0</v>
      </c>
      <c r="AL144" s="21">
        <v>0</v>
      </c>
      <c r="AM144" s="21">
        <v>0</v>
      </c>
      <c r="AN144" s="21">
        <v>0</v>
      </c>
      <c r="AO144" s="21">
        <v>0</v>
      </c>
      <c r="AP144" s="21">
        <v>1.0536859472503298E-3</v>
      </c>
      <c r="AQ144" s="21">
        <v>7.9470942573394553E-3</v>
      </c>
      <c r="AR144" s="21">
        <v>8.9756155815599904E-3</v>
      </c>
      <c r="AS144" s="21">
        <v>6.5829340072268991E-3</v>
      </c>
      <c r="AT144" s="21" t="s">
        <v>43</v>
      </c>
      <c r="AU144" s="7"/>
      <c r="AV144" s="7"/>
      <c r="AW144" s="7"/>
      <c r="AX144" s="7"/>
      <c r="AY144" s="7"/>
      <c r="AZ144" s="7"/>
      <c r="BA144" s="7"/>
      <c r="BB144" s="7"/>
      <c r="BC144" s="7"/>
      <c r="BD144" s="7"/>
      <c r="BE144" s="7"/>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row>
    <row r="145" spans="1:90" s="34" customFormat="1">
      <c r="A145" s="56" t="str">
        <f>CONCATENATE(B145,E145,F145)</f>
        <v>GBRTotal</v>
      </c>
      <c r="B145" s="56" t="s">
        <v>96</v>
      </c>
      <c r="C145" s="61" t="s">
        <v>3</v>
      </c>
      <c r="D145" s="49"/>
      <c r="E145" s="40" t="s">
        <v>2</v>
      </c>
      <c r="F145" s="40"/>
      <c r="G145" s="41" t="s">
        <v>43</v>
      </c>
      <c r="H145" s="41" t="s">
        <v>43</v>
      </c>
      <c r="I145" s="41" t="s">
        <v>43</v>
      </c>
      <c r="J145" s="41" t="s">
        <v>43</v>
      </c>
      <c r="K145" s="41" t="s">
        <v>43</v>
      </c>
      <c r="L145" s="41" t="s">
        <v>43</v>
      </c>
      <c r="M145" s="41" t="s">
        <v>43</v>
      </c>
      <c r="N145" s="41" t="s">
        <v>43</v>
      </c>
      <c r="O145" s="41" t="s">
        <v>43</v>
      </c>
      <c r="P145" s="41" t="s">
        <v>43</v>
      </c>
      <c r="Q145" s="41" t="s">
        <v>43</v>
      </c>
      <c r="R145" s="41" t="s">
        <v>43</v>
      </c>
      <c r="S145" s="41" t="s">
        <v>43</v>
      </c>
      <c r="T145" s="41" t="s">
        <v>43</v>
      </c>
      <c r="U145" s="41" t="s">
        <v>43</v>
      </c>
      <c r="V145" s="41" t="s">
        <v>43</v>
      </c>
      <c r="W145" s="41" t="s">
        <v>43</v>
      </c>
      <c r="X145" s="41" t="s">
        <v>43</v>
      </c>
      <c r="Y145" s="41" t="s">
        <v>43</v>
      </c>
      <c r="Z145" s="41" t="s">
        <v>43</v>
      </c>
      <c r="AA145" s="41" t="s">
        <v>43</v>
      </c>
      <c r="AB145" s="41">
        <f>SUM(AB146:AB148)</f>
        <v>2.5503603367053032</v>
      </c>
      <c r="AC145" s="41">
        <f t="shared" ref="AC145" si="331">SUM(AC146:AC148)</f>
        <v>2.532666976755233</v>
      </c>
      <c r="AD145" s="41">
        <f t="shared" ref="AD145" si="332">SUM(AD146:AD148)</f>
        <v>3.1106192449416468</v>
      </c>
      <c r="AE145" s="41">
        <f t="shared" ref="AE145" si="333">SUM(AE146:AE148)</f>
        <v>2.8799942113733188</v>
      </c>
      <c r="AF145" s="41">
        <f t="shared" ref="AF145" si="334">SUM(AF146:AF148)</f>
        <v>3.1511832013342711</v>
      </c>
      <c r="AG145" s="41">
        <f t="shared" ref="AG145" si="335">SUM(AG146:AG148)</f>
        <v>2.8290561063779309</v>
      </c>
      <c r="AH145" s="41">
        <f t="shared" ref="AH145" si="336">SUM(AH146:AH148)</f>
        <v>3.3745938372275099</v>
      </c>
      <c r="AI145" s="41">
        <f t="shared" ref="AI145" si="337">SUM(AI146:AI148)</f>
        <v>3.3386337142667841</v>
      </c>
      <c r="AJ145" s="41">
        <f t="shared" ref="AJ145" si="338">SUM(AJ146:AJ148)</f>
        <v>3.6874386339179352</v>
      </c>
      <c r="AK145" s="41">
        <f t="shared" ref="AK145" si="339">SUM(AK146:AK148)</f>
        <v>4.2749982256786776</v>
      </c>
      <c r="AL145" s="41">
        <f t="shared" ref="AL145" si="340">SUM(AL146:AL148)</f>
        <v>4.1230560887268757</v>
      </c>
      <c r="AM145" s="41">
        <f t="shared" ref="AM145" si="341">SUM(AM146:AM148)</f>
        <v>4.0490357156020886</v>
      </c>
      <c r="AN145" s="41">
        <f t="shared" ref="AN145" si="342">SUM(AN146:AN148)</f>
        <v>3.7946153959962388</v>
      </c>
      <c r="AO145" s="41">
        <f t="shared" ref="AO145" si="343">SUM(AO146:AO148)</f>
        <v>3.6292269430471791</v>
      </c>
      <c r="AP145" s="41">
        <f t="shared" ref="AP145" si="344">SUM(AP146:AP148)</f>
        <v>3.5772749936540578</v>
      </c>
      <c r="AQ145" s="41">
        <f t="shared" ref="AQ145" si="345">SUM(AQ146:AQ148)</f>
        <v>3.318936289983534</v>
      </c>
      <c r="AR145" s="41">
        <f t="shared" ref="AR145" si="346">SUM(AR146:AR148)</f>
        <v>3.2332588070528288</v>
      </c>
      <c r="AS145" s="41" t="s">
        <v>43</v>
      </c>
      <c r="AT145" s="41" t="s">
        <v>43</v>
      </c>
      <c r="AU145" s="31"/>
      <c r="AV145" s="31"/>
      <c r="AW145" s="31"/>
      <c r="AX145" s="31"/>
      <c r="AY145" s="31"/>
      <c r="AZ145" s="31"/>
      <c r="BA145" s="31"/>
      <c r="BB145" s="31"/>
      <c r="BC145" s="31"/>
      <c r="BD145" s="31"/>
      <c r="BE145" s="31"/>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row>
    <row r="146" spans="1:90" s="2" customFormat="1">
      <c r="A146" s="56" t="str">
        <f t="shared" ref="A146:A148" si="347">CONCATENATE(B146,E146,F146)</f>
        <v>GBR-Cash</v>
      </c>
      <c r="B146" s="56" t="str">
        <f>B145</f>
        <v>GBR</v>
      </c>
      <c r="C146" s="60"/>
      <c r="D146" s="47"/>
      <c r="E146" s="8" t="s">
        <v>37</v>
      </c>
      <c r="F146" s="8" t="s">
        <v>0</v>
      </c>
      <c r="G146" s="21">
        <v>1.6859379632523219</v>
      </c>
      <c r="H146" s="21">
        <v>1.7955318587130207</v>
      </c>
      <c r="I146" s="21">
        <v>1.8011616283335943</v>
      </c>
      <c r="J146" s="21">
        <v>1.7529554716786138</v>
      </c>
      <c r="K146" s="21">
        <v>1.7540393041504434</v>
      </c>
      <c r="L146" s="21">
        <v>1.7209072470631841</v>
      </c>
      <c r="M146" s="21">
        <v>1.6380362061013767</v>
      </c>
      <c r="N146" s="21">
        <v>1.5512091621150839</v>
      </c>
      <c r="O146" s="21">
        <v>1.5708592569681541</v>
      </c>
      <c r="P146" s="21">
        <v>1.5046589746325278</v>
      </c>
      <c r="Q146" s="21">
        <v>1.3966047892071496</v>
      </c>
      <c r="R146" s="21">
        <v>1.5128123580885511</v>
      </c>
      <c r="S146" s="21">
        <v>1.6766339578980443</v>
      </c>
      <c r="T146" s="21">
        <v>1.7281144387912692</v>
      </c>
      <c r="U146" s="21">
        <v>1.671160657862756</v>
      </c>
      <c r="V146" s="21">
        <v>1.5814208797619016</v>
      </c>
      <c r="W146" s="21">
        <v>1.5776724133238254</v>
      </c>
      <c r="X146" s="21">
        <v>1.5203415109768974</v>
      </c>
      <c r="Y146" s="21">
        <v>1.4758085913349004</v>
      </c>
      <c r="Z146" s="21">
        <v>1.5375969805750294</v>
      </c>
      <c r="AA146" s="21">
        <v>1.6291745915117513</v>
      </c>
      <c r="AB146" s="21">
        <v>1.6514500422864817</v>
      </c>
      <c r="AC146" s="21">
        <v>1.6614773146825457</v>
      </c>
      <c r="AD146" s="21">
        <v>1.9503651412357266</v>
      </c>
      <c r="AE146" s="21">
        <v>1.9531887232673806</v>
      </c>
      <c r="AF146" s="21">
        <v>1.9307867850688898</v>
      </c>
      <c r="AG146" s="21">
        <v>1.8826510270997674</v>
      </c>
      <c r="AH146" s="21">
        <v>2.0194736860663069</v>
      </c>
      <c r="AI146" s="21">
        <v>2.2299408550032638</v>
      </c>
      <c r="AJ146" s="21">
        <v>2.4780557459417833</v>
      </c>
      <c r="AK146" s="21">
        <v>2.5583915453637847</v>
      </c>
      <c r="AL146" s="21">
        <v>2.4870970066827836</v>
      </c>
      <c r="AM146" s="21">
        <v>2.4954314682662644</v>
      </c>
      <c r="AN146" s="21">
        <v>2.3687752672582172</v>
      </c>
      <c r="AO146" s="21">
        <v>2.3088505232988057</v>
      </c>
      <c r="AP146" s="21">
        <v>2.2130065122530924</v>
      </c>
      <c r="AQ146" s="21">
        <v>2.1930672168043506</v>
      </c>
      <c r="AR146" s="21">
        <v>2.1164669129790097</v>
      </c>
      <c r="AS146" s="21" t="s">
        <v>43</v>
      </c>
      <c r="AT146" s="21" t="s">
        <v>43</v>
      </c>
      <c r="AU146" s="7"/>
      <c r="AV146" s="7"/>
      <c r="AW146" s="7"/>
      <c r="AX146" s="7"/>
      <c r="AY146" s="7"/>
      <c r="AZ146" s="7"/>
      <c r="BA146" s="7"/>
      <c r="BB146" s="7"/>
      <c r="BC146" s="7"/>
      <c r="BD146" s="7"/>
      <c r="BE146" s="7"/>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row>
    <row r="147" spans="1:90" s="2" customFormat="1">
      <c r="A147" s="56" t="str">
        <f t="shared" si="347"/>
        <v>GBR-Services</v>
      </c>
      <c r="B147" s="56" t="str">
        <f>B145</f>
        <v>GBR</v>
      </c>
      <c r="C147" s="60"/>
      <c r="D147" s="47"/>
      <c r="E147" s="9" t="s">
        <v>37</v>
      </c>
      <c r="F147" s="9" t="s">
        <v>1</v>
      </c>
      <c r="G147" s="22">
        <v>0.49199900638637145</v>
      </c>
      <c r="H147" s="22">
        <v>0.48127658068596435</v>
      </c>
      <c r="I147" s="22">
        <v>0.4747222022074748</v>
      </c>
      <c r="J147" s="22">
        <v>0.46749532086729806</v>
      </c>
      <c r="K147" s="22">
        <v>0.43907237873297666</v>
      </c>
      <c r="L147" s="22">
        <v>0.41645646511340589</v>
      </c>
      <c r="M147" s="22">
        <v>0.41045753803727314</v>
      </c>
      <c r="N147" s="22">
        <v>0.38796190184329787</v>
      </c>
      <c r="O147" s="22">
        <v>0.34432138566041326</v>
      </c>
      <c r="P147" s="22">
        <v>0.35055150528526802</v>
      </c>
      <c r="Q147" s="22">
        <v>0.3551524357861871</v>
      </c>
      <c r="R147" s="22">
        <v>0.3820374699740221</v>
      </c>
      <c r="S147" s="22">
        <v>0.3973799703697613</v>
      </c>
      <c r="T147" s="22">
        <v>0.41136550785490716</v>
      </c>
      <c r="U147" s="22">
        <v>0.42465786275621809</v>
      </c>
      <c r="V147" s="22">
        <v>0.41372564840931814</v>
      </c>
      <c r="W147" s="22">
        <v>0.41423508854061769</v>
      </c>
      <c r="X147" s="22">
        <v>0.41501608131777273</v>
      </c>
      <c r="Y147" s="22">
        <v>0.95056861654751379</v>
      </c>
      <c r="Z147" s="22">
        <v>0.74212105633113556</v>
      </c>
      <c r="AA147" s="22">
        <v>0.76815806392760044</v>
      </c>
      <c r="AB147" s="22">
        <v>0.83312650179224701</v>
      </c>
      <c r="AC147" s="22">
        <v>0.87118966207268744</v>
      </c>
      <c r="AD147" s="22">
        <v>0.84606965779964527</v>
      </c>
      <c r="AE147" s="22">
        <v>0.9268054881059381</v>
      </c>
      <c r="AF147" s="22">
        <v>0.90964796272448212</v>
      </c>
      <c r="AG147" s="22">
        <v>0.94640507927816353</v>
      </c>
      <c r="AH147" s="22">
        <v>1.0858632329412601</v>
      </c>
      <c r="AI147" s="22">
        <v>1.1086928592635203</v>
      </c>
      <c r="AJ147" s="22">
        <v>1.2093828879761519</v>
      </c>
      <c r="AK147" s="22">
        <v>1.3825291480342652</v>
      </c>
      <c r="AL147" s="22">
        <v>1.3669680539409557</v>
      </c>
      <c r="AM147" s="22">
        <v>1.3917328287409607</v>
      </c>
      <c r="AN147" s="22">
        <v>1.2843364075369768</v>
      </c>
      <c r="AO147" s="22">
        <v>1.1764299294570313</v>
      </c>
      <c r="AP147" s="22">
        <v>1.2248446863807962</v>
      </c>
      <c r="AQ147" s="22">
        <v>1.1258690731791834</v>
      </c>
      <c r="AR147" s="22">
        <v>1.1167918940738191</v>
      </c>
      <c r="AS147" s="22" t="s">
        <v>43</v>
      </c>
      <c r="AT147" s="22" t="s">
        <v>43</v>
      </c>
      <c r="AU147" s="7"/>
      <c r="AV147" s="7"/>
      <c r="AW147" s="7"/>
      <c r="AX147" s="7"/>
      <c r="AY147" s="7"/>
      <c r="AZ147" s="7"/>
      <c r="BA147" s="7"/>
      <c r="BB147" s="7"/>
      <c r="BC147" s="7"/>
      <c r="BD147" s="7"/>
      <c r="BE147" s="7"/>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row>
    <row r="148" spans="1:90" s="2" customFormat="1">
      <c r="A148" s="56" t="str">
        <f t="shared" si="347"/>
        <v>GBR-Tax-breaks for families</v>
      </c>
      <c r="B148" s="56" t="str">
        <f>B145</f>
        <v>GBR</v>
      </c>
      <c r="C148" s="60"/>
      <c r="D148" s="47"/>
      <c r="E148" s="8" t="s">
        <v>37</v>
      </c>
      <c r="F148" s="8" t="s">
        <v>40</v>
      </c>
      <c r="G148" s="21" t="s">
        <v>43</v>
      </c>
      <c r="H148" s="21" t="s">
        <v>43</v>
      </c>
      <c r="I148" s="21" t="s">
        <v>43</v>
      </c>
      <c r="J148" s="21" t="s">
        <v>43</v>
      </c>
      <c r="K148" s="21" t="s">
        <v>43</v>
      </c>
      <c r="L148" s="21" t="s">
        <v>43</v>
      </c>
      <c r="M148" s="21" t="s">
        <v>43</v>
      </c>
      <c r="N148" s="21" t="s">
        <v>43</v>
      </c>
      <c r="O148" s="21" t="s">
        <v>43</v>
      </c>
      <c r="P148" s="21" t="s">
        <v>43</v>
      </c>
      <c r="Q148" s="21" t="s">
        <v>43</v>
      </c>
      <c r="R148" s="21" t="s">
        <v>43</v>
      </c>
      <c r="S148" s="21" t="s">
        <v>43</v>
      </c>
      <c r="T148" s="21" t="s">
        <v>43</v>
      </c>
      <c r="U148" s="21" t="s">
        <v>43</v>
      </c>
      <c r="V148" s="21" t="s">
        <v>43</v>
      </c>
      <c r="W148" s="21" t="s">
        <v>43</v>
      </c>
      <c r="X148" s="21" t="s">
        <v>43</v>
      </c>
      <c r="Y148" s="21" t="s">
        <v>43</v>
      </c>
      <c r="Z148" s="21" t="s">
        <v>43</v>
      </c>
      <c r="AA148" s="21" t="s">
        <v>43</v>
      </c>
      <c r="AB148" s="21">
        <v>6.5783792626574134E-2</v>
      </c>
      <c r="AC148" s="21" t="s">
        <v>43</v>
      </c>
      <c r="AD148" s="21">
        <v>0.31418444590627487</v>
      </c>
      <c r="AE148" s="21" t="s">
        <v>43</v>
      </c>
      <c r="AF148" s="21">
        <v>0.31074845354089919</v>
      </c>
      <c r="AG148" s="21" t="s">
        <v>43</v>
      </c>
      <c r="AH148" s="21">
        <v>0.26925691821994252</v>
      </c>
      <c r="AI148" s="21" t="s">
        <v>43</v>
      </c>
      <c r="AJ148" s="21">
        <v>0</v>
      </c>
      <c r="AK148" s="21">
        <v>0.3340775322806282</v>
      </c>
      <c r="AL148" s="21">
        <v>0.26899102810313652</v>
      </c>
      <c r="AM148" s="21">
        <v>0.16187141859486359</v>
      </c>
      <c r="AN148" s="21">
        <v>0.14150372120104474</v>
      </c>
      <c r="AO148" s="21">
        <v>0.14394649029134238</v>
      </c>
      <c r="AP148" s="21">
        <v>0.13942379502016933</v>
      </c>
      <c r="AQ148" s="21">
        <v>0</v>
      </c>
      <c r="AR148" s="21">
        <v>0</v>
      </c>
      <c r="AS148" s="21" t="s">
        <v>43</v>
      </c>
      <c r="AT148" s="21" t="s">
        <v>43</v>
      </c>
      <c r="AU148" s="7"/>
      <c r="AV148" s="7"/>
      <c r="AW148" s="7"/>
      <c r="AX148" s="7"/>
      <c r="AY148" s="7"/>
      <c r="AZ148" s="7"/>
      <c r="BA148" s="7"/>
      <c r="BB148" s="7"/>
      <c r="BC148" s="7"/>
      <c r="BD148" s="7"/>
      <c r="BE148" s="7"/>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row>
    <row r="149" spans="1:90" s="34" customFormat="1" ht="12.75" customHeight="1">
      <c r="A149" s="56" t="str">
        <f>CONCATENATE(B149,E149,F149)</f>
        <v>USATotal</v>
      </c>
      <c r="B149" s="56" t="s">
        <v>97</v>
      </c>
      <c r="C149" s="61" t="s">
        <v>32</v>
      </c>
      <c r="D149" s="51"/>
      <c r="E149" s="40" t="s">
        <v>2</v>
      </c>
      <c r="F149" s="40"/>
      <c r="G149" s="41" t="s">
        <v>43</v>
      </c>
      <c r="H149" s="41" t="s">
        <v>43</v>
      </c>
      <c r="I149" s="41" t="s">
        <v>43</v>
      </c>
      <c r="J149" s="41" t="s">
        <v>43</v>
      </c>
      <c r="K149" s="41" t="s">
        <v>43</v>
      </c>
      <c r="L149" s="41" t="s">
        <v>43</v>
      </c>
      <c r="M149" s="41" t="s">
        <v>43</v>
      </c>
      <c r="N149" s="41" t="s">
        <v>43</v>
      </c>
      <c r="O149" s="41" t="s">
        <v>43</v>
      </c>
      <c r="P149" s="41" t="s">
        <v>43</v>
      </c>
      <c r="Q149" s="41" t="s">
        <v>43</v>
      </c>
      <c r="R149" s="41" t="s">
        <v>43</v>
      </c>
      <c r="S149" s="41" t="s">
        <v>43</v>
      </c>
      <c r="T149" s="41" t="s">
        <v>43</v>
      </c>
      <c r="U149" s="41" t="s">
        <v>43</v>
      </c>
      <c r="V149" s="41" t="s">
        <v>43</v>
      </c>
      <c r="W149" s="41" t="s">
        <v>43</v>
      </c>
      <c r="X149" s="41" t="s">
        <v>43</v>
      </c>
      <c r="Y149" s="41" t="s">
        <v>43</v>
      </c>
      <c r="Z149" s="41" t="s">
        <v>43</v>
      </c>
      <c r="AA149" s="41" t="s">
        <v>43</v>
      </c>
      <c r="AB149" s="41">
        <f>SUM(AB150:AB152)</f>
        <v>1.4759178265123443</v>
      </c>
      <c r="AC149" s="41" t="s">
        <v>43</v>
      </c>
      <c r="AD149" s="41">
        <f t="shared" ref="AD149" si="348">SUM(AD150:AD152)</f>
        <v>1.4442932523889194</v>
      </c>
      <c r="AE149" s="41" t="s">
        <v>43</v>
      </c>
      <c r="AF149" s="41">
        <f t="shared" ref="AF149" si="349">SUM(AF150:AF152)</f>
        <v>1.3269438410458012</v>
      </c>
      <c r="AG149" s="41" t="s">
        <v>43</v>
      </c>
      <c r="AH149" s="41">
        <f t="shared" ref="AH149" si="350">SUM(AH150:AH152)</f>
        <v>1.2165826921161611</v>
      </c>
      <c r="AI149" s="41" t="s">
        <v>43</v>
      </c>
      <c r="AJ149" s="41">
        <f t="shared" ref="AJ149" si="351">SUM(AJ150:AJ152)</f>
        <v>1.239725005301886</v>
      </c>
      <c r="AK149" s="41">
        <f t="shared" ref="AK149" si="352">SUM(AK150:AK152)</f>
        <v>1.2136405838133508</v>
      </c>
      <c r="AL149" s="41">
        <f t="shared" ref="AL149" si="353">SUM(AL150:AL152)</f>
        <v>1.1850051711585821</v>
      </c>
      <c r="AM149" s="41">
        <f t="shared" ref="AM149" si="354">SUM(AM150:AM152)</f>
        <v>1.1427305086625765</v>
      </c>
      <c r="AN149" s="41">
        <f t="shared" ref="AN149" si="355">SUM(AN150:AN152)</f>
        <v>1.1061714644608949</v>
      </c>
      <c r="AO149" s="41">
        <f t="shared" ref="AO149" si="356">SUM(AO150:AO152)</f>
        <v>1.1323150447643751</v>
      </c>
      <c r="AP149" s="41">
        <f t="shared" ref="AP149" si="357">SUM(AP150:AP152)</f>
        <v>1.1126712154702769</v>
      </c>
      <c r="AQ149" s="41">
        <f t="shared" ref="AQ149" si="358">SUM(AQ150:AQ152)</f>
        <v>1.1040636991460477</v>
      </c>
      <c r="AR149" s="41">
        <f t="shared" ref="AR149" si="359">SUM(AR150:AR152)</f>
        <v>1.080556979300668</v>
      </c>
      <c r="AS149" s="41" t="s">
        <v>43</v>
      </c>
      <c r="AT149" s="41" t="s">
        <v>43</v>
      </c>
      <c r="AU149" s="31"/>
      <c r="AV149" s="31"/>
      <c r="AW149" s="31"/>
      <c r="AX149" s="31"/>
      <c r="AY149" s="31"/>
      <c r="AZ149" s="31"/>
      <c r="BA149" s="31"/>
      <c r="BB149" s="31"/>
      <c r="BC149" s="31"/>
      <c r="BD149" s="31"/>
      <c r="BE149" s="31"/>
      <c r="BF149" s="35"/>
      <c r="BG149" s="35"/>
      <c r="BH149" s="35"/>
      <c r="BI149" s="35"/>
      <c r="BJ149" s="35"/>
      <c r="BK149" s="35"/>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row>
    <row r="150" spans="1:90" ht="12.75" customHeight="1">
      <c r="A150" s="56" t="str">
        <f t="shared" ref="A150:A152" si="360">CONCATENATE(B150,E150,F150)</f>
        <v>USA-Cash</v>
      </c>
      <c r="B150" s="56" t="str">
        <f>B149</f>
        <v>USA</v>
      </c>
      <c r="C150" s="60"/>
      <c r="D150" s="52"/>
      <c r="E150" s="8" t="s">
        <v>37</v>
      </c>
      <c r="F150" s="8" t="s">
        <v>0</v>
      </c>
      <c r="G150" s="21">
        <v>0.44961858623631656</v>
      </c>
      <c r="H150" s="21">
        <v>0.42007139838792262</v>
      </c>
      <c r="I150" s="21">
        <v>0.3921996971086178</v>
      </c>
      <c r="J150" s="21">
        <v>0.39204181019623674</v>
      </c>
      <c r="K150" s="21">
        <v>0.3720063857741443</v>
      </c>
      <c r="L150" s="21">
        <v>0.36009484858879298</v>
      </c>
      <c r="M150" s="21">
        <v>0.19496449582118958</v>
      </c>
      <c r="N150" s="21">
        <v>0.19193116881678801</v>
      </c>
      <c r="O150" s="21">
        <v>0.20045584316567625</v>
      </c>
      <c r="P150" s="21">
        <v>0.1960687107878471</v>
      </c>
      <c r="Q150" s="21">
        <v>0.21274948990719142</v>
      </c>
      <c r="R150" s="21">
        <v>0.30521076781447354</v>
      </c>
      <c r="S150" s="21">
        <v>0.29764224345243673</v>
      </c>
      <c r="T150" s="21">
        <v>0.30392863833353434</v>
      </c>
      <c r="U150" s="21">
        <v>0.29188665968878358</v>
      </c>
      <c r="V150" s="21">
        <v>0.28971326453331231</v>
      </c>
      <c r="W150" s="21">
        <v>0.2558870577541153</v>
      </c>
      <c r="X150" s="21">
        <v>0.11985167742626719</v>
      </c>
      <c r="Y150" s="21">
        <v>0.13514509854511839</v>
      </c>
      <c r="Z150" s="21">
        <v>0.13347453284308713</v>
      </c>
      <c r="AA150" s="21">
        <v>0.13578390096154019</v>
      </c>
      <c r="AB150" s="21">
        <v>0.15124501840131532</v>
      </c>
      <c r="AC150" s="21">
        <v>0.14948511532647865</v>
      </c>
      <c r="AD150" s="21">
        <v>0.15217275186711193</v>
      </c>
      <c r="AE150" s="21">
        <v>0.12968156317674909</v>
      </c>
      <c r="AF150" s="21">
        <v>0.1172612651000345</v>
      </c>
      <c r="AG150" s="21">
        <v>0.10622523332400401</v>
      </c>
      <c r="AH150" s="21">
        <v>0.10041597028829133</v>
      </c>
      <c r="AI150" s="21">
        <v>0.10330703522309416</v>
      </c>
      <c r="AJ150" s="21">
        <v>0.10680187955003027</v>
      </c>
      <c r="AK150" s="21">
        <v>9.5659600719480639E-2</v>
      </c>
      <c r="AL150" s="21">
        <v>9.3915699061525651E-2</v>
      </c>
      <c r="AM150" s="21">
        <v>8.714877968730371E-2</v>
      </c>
      <c r="AN150" s="21">
        <v>9.059596764974405E-2</v>
      </c>
      <c r="AO150" s="21">
        <v>8.1294079848918704E-2</v>
      </c>
      <c r="AP150" s="21">
        <v>7.3425605610557262E-2</v>
      </c>
      <c r="AQ150" s="21">
        <v>6.8762207011169849E-2</v>
      </c>
      <c r="AR150" s="21">
        <v>6.5709620418495845E-2</v>
      </c>
      <c r="AS150" s="21">
        <v>6.3932981223637039E-2</v>
      </c>
      <c r="AT150" s="21" t="s">
        <v>43</v>
      </c>
      <c r="AU150" s="7"/>
      <c r="AV150" s="7"/>
      <c r="AW150" s="7"/>
      <c r="AX150" s="7"/>
      <c r="AY150" s="7"/>
      <c r="AZ150" s="7"/>
      <c r="BA150" s="7"/>
      <c r="BB150" s="7"/>
      <c r="BC150" s="7"/>
      <c r="BD150" s="7"/>
      <c r="BE150" s="7"/>
      <c r="BF150" s="11"/>
      <c r="BG150" s="11"/>
      <c r="BH150" s="11"/>
      <c r="BI150" s="11"/>
      <c r="BJ150" s="11"/>
      <c r="BK150" s="11"/>
      <c r="BL150" s="11"/>
      <c r="BM150" s="3"/>
      <c r="BN150" s="10"/>
      <c r="BO150" s="10"/>
      <c r="BP150" s="10"/>
      <c r="BQ150" s="10"/>
      <c r="BR150" s="10"/>
      <c r="BS150" s="10"/>
      <c r="BT150" s="10"/>
      <c r="BU150" s="10"/>
      <c r="BV150" s="10"/>
      <c r="BW150" s="10"/>
      <c r="BX150" s="10"/>
      <c r="BY150" s="10"/>
      <c r="BZ150" s="3"/>
      <c r="CA150" s="3"/>
      <c r="CB150" s="3"/>
      <c r="CC150" s="3"/>
      <c r="CD150" s="3"/>
      <c r="CE150" s="3"/>
      <c r="CF150" s="3"/>
      <c r="CG150" s="3"/>
      <c r="CH150" s="3"/>
      <c r="CI150" s="3"/>
      <c r="CJ150" s="3"/>
      <c r="CK150" s="3"/>
      <c r="CL150" s="3"/>
    </row>
    <row r="151" spans="1:90" ht="12.75" customHeight="1">
      <c r="A151" s="56" t="str">
        <f t="shared" si="360"/>
        <v>USA-Services</v>
      </c>
      <c r="B151" s="56" t="str">
        <f>B149</f>
        <v>USA</v>
      </c>
      <c r="C151" s="60"/>
      <c r="D151" s="52"/>
      <c r="E151" s="9" t="s">
        <v>37</v>
      </c>
      <c r="F151" s="9" t="s">
        <v>1</v>
      </c>
      <c r="G151" s="22">
        <v>0.31741397084002465</v>
      </c>
      <c r="H151" s="22">
        <v>0.28718028938409174</v>
      </c>
      <c r="I151" s="22">
        <v>0.2455914453164274</v>
      </c>
      <c r="J151" s="22">
        <v>0.25916503853774658</v>
      </c>
      <c r="K151" s="22">
        <v>0.24800346125774655</v>
      </c>
      <c r="L151" s="22">
        <v>0.24348223787786838</v>
      </c>
      <c r="M151" s="22">
        <v>0.2341448152747182</v>
      </c>
      <c r="N151" s="22">
        <v>0.23851523477645348</v>
      </c>
      <c r="O151" s="22">
        <v>0.23491712355775324</v>
      </c>
      <c r="P151" s="22">
        <v>0.23658489634440913</v>
      </c>
      <c r="Q151" s="22">
        <v>0.24308346789334856</v>
      </c>
      <c r="R151" s="22">
        <v>0.26075053163103917</v>
      </c>
      <c r="S151" s="22">
        <v>0.27558729713430985</v>
      </c>
      <c r="T151" s="22">
        <v>0.28559424632503005</v>
      </c>
      <c r="U151" s="22">
        <v>0.29308102316736817</v>
      </c>
      <c r="V151" s="22">
        <v>0.30085168923505595</v>
      </c>
      <c r="W151" s="22">
        <v>0.28687376654373481</v>
      </c>
      <c r="X151" s="22">
        <v>0.28787900068443917</v>
      </c>
      <c r="Y151" s="22">
        <v>0.64079336522633135</v>
      </c>
      <c r="Z151" s="22">
        <v>0.64257878259580348</v>
      </c>
      <c r="AA151" s="22">
        <v>0.65318776766491082</v>
      </c>
      <c r="AB151" s="22">
        <v>0.67066732453977718</v>
      </c>
      <c r="AC151" s="22">
        <v>0.69761070162668426</v>
      </c>
      <c r="AD151" s="22">
        <v>0.64799656777553194</v>
      </c>
      <c r="AE151" s="22">
        <v>0.615142439437116</v>
      </c>
      <c r="AF151" s="22">
        <v>0.587817108528909</v>
      </c>
      <c r="AG151" s="22">
        <v>0.60208320476855959</v>
      </c>
      <c r="AH151" s="22">
        <v>0.601352961110724</v>
      </c>
      <c r="AI151" s="22">
        <v>0.60041568373277454</v>
      </c>
      <c r="AJ151" s="22">
        <v>0.63086697283833715</v>
      </c>
      <c r="AK151" s="22">
        <v>0.64967372539153412</v>
      </c>
      <c r="AL151" s="22">
        <v>0.6270827578913396</v>
      </c>
      <c r="AM151" s="22">
        <v>0.5992717973470747</v>
      </c>
      <c r="AN151" s="22">
        <v>0.57573607005691685</v>
      </c>
      <c r="AO151" s="22">
        <v>0.56301682747904502</v>
      </c>
      <c r="AP151" s="22">
        <v>0.56476857681676673</v>
      </c>
      <c r="AQ151" s="22">
        <v>0.56598258757806119</v>
      </c>
      <c r="AR151" s="22">
        <v>0.55897974963565766</v>
      </c>
      <c r="AS151" s="22">
        <v>0.54559379370807071</v>
      </c>
      <c r="AT151" s="22" t="s">
        <v>43</v>
      </c>
      <c r="AU151" s="7"/>
      <c r="AV151" s="7"/>
      <c r="AW151" s="7"/>
      <c r="AX151" s="7"/>
      <c r="AY151" s="7"/>
      <c r="AZ151" s="7"/>
      <c r="BA151" s="7"/>
      <c r="BB151" s="7"/>
      <c r="BC151" s="7"/>
      <c r="BD151" s="7"/>
      <c r="BE151" s="7"/>
      <c r="BF151" s="11"/>
      <c r="BG151" s="11"/>
      <c r="BH151" s="11"/>
      <c r="BI151" s="11"/>
      <c r="BJ151" s="11"/>
      <c r="BK151" s="11"/>
      <c r="BL151" s="11"/>
      <c r="BM151" s="3"/>
      <c r="BN151" s="10"/>
      <c r="BO151" s="10"/>
      <c r="BP151" s="10"/>
      <c r="BQ151" s="10"/>
      <c r="BR151" s="10"/>
      <c r="BS151" s="10"/>
      <c r="BT151" s="10"/>
      <c r="BU151" s="10"/>
      <c r="BV151" s="10"/>
      <c r="BW151" s="10"/>
      <c r="BX151" s="10"/>
      <c r="BY151" s="10"/>
      <c r="BZ151" s="3"/>
      <c r="CA151" s="3"/>
      <c r="CB151" s="3"/>
      <c r="CC151" s="3"/>
      <c r="CD151" s="3"/>
      <c r="CE151" s="3"/>
      <c r="CF151" s="3"/>
      <c r="CG151" s="3"/>
      <c r="CH151" s="3"/>
      <c r="CI151" s="3"/>
      <c r="CJ151" s="3"/>
      <c r="CK151" s="3"/>
      <c r="CL151" s="3"/>
    </row>
    <row r="152" spans="1:90" ht="12.75" customHeight="1">
      <c r="A152" s="56" t="str">
        <f t="shared" si="360"/>
        <v>USA-Tax-breaks for families</v>
      </c>
      <c r="B152" s="56" t="str">
        <f>B149</f>
        <v>USA</v>
      </c>
      <c r="C152" s="62"/>
      <c r="D152" s="53"/>
      <c r="E152" s="19" t="s">
        <v>37</v>
      </c>
      <c r="F152" s="19" t="s">
        <v>40</v>
      </c>
      <c r="G152" s="23" t="s">
        <v>43</v>
      </c>
      <c r="H152" s="23" t="s">
        <v>43</v>
      </c>
      <c r="I152" s="23" t="s">
        <v>43</v>
      </c>
      <c r="J152" s="23" t="s">
        <v>43</v>
      </c>
      <c r="K152" s="23" t="s">
        <v>43</v>
      </c>
      <c r="L152" s="23" t="s">
        <v>43</v>
      </c>
      <c r="M152" s="23" t="s">
        <v>43</v>
      </c>
      <c r="N152" s="23" t="s">
        <v>43</v>
      </c>
      <c r="O152" s="23" t="s">
        <v>43</v>
      </c>
      <c r="P152" s="23" t="s">
        <v>43</v>
      </c>
      <c r="Q152" s="23" t="s">
        <v>43</v>
      </c>
      <c r="R152" s="23" t="s">
        <v>43</v>
      </c>
      <c r="S152" s="23" t="s">
        <v>43</v>
      </c>
      <c r="T152" s="23" t="s">
        <v>43</v>
      </c>
      <c r="U152" s="23" t="s">
        <v>43</v>
      </c>
      <c r="V152" s="23" t="s">
        <v>43</v>
      </c>
      <c r="W152" s="23" t="s">
        <v>43</v>
      </c>
      <c r="X152" s="23" t="s">
        <v>43</v>
      </c>
      <c r="Y152" s="23" t="s">
        <v>43</v>
      </c>
      <c r="Z152" s="23" t="s">
        <v>43</v>
      </c>
      <c r="AA152" s="23" t="s">
        <v>43</v>
      </c>
      <c r="AB152" s="23">
        <v>0.65400548357125166</v>
      </c>
      <c r="AC152" s="23" t="s">
        <v>43</v>
      </c>
      <c r="AD152" s="23">
        <v>0.64412393274627555</v>
      </c>
      <c r="AE152" s="23" t="s">
        <v>43</v>
      </c>
      <c r="AF152" s="23">
        <v>0.62186546741685766</v>
      </c>
      <c r="AG152" s="23" t="s">
        <v>43</v>
      </c>
      <c r="AH152" s="23">
        <v>0.5148137607171458</v>
      </c>
      <c r="AI152" s="23" t="s">
        <v>43</v>
      </c>
      <c r="AJ152" s="23">
        <v>0.50205615291351868</v>
      </c>
      <c r="AK152" s="23">
        <v>0.46830725770233611</v>
      </c>
      <c r="AL152" s="23">
        <v>0.46400671420571682</v>
      </c>
      <c r="AM152" s="23">
        <v>0.45630993162819811</v>
      </c>
      <c r="AN152" s="23">
        <v>0.43983942675423388</v>
      </c>
      <c r="AO152" s="23">
        <v>0.48800413743641124</v>
      </c>
      <c r="AP152" s="23">
        <v>0.47447703304295286</v>
      </c>
      <c r="AQ152" s="23">
        <v>0.46931890455681669</v>
      </c>
      <c r="AR152" s="23">
        <v>0.45586760924651448</v>
      </c>
      <c r="AS152" s="23" t="s">
        <v>43</v>
      </c>
      <c r="AT152" s="23" t="s">
        <v>43</v>
      </c>
      <c r="AU152" s="7"/>
      <c r="AV152" s="7"/>
      <c r="AW152" s="7"/>
      <c r="AX152" s="7"/>
      <c r="AY152" s="7"/>
      <c r="AZ152" s="7"/>
      <c r="BA152" s="7"/>
      <c r="BB152" s="7"/>
      <c r="BC152" s="7"/>
      <c r="BD152" s="7"/>
      <c r="BE152" s="7"/>
      <c r="BF152" s="11"/>
      <c r="BG152" s="11"/>
      <c r="BH152" s="11"/>
      <c r="BI152" s="11"/>
      <c r="BJ152" s="11"/>
      <c r="BK152" s="11"/>
      <c r="BL152" s="11"/>
      <c r="BM152" s="3"/>
      <c r="BN152" s="10"/>
      <c r="BO152" s="10"/>
      <c r="BP152" s="10"/>
      <c r="BQ152" s="10"/>
      <c r="BR152" s="10"/>
      <c r="BS152" s="10"/>
      <c r="BT152" s="10"/>
      <c r="BU152" s="10"/>
      <c r="BV152" s="10"/>
      <c r="BW152" s="10"/>
      <c r="BX152" s="10"/>
      <c r="BY152" s="10"/>
      <c r="BZ152" s="3"/>
      <c r="CA152" s="3"/>
      <c r="CB152" s="3"/>
      <c r="CC152" s="3"/>
      <c r="CD152" s="3"/>
      <c r="CE152" s="3"/>
      <c r="CF152" s="3"/>
      <c r="CG152" s="3"/>
      <c r="CH152" s="3"/>
      <c r="CI152" s="3"/>
      <c r="CJ152" s="3"/>
      <c r="CK152" s="3"/>
      <c r="CL152" s="3"/>
    </row>
    <row r="153" spans="1:90" s="2" customFormat="1">
      <c r="A153" s="58"/>
      <c r="B153" s="58"/>
      <c r="C153" s="12"/>
      <c r="D153" s="8"/>
      <c r="E153" s="8"/>
      <c r="F153" s="8"/>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row>
    <row r="154" spans="1:90" s="2" customFormat="1">
      <c r="A154" s="58"/>
      <c r="B154" s="58"/>
      <c r="C154" s="12" t="s">
        <v>49</v>
      </c>
      <c r="D154" s="8"/>
      <c r="E154" s="8"/>
      <c r="F154" s="8"/>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row>
    <row r="155" spans="1:90" s="2" customFormat="1">
      <c r="A155" s="58"/>
      <c r="B155" s="58"/>
      <c r="C155" s="12"/>
      <c r="D155" s="8"/>
      <c r="E155" s="8"/>
      <c r="F155" s="8"/>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row>
    <row r="156" spans="1:90" s="2" customFormat="1" ht="65.25" customHeight="1">
      <c r="A156" s="58"/>
      <c r="B156" s="58"/>
      <c r="C156" s="164" t="s">
        <v>111</v>
      </c>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c r="AA156" s="165"/>
      <c r="AB156" s="165"/>
      <c r="AC156" s="165"/>
      <c r="AD156" s="165"/>
      <c r="AE156" s="165"/>
      <c r="AF156" s="165"/>
      <c r="AG156" s="165"/>
      <c r="AH156" s="165"/>
      <c r="AI156" s="165"/>
      <c r="AJ156" s="165"/>
      <c r="AK156" s="165"/>
      <c r="AL156" s="165"/>
      <c r="AM156" s="165"/>
      <c r="AN156" s="165"/>
      <c r="AO156" s="165"/>
      <c r="AP156" s="165"/>
      <c r="AQ156" s="165"/>
      <c r="AR156" s="165"/>
      <c r="AS156" s="165"/>
      <c r="AT156" s="165"/>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row>
    <row r="157" spans="1:90">
      <c r="C157" s="42" t="s">
        <v>54</v>
      </c>
      <c r="D157" s="20"/>
      <c r="E157" s="20"/>
      <c r="F157" s="20"/>
      <c r="G157" s="20"/>
      <c r="H157" s="20"/>
      <c r="I157" s="20"/>
      <c r="J157" s="20"/>
      <c r="K157" s="20"/>
      <c r="L157" s="20"/>
      <c r="M157" s="20"/>
      <c r="N157" s="20"/>
      <c r="O157" s="20"/>
      <c r="P157" s="20"/>
      <c r="Q157" s="20"/>
      <c r="R157" s="20"/>
      <c r="S157" s="20"/>
      <c r="T157" s="20"/>
      <c r="U157" s="20"/>
      <c r="V157" s="14"/>
      <c r="W157" s="14"/>
      <c r="X157" s="14"/>
      <c r="Y157" s="20"/>
      <c r="Z157" s="20"/>
      <c r="AA157" s="20"/>
      <c r="AB157" s="20"/>
      <c r="AC157" s="20"/>
      <c r="AD157" s="20"/>
      <c r="AE157" s="20"/>
      <c r="AF157" s="20"/>
      <c r="AG157" s="14"/>
      <c r="AH157" s="14"/>
      <c r="AI157" s="14"/>
      <c r="AJ157" s="14"/>
      <c r="AK157" s="14"/>
      <c r="AL157" s="14"/>
      <c r="AM157" s="14"/>
      <c r="AN157" s="14"/>
      <c r="AO157" s="14"/>
      <c r="AP157" s="14"/>
      <c r="AQ157" s="14"/>
      <c r="AR157" s="14"/>
      <c r="CK157" s="2"/>
      <c r="CL157" s="3"/>
    </row>
    <row r="158" spans="1:90" ht="13.5">
      <c r="C158" s="28"/>
      <c r="D158" s="29"/>
      <c r="E158" s="29"/>
      <c r="F158" s="29"/>
      <c r="G158" s="16"/>
      <c r="H158" s="16"/>
      <c r="I158" s="16"/>
      <c r="J158" s="16"/>
      <c r="K158" s="16"/>
      <c r="L158" s="16"/>
      <c r="M158" s="16"/>
      <c r="N158" s="16"/>
      <c r="O158" s="16"/>
      <c r="P158" s="16"/>
      <c r="Q158" s="16"/>
      <c r="R158" s="16"/>
      <c r="S158" s="16"/>
      <c r="T158" s="16"/>
      <c r="U158" s="16"/>
      <c r="V158" s="30"/>
      <c r="W158" s="30"/>
      <c r="X158" s="30"/>
      <c r="Y158" s="16"/>
      <c r="Z158" s="16"/>
      <c r="AA158" s="16"/>
      <c r="AB158" s="16"/>
      <c r="AC158" s="16"/>
      <c r="AD158" s="16"/>
      <c r="AE158" s="16"/>
      <c r="AF158" s="16"/>
      <c r="AG158" s="30"/>
      <c r="AH158" s="30"/>
      <c r="AI158" s="30"/>
      <c r="AJ158" s="30"/>
      <c r="AK158" s="15"/>
      <c r="AL158" s="15"/>
      <c r="AM158" s="15"/>
      <c r="AN158" s="15"/>
      <c r="AO158" s="15"/>
      <c r="AP158" s="15"/>
      <c r="AQ158" s="15"/>
      <c r="AR158" s="15"/>
      <c r="CK158" s="2"/>
      <c r="CL158" s="3"/>
    </row>
    <row r="159" spans="1:90">
      <c r="CI159" s="2"/>
      <c r="CJ159" s="3"/>
      <c r="CK159" s="3"/>
      <c r="CL159" s="3"/>
    </row>
    <row r="160" spans="1:90">
      <c r="K160" s="17"/>
      <c r="L160" s="17"/>
      <c r="M160" s="17"/>
      <c r="S160" s="17"/>
      <c r="T160" s="17"/>
      <c r="U160" s="17"/>
      <c r="V160" s="17"/>
      <c r="W160" s="17"/>
      <c r="X160" s="17"/>
      <c r="AD160" s="17"/>
      <c r="AE160" s="17"/>
      <c r="AF160" s="17"/>
      <c r="AG160" s="17"/>
      <c r="AH160" s="17"/>
      <c r="AI160" s="17"/>
      <c r="AJ160" s="17"/>
      <c r="AK160" s="17"/>
      <c r="AL160" s="17"/>
      <c r="AM160" s="17"/>
      <c r="AN160" s="17"/>
      <c r="AO160" s="17"/>
      <c r="AP160" s="17"/>
      <c r="AQ160" s="17"/>
      <c r="AR160" s="17"/>
    </row>
  </sheetData>
  <mergeCells count="1">
    <mergeCell ref="C156:AT156"/>
  </mergeCells>
  <pageMargins left="0.70866141732283472" right="0.70866141732283472" top="0.74803149606299213" bottom="0.74803149606299213" header="0.31496062992125984" footer="0.31496062992125984"/>
  <pageSetup paperSize="10" scale="32" fitToHeight="3" orientation="portrait" horizontalDpi="4294967292" verticalDpi="4294967292" r:id="rId1"/>
  <headerFooter>
    <oddHeader>&amp;LOECD Family database (http://www.oecd.org/els/family/database.htm)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3"/>
  <sheetViews>
    <sheetView zoomScale="80" zoomScaleNormal="80" workbookViewId="0">
      <pane xSplit="2" ySplit="3" topLeftCell="C4" activePane="bottomRight" state="frozen"/>
      <selection activeCell="AQ1" sqref="AQ1:AQ65536"/>
      <selection pane="topRight" activeCell="AQ1" sqref="AQ1:AQ65536"/>
      <selection pane="bottomLeft" activeCell="AQ1" sqref="AQ1:AQ65536"/>
      <selection pane="bottomRight" activeCell="B1" sqref="B1:AP48"/>
    </sheetView>
  </sheetViews>
  <sheetFormatPr defaultRowHeight="12.75"/>
  <cols>
    <col min="1" max="1" width="15.28515625" style="117" hidden="1" customWidth="1"/>
    <col min="2" max="2" width="17.85546875" style="139" customWidth="1"/>
    <col min="3" max="42" width="13.140625" style="119" customWidth="1"/>
    <col min="43" max="43" width="13.7109375" style="117" customWidth="1"/>
    <col min="44" max="16384" width="9.140625" style="117"/>
  </cols>
  <sheetData>
    <row r="1" spans="1:44">
      <c r="B1" s="118" t="s">
        <v>102</v>
      </c>
      <c r="AQ1" s="147" t="s">
        <v>103</v>
      </c>
    </row>
    <row r="2" spans="1:44">
      <c r="B2" s="120" t="s">
        <v>47</v>
      </c>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48" t="s">
        <v>104</v>
      </c>
    </row>
    <row r="3" spans="1:44">
      <c r="B3" s="122"/>
      <c r="C3" s="123">
        <v>1980</v>
      </c>
      <c r="D3" s="123">
        <v>1981</v>
      </c>
      <c r="E3" s="123">
        <v>1982</v>
      </c>
      <c r="F3" s="123">
        <v>1983</v>
      </c>
      <c r="G3" s="123">
        <v>1984</v>
      </c>
      <c r="H3" s="123">
        <v>1985</v>
      </c>
      <c r="I3" s="123">
        <v>1986</v>
      </c>
      <c r="J3" s="123">
        <v>1987</v>
      </c>
      <c r="K3" s="124">
        <v>1988</v>
      </c>
      <c r="L3" s="124">
        <v>1989</v>
      </c>
      <c r="M3" s="124">
        <v>1990</v>
      </c>
      <c r="N3" s="124">
        <v>1991</v>
      </c>
      <c r="O3" s="124">
        <v>1992</v>
      </c>
      <c r="P3" s="124">
        <v>1993</v>
      </c>
      <c r="Q3" s="124">
        <v>1994</v>
      </c>
      <c r="R3" s="124">
        <v>1995</v>
      </c>
      <c r="S3" s="124">
        <v>1996</v>
      </c>
      <c r="T3" s="124">
        <v>1997</v>
      </c>
      <c r="U3" s="124">
        <v>1998</v>
      </c>
      <c r="V3" s="124">
        <v>1999</v>
      </c>
      <c r="W3" s="124">
        <v>2000</v>
      </c>
      <c r="X3" s="124">
        <v>2001</v>
      </c>
      <c r="Y3" s="124">
        <v>2002</v>
      </c>
      <c r="Z3" s="124">
        <v>2003</v>
      </c>
      <c r="AA3" s="124">
        <v>2004</v>
      </c>
      <c r="AB3" s="124">
        <v>2005</v>
      </c>
      <c r="AC3" s="124">
        <v>2006</v>
      </c>
      <c r="AD3" s="124">
        <v>2007</v>
      </c>
      <c r="AE3" s="124">
        <v>2008</v>
      </c>
      <c r="AF3" s="124">
        <v>2009</v>
      </c>
      <c r="AG3" s="124">
        <v>2010</v>
      </c>
      <c r="AH3" s="124">
        <v>2011</v>
      </c>
      <c r="AI3" s="124">
        <v>2012</v>
      </c>
      <c r="AJ3" s="124">
        <v>2013</v>
      </c>
      <c r="AK3" s="124">
        <v>2014</v>
      </c>
      <c r="AL3" s="124">
        <v>2015</v>
      </c>
      <c r="AM3" s="124">
        <v>2016</v>
      </c>
      <c r="AN3" s="124">
        <v>2017</v>
      </c>
      <c r="AO3" s="124">
        <v>2018</v>
      </c>
      <c r="AP3" s="124">
        <v>2019</v>
      </c>
    </row>
    <row r="4" spans="1:44" ht="18" customHeight="1">
      <c r="B4" s="125" t="s">
        <v>16</v>
      </c>
      <c r="C4" s="126">
        <v>152142</v>
      </c>
      <c r="D4" s="126">
        <v>175614</v>
      </c>
      <c r="E4" s="126">
        <v>189157</v>
      </c>
      <c r="F4" s="126">
        <v>213378</v>
      </c>
      <c r="G4" s="126">
        <v>234972</v>
      </c>
      <c r="H4" s="126">
        <v>260240</v>
      </c>
      <c r="I4" s="126">
        <v>285708</v>
      </c>
      <c r="J4" s="126">
        <v>323890</v>
      </c>
      <c r="K4" s="126">
        <v>367531</v>
      </c>
      <c r="L4" s="126">
        <v>403855</v>
      </c>
      <c r="M4" s="126">
        <v>414478</v>
      </c>
      <c r="N4" s="126">
        <v>422440</v>
      </c>
      <c r="O4" s="126">
        <v>443390</v>
      </c>
      <c r="P4" s="126">
        <v>465757</v>
      </c>
      <c r="Q4" s="126">
        <v>494567</v>
      </c>
      <c r="R4" s="126">
        <v>527599</v>
      </c>
      <c r="S4" s="126">
        <v>555291</v>
      </c>
      <c r="T4" s="126">
        <v>588097</v>
      </c>
      <c r="U4" s="126">
        <v>620141</v>
      </c>
      <c r="V4" s="126">
        <v>661159</v>
      </c>
      <c r="W4" s="126">
        <v>705066</v>
      </c>
      <c r="X4" s="126">
        <v>754253</v>
      </c>
      <c r="Y4" s="126">
        <v>800960</v>
      </c>
      <c r="Z4" s="126">
        <v>861039</v>
      </c>
      <c r="AA4" s="126">
        <v>922371</v>
      </c>
      <c r="AB4" s="126">
        <v>996430</v>
      </c>
      <c r="AC4" s="126">
        <v>1086593</v>
      </c>
      <c r="AD4" s="126">
        <v>1177313</v>
      </c>
      <c r="AE4" s="126">
        <v>1260145</v>
      </c>
      <c r="AF4" s="126">
        <v>1301211</v>
      </c>
      <c r="AG4" s="126">
        <v>1416622</v>
      </c>
      <c r="AH4" s="126">
        <v>1499458</v>
      </c>
      <c r="AI4" s="126">
        <v>1536307</v>
      </c>
      <c r="AJ4" s="126">
        <v>1598530</v>
      </c>
      <c r="AK4" s="126">
        <v>1624601</v>
      </c>
      <c r="AL4" s="126">
        <v>1660714</v>
      </c>
      <c r="AM4" s="126">
        <v>1763627</v>
      </c>
      <c r="AN4" s="126">
        <v>1849880</v>
      </c>
      <c r="AO4" s="126">
        <v>1947246</v>
      </c>
      <c r="AP4" s="126">
        <v>2044255</v>
      </c>
      <c r="AQ4" s="149"/>
      <c r="AR4" s="127"/>
    </row>
    <row r="5" spans="1:44" ht="18" customHeight="1">
      <c r="B5" s="128" t="s">
        <v>17</v>
      </c>
      <c r="C5" s="129">
        <v>77151.789499999999</v>
      </c>
      <c r="D5" s="129">
        <v>82215.015599999999</v>
      </c>
      <c r="E5" s="129">
        <v>88359.973700000002</v>
      </c>
      <c r="F5" s="129">
        <v>94146.775099999999</v>
      </c>
      <c r="G5" s="129">
        <v>98857.490399999995</v>
      </c>
      <c r="H5" s="129">
        <v>104329.9541</v>
      </c>
      <c r="I5" s="129">
        <v>109880.6253</v>
      </c>
      <c r="J5" s="129">
        <v>114085.9653</v>
      </c>
      <c r="K5" s="129">
        <v>119645.44100000001</v>
      </c>
      <c r="L5" s="129">
        <v>127981.23239999999</v>
      </c>
      <c r="M5" s="129">
        <v>137548.69639999999</v>
      </c>
      <c r="N5" s="129">
        <v>147464.35980000001</v>
      </c>
      <c r="O5" s="129">
        <v>155789.39170000001</v>
      </c>
      <c r="P5" s="129">
        <v>160927.97810000001</v>
      </c>
      <c r="Q5" s="129">
        <v>168954.60500000001</v>
      </c>
      <c r="R5" s="129">
        <v>176608.75</v>
      </c>
      <c r="S5" s="129">
        <v>182540.88</v>
      </c>
      <c r="T5" s="129">
        <v>188723.76</v>
      </c>
      <c r="U5" s="129">
        <v>196346.61</v>
      </c>
      <c r="V5" s="129">
        <v>203850.58</v>
      </c>
      <c r="W5" s="129">
        <v>213606.48</v>
      </c>
      <c r="X5" s="129">
        <v>220525.08</v>
      </c>
      <c r="Y5" s="129">
        <v>226735.22</v>
      </c>
      <c r="Z5" s="129">
        <v>231862.46</v>
      </c>
      <c r="AA5" s="129">
        <v>242348.26</v>
      </c>
      <c r="AB5" s="129">
        <v>254075.03</v>
      </c>
      <c r="AC5" s="129">
        <v>267824.45</v>
      </c>
      <c r="AD5" s="129">
        <v>283977.96999999997</v>
      </c>
      <c r="AE5" s="129">
        <v>293761.90999999997</v>
      </c>
      <c r="AF5" s="129">
        <v>288044.02</v>
      </c>
      <c r="AG5" s="129">
        <v>295896.64</v>
      </c>
      <c r="AH5" s="129">
        <v>310128.65999999997</v>
      </c>
      <c r="AI5" s="129">
        <v>318653.03999999998</v>
      </c>
      <c r="AJ5" s="129">
        <v>323910.2</v>
      </c>
      <c r="AK5" s="129">
        <v>333146.07</v>
      </c>
      <c r="AL5" s="129">
        <v>344269.23</v>
      </c>
      <c r="AM5" s="129">
        <v>357299.71</v>
      </c>
      <c r="AN5" s="129">
        <v>370295.77</v>
      </c>
      <c r="AO5" s="129">
        <v>385711.94</v>
      </c>
      <c r="AP5" s="129">
        <v>398682.36</v>
      </c>
      <c r="AQ5" s="149"/>
      <c r="AR5" s="127"/>
    </row>
    <row r="6" spans="1:44" ht="18" customHeight="1">
      <c r="B6" s="125" t="s">
        <v>12</v>
      </c>
      <c r="C6" s="126">
        <v>91938.569799999997</v>
      </c>
      <c r="D6" s="126">
        <v>96393.508799999996</v>
      </c>
      <c r="E6" s="126">
        <v>104307.8465</v>
      </c>
      <c r="F6" s="126">
        <v>110506.02250000001</v>
      </c>
      <c r="G6" s="126">
        <v>119389.86659999999</v>
      </c>
      <c r="H6" s="126">
        <v>126978.2585</v>
      </c>
      <c r="I6" s="126">
        <v>132908.80489999999</v>
      </c>
      <c r="J6" s="126">
        <v>138264.52059999999</v>
      </c>
      <c r="K6" s="126">
        <v>147935.6329</v>
      </c>
      <c r="L6" s="126">
        <v>160411.12839999999</v>
      </c>
      <c r="M6" s="126">
        <v>170096.8198</v>
      </c>
      <c r="N6" s="126">
        <v>178197.56090000001</v>
      </c>
      <c r="O6" s="126">
        <v>187120.9767</v>
      </c>
      <c r="P6" s="126">
        <v>192721.41190000001</v>
      </c>
      <c r="Q6" s="126">
        <v>203106.89739999999</v>
      </c>
      <c r="R6" s="126">
        <v>210489.1</v>
      </c>
      <c r="S6" s="126">
        <v>214287.1</v>
      </c>
      <c r="T6" s="126">
        <v>224101.5</v>
      </c>
      <c r="U6" s="126">
        <v>232623.8</v>
      </c>
      <c r="V6" s="126">
        <v>242307.6</v>
      </c>
      <c r="W6" s="126">
        <v>256376.4</v>
      </c>
      <c r="X6" s="126">
        <v>264334.90000000002</v>
      </c>
      <c r="Y6" s="126">
        <v>273255.90000000002</v>
      </c>
      <c r="Z6" s="126">
        <v>281200.2</v>
      </c>
      <c r="AA6" s="126">
        <v>296819.7</v>
      </c>
      <c r="AB6" s="126">
        <v>310037.59999999998</v>
      </c>
      <c r="AC6" s="126">
        <v>325151.5</v>
      </c>
      <c r="AD6" s="126">
        <v>343618.9</v>
      </c>
      <c r="AE6" s="126">
        <v>351743.1</v>
      </c>
      <c r="AF6" s="126">
        <v>346472.8</v>
      </c>
      <c r="AG6" s="126">
        <v>363140.1</v>
      </c>
      <c r="AH6" s="126">
        <v>375967.8</v>
      </c>
      <c r="AI6" s="126">
        <v>386174.7</v>
      </c>
      <c r="AJ6" s="126">
        <v>392880</v>
      </c>
      <c r="AK6" s="126">
        <v>403003.3</v>
      </c>
      <c r="AL6" s="126">
        <v>416701.4</v>
      </c>
      <c r="AM6" s="126">
        <v>430231.1</v>
      </c>
      <c r="AN6" s="126">
        <v>445956.6</v>
      </c>
      <c r="AO6" s="126">
        <v>459531.6</v>
      </c>
      <c r="AP6" s="126">
        <v>473085.1</v>
      </c>
      <c r="AQ6" s="149"/>
      <c r="AR6" s="127"/>
    </row>
    <row r="7" spans="1:44" ht="18" customHeight="1">
      <c r="B7" s="128" t="s">
        <v>29</v>
      </c>
      <c r="C7" s="129">
        <v>334149.75</v>
      </c>
      <c r="D7" s="129">
        <v>373313.75</v>
      </c>
      <c r="E7" s="129">
        <v>396464.75</v>
      </c>
      <c r="F7" s="129">
        <v>431483.5</v>
      </c>
      <c r="G7" s="129">
        <v>471496.25</v>
      </c>
      <c r="H7" s="129">
        <v>506677.75</v>
      </c>
      <c r="I7" s="129">
        <v>538556.5</v>
      </c>
      <c r="J7" s="129">
        <v>587475.5</v>
      </c>
      <c r="K7" s="129">
        <v>638065.25</v>
      </c>
      <c r="L7" s="129">
        <v>677559.5</v>
      </c>
      <c r="M7" s="129">
        <v>697069</v>
      </c>
      <c r="N7" s="129">
        <v>705938.75</v>
      </c>
      <c r="O7" s="129">
        <v>725586.25</v>
      </c>
      <c r="P7" s="129">
        <v>758270.75</v>
      </c>
      <c r="Q7" s="129">
        <v>801884.25</v>
      </c>
      <c r="R7" s="129">
        <v>838674.25</v>
      </c>
      <c r="S7" s="129">
        <v>871607</v>
      </c>
      <c r="T7" s="129">
        <v>915331.5</v>
      </c>
      <c r="U7" s="129">
        <v>957392.75</v>
      </c>
      <c r="V7" s="129">
        <v>1032463</v>
      </c>
      <c r="W7" s="129">
        <v>1115689</v>
      </c>
      <c r="X7" s="129">
        <v>1156830.75</v>
      </c>
      <c r="Y7" s="129">
        <v>1208957.25</v>
      </c>
      <c r="Z7" s="129">
        <v>1274993</v>
      </c>
      <c r="AA7" s="129">
        <v>1357195.75</v>
      </c>
      <c r="AB7" s="129">
        <v>1440343.5</v>
      </c>
      <c r="AC7" s="129">
        <v>1516868.25</v>
      </c>
      <c r="AD7" s="129">
        <v>1597506</v>
      </c>
      <c r="AE7" s="129">
        <v>1635614.25</v>
      </c>
      <c r="AF7" s="129">
        <v>1595012.5</v>
      </c>
      <c r="AG7" s="129">
        <v>1693051.75</v>
      </c>
      <c r="AH7" s="129">
        <v>1787347.5</v>
      </c>
      <c r="AI7" s="129">
        <v>1845962.5</v>
      </c>
      <c r="AJ7" s="129">
        <v>1925409.75</v>
      </c>
      <c r="AK7" s="129">
        <v>1993783.75</v>
      </c>
      <c r="AL7" s="129">
        <v>1999214.5</v>
      </c>
      <c r="AM7" s="129">
        <v>2054428</v>
      </c>
      <c r="AN7" s="129">
        <v>2161794.25</v>
      </c>
      <c r="AO7" s="129">
        <v>2243861.5</v>
      </c>
      <c r="AP7" s="129">
        <v>2303878</v>
      </c>
      <c r="AQ7" s="149"/>
      <c r="AR7" s="127"/>
    </row>
    <row r="8" spans="1:44" ht="18" customHeight="1">
      <c r="B8" s="125" t="s">
        <v>31</v>
      </c>
      <c r="C8" s="126" t="s">
        <v>43</v>
      </c>
      <c r="D8" s="126" t="s">
        <v>43</v>
      </c>
      <c r="E8" s="126" t="s">
        <v>43</v>
      </c>
      <c r="F8" s="126" t="s">
        <v>43</v>
      </c>
      <c r="G8" s="126" t="s">
        <v>43</v>
      </c>
      <c r="H8" s="126" t="s">
        <v>43</v>
      </c>
      <c r="I8" s="126" t="s">
        <v>43</v>
      </c>
      <c r="J8" s="126">
        <v>5167791.3989000004</v>
      </c>
      <c r="K8" s="126">
        <v>6735378.7068999996</v>
      </c>
      <c r="L8" s="126">
        <v>8369577.9726999998</v>
      </c>
      <c r="M8" s="126">
        <v>10522684.016100001</v>
      </c>
      <c r="N8" s="126">
        <v>13772042.5975</v>
      </c>
      <c r="O8" s="126">
        <v>17283164.421999998</v>
      </c>
      <c r="P8" s="126">
        <v>20457983.884500001</v>
      </c>
      <c r="Q8" s="126">
        <v>24350729.963500001</v>
      </c>
      <c r="R8" s="126">
        <v>29450216.983600002</v>
      </c>
      <c r="S8" s="126">
        <v>32173374.440000001</v>
      </c>
      <c r="T8" s="126">
        <v>35621374.457999997</v>
      </c>
      <c r="U8" s="126">
        <v>37549275.338</v>
      </c>
      <c r="V8" s="126">
        <v>38246923.163999997</v>
      </c>
      <c r="W8" s="126">
        <v>42005194.287</v>
      </c>
      <c r="X8" s="126">
        <v>45067992.919</v>
      </c>
      <c r="Y8" s="126">
        <v>48044478.869999997</v>
      </c>
      <c r="Z8" s="126">
        <v>52299888.133000001</v>
      </c>
      <c r="AA8" s="126">
        <v>60471710.759000003</v>
      </c>
      <c r="AB8" s="126">
        <v>68831705.427000001</v>
      </c>
      <c r="AC8" s="126">
        <v>82080219.854000002</v>
      </c>
      <c r="AD8" s="126">
        <v>90702903.280000001</v>
      </c>
      <c r="AE8" s="126">
        <v>93854108.403999999</v>
      </c>
      <c r="AF8" s="126">
        <v>96686356.858999997</v>
      </c>
      <c r="AG8" s="126">
        <v>111508610.68000001</v>
      </c>
      <c r="AH8" s="126">
        <v>122006090.355</v>
      </c>
      <c r="AI8" s="126">
        <v>129947342.29700001</v>
      </c>
      <c r="AJ8" s="126">
        <v>137876215.76800001</v>
      </c>
      <c r="AK8" s="126">
        <v>148599453.875</v>
      </c>
      <c r="AL8" s="126">
        <v>159553348.30899999</v>
      </c>
      <c r="AM8" s="126">
        <v>169537387.722</v>
      </c>
      <c r="AN8" s="126">
        <v>179756125.79699999</v>
      </c>
      <c r="AO8" s="126">
        <v>191265952.072</v>
      </c>
      <c r="AP8" s="126">
        <v>198440706.82699999</v>
      </c>
      <c r="AQ8" s="149"/>
      <c r="AR8" s="127"/>
    </row>
    <row r="9" spans="1:44" ht="18" customHeight="1">
      <c r="B9" s="130" t="s">
        <v>59</v>
      </c>
      <c r="C9" s="129">
        <v>1639958.8829999999</v>
      </c>
      <c r="D9" s="129">
        <v>2077711.2487000001</v>
      </c>
      <c r="E9" s="129">
        <v>2639865.3078000001</v>
      </c>
      <c r="F9" s="129">
        <v>3255173.8276999998</v>
      </c>
      <c r="G9" s="129">
        <v>4125914.4805999999</v>
      </c>
      <c r="H9" s="129">
        <v>5346103.3677000003</v>
      </c>
      <c r="I9" s="129" t="s">
        <v>99</v>
      </c>
      <c r="J9" s="129">
        <v>9654068.8581000008</v>
      </c>
      <c r="K9" s="129">
        <v>12975720.123</v>
      </c>
      <c r="L9" s="129">
        <v>16867986.172600001</v>
      </c>
      <c r="M9" s="129">
        <v>22731432.9027</v>
      </c>
      <c r="N9" s="129">
        <v>29668760.2042</v>
      </c>
      <c r="O9" s="129">
        <v>38251603.175499998</v>
      </c>
      <c r="P9" s="129">
        <v>50479397.6624</v>
      </c>
      <c r="Q9" s="129">
        <v>67565860.086400002</v>
      </c>
      <c r="R9" s="129">
        <v>86750611.468400002</v>
      </c>
      <c r="S9" s="129">
        <v>105505525.2738</v>
      </c>
      <c r="T9" s="129">
        <v>130002696.8839</v>
      </c>
      <c r="U9" s="129">
        <v>153190719.09619999</v>
      </c>
      <c r="V9" s="129">
        <v>167112451.2974</v>
      </c>
      <c r="W9" s="129">
        <v>195108574.3434</v>
      </c>
      <c r="X9" s="129">
        <v>212819999.5652</v>
      </c>
      <c r="Y9" s="129">
        <v>232874354.91580001</v>
      </c>
      <c r="Z9" s="129">
        <v>264601353.31889999</v>
      </c>
      <c r="AA9" s="129">
        <v>300539671.8779</v>
      </c>
      <c r="AB9" s="129">
        <v>337958000</v>
      </c>
      <c r="AC9" s="129">
        <v>381604000</v>
      </c>
      <c r="AD9" s="129">
        <v>428506000</v>
      </c>
      <c r="AE9" s="129">
        <v>476554000</v>
      </c>
      <c r="AF9" s="129">
        <v>501574000</v>
      </c>
      <c r="AG9" s="129">
        <v>544060000</v>
      </c>
      <c r="AH9" s="129">
        <v>619023000</v>
      </c>
      <c r="AI9" s="129">
        <v>666507000</v>
      </c>
      <c r="AJ9" s="129">
        <v>714093000</v>
      </c>
      <c r="AK9" s="129">
        <v>762903000</v>
      </c>
      <c r="AL9" s="129">
        <v>804692000</v>
      </c>
      <c r="AM9" s="129">
        <v>863782000</v>
      </c>
      <c r="AN9" s="129">
        <v>920471000</v>
      </c>
      <c r="AO9" s="129">
        <v>985931000</v>
      </c>
      <c r="AP9" s="129">
        <v>1062342500</v>
      </c>
      <c r="AQ9" s="149"/>
      <c r="AR9" s="127"/>
    </row>
    <row r="10" spans="1:44" ht="18" customHeight="1">
      <c r="B10" s="131" t="s">
        <v>107</v>
      </c>
      <c r="C10" s="126" t="s">
        <v>43</v>
      </c>
      <c r="D10" s="126" t="s">
        <v>43</v>
      </c>
      <c r="E10" s="126" t="s">
        <v>43</v>
      </c>
      <c r="F10" s="126" t="s">
        <v>43</v>
      </c>
      <c r="G10" s="126" t="s">
        <v>43</v>
      </c>
      <c r="H10" s="126" t="s">
        <v>43</v>
      </c>
      <c r="I10" s="126" t="s">
        <v>43</v>
      </c>
      <c r="J10" s="126" t="s">
        <v>43</v>
      </c>
      <c r="K10" s="126" t="s">
        <v>43</v>
      </c>
      <c r="L10" s="126" t="s">
        <v>43</v>
      </c>
      <c r="M10" s="126" t="s">
        <v>108</v>
      </c>
      <c r="N10" s="126">
        <v>877700.62959999999</v>
      </c>
      <c r="O10" s="126">
        <v>1147149.5452000001</v>
      </c>
      <c r="P10" s="126">
        <v>1355933.8307</v>
      </c>
      <c r="Q10" s="126">
        <v>1638617.0898</v>
      </c>
      <c r="R10" s="126">
        <v>2068165.1165</v>
      </c>
      <c r="S10" s="126">
        <v>2413234.3204999999</v>
      </c>
      <c r="T10" s="126">
        <v>2919611.8281</v>
      </c>
      <c r="U10" s="126">
        <v>3502260.4684000001</v>
      </c>
      <c r="V10" s="126">
        <v>4055405.6765999999</v>
      </c>
      <c r="W10" s="126">
        <v>4607290.8717</v>
      </c>
      <c r="X10" s="126">
        <v>5233427.8346999995</v>
      </c>
      <c r="Y10" s="126">
        <v>5938755.5502000004</v>
      </c>
      <c r="Z10" s="126">
        <v>6855361.2713000001</v>
      </c>
      <c r="AA10" s="126">
        <v>8114385.4929</v>
      </c>
      <c r="AB10" s="126">
        <v>9532875.0069999993</v>
      </c>
      <c r="AC10" s="126">
        <v>11555641.502499999</v>
      </c>
      <c r="AD10" s="126">
        <v>13816350.758199999</v>
      </c>
      <c r="AE10" s="126">
        <v>16109612.038699999</v>
      </c>
      <c r="AF10" s="126">
        <v>17521034.883499999</v>
      </c>
      <c r="AG10" s="126">
        <v>19596936.678100001</v>
      </c>
      <c r="AH10" s="126">
        <v>21370733.293299999</v>
      </c>
      <c r="AI10" s="126">
        <v>23371405.9245</v>
      </c>
      <c r="AJ10" s="126">
        <v>24860943.5013</v>
      </c>
      <c r="AK10" s="126">
        <v>27226883.441300001</v>
      </c>
      <c r="AL10" s="126">
        <v>29281373.3092</v>
      </c>
      <c r="AM10" s="126">
        <v>31136210.503800001</v>
      </c>
      <c r="AN10" s="126">
        <v>33189220.5515</v>
      </c>
      <c r="AO10" s="126">
        <v>34937935.887100004</v>
      </c>
      <c r="AP10" s="126">
        <v>36279503.833899997</v>
      </c>
      <c r="AQ10" s="149"/>
      <c r="AR10" s="127"/>
    </row>
    <row r="11" spans="1:44" ht="18" customHeight="1">
      <c r="B11" s="128" t="s">
        <v>19</v>
      </c>
      <c r="C11" s="129" t="s">
        <v>43</v>
      </c>
      <c r="D11" s="129" t="s">
        <v>43</v>
      </c>
      <c r="E11" s="129" t="s">
        <v>43</v>
      </c>
      <c r="F11" s="129" t="s">
        <v>43</v>
      </c>
      <c r="G11" s="129" t="s">
        <v>43</v>
      </c>
      <c r="H11" s="129" t="s">
        <v>43</v>
      </c>
      <c r="I11" s="129" t="s">
        <v>43</v>
      </c>
      <c r="J11" s="129" t="s">
        <v>43</v>
      </c>
      <c r="K11" s="129" t="s">
        <v>43</v>
      </c>
      <c r="L11" s="129" t="s">
        <v>43</v>
      </c>
      <c r="M11" s="129">
        <v>731206.85160000005</v>
      </c>
      <c r="N11" s="129">
        <v>880180.89569999999</v>
      </c>
      <c r="O11" s="129">
        <v>983937.72439999995</v>
      </c>
      <c r="P11" s="129">
        <v>1191388.3254</v>
      </c>
      <c r="Q11" s="129">
        <v>1377368.1184</v>
      </c>
      <c r="R11" s="129">
        <v>1596306</v>
      </c>
      <c r="S11" s="129">
        <v>1829255</v>
      </c>
      <c r="T11" s="129">
        <v>1971024</v>
      </c>
      <c r="U11" s="129">
        <v>2156624</v>
      </c>
      <c r="V11" s="129">
        <v>2252983</v>
      </c>
      <c r="W11" s="129">
        <v>2386289</v>
      </c>
      <c r="X11" s="129">
        <v>2579126</v>
      </c>
      <c r="Y11" s="129">
        <v>2690982</v>
      </c>
      <c r="Z11" s="129">
        <v>2823452</v>
      </c>
      <c r="AA11" s="129">
        <v>3079207</v>
      </c>
      <c r="AB11" s="129">
        <v>3285601</v>
      </c>
      <c r="AC11" s="129">
        <v>3530881</v>
      </c>
      <c r="AD11" s="129">
        <v>3859533</v>
      </c>
      <c r="AE11" s="129">
        <v>4042860</v>
      </c>
      <c r="AF11" s="129">
        <v>3954320</v>
      </c>
      <c r="AG11" s="129">
        <v>3992870</v>
      </c>
      <c r="AH11" s="129">
        <v>4062323</v>
      </c>
      <c r="AI11" s="129">
        <v>4088912</v>
      </c>
      <c r="AJ11" s="129">
        <v>4142811</v>
      </c>
      <c r="AK11" s="129">
        <v>4345766</v>
      </c>
      <c r="AL11" s="129">
        <v>4625378</v>
      </c>
      <c r="AM11" s="129">
        <v>4796873</v>
      </c>
      <c r="AN11" s="129">
        <v>5110743</v>
      </c>
      <c r="AO11" s="129">
        <v>5408766</v>
      </c>
      <c r="AP11" s="129">
        <v>5748668</v>
      </c>
      <c r="AQ11" s="149"/>
      <c r="AR11" s="127"/>
    </row>
    <row r="12" spans="1:44" ht="18" customHeight="1">
      <c r="B12" s="125" t="s">
        <v>4</v>
      </c>
      <c r="C12" s="126">
        <v>400867.63900000002</v>
      </c>
      <c r="D12" s="126">
        <v>440780.42</v>
      </c>
      <c r="E12" s="126">
        <v>503383.98700000002</v>
      </c>
      <c r="F12" s="126">
        <v>554596.53300000005</v>
      </c>
      <c r="G12" s="126">
        <v>612129.29599999997</v>
      </c>
      <c r="H12" s="126">
        <v>663955.25300000003</v>
      </c>
      <c r="I12" s="126">
        <v>712645.24800000002</v>
      </c>
      <c r="J12" s="126">
        <v>748427.48400000005</v>
      </c>
      <c r="K12" s="126">
        <v>777843.98699999996</v>
      </c>
      <c r="L12" s="126">
        <v>821733.89599999995</v>
      </c>
      <c r="M12" s="132">
        <v>855557.15300000005</v>
      </c>
      <c r="N12" s="133">
        <v>890550.72199999995</v>
      </c>
      <c r="O12" s="126">
        <v>923014.18200000003</v>
      </c>
      <c r="P12" s="126">
        <v>928466.12600000005</v>
      </c>
      <c r="Q12" s="126">
        <v>993286.47699999996</v>
      </c>
      <c r="R12" s="126">
        <v>1036482.553</v>
      </c>
      <c r="S12" s="126">
        <v>1088023.6869999999</v>
      </c>
      <c r="T12" s="126">
        <v>1146129.3899999999</v>
      </c>
      <c r="U12" s="126">
        <v>1185987.558</v>
      </c>
      <c r="V12" s="126">
        <v>1241520.747</v>
      </c>
      <c r="W12" s="126">
        <v>1326911.504</v>
      </c>
      <c r="X12" s="126">
        <v>1371526.2180000001</v>
      </c>
      <c r="Y12" s="126">
        <v>1410271.027</v>
      </c>
      <c r="Z12" s="126">
        <v>1436751.24</v>
      </c>
      <c r="AA12" s="126">
        <v>1506000.798</v>
      </c>
      <c r="AB12" s="126">
        <v>1585984.17</v>
      </c>
      <c r="AC12" s="126">
        <v>1682260.2069999999</v>
      </c>
      <c r="AD12" s="126">
        <v>1738845.2960000001</v>
      </c>
      <c r="AE12" s="126">
        <v>1801469.912</v>
      </c>
      <c r="AF12" s="126">
        <v>1722142.5049999999</v>
      </c>
      <c r="AG12" s="126">
        <v>1810925.601</v>
      </c>
      <c r="AH12" s="126">
        <v>1846853.6129999999</v>
      </c>
      <c r="AI12" s="126">
        <v>1895002.254</v>
      </c>
      <c r="AJ12" s="126">
        <v>1929677.034</v>
      </c>
      <c r="AK12" s="126">
        <v>1981164.9909999999</v>
      </c>
      <c r="AL12" s="126">
        <v>2036356.2069999999</v>
      </c>
      <c r="AM12" s="126">
        <v>2107808.2179999999</v>
      </c>
      <c r="AN12" s="126">
        <v>2175105.7999999998</v>
      </c>
      <c r="AO12" s="126">
        <v>2245954.1150000002</v>
      </c>
      <c r="AP12" s="126">
        <v>2314507.8870000001</v>
      </c>
      <c r="AQ12" s="149"/>
      <c r="AR12" s="127"/>
    </row>
    <row r="13" spans="1:44" ht="18" customHeight="1">
      <c r="B13" s="128" t="s">
        <v>18</v>
      </c>
      <c r="C13" s="129" t="s">
        <v>43</v>
      </c>
      <c r="D13" s="129" t="s">
        <v>43</v>
      </c>
      <c r="E13" s="129" t="s">
        <v>43</v>
      </c>
      <c r="F13" s="129" t="s">
        <v>43</v>
      </c>
      <c r="G13" s="129" t="s">
        <v>43</v>
      </c>
      <c r="H13" s="129" t="s">
        <v>43</v>
      </c>
      <c r="I13" s="129" t="s">
        <v>43</v>
      </c>
      <c r="J13" s="129" t="s">
        <v>43</v>
      </c>
      <c r="K13" s="129" t="s">
        <v>43</v>
      </c>
      <c r="L13" s="129" t="s">
        <v>43</v>
      </c>
      <c r="M13" s="129" t="s">
        <v>43</v>
      </c>
      <c r="N13" s="129" t="s">
        <v>43</v>
      </c>
      <c r="O13" s="129" t="s">
        <v>43</v>
      </c>
      <c r="P13" s="129">
        <v>1514.2387000000001</v>
      </c>
      <c r="Q13" s="129">
        <v>2080.1862999999998</v>
      </c>
      <c r="R13" s="129">
        <v>2858.3670999999999</v>
      </c>
      <c r="S13" s="129">
        <v>3675.4726000000001</v>
      </c>
      <c r="T13" s="129">
        <v>4567.0493999999999</v>
      </c>
      <c r="U13" s="129">
        <v>5093.0929999999998</v>
      </c>
      <c r="V13" s="129">
        <v>5411.7156000000004</v>
      </c>
      <c r="W13" s="129">
        <v>6179.7740000000003</v>
      </c>
      <c r="X13" s="129">
        <v>6992.2174000000005</v>
      </c>
      <c r="Y13" s="129">
        <v>7827.3378000000002</v>
      </c>
      <c r="Z13" s="129">
        <v>8747.6348999999991</v>
      </c>
      <c r="AA13" s="129">
        <v>9776.24</v>
      </c>
      <c r="AB13" s="129">
        <v>11336.4642</v>
      </c>
      <c r="AC13" s="129">
        <v>13560.521699999999</v>
      </c>
      <c r="AD13" s="129">
        <v>16398.742900000001</v>
      </c>
      <c r="AE13" s="129">
        <v>16638.286499999998</v>
      </c>
      <c r="AF13" s="129">
        <v>14211.8107</v>
      </c>
      <c r="AG13" s="129">
        <v>14860.701300000001</v>
      </c>
      <c r="AH13" s="129">
        <v>16826.819500000001</v>
      </c>
      <c r="AI13" s="129">
        <v>18050.7372</v>
      </c>
      <c r="AJ13" s="129">
        <v>19033.392400000001</v>
      </c>
      <c r="AK13" s="129">
        <v>20179.9895</v>
      </c>
      <c r="AL13" s="129">
        <v>20782.215</v>
      </c>
      <c r="AM13" s="129">
        <v>21693.6351</v>
      </c>
      <c r="AN13" s="129">
        <v>23775.824199999999</v>
      </c>
      <c r="AO13" s="129">
        <v>26035.853999999999</v>
      </c>
      <c r="AP13" s="129">
        <v>28037.217199999999</v>
      </c>
      <c r="AQ13" s="149"/>
      <c r="AR13" s="127"/>
    </row>
    <row r="14" spans="1:44" ht="18" customHeight="1">
      <c r="B14" s="125" t="s">
        <v>13</v>
      </c>
      <c r="C14" s="126">
        <v>33657</v>
      </c>
      <c r="D14" s="126">
        <v>38067</v>
      </c>
      <c r="E14" s="126">
        <v>42803</v>
      </c>
      <c r="F14" s="126">
        <v>47752</v>
      </c>
      <c r="G14" s="126">
        <v>53460</v>
      </c>
      <c r="H14" s="126">
        <v>58245</v>
      </c>
      <c r="I14" s="126">
        <v>62693</v>
      </c>
      <c r="J14" s="126">
        <v>67716</v>
      </c>
      <c r="K14" s="126">
        <v>76723</v>
      </c>
      <c r="L14" s="126">
        <v>85891</v>
      </c>
      <c r="M14" s="126">
        <v>90959</v>
      </c>
      <c r="N14" s="126">
        <v>86899</v>
      </c>
      <c r="O14" s="126">
        <v>84782</v>
      </c>
      <c r="P14" s="126">
        <v>85708</v>
      </c>
      <c r="Q14" s="126">
        <v>90749</v>
      </c>
      <c r="R14" s="126">
        <v>98549</v>
      </c>
      <c r="S14" s="126">
        <v>102083</v>
      </c>
      <c r="T14" s="126">
        <v>110807</v>
      </c>
      <c r="U14" s="126">
        <v>120474</v>
      </c>
      <c r="V14" s="126">
        <v>126916</v>
      </c>
      <c r="W14" s="126">
        <v>136442</v>
      </c>
      <c r="X14" s="126">
        <v>144628</v>
      </c>
      <c r="Y14" s="126">
        <v>148486</v>
      </c>
      <c r="Z14" s="126">
        <v>151749</v>
      </c>
      <c r="AA14" s="126">
        <v>158758</v>
      </c>
      <c r="AB14" s="126">
        <v>164687</v>
      </c>
      <c r="AC14" s="126">
        <v>172897</v>
      </c>
      <c r="AD14" s="126">
        <v>187072</v>
      </c>
      <c r="AE14" s="126">
        <v>194265</v>
      </c>
      <c r="AF14" s="126">
        <v>181747</v>
      </c>
      <c r="AG14" s="126">
        <v>188143</v>
      </c>
      <c r="AH14" s="126">
        <v>197998</v>
      </c>
      <c r="AI14" s="126">
        <v>201037</v>
      </c>
      <c r="AJ14" s="126">
        <v>204321</v>
      </c>
      <c r="AK14" s="126">
        <v>206897</v>
      </c>
      <c r="AL14" s="126">
        <v>211385</v>
      </c>
      <c r="AM14" s="126">
        <v>217518</v>
      </c>
      <c r="AN14" s="126">
        <v>225933</v>
      </c>
      <c r="AO14" s="126">
        <v>233662</v>
      </c>
      <c r="AP14" s="126">
        <v>240557</v>
      </c>
      <c r="AQ14" s="149"/>
      <c r="AR14" s="127"/>
    </row>
    <row r="15" spans="1:44" ht="18" customHeight="1">
      <c r="B15" s="128" t="s">
        <v>9</v>
      </c>
      <c r="C15" s="129">
        <v>451770</v>
      </c>
      <c r="D15" s="129">
        <v>509985</v>
      </c>
      <c r="E15" s="129">
        <v>585989</v>
      </c>
      <c r="F15" s="129">
        <v>650512</v>
      </c>
      <c r="G15" s="129">
        <v>707030</v>
      </c>
      <c r="H15" s="129">
        <v>757689</v>
      </c>
      <c r="I15" s="129">
        <v>814596</v>
      </c>
      <c r="J15" s="129">
        <v>855983</v>
      </c>
      <c r="K15" s="129">
        <v>925215</v>
      </c>
      <c r="L15" s="129">
        <v>997121</v>
      </c>
      <c r="M15" s="129">
        <v>1053546</v>
      </c>
      <c r="N15" s="129">
        <v>1091705</v>
      </c>
      <c r="O15" s="129">
        <v>1130983</v>
      </c>
      <c r="P15" s="129">
        <v>1142119</v>
      </c>
      <c r="Q15" s="129">
        <v>1179867</v>
      </c>
      <c r="R15" s="129">
        <v>1218273</v>
      </c>
      <c r="S15" s="129">
        <v>1252266</v>
      </c>
      <c r="T15" s="129">
        <v>1292777</v>
      </c>
      <c r="U15" s="129">
        <v>1351896</v>
      </c>
      <c r="V15" s="129">
        <v>1400999</v>
      </c>
      <c r="W15" s="129">
        <v>1478585</v>
      </c>
      <c r="X15" s="129">
        <v>1538200</v>
      </c>
      <c r="Y15" s="129">
        <v>1587829</v>
      </c>
      <c r="Z15" s="129">
        <v>1630666</v>
      </c>
      <c r="AA15" s="129">
        <v>1704019</v>
      </c>
      <c r="AB15" s="129">
        <v>1765905</v>
      </c>
      <c r="AC15" s="129">
        <v>1848151</v>
      </c>
      <c r="AD15" s="129">
        <v>1941360</v>
      </c>
      <c r="AE15" s="129">
        <v>1992380</v>
      </c>
      <c r="AF15" s="129">
        <v>1936422</v>
      </c>
      <c r="AG15" s="129">
        <v>1995289</v>
      </c>
      <c r="AH15" s="129">
        <v>2058369</v>
      </c>
      <c r="AI15" s="129">
        <v>2088804</v>
      </c>
      <c r="AJ15" s="129">
        <v>2117189</v>
      </c>
      <c r="AK15" s="129">
        <v>2149765</v>
      </c>
      <c r="AL15" s="129">
        <v>2198432</v>
      </c>
      <c r="AM15" s="129">
        <v>2234129</v>
      </c>
      <c r="AN15" s="129">
        <v>2297242</v>
      </c>
      <c r="AO15" s="129">
        <v>2360687</v>
      </c>
      <c r="AP15" s="129">
        <v>2425708</v>
      </c>
      <c r="AQ15" s="149"/>
      <c r="AR15" s="127"/>
    </row>
    <row r="16" spans="1:44" ht="18" customHeight="1">
      <c r="A16" s="134" t="s">
        <v>105</v>
      </c>
      <c r="B16" s="125" t="s">
        <v>15</v>
      </c>
      <c r="C16" s="126">
        <v>788520</v>
      </c>
      <c r="D16" s="126">
        <v>825790</v>
      </c>
      <c r="E16" s="126">
        <v>860210</v>
      </c>
      <c r="F16" s="126">
        <v>898270</v>
      </c>
      <c r="G16" s="126">
        <v>942000</v>
      </c>
      <c r="H16" s="126">
        <v>984410</v>
      </c>
      <c r="I16" s="126">
        <v>1037130</v>
      </c>
      <c r="J16" s="126">
        <v>1065130</v>
      </c>
      <c r="K16" s="126">
        <v>1123290</v>
      </c>
      <c r="L16" s="126">
        <v>1200660</v>
      </c>
      <c r="M16" s="135">
        <v>1306680</v>
      </c>
      <c r="N16" s="126">
        <v>1585800</v>
      </c>
      <c r="O16" s="126">
        <v>1702060</v>
      </c>
      <c r="P16" s="126">
        <v>1750890</v>
      </c>
      <c r="Q16" s="126">
        <v>1829550</v>
      </c>
      <c r="R16" s="126">
        <v>1894610</v>
      </c>
      <c r="S16" s="126">
        <v>1921380</v>
      </c>
      <c r="T16" s="126">
        <v>1961150</v>
      </c>
      <c r="U16" s="126">
        <v>2014420</v>
      </c>
      <c r="V16" s="126">
        <v>2059480</v>
      </c>
      <c r="W16" s="126">
        <v>2109090</v>
      </c>
      <c r="X16" s="126">
        <v>2172540</v>
      </c>
      <c r="Y16" s="126">
        <v>2198120</v>
      </c>
      <c r="Z16" s="126">
        <v>2211570</v>
      </c>
      <c r="AA16" s="126">
        <v>2262520</v>
      </c>
      <c r="AB16" s="126">
        <v>2288310</v>
      </c>
      <c r="AC16" s="126">
        <v>2385080</v>
      </c>
      <c r="AD16" s="126">
        <v>2499550</v>
      </c>
      <c r="AE16" s="126">
        <v>2546490</v>
      </c>
      <c r="AF16" s="126">
        <v>2445730</v>
      </c>
      <c r="AG16" s="126">
        <v>2564400</v>
      </c>
      <c r="AH16" s="126">
        <v>2693560</v>
      </c>
      <c r="AI16" s="126">
        <v>2745310</v>
      </c>
      <c r="AJ16" s="126">
        <v>2811350</v>
      </c>
      <c r="AK16" s="126">
        <v>2927430</v>
      </c>
      <c r="AL16" s="126">
        <v>3030070</v>
      </c>
      <c r="AM16" s="126">
        <v>3134100</v>
      </c>
      <c r="AN16" s="126">
        <v>3244990</v>
      </c>
      <c r="AO16" s="126">
        <v>3344370</v>
      </c>
      <c r="AP16" s="126">
        <v>3435210</v>
      </c>
      <c r="AQ16" s="149"/>
      <c r="AR16" s="127"/>
    </row>
    <row r="17" spans="1:44" ht="18" customHeight="1">
      <c r="B17" s="128" t="s">
        <v>30</v>
      </c>
      <c r="C17" s="129">
        <v>7109.3909000000003</v>
      </c>
      <c r="D17" s="129">
        <v>8511.5421000000006</v>
      </c>
      <c r="E17" s="129">
        <v>10705.1263</v>
      </c>
      <c r="F17" s="129">
        <v>12772.420700000001</v>
      </c>
      <c r="G17" s="129">
        <v>15885.0242</v>
      </c>
      <c r="H17" s="129">
        <v>19381.7909</v>
      </c>
      <c r="I17" s="129">
        <v>23160.737099999998</v>
      </c>
      <c r="J17" s="129">
        <v>26090.403300000002</v>
      </c>
      <c r="K17" s="129">
        <v>31747.570199999998</v>
      </c>
      <c r="L17" s="129">
        <v>37731.966200000003</v>
      </c>
      <c r="M17" s="129">
        <v>45538.9355</v>
      </c>
      <c r="N17" s="129">
        <v>56241.114999999998</v>
      </c>
      <c r="O17" s="129">
        <v>65016.0821</v>
      </c>
      <c r="P17" s="129">
        <v>73206.734800000006</v>
      </c>
      <c r="Q17" s="129">
        <v>83020.483099999998</v>
      </c>
      <c r="R17" s="129">
        <v>93063.601200000005</v>
      </c>
      <c r="S17" s="129">
        <v>103036.6433</v>
      </c>
      <c r="T17" s="129">
        <v>114712.18489999999</v>
      </c>
      <c r="U17" s="129">
        <v>125262.5543</v>
      </c>
      <c r="V17" s="129">
        <v>133788.72820000001</v>
      </c>
      <c r="W17" s="129">
        <v>141247.27619999999</v>
      </c>
      <c r="X17" s="129">
        <v>152193.83749999999</v>
      </c>
      <c r="Y17" s="129">
        <v>163460.76430000001</v>
      </c>
      <c r="Z17" s="129">
        <v>178904.75640000001</v>
      </c>
      <c r="AA17" s="129">
        <v>193715.8236</v>
      </c>
      <c r="AB17" s="129">
        <v>199242.3118</v>
      </c>
      <c r="AC17" s="129">
        <v>217861.56820000001</v>
      </c>
      <c r="AD17" s="129">
        <v>232694.59270000001</v>
      </c>
      <c r="AE17" s="129">
        <v>241990.38990000001</v>
      </c>
      <c r="AF17" s="129">
        <v>237534.18150000001</v>
      </c>
      <c r="AG17" s="129">
        <v>226031.4472</v>
      </c>
      <c r="AH17" s="129">
        <v>207028.88130000001</v>
      </c>
      <c r="AI17" s="129">
        <v>191203.90789999999</v>
      </c>
      <c r="AJ17" s="129">
        <v>180654.2763</v>
      </c>
      <c r="AK17" s="129">
        <v>178656.47940000001</v>
      </c>
      <c r="AL17" s="129">
        <v>177258.3559</v>
      </c>
      <c r="AM17" s="129">
        <v>176487.9467</v>
      </c>
      <c r="AN17" s="129">
        <v>180217.59460000001</v>
      </c>
      <c r="AO17" s="129">
        <v>184713.6072</v>
      </c>
      <c r="AP17" s="129">
        <v>187456.48929999999</v>
      </c>
      <c r="AQ17" s="149"/>
      <c r="AR17" s="127"/>
    </row>
    <row r="18" spans="1:44" ht="18" customHeight="1">
      <c r="A18" s="136"/>
      <c r="B18" s="125" t="s">
        <v>6</v>
      </c>
      <c r="C18" s="126" t="s">
        <v>43</v>
      </c>
      <c r="D18" s="126" t="s">
        <v>43</v>
      </c>
      <c r="E18" s="126" t="s">
        <v>43</v>
      </c>
      <c r="F18" s="126" t="s">
        <v>43</v>
      </c>
      <c r="G18" s="126" t="s">
        <v>43</v>
      </c>
      <c r="H18" s="126" t="s">
        <v>43</v>
      </c>
      <c r="I18" s="126" t="s">
        <v>43</v>
      </c>
      <c r="J18" s="126" t="s">
        <v>43</v>
      </c>
      <c r="K18" s="126" t="s">
        <v>43</v>
      </c>
      <c r="L18" s="126" t="s">
        <v>43</v>
      </c>
      <c r="M18" s="126" t="s">
        <v>43</v>
      </c>
      <c r="N18" s="126">
        <v>2597308.0307999998</v>
      </c>
      <c r="O18" s="126">
        <v>3059263.1398999998</v>
      </c>
      <c r="P18" s="126">
        <v>3688852.1394000002</v>
      </c>
      <c r="Q18" s="126">
        <v>4537754.6516000004</v>
      </c>
      <c r="R18" s="126">
        <v>5836483</v>
      </c>
      <c r="S18" s="126">
        <v>7122305</v>
      </c>
      <c r="T18" s="126">
        <v>8834560</v>
      </c>
      <c r="U18" s="126">
        <v>10442818</v>
      </c>
      <c r="V18" s="126">
        <v>11637546</v>
      </c>
      <c r="W18" s="126">
        <v>13324052</v>
      </c>
      <c r="X18" s="126">
        <v>15398700</v>
      </c>
      <c r="Y18" s="126">
        <v>17433859</v>
      </c>
      <c r="Z18" s="126">
        <v>19133811</v>
      </c>
      <c r="AA18" s="126">
        <v>21077457</v>
      </c>
      <c r="AB18" s="126">
        <v>22549020</v>
      </c>
      <c r="AC18" s="126">
        <v>24316299</v>
      </c>
      <c r="AD18" s="126">
        <v>25701369</v>
      </c>
      <c r="AE18" s="126">
        <v>27217365</v>
      </c>
      <c r="AF18" s="126">
        <v>26458264</v>
      </c>
      <c r="AG18" s="126">
        <v>27268875</v>
      </c>
      <c r="AH18" s="126">
        <v>28370786</v>
      </c>
      <c r="AI18" s="126">
        <v>28847930</v>
      </c>
      <c r="AJ18" s="126">
        <v>30290327</v>
      </c>
      <c r="AK18" s="126">
        <v>32694208</v>
      </c>
      <c r="AL18" s="126">
        <v>34785204</v>
      </c>
      <c r="AM18" s="126">
        <v>35896329</v>
      </c>
      <c r="AN18" s="126">
        <v>38835221</v>
      </c>
      <c r="AO18" s="126">
        <v>42661805</v>
      </c>
      <c r="AP18" s="126">
        <v>46786714</v>
      </c>
      <c r="AQ18" s="149"/>
      <c r="AR18" s="127"/>
    </row>
    <row r="19" spans="1:44" ht="18" customHeight="1">
      <c r="B19" s="128" t="s">
        <v>10</v>
      </c>
      <c r="C19" s="129">
        <v>16247.0816</v>
      </c>
      <c r="D19" s="129">
        <v>25272.039100000002</v>
      </c>
      <c r="E19" s="129">
        <v>39666.182999999997</v>
      </c>
      <c r="F19" s="129">
        <v>68817.237099999998</v>
      </c>
      <c r="G19" s="129">
        <v>90921.207899999994</v>
      </c>
      <c r="H19" s="129">
        <v>124047.33070000001</v>
      </c>
      <c r="I19" s="129">
        <v>164236.75099999999</v>
      </c>
      <c r="J19" s="129">
        <v>213831.3941</v>
      </c>
      <c r="K19" s="129">
        <v>263065.66360000003</v>
      </c>
      <c r="L19" s="129">
        <v>324059.9473</v>
      </c>
      <c r="M19" s="129">
        <v>377589.25219999999</v>
      </c>
      <c r="N19" s="129">
        <v>408261.27279999998</v>
      </c>
      <c r="O19" s="129">
        <v>408093.96720000001</v>
      </c>
      <c r="P19" s="129">
        <v>421027.92340000003</v>
      </c>
      <c r="Q19" s="129">
        <v>447578.73200000002</v>
      </c>
      <c r="R19" s="129">
        <v>461532.6618</v>
      </c>
      <c r="S19" s="129">
        <v>494639.18589999998</v>
      </c>
      <c r="T19" s="129">
        <v>537524.71010000003</v>
      </c>
      <c r="U19" s="129">
        <v>602726.52670000005</v>
      </c>
      <c r="V19" s="129">
        <v>648964.0024</v>
      </c>
      <c r="W19" s="129">
        <v>707830.12329999998</v>
      </c>
      <c r="X19" s="129">
        <v>799403.65399999998</v>
      </c>
      <c r="Y19" s="129">
        <v>851963.5932</v>
      </c>
      <c r="Z19" s="129">
        <v>875560.73880000005</v>
      </c>
      <c r="AA19" s="129">
        <v>971084.63780000003</v>
      </c>
      <c r="AB19" s="129">
        <v>1058881.7620000001</v>
      </c>
      <c r="AC19" s="129">
        <v>1208248.3628</v>
      </c>
      <c r="AD19" s="129">
        <v>1378140.9506999999</v>
      </c>
      <c r="AE19" s="129">
        <v>1574729.2875999999</v>
      </c>
      <c r="AF19" s="129">
        <v>1627656.5676</v>
      </c>
      <c r="AG19" s="129">
        <v>1672719.0116999999</v>
      </c>
      <c r="AH19" s="129">
        <v>1757694.9077999999</v>
      </c>
      <c r="AI19" s="129">
        <v>1841728.7315</v>
      </c>
      <c r="AJ19" s="129">
        <v>1958961.0684</v>
      </c>
      <c r="AK19" s="129">
        <v>2073560.4864000001</v>
      </c>
      <c r="AL19" s="129">
        <v>2293947.8295</v>
      </c>
      <c r="AM19" s="129">
        <v>2490936.3835</v>
      </c>
      <c r="AN19" s="129">
        <v>2616306.3009000001</v>
      </c>
      <c r="AO19" s="129">
        <v>2787386.0030999999</v>
      </c>
      <c r="AP19" s="129">
        <v>2965617.0194000001</v>
      </c>
      <c r="AQ19" s="149"/>
      <c r="AR19" s="127"/>
    </row>
    <row r="20" spans="1:44" ht="18" customHeight="1">
      <c r="B20" s="125" t="s">
        <v>5</v>
      </c>
      <c r="C20" s="126">
        <v>13454.0936</v>
      </c>
      <c r="D20" s="126">
        <v>16326.241599999999</v>
      </c>
      <c r="E20" s="126">
        <v>19234.321899999999</v>
      </c>
      <c r="F20" s="126">
        <v>21242.0802</v>
      </c>
      <c r="G20" s="126">
        <v>23581.135200000001</v>
      </c>
      <c r="H20" s="126">
        <v>25569.490099999999</v>
      </c>
      <c r="I20" s="126">
        <v>27127.518599999999</v>
      </c>
      <c r="J20" s="126">
        <v>29016.3995</v>
      </c>
      <c r="K20" s="126">
        <v>31521.414400000001</v>
      </c>
      <c r="L20" s="126">
        <v>35195.775800000003</v>
      </c>
      <c r="M20" s="126">
        <v>37897.265200000002</v>
      </c>
      <c r="N20" s="126">
        <v>39324.398999999998</v>
      </c>
      <c r="O20" s="126">
        <v>41781.982799999998</v>
      </c>
      <c r="P20" s="126">
        <v>45127.768900000003</v>
      </c>
      <c r="Q20" s="126">
        <v>48533.964599999999</v>
      </c>
      <c r="R20" s="126">
        <v>54824.319000000003</v>
      </c>
      <c r="S20" s="126">
        <v>60218.8678</v>
      </c>
      <c r="T20" s="126">
        <v>69375.175600000002</v>
      </c>
      <c r="U20" s="126">
        <v>80326.166599999997</v>
      </c>
      <c r="V20" s="126">
        <v>92632.376199999999</v>
      </c>
      <c r="W20" s="126">
        <v>108380.40059999999</v>
      </c>
      <c r="X20" s="126">
        <v>121958.64629999999</v>
      </c>
      <c r="Y20" s="126">
        <v>135959.2028</v>
      </c>
      <c r="Z20" s="126">
        <v>145555.81539999999</v>
      </c>
      <c r="AA20" s="126">
        <v>156143.7959</v>
      </c>
      <c r="AB20" s="126">
        <v>170186.98879999999</v>
      </c>
      <c r="AC20" s="126">
        <v>184993.73199999999</v>
      </c>
      <c r="AD20" s="126">
        <v>197202.04949999999</v>
      </c>
      <c r="AE20" s="126">
        <v>187769.05429999999</v>
      </c>
      <c r="AF20" s="126">
        <v>170100.549</v>
      </c>
      <c r="AG20" s="126">
        <v>167732.3008</v>
      </c>
      <c r="AH20" s="126">
        <v>170826.99110000001</v>
      </c>
      <c r="AI20" s="126">
        <v>175115.6587</v>
      </c>
      <c r="AJ20" s="126">
        <v>179661.25649999999</v>
      </c>
      <c r="AK20" s="126">
        <v>194818.20439999999</v>
      </c>
      <c r="AL20" s="126">
        <v>262833.4178</v>
      </c>
      <c r="AM20" s="126">
        <v>271683.61780000001</v>
      </c>
      <c r="AN20" s="126">
        <v>297130.83760000003</v>
      </c>
      <c r="AO20" s="126">
        <v>324038.18900000001</v>
      </c>
      <c r="AP20" s="126">
        <v>347215.33</v>
      </c>
      <c r="AQ20" s="149"/>
      <c r="AR20" s="127"/>
    </row>
    <row r="21" spans="1:44" ht="18" customHeight="1">
      <c r="B21" s="128" t="s">
        <v>21</v>
      </c>
      <c r="C21" s="129">
        <v>123.239</v>
      </c>
      <c r="D21" s="129">
        <v>291.60320000000002</v>
      </c>
      <c r="E21" s="129">
        <v>676.45150000000001</v>
      </c>
      <c r="F21" s="129">
        <v>1747.3833</v>
      </c>
      <c r="G21" s="129">
        <v>8549.8464999999997</v>
      </c>
      <c r="H21" s="129">
        <v>32425.534599999999</v>
      </c>
      <c r="I21" s="129">
        <v>50730.349199999997</v>
      </c>
      <c r="J21" s="129">
        <v>65320.040399999998</v>
      </c>
      <c r="K21" s="129">
        <v>80103.895999999993</v>
      </c>
      <c r="L21" s="129">
        <v>95632.122300000003</v>
      </c>
      <c r="M21" s="129">
        <v>118978.5319</v>
      </c>
      <c r="N21" s="129">
        <v>153971.46739999999</v>
      </c>
      <c r="O21" s="129">
        <v>185925.19089999999</v>
      </c>
      <c r="P21" s="129">
        <v>215047.6992</v>
      </c>
      <c r="Q21" s="129">
        <v>259986.37330000001</v>
      </c>
      <c r="R21" s="129">
        <v>302288.75339999999</v>
      </c>
      <c r="S21" s="129">
        <v>351073.75689999998</v>
      </c>
      <c r="T21" s="129">
        <v>395618.64490000001</v>
      </c>
      <c r="U21" s="129">
        <v>440556.42979999998</v>
      </c>
      <c r="V21" s="129">
        <v>484806.65029999998</v>
      </c>
      <c r="W21" s="129">
        <v>539602.26800000004</v>
      </c>
      <c r="X21" s="129">
        <v>549921.97549999994</v>
      </c>
      <c r="Y21" s="129">
        <v>573860.47880000004</v>
      </c>
      <c r="Z21" s="129">
        <v>578215.79630000005</v>
      </c>
      <c r="AA21" s="129">
        <v>607209.8652</v>
      </c>
      <c r="AB21" s="129">
        <v>639626.99639999995</v>
      </c>
      <c r="AC21" s="129">
        <v>686346.11560000002</v>
      </c>
      <c r="AD21" s="129">
        <v>735182.75</v>
      </c>
      <c r="AE21" s="129">
        <v>775385.33860000002</v>
      </c>
      <c r="AF21" s="129">
        <v>815827.09499999997</v>
      </c>
      <c r="AG21" s="129">
        <v>874903.98959999997</v>
      </c>
      <c r="AH21" s="129">
        <v>935568.58909999998</v>
      </c>
      <c r="AI21" s="129">
        <v>991666.5477</v>
      </c>
      <c r="AJ21" s="129">
        <v>1056638.4733</v>
      </c>
      <c r="AK21" s="129">
        <v>1107576.9395999999</v>
      </c>
      <c r="AL21" s="129">
        <v>1165323.6385999999</v>
      </c>
      <c r="AM21" s="129">
        <v>1224951.0438999999</v>
      </c>
      <c r="AN21" s="129">
        <v>1271555.2660000001</v>
      </c>
      <c r="AO21" s="129">
        <v>1330617.6780999999</v>
      </c>
      <c r="AP21" s="129">
        <v>1408340</v>
      </c>
      <c r="AQ21" s="149"/>
      <c r="AR21" s="127"/>
    </row>
    <row r="22" spans="1:44" ht="18" customHeight="1">
      <c r="B22" s="125" t="s">
        <v>24</v>
      </c>
      <c r="C22" s="126">
        <v>211090.6722</v>
      </c>
      <c r="D22" s="126">
        <v>252865.644</v>
      </c>
      <c r="E22" s="126">
        <v>298449.94270000001</v>
      </c>
      <c r="F22" s="126">
        <v>347522.43810000003</v>
      </c>
      <c r="G22" s="126">
        <v>397339.28879999998</v>
      </c>
      <c r="H22" s="126">
        <v>445931.66879999998</v>
      </c>
      <c r="I22" s="126">
        <v>493033.45250000001</v>
      </c>
      <c r="J22" s="126">
        <v>539344.36840000004</v>
      </c>
      <c r="K22" s="126">
        <v>599339.54130000004</v>
      </c>
      <c r="L22" s="126">
        <v>658049.42020000005</v>
      </c>
      <c r="M22" s="126">
        <v>730940.57750000001</v>
      </c>
      <c r="N22" s="126">
        <v>798453.25360000005</v>
      </c>
      <c r="O22" s="126">
        <v>840282.88749999995</v>
      </c>
      <c r="P22" s="126">
        <v>865491.42830000003</v>
      </c>
      <c r="Q22" s="126">
        <v>915427.65830000001</v>
      </c>
      <c r="R22" s="126">
        <v>988243.2</v>
      </c>
      <c r="S22" s="126">
        <v>1045872.7</v>
      </c>
      <c r="T22" s="126">
        <v>1092357.3</v>
      </c>
      <c r="U22" s="126">
        <v>1138856.1000000001</v>
      </c>
      <c r="V22" s="126">
        <v>1175149.5</v>
      </c>
      <c r="W22" s="126">
        <v>1241512.8999999999</v>
      </c>
      <c r="X22" s="126">
        <v>1304136.8</v>
      </c>
      <c r="Y22" s="126">
        <v>1350258.9</v>
      </c>
      <c r="Z22" s="126">
        <v>1394693.2</v>
      </c>
      <c r="AA22" s="126">
        <v>1452319</v>
      </c>
      <c r="AB22" s="126">
        <v>1493635.3</v>
      </c>
      <c r="AC22" s="126">
        <v>1552686.8</v>
      </c>
      <c r="AD22" s="126">
        <v>1614839.8</v>
      </c>
      <c r="AE22" s="126">
        <v>1637699.4</v>
      </c>
      <c r="AF22" s="126">
        <v>1577255.9</v>
      </c>
      <c r="AG22" s="126">
        <v>1611279.4</v>
      </c>
      <c r="AH22" s="126">
        <v>1648755.8</v>
      </c>
      <c r="AI22" s="126">
        <v>1624358.7</v>
      </c>
      <c r="AJ22" s="126">
        <v>1612751.3</v>
      </c>
      <c r="AK22" s="126">
        <v>1627405.6</v>
      </c>
      <c r="AL22" s="126">
        <v>1655355</v>
      </c>
      <c r="AM22" s="126">
        <v>1695786.8</v>
      </c>
      <c r="AN22" s="126">
        <v>1736592.8</v>
      </c>
      <c r="AO22" s="126">
        <v>1766168.2</v>
      </c>
      <c r="AP22" s="126">
        <v>1787664.1</v>
      </c>
      <c r="AQ22" s="149"/>
      <c r="AR22" s="127"/>
    </row>
    <row r="23" spans="1:44" ht="18" customHeight="1">
      <c r="B23" s="128" t="s">
        <v>26</v>
      </c>
      <c r="C23" s="129">
        <v>255184750</v>
      </c>
      <c r="D23" s="129">
        <v>272268525</v>
      </c>
      <c r="E23" s="129">
        <v>285762475</v>
      </c>
      <c r="F23" s="129">
        <v>299764250</v>
      </c>
      <c r="G23" s="129">
        <v>318280475</v>
      </c>
      <c r="H23" s="129">
        <v>337850700</v>
      </c>
      <c r="I23" s="129">
        <v>354343375</v>
      </c>
      <c r="J23" s="129">
        <v>373164675</v>
      </c>
      <c r="K23" s="129">
        <v>400598400</v>
      </c>
      <c r="L23" s="129">
        <v>429504175</v>
      </c>
      <c r="M23" s="129">
        <v>460917725</v>
      </c>
      <c r="N23" s="129">
        <v>485898000</v>
      </c>
      <c r="O23" s="129">
        <v>495114600</v>
      </c>
      <c r="P23" s="129">
        <v>496852675</v>
      </c>
      <c r="Q23" s="129">
        <v>504288700</v>
      </c>
      <c r="R23" s="129">
        <v>515858000</v>
      </c>
      <c r="S23" s="129">
        <v>527890800</v>
      </c>
      <c r="T23" s="129">
        <v>532576100</v>
      </c>
      <c r="U23" s="129">
        <v>525820625</v>
      </c>
      <c r="V23" s="129">
        <v>521415350</v>
      </c>
      <c r="W23" s="129">
        <v>525780750</v>
      </c>
      <c r="X23" s="129">
        <v>521250300</v>
      </c>
      <c r="Y23" s="129">
        <v>515839825</v>
      </c>
      <c r="Z23" s="129">
        <v>516791875</v>
      </c>
      <c r="AA23" s="129">
        <v>521757250</v>
      </c>
      <c r="AB23" s="129">
        <v>524819525</v>
      </c>
      <c r="AC23" s="129">
        <v>528081825</v>
      </c>
      <c r="AD23" s="129">
        <v>528945075</v>
      </c>
      <c r="AE23" s="129">
        <v>512912025</v>
      </c>
      <c r="AF23" s="129">
        <v>492214225</v>
      </c>
      <c r="AG23" s="129">
        <v>498117550</v>
      </c>
      <c r="AH23" s="129">
        <v>492295675</v>
      </c>
      <c r="AI23" s="129">
        <v>497011800</v>
      </c>
      <c r="AJ23" s="129">
        <v>505850700</v>
      </c>
      <c r="AK23" s="129">
        <v>518236950</v>
      </c>
      <c r="AL23" s="129">
        <v>532374150</v>
      </c>
      <c r="AM23" s="129">
        <v>538127250</v>
      </c>
      <c r="AN23" s="129">
        <v>546204425</v>
      </c>
      <c r="AO23" s="129">
        <v>548834625</v>
      </c>
      <c r="AP23" s="129">
        <v>553962000</v>
      </c>
      <c r="AQ23" s="149"/>
      <c r="AR23" s="127"/>
    </row>
    <row r="24" spans="1:44" ht="18" customHeight="1">
      <c r="B24" s="125" t="s">
        <v>33</v>
      </c>
      <c r="C24" s="126">
        <v>40493514.629799999</v>
      </c>
      <c r="D24" s="126">
        <v>50601376.585000001</v>
      </c>
      <c r="E24" s="126">
        <v>58331105.155599996</v>
      </c>
      <c r="F24" s="126">
        <v>69257530.860300004</v>
      </c>
      <c r="G24" s="126">
        <v>79871878.494299993</v>
      </c>
      <c r="H24" s="126">
        <v>89498902.212400004</v>
      </c>
      <c r="I24" s="126">
        <v>104477623.70640001</v>
      </c>
      <c r="J24" s="126">
        <v>123317926.61310001</v>
      </c>
      <c r="K24" s="126">
        <v>147804565.10589999</v>
      </c>
      <c r="L24" s="126">
        <v>167752734.90450001</v>
      </c>
      <c r="M24" s="126">
        <v>202832587.53929999</v>
      </c>
      <c r="N24" s="126">
        <v>245063562.45989999</v>
      </c>
      <c r="O24" s="126">
        <v>280344388.44800001</v>
      </c>
      <c r="P24" s="126">
        <v>318103885.79210001</v>
      </c>
      <c r="Q24" s="126">
        <v>375534150.20529997</v>
      </c>
      <c r="R24" s="126">
        <v>440035311.70660001</v>
      </c>
      <c r="S24" s="126">
        <v>493601224.78329998</v>
      </c>
      <c r="T24" s="126">
        <v>544081853.21280003</v>
      </c>
      <c r="U24" s="126">
        <v>538059526.13129997</v>
      </c>
      <c r="V24" s="126">
        <v>591812460.35300004</v>
      </c>
      <c r="W24" s="126">
        <v>651634400</v>
      </c>
      <c r="X24" s="126">
        <v>707021300</v>
      </c>
      <c r="Y24" s="126">
        <v>784741300</v>
      </c>
      <c r="Z24" s="126">
        <v>837365000</v>
      </c>
      <c r="AA24" s="126">
        <v>908439200</v>
      </c>
      <c r="AB24" s="126">
        <v>957447800</v>
      </c>
      <c r="AC24" s="126">
        <v>1005601500</v>
      </c>
      <c r="AD24" s="126">
        <v>1089660200</v>
      </c>
      <c r="AE24" s="126">
        <v>1154216500</v>
      </c>
      <c r="AF24" s="126">
        <v>1205347700</v>
      </c>
      <c r="AG24" s="126">
        <v>1322611200</v>
      </c>
      <c r="AH24" s="126">
        <v>1388937200</v>
      </c>
      <c r="AI24" s="126">
        <v>1440111400</v>
      </c>
      <c r="AJ24" s="126">
        <v>1500819100</v>
      </c>
      <c r="AK24" s="126">
        <v>1562928900</v>
      </c>
      <c r="AL24" s="126">
        <v>1658020400</v>
      </c>
      <c r="AM24" s="126">
        <v>1740779600</v>
      </c>
      <c r="AN24" s="126">
        <v>1835698200</v>
      </c>
      <c r="AO24" s="126">
        <v>1893497000</v>
      </c>
      <c r="AP24" s="126">
        <v>1913963500</v>
      </c>
      <c r="AQ24" s="149"/>
      <c r="AR24" s="127"/>
    </row>
    <row r="25" spans="1:44" ht="18" customHeight="1">
      <c r="B25" s="130" t="s">
        <v>39</v>
      </c>
      <c r="C25" s="129" t="s">
        <v>43</v>
      </c>
      <c r="D25" s="129" t="s">
        <v>43</v>
      </c>
      <c r="E25" s="129" t="s">
        <v>43</v>
      </c>
      <c r="F25" s="129" t="s">
        <v>43</v>
      </c>
      <c r="G25" s="129" t="s">
        <v>43</v>
      </c>
      <c r="H25" s="129" t="s">
        <v>43</v>
      </c>
      <c r="I25" s="129" t="s">
        <v>43</v>
      </c>
      <c r="J25" s="129" t="s">
        <v>43</v>
      </c>
      <c r="K25" s="129" t="s">
        <v>43</v>
      </c>
      <c r="L25" s="129" t="s">
        <v>43</v>
      </c>
      <c r="M25" s="129" t="s">
        <v>43</v>
      </c>
      <c r="N25" s="129" t="s">
        <v>43</v>
      </c>
      <c r="O25" s="129" t="s">
        <v>43</v>
      </c>
      <c r="P25" s="129" t="s">
        <v>43</v>
      </c>
      <c r="Q25" s="129" t="s">
        <v>43</v>
      </c>
      <c r="R25" s="129">
        <v>4046.2860000000001</v>
      </c>
      <c r="S25" s="129">
        <v>4663.9930000000004</v>
      </c>
      <c r="T25" s="129">
        <v>5379.9030000000002</v>
      </c>
      <c r="U25" s="129">
        <v>5997.5379999999996</v>
      </c>
      <c r="V25" s="129">
        <v>6259.5240000000003</v>
      </c>
      <c r="W25" s="129">
        <v>6847.2190000000001</v>
      </c>
      <c r="X25" s="129">
        <v>7446.2629999999999</v>
      </c>
      <c r="Y25" s="129">
        <v>8382.5429999999997</v>
      </c>
      <c r="Z25" s="129">
        <v>9539.0470000000005</v>
      </c>
      <c r="AA25" s="129">
        <v>11034.924999999999</v>
      </c>
      <c r="AB25" s="129">
        <v>13586.675999999999</v>
      </c>
      <c r="AC25" s="129">
        <v>17093.713</v>
      </c>
      <c r="AD25" s="129">
        <v>22589.513999999999</v>
      </c>
      <c r="AE25" s="129">
        <v>24393.636999999999</v>
      </c>
      <c r="AF25" s="129">
        <v>18884.898000000001</v>
      </c>
      <c r="AG25" s="129">
        <v>17967.136999999999</v>
      </c>
      <c r="AH25" s="129">
        <v>20319.305</v>
      </c>
      <c r="AI25" s="129">
        <v>21925.163</v>
      </c>
      <c r="AJ25" s="129">
        <v>22803.013999999999</v>
      </c>
      <c r="AK25" s="129">
        <v>23654.165000000001</v>
      </c>
      <c r="AL25" s="129">
        <v>24425.958999999999</v>
      </c>
      <c r="AM25" s="129">
        <v>25072.636999999999</v>
      </c>
      <c r="AN25" s="129">
        <v>26797.832999999999</v>
      </c>
      <c r="AO25" s="129">
        <v>29056.05</v>
      </c>
      <c r="AP25" s="129">
        <v>30476.087</v>
      </c>
      <c r="AQ25" s="149"/>
      <c r="AR25" s="127"/>
    </row>
    <row r="26" spans="1:44" ht="18" customHeight="1">
      <c r="B26" s="131" t="s">
        <v>50</v>
      </c>
      <c r="C26" s="126" t="s">
        <v>43</v>
      </c>
      <c r="D26" s="126" t="s">
        <v>43</v>
      </c>
      <c r="E26" s="126" t="s">
        <v>43</v>
      </c>
      <c r="F26" s="126" t="s">
        <v>43</v>
      </c>
      <c r="G26" s="126" t="s">
        <v>43</v>
      </c>
      <c r="H26" s="126" t="s">
        <v>43</v>
      </c>
      <c r="I26" s="126" t="s">
        <v>43</v>
      </c>
      <c r="J26" s="126" t="s">
        <v>43</v>
      </c>
      <c r="K26" s="126" t="s">
        <v>43</v>
      </c>
      <c r="L26" s="126" t="s">
        <v>43</v>
      </c>
      <c r="M26" s="126" t="s">
        <v>43</v>
      </c>
      <c r="N26" s="126" t="s">
        <v>43</v>
      </c>
      <c r="O26" s="126" t="s">
        <v>43</v>
      </c>
      <c r="P26" s="126" t="s">
        <v>43</v>
      </c>
      <c r="Q26" s="126" t="s">
        <v>43</v>
      </c>
      <c r="R26" s="126">
        <v>7764.5267000000003</v>
      </c>
      <c r="S26" s="126">
        <v>9714.1488000000008</v>
      </c>
      <c r="T26" s="126">
        <v>11724.338</v>
      </c>
      <c r="U26" s="126">
        <v>13021.9581</v>
      </c>
      <c r="V26" s="126">
        <v>12712.079900000001</v>
      </c>
      <c r="W26" s="126">
        <v>13368.1765</v>
      </c>
      <c r="X26" s="126">
        <v>14194.52</v>
      </c>
      <c r="Y26" s="126">
        <v>15202.166999999999</v>
      </c>
      <c r="Z26" s="126">
        <v>16668.484499999999</v>
      </c>
      <c r="AA26" s="126">
        <v>18237.724099999999</v>
      </c>
      <c r="AB26" s="126">
        <v>21002.3505</v>
      </c>
      <c r="AC26" s="126">
        <v>24079.178400000001</v>
      </c>
      <c r="AD26" s="126">
        <v>29040.662</v>
      </c>
      <c r="AE26" s="126">
        <v>32696.281599999998</v>
      </c>
      <c r="AF26" s="126">
        <v>26934.820500000002</v>
      </c>
      <c r="AG26" s="126">
        <v>27955.326700000001</v>
      </c>
      <c r="AH26" s="126">
        <v>31233.73</v>
      </c>
      <c r="AI26" s="126">
        <v>33331.658499999998</v>
      </c>
      <c r="AJ26" s="126">
        <v>34984.9902</v>
      </c>
      <c r="AK26" s="126">
        <v>36544.7624</v>
      </c>
      <c r="AL26" s="126">
        <v>37321.825299999997</v>
      </c>
      <c r="AM26" s="126">
        <v>38893.374400000001</v>
      </c>
      <c r="AN26" s="126">
        <v>42269.366900000001</v>
      </c>
      <c r="AO26" s="126">
        <v>45264.376900000003</v>
      </c>
      <c r="AP26" s="126">
        <v>48432.827299999997</v>
      </c>
      <c r="AQ26" s="149"/>
      <c r="AR26" s="127"/>
    </row>
    <row r="27" spans="1:44" ht="18" customHeight="1">
      <c r="B27" s="128" t="s">
        <v>7</v>
      </c>
      <c r="C27" s="129">
        <v>4517.5808999999999</v>
      </c>
      <c r="D27" s="129">
        <v>4815.3567000000003</v>
      </c>
      <c r="E27" s="129">
        <v>5396.3288000000002</v>
      </c>
      <c r="F27" s="129">
        <v>5936.5870000000004</v>
      </c>
      <c r="G27" s="129">
        <v>6581.7227000000003</v>
      </c>
      <c r="H27" s="129">
        <v>6974.6859999999997</v>
      </c>
      <c r="I27" s="129">
        <v>7664.6079</v>
      </c>
      <c r="J27" s="129">
        <v>7972.4565000000002</v>
      </c>
      <c r="K27" s="129">
        <v>8887.2718000000004</v>
      </c>
      <c r="L27" s="129">
        <v>10150.4218</v>
      </c>
      <c r="M27" s="129">
        <v>10959.109</v>
      </c>
      <c r="N27" s="129">
        <v>12123.4704</v>
      </c>
      <c r="O27" s="129">
        <v>12804.395399999999</v>
      </c>
      <c r="P27" s="129">
        <v>14139.1656</v>
      </c>
      <c r="Q27" s="129">
        <v>15199.411400000001</v>
      </c>
      <c r="R27" s="129">
        <v>15776.635</v>
      </c>
      <c r="S27" s="129">
        <v>16713.547999999999</v>
      </c>
      <c r="T27" s="129">
        <v>17498.259999999998</v>
      </c>
      <c r="U27" s="129">
        <v>18184.168000000001</v>
      </c>
      <c r="V27" s="129">
        <v>20870.643</v>
      </c>
      <c r="W27" s="129">
        <v>23079.419000000002</v>
      </c>
      <c r="X27" s="129">
        <v>23771.928</v>
      </c>
      <c r="Y27" s="129">
        <v>25094.710999999999</v>
      </c>
      <c r="Z27" s="129">
        <v>26187.79</v>
      </c>
      <c r="AA27" s="129">
        <v>27935.526000000002</v>
      </c>
      <c r="AB27" s="129">
        <v>30031.040000000001</v>
      </c>
      <c r="AC27" s="129">
        <v>33808.445</v>
      </c>
      <c r="AD27" s="129">
        <v>37178.870999999999</v>
      </c>
      <c r="AE27" s="129">
        <v>38128.580999999998</v>
      </c>
      <c r="AF27" s="129">
        <v>36976.517</v>
      </c>
      <c r="AG27" s="129">
        <v>40177.811999999998</v>
      </c>
      <c r="AH27" s="129">
        <v>43164.646000000001</v>
      </c>
      <c r="AI27" s="129">
        <v>44112.095000000001</v>
      </c>
      <c r="AJ27" s="129">
        <v>46499.56</v>
      </c>
      <c r="AK27" s="129">
        <v>49824.506000000001</v>
      </c>
      <c r="AL27" s="129">
        <v>52065.807999999997</v>
      </c>
      <c r="AM27" s="129">
        <v>54867.233</v>
      </c>
      <c r="AN27" s="129">
        <v>56814.211000000003</v>
      </c>
      <c r="AO27" s="129">
        <v>60053.082000000002</v>
      </c>
      <c r="AP27" s="129">
        <v>63516.336000000003</v>
      </c>
      <c r="AQ27" s="149"/>
      <c r="AR27" s="127"/>
    </row>
    <row r="28" spans="1:44" ht="18" customHeight="1">
      <c r="B28" s="125" t="s">
        <v>34</v>
      </c>
      <c r="C28" s="126">
        <v>5441.5703000000003</v>
      </c>
      <c r="D28" s="126">
        <v>7459.366</v>
      </c>
      <c r="E28" s="126">
        <v>11927.170099999999</v>
      </c>
      <c r="F28" s="126">
        <v>21764.348099999999</v>
      </c>
      <c r="G28" s="126">
        <v>35876.707999999999</v>
      </c>
      <c r="H28" s="126">
        <v>57691.462200000002</v>
      </c>
      <c r="I28" s="126">
        <v>96402.205700000006</v>
      </c>
      <c r="J28" s="126">
        <v>235324.43059999999</v>
      </c>
      <c r="K28" s="126">
        <v>475309.08169999998</v>
      </c>
      <c r="L28" s="126">
        <v>626648.80850000004</v>
      </c>
      <c r="M28" s="126">
        <v>843623.06660000002</v>
      </c>
      <c r="N28" s="126">
        <v>1083672.3792999999</v>
      </c>
      <c r="O28" s="126">
        <v>1284830.3609</v>
      </c>
      <c r="P28" s="126">
        <v>1560093.2860000001</v>
      </c>
      <c r="Q28" s="126">
        <v>1781422.46</v>
      </c>
      <c r="R28" s="126">
        <v>2311458.4530000002</v>
      </c>
      <c r="S28" s="126">
        <v>3123167.9389999998</v>
      </c>
      <c r="T28" s="126">
        <v>3962524.1660000002</v>
      </c>
      <c r="U28" s="126">
        <v>4810123.4539999999</v>
      </c>
      <c r="V28" s="126">
        <v>5738466.3689999999</v>
      </c>
      <c r="W28" s="126">
        <v>6693683.0140000004</v>
      </c>
      <c r="X28" s="126">
        <v>7069377.2719999999</v>
      </c>
      <c r="Y28" s="126">
        <v>7455459.1950000003</v>
      </c>
      <c r="Z28" s="126">
        <v>7868809.5530000003</v>
      </c>
      <c r="AA28" s="126">
        <v>8828367.4340000004</v>
      </c>
      <c r="AB28" s="126">
        <v>9562648.1129999999</v>
      </c>
      <c r="AC28" s="126">
        <v>10630939.426000001</v>
      </c>
      <c r="AD28" s="126">
        <v>11504075.512</v>
      </c>
      <c r="AE28" s="126">
        <v>12353845.280999999</v>
      </c>
      <c r="AF28" s="126">
        <v>12162762.846000001</v>
      </c>
      <c r="AG28" s="126">
        <v>13366377.171</v>
      </c>
      <c r="AH28" s="126">
        <v>14665576.471999999</v>
      </c>
      <c r="AI28" s="126">
        <v>15817754.584000001</v>
      </c>
      <c r="AJ28" s="126">
        <v>16277187.078</v>
      </c>
      <c r="AK28" s="126">
        <v>17473841.537</v>
      </c>
      <c r="AL28" s="126">
        <v>18551459.265999999</v>
      </c>
      <c r="AM28" s="126">
        <v>20118100.920000002</v>
      </c>
      <c r="AN28" s="126">
        <v>21911893.796999998</v>
      </c>
      <c r="AO28" s="126">
        <v>23491507.017000001</v>
      </c>
      <c r="AP28" s="126">
        <v>24239132</v>
      </c>
      <c r="AQ28" s="149"/>
      <c r="AR28" s="127"/>
    </row>
    <row r="29" spans="1:44" ht="18" customHeight="1">
      <c r="B29" s="128" t="s">
        <v>23</v>
      </c>
      <c r="C29" s="129">
        <v>176066.21799999999</v>
      </c>
      <c r="D29" s="129">
        <v>185849.174</v>
      </c>
      <c r="E29" s="129">
        <v>192029.64439999999</v>
      </c>
      <c r="F29" s="129">
        <v>198727.2231</v>
      </c>
      <c r="G29" s="129">
        <v>209536.8389</v>
      </c>
      <c r="H29" s="129">
        <v>216804.42430000001</v>
      </c>
      <c r="I29" s="129">
        <v>223318.47820000001</v>
      </c>
      <c r="J29" s="129">
        <v>225246.56899999999</v>
      </c>
      <c r="K29" s="129">
        <v>234907.5349</v>
      </c>
      <c r="L29" s="129">
        <v>248597.4118</v>
      </c>
      <c r="M29" s="129">
        <v>263036.50199999998</v>
      </c>
      <c r="N29" s="129">
        <v>277851.27850000001</v>
      </c>
      <c r="O29" s="129">
        <v>289644.37170000002</v>
      </c>
      <c r="P29" s="129">
        <v>297972.0833</v>
      </c>
      <c r="Q29" s="129">
        <v>313123.68190000003</v>
      </c>
      <c r="R29" s="129">
        <v>329547</v>
      </c>
      <c r="S29" s="129">
        <v>344625</v>
      </c>
      <c r="T29" s="129">
        <v>369046</v>
      </c>
      <c r="U29" s="129">
        <v>394295</v>
      </c>
      <c r="V29" s="129">
        <v>419459</v>
      </c>
      <c r="W29" s="129">
        <v>452007</v>
      </c>
      <c r="X29" s="129">
        <v>481881</v>
      </c>
      <c r="Y29" s="129">
        <v>501137</v>
      </c>
      <c r="Z29" s="129">
        <v>512810</v>
      </c>
      <c r="AA29" s="129">
        <v>529286</v>
      </c>
      <c r="AB29" s="129">
        <v>550883</v>
      </c>
      <c r="AC29" s="129">
        <v>584546</v>
      </c>
      <c r="AD29" s="129">
        <v>619170</v>
      </c>
      <c r="AE29" s="129">
        <v>647198</v>
      </c>
      <c r="AF29" s="129">
        <v>624842</v>
      </c>
      <c r="AG29" s="129">
        <v>639187</v>
      </c>
      <c r="AH29" s="129">
        <v>650359</v>
      </c>
      <c r="AI29" s="129">
        <v>652966</v>
      </c>
      <c r="AJ29" s="129">
        <v>660463</v>
      </c>
      <c r="AK29" s="129">
        <v>671560</v>
      </c>
      <c r="AL29" s="129">
        <v>690008</v>
      </c>
      <c r="AM29" s="129">
        <v>708337</v>
      </c>
      <c r="AN29" s="129">
        <v>738146</v>
      </c>
      <c r="AO29" s="129">
        <v>773987</v>
      </c>
      <c r="AP29" s="129">
        <v>810247</v>
      </c>
      <c r="AQ29" s="149"/>
      <c r="AR29" s="127"/>
    </row>
    <row r="30" spans="1:44" ht="18" customHeight="1">
      <c r="B30" s="125" t="s">
        <v>11</v>
      </c>
      <c r="C30" s="126">
        <v>23988</v>
      </c>
      <c r="D30" s="126">
        <v>29028</v>
      </c>
      <c r="E30" s="126">
        <v>33426</v>
      </c>
      <c r="F30" s="126">
        <v>37253</v>
      </c>
      <c r="G30" s="126">
        <v>42244</v>
      </c>
      <c r="H30" s="126">
        <v>48779</v>
      </c>
      <c r="I30" s="126">
        <v>57953</v>
      </c>
      <c r="J30" s="126">
        <v>65167</v>
      </c>
      <c r="K30" s="126">
        <v>70628</v>
      </c>
      <c r="L30" s="126">
        <v>74635</v>
      </c>
      <c r="M30" s="126">
        <v>76167</v>
      </c>
      <c r="N30" s="126">
        <v>75986</v>
      </c>
      <c r="O30" s="126">
        <v>78309</v>
      </c>
      <c r="P30" s="126">
        <v>84460</v>
      </c>
      <c r="Q30" s="126">
        <v>90337</v>
      </c>
      <c r="R30" s="126">
        <v>96236</v>
      </c>
      <c r="S30" s="126">
        <v>101101</v>
      </c>
      <c r="T30" s="126">
        <v>104815</v>
      </c>
      <c r="U30" s="126">
        <v>106826</v>
      </c>
      <c r="V30" s="126">
        <v>113229</v>
      </c>
      <c r="W30" s="126">
        <v>119839</v>
      </c>
      <c r="X30" s="126">
        <v>128712</v>
      </c>
      <c r="Y30" s="126">
        <v>135181</v>
      </c>
      <c r="Z30" s="126">
        <v>144502</v>
      </c>
      <c r="AA30" s="126">
        <v>154559</v>
      </c>
      <c r="AB30" s="126">
        <v>162937</v>
      </c>
      <c r="AC30" s="126">
        <v>172112</v>
      </c>
      <c r="AD30" s="126">
        <v>186852</v>
      </c>
      <c r="AE30" s="126">
        <v>189632</v>
      </c>
      <c r="AF30" s="126">
        <v>194282</v>
      </c>
      <c r="AG30" s="126">
        <v>203483</v>
      </c>
      <c r="AH30" s="126">
        <v>213301</v>
      </c>
      <c r="AI30" s="126">
        <v>217540</v>
      </c>
      <c r="AJ30" s="126">
        <v>232719</v>
      </c>
      <c r="AK30" s="126">
        <v>242198</v>
      </c>
      <c r="AL30" s="126">
        <v>254484</v>
      </c>
      <c r="AM30" s="126">
        <v>270388</v>
      </c>
      <c r="AN30" s="126">
        <v>289104</v>
      </c>
      <c r="AO30" s="126">
        <v>300499</v>
      </c>
      <c r="AP30" s="126">
        <v>314092</v>
      </c>
      <c r="AQ30" s="149"/>
      <c r="AR30" s="127"/>
    </row>
    <row r="31" spans="1:44" ht="18" customHeight="1">
      <c r="B31" s="128" t="s">
        <v>14</v>
      </c>
      <c r="C31" s="129">
        <v>318279</v>
      </c>
      <c r="D31" s="129">
        <v>365013</v>
      </c>
      <c r="E31" s="129">
        <v>404325</v>
      </c>
      <c r="F31" s="129">
        <v>449657</v>
      </c>
      <c r="G31" s="129">
        <v>506486</v>
      </c>
      <c r="H31" s="129">
        <v>562402</v>
      </c>
      <c r="I31" s="129">
        <v>581913</v>
      </c>
      <c r="J31" s="129">
        <v>634875</v>
      </c>
      <c r="K31" s="129">
        <v>664084</v>
      </c>
      <c r="L31" s="129">
        <v>708635</v>
      </c>
      <c r="M31" s="129">
        <v>749860</v>
      </c>
      <c r="N31" s="129">
        <v>790087</v>
      </c>
      <c r="O31" s="129">
        <v>813093</v>
      </c>
      <c r="P31" s="129">
        <v>855400</v>
      </c>
      <c r="Q31" s="129">
        <v>897243</v>
      </c>
      <c r="R31" s="129">
        <v>963138</v>
      </c>
      <c r="S31" s="129">
        <v>1054672</v>
      </c>
      <c r="T31" s="129">
        <v>1141340</v>
      </c>
      <c r="U31" s="129">
        <v>1163178</v>
      </c>
      <c r="V31" s="129">
        <v>1265689</v>
      </c>
      <c r="W31" s="129">
        <v>1507283</v>
      </c>
      <c r="X31" s="129">
        <v>1564306</v>
      </c>
      <c r="Y31" s="129">
        <v>1561026</v>
      </c>
      <c r="Z31" s="129">
        <v>1620364</v>
      </c>
      <c r="AA31" s="129">
        <v>1783020</v>
      </c>
      <c r="AB31" s="129">
        <v>1989987</v>
      </c>
      <c r="AC31" s="129">
        <v>2216317</v>
      </c>
      <c r="AD31" s="129">
        <v>2350173</v>
      </c>
      <c r="AE31" s="129">
        <v>2607090</v>
      </c>
      <c r="AF31" s="129">
        <v>2428481</v>
      </c>
      <c r="AG31" s="129">
        <v>2591479</v>
      </c>
      <c r="AH31" s="129">
        <v>2792683</v>
      </c>
      <c r="AI31" s="129">
        <v>2964053</v>
      </c>
      <c r="AJ31" s="129">
        <v>3071224</v>
      </c>
      <c r="AK31" s="129">
        <v>3140814</v>
      </c>
      <c r="AL31" s="129">
        <v>3111168</v>
      </c>
      <c r="AM31" s="129">
        <v>3098148</v>
      </c>
      <c r="AN31" s="129">
        <v>3295382</v>
      </c>
      <c r="AO31" s="129">
        <v>3530860</v>
      </c>
      <c r="AP31" s="129">
        <v>3549360</v>
      </c>
      <c r="AQ31" s="149"/>
      <c r="AR31" s="127"/>
    </row>
    <row r="32" spans="1:44" ht="18" customHeight="1">
      <c r="B32" s="125" t="s">
        <v>25</v>
      </c>
      <c r="C32" s="126" t="s">
        <v>43</v>
      </c>
      <c r="D32" s="126" t="s">
        <v>43</v>
      </c>
      <c r="E32" s="126" t="s">
        <v>43</v>
      </c>
      <c r="F32" s="126" t="s">
        <v>43</v>
      </c>
      <c r="G32" s="126" t="s">
        <v>43</v>
      </c>
      <c r="H32" s="126" t="s">
        <v>43</v>
      </c>
      <c r="I32" s="126" t="s">
        <v>43</v>
      </c>
      <c r="J32" s="126" t="s">
        <v>43</v>
      </c>
      <c r="K32" s="126" t="s">
        <v>43</v>
      </c>
      <c r="L32" s="126" t="s">
        <v>43</v>
      </c>
      <c r="M32" s="126">
        <v>62678.860800000002</v>
      </c>
      <c r="N32" s="126">
        <v>90485.640499999994</v>
      </c>
      <c r="O32" s="126">
        <v>128590.83379999999</v>
      </c>
      <c r="P32" s="126">
        <v>174274.8229</v>
      </c>
      <c r="Q32" s="126">
        <v>251822.86790000001</v>
      </c>
      <c r="R32" s="126">
        <v>344683</v>
      </c>
      <c r="S32" s="126">
        <v>431223</v>
      </c>
      <c r="T32" s="126">
        <v>521794</v>
      </c>
      <c r="U32" s="126">
        <v>606070</v>
      </c>
      <c r="V32" s="126">
        <v>673287</v>
      </c>
      <c r="W32" s="126">
        <v>747034</v>
      </c>
      <c r="X32" s="126">
        <v>779974</v>
      </c>
      <c r="Y32" s="126">
        <v>810618</v>
      </c>
      <c r="Z32" s="126">
        <v>845930</v>
      </c>
      <c r="AA32" s="126">
        <v>933062</v>
      </c>
      <c r="AB32" s="126">
        <v>990463</v>
      </c>
      <c r="AC32" s="126">
        <v>1069815</v>
      </c>
      <c r="AD32" s="126">
        <v>1187599</v>
      </c>
      <c r="AE32" s="126">
        <v>1286063</v>
      </c>
      <c r="AF32" s="126">
        <v>1372201</v>
      </c>
      <c r="AG32" s="126">
        <v>1445298</v>
      </c>
      <c r="AH32" s="126">
        <v>1566824</v>
      </c>
      <c r="AI32" s="126">
        <v>1629425</v>
      </c>
      <c r="AJ32" s="126">
        <v>1656895</v>
      </c>
      <c r="AK32" s="126">
        <v>1720430</v>
      </c>
      <c r="AL32" s="126">
        <v>1800243</v>
      </c>
      <c r="AM32" s="126">
        <v>1861148</v>
      </c>
      <c r="AN32" s="126">
        <v>1989351</v>
      </c>
      <c r="AO32" s="126">
        <v>2120480</v>
      </c>
      <c r="AP32" s="126">
        <v>2273556</v>
      </c>
      <c r="AQ32" s="149"/>
      <c r="AR32" s="127"/>
    </row>
    <row r="33" spans="2:44" ht="18" customHeight="1">
      <c r="B33" s="128" t="s">
        <v>28</v>
      </c>
      <c r="C33" s="129">
        <v>8214.2613999999994</v>
      </c>
      <c r="D33" s="129">
        <v>9817.0236999999997</v>
      </c>
      <c r="E33" s="129">
        <v>12101.2019</v>
      </c>
      <c r="F33" s="129">
        <v>15052.630999999999</v>
      </c>
      <c r="G33" s="129">
        <v>18414.161400000001</v>
      </c>
      <c r="H33" s="129">
        <v>23045.7245</v>
      </c>
      <c r="I33" s="129">
        <v>28908.317500000001</v>
      </c>
      <c r="J33" s="129">
        <v>33858.141499999998</v>
      </c>
      <c r="K33" s="129">
        <v>40457.326300000001</v>
      </c>
      <c r="L33" s="129">
        <v>47590.600200000001</v>
      </c>
      <c r="M33" s="129">
        <v>55973.4257</v>
      </c>
      <c r="N33" s="129">
        <v>64310.655400000003</v>
      </c>
      <c r="O33" s="129">
        <v>72452.519400000005</v>
      </c>
      <c r="P33" s="129">
        <v>76207.322</v>
      </c>
      <c r="Q33" s="129">
        <v>82542.194699999993</v>
      </c>
      <c r="R33" s="129">
        <v>89028.557000000001</v>
      </c>
      <c r="S33" s="129">
        <v>94351.591</v>
      </c>
      <c r="T33" s="129">
        <v>102330.96</v>
      </c>
      <c r="U33" s="129">
        <v>111353.38099999999</v>
      </c>
      <c r="V33" s="129">
        <v>119603.30499999999</v>
      </c>
      <c r="W33" s="129">
        <v>128414.44500000001</v>
      </c>
      <c r="X33" s="129">
        <v>135775.00899999999</v>
      </c>
      <c r="Y33" s="129">
        <v>142554.26300000001</v>
      </c>
      <c r="Z33" s="129">
        <v>146067.85800000001</v>
      </c>
      <c r="AA33" s="129">
        <v>152248.38800000001</v>
      </c>
      <c r="AB33" s="129">
        <v>158552.704</v>
      </c>
      <c r="AC33" s="129">
        <v>166260.46900000001</v>
      </c>
      <c r="AD33" s="129">
        <v>175483.40100000001</v>
      </c>
      <c r="AE33" s="129">
        <v>179102.78099999999</v>
      </c>
      <c r="AF33" s="129">
        <v>175416.43700000001</v>
      </c>
      <c r="AG33" s="129">
        <v>179610.77900000001</v>
      </c>
      <c r="AH33" s="129">
        <v>176096.171</v>
      </c>
      <c r="AI33" s="129">
        <v>168295.56899999999</v>
      </c>
      <c r="AJ33" s="129">
        <v>170492.269</v>
      </c>
      <c r="AK33" s="129">
        <v>173053.69099999999</v>
      </c>
      <c r="AL33" s="129">
        <v>179713.15900000001</v>
      </c>
      <c r="AM33" s="129">
        <v>186489.81099999999</v>
      </c>
      <c r="AN33" s="129">
        <v>195947.21</v>
      </c>
      <c r="AO33" s="129">
        <v>204304.761</v>
      </c>
      <c r="AP33" s="129">
        <v>212320.622</v>
      </c>
      <c r="AQ33" s="149"/>
      <c r="AR33" s="127"/>
    </row>
    <row r="34" spans="2:44" ht="18" customHeight="1">
      <c r="B34" s="125" t="s">
        <v>20</v>
      </c>
      <c r="C34" s="126" t="s">
        <v>43</v>
      </c>
      <c r="D34" s="126" t="s">
        <v>43</v>
      </c>
      <c r="E34" s="126" t="s">
        <v>43</v>
      </c>
      <c r="F34" s="126" t="s">
        <v>43</v>
      </c>
      <c r="G34" s="126" t="s">
        <v>43</v>
      </c>
      <c r="H34" s="126" t="s">
        <v>43</v>
      </c>
      <c r="I34" s="126" t="s">
        <v>43</v>
      </c>
      <c r="J34" s="126" t="s">
        <v>43</v>
      </c>
      <c r="K34" s="126" t="s">
        <v>43</v>
      </c>
      <c r="L34" s="126" t="s">
        <v>43</v>
      </c>
      <c r="M34" s="126">
        <v>10039.8369</v>
      </c>
      <c r="N34" s="126">
        <v>11544.783799999999</v>
      </c>
      <c r="O34" s="126">
        <v>11998.428099999999</v>
      </c>
      <c r="P34" s="126">
        <v>14105.3537</v>
      </c>
      <c r="Q34" s="126">
        <v>16995.338599999999</v>
      </c>
      <c r="R34" s="126">
        <v>19767.712</v>
      </c>
      <c r="S34" s="126">
        <v>22032.853999999999</v>
      </c>
      <c r="T34" s="126">
        <v>24456.111000000001</v>
      </c>
      <c r="U34" s="126">
        <v>26688.278999999999</v>
      </c>
      <c r="V34" s="126">
        <v>28583.545999999998</v>
      </c>
      <c r="W34" s="126">
        <v>31661.066999999999</v>
      </c>
      <c r="X34" s="126">
        <v>34365.527999999998</v>
      </c>
      <c r="Y34" s="126">
        <v>37329.5</v>
      </c>
      <c r="Z34" s="126">
        <v>41479.498</v>
      </c>
      <c r="AA34" s="126">
        <v>46175.205000000002</v>
      </c>
      <c r="AB34" s="126">
        <v>50485.663999999997</v>
      </c>
      <c r="AC34" s="126">
        <v>56361.425000000003</v>
      </c>
      <c r="AD34" s="126">
        <v>63163.351999999999</v>
      </c>
      <c r="AE34" s="126">
        <v>68590.534</v>
      </c>
      <c r="AF34" s="126">
        <v>64095.519</v>
      </c>
      <c r="AG34" s="126">
        <v>68092.964000000007</v>
      </c>
      <c r="AH34" s="126">
        <v>71214.387000000002</v>
      </c>
      <c r="AI34" s="126">
        <v>73483.822</v>
      </c>
      <c r="AJ34" s="126">
        <v>74354.845000000001</v>
      </c>
      <c r="AK34" s="126">
        <v>76255.856</v>
      </c>
      <c r="AL34" s="126">
        <v>79758.198000000004</v>
      </c>
      <c r="AM34" s="126">
        <v>81038.266000000003</v>
      </c>
      <c r="AN34" s="126">
        <v>84521.153000000006</v>
      </c>
      <c r="AO34" s="126">
        <v>89605.907000000007</v>
      </c>
      <c r="AP34" s="126">
        <v>94171.241999999998</v>
      </c>
      <c r="AQ34" s="149"/>
      <c r="AR34" s="127"/>
    </row>
    <row r="35" spans="2:44" ht="18" customHeight="1">
      <c r="B35" s="128" t="s">
        <v>22</v>
      </c>
      <c r="C35" s="129" t="s">
        <v>43</v>
      </c>
      <c r="D35" s="129" t="s">
        <v>43</v>
      </c>
      <c r="E35" s="129" t="s">
        <v>43</v>
      </c>
      <c r="F35" s="129" t="s">
        <v>43</v>
      </c>
      <c r="G35" s="129" t="s">
        <v>43</v>
      </c>
      <c r="H35" s="129" t="s">
        <v>43</v>
      </c>
      <c r="I35" s="129" t="s">
        <v>43</v>
      </c>
      <c r="J35" s="129" t="s">
        <v>43</v>
      </c>
      <c r="K35" s="129" t="s">
        <v>43</v>
      </c>
      <c r="L35" s="129" t="s">
        <v>43</v>
      </c>
      <c r="M35" s="129">
        <v>858.95529999999997</v>
      </c>
      <c r="N35" s="129">
        <v>1525.3242</v>
      </c>
      <c r="O35" s="129">
        <v>4443.8783999999996</v>
      </c>
      <c r="P35" s="129">
        <v>6264.8398999999999</v>
      </c>
      <c r="Q35" s="129">
        <v>8089.1715000000004</v>
      </c>
      <c r="R35" s="129">
        <v>10560.8099</v>
      </c>
      <c r="S35" s="129">
        <v>12147.2852</v>
      </c>
      <c r="T35" s="129">
        <v>13836.5309</v>
      </c>
      <c r="U35" s="129">
        <v>15351.768099999999</v>
      </c>
      <c r="V35" s="129">
        <v>17226.584500000001</v>
      </c>
      <c r="W35" s="129">
        <v>18853.121999999999</v>
      </c>
      <c r="X35" s="129">
        <v>21147.7016</v>
      </c>
      <c r="Y35" s="129">
        <v>23548.614699999998</v>
      </c>
      <c r="Z35" s="129">
        <v>25613.282500000001</v>
      </c>
      <c r="AA35" s="129">
        <v>27628.188999999998</v>
      </c>
      <c r="AB35" s="129">
        <v>29113.563300000002</v>
      </c>
      <c r="AC35" s="129">
        <v>31470.340899999999</v>
      </c>
      <c r="AD35" s="129">
        <v>35073.456200000001</v>
      </c>
      <c r="AE35" s="129">
        <v>37925.697699999997</v>
      </c>
      <c r="AF35" s="129">
        <v>36254.927100000001</v>
      </c>
      <c r="AG35" s="129">
        <v>36363.909399999997</v>
      </c>
      <c r="AH35" s="129">
        <v>37058.569499999998</v>
      </c>
      <c r="AI35" s="129">
        <v>36253.271999999997</v>
      </c>
      <c r="AJ35" s="129">
        <v>36454.332699999999</v>
      </c>
      <c r="AK35" s="129">
        <v>37634.292000000001</v>
      </c>
      <c r="AL35" s="129">
        <v>38852.640700000004</v>
      </c>
      <c r="AM35" s="129">
        <v>40366.558199999999</v>
      </c>
      <c r="AN35" s="129">
        <v>42987.0599</v>
      </c>
      <c r="AO35" s="129">
        <v>45754.817900000002</v>
      </c>
      <c r="AP35" s="129">
        <v>48006.595099999999</v>
      </c>
      <c r="AQ35" s="149"/>
      <c r="AR35" s="127"/>
    </row>
    <row r="36" spans="2:44" ht="18" customHeight="1">
      <c r="B36" s="125" t="s">
        <v>27</v>
      </c>
      <c r="C36" s="126">
        <v>100299.224</v>
      </c>
      <c r="D36" s="126">
        <v>112538.0987</v>
      </c>
      <c r="E36" s="126">
        <v>129416.65670000001</v>
      </c>
      <c r="F36" s="126">
        <v>147359.9221</v>
      </c>
      <c r="G36" s="126">
        <v>166285.83249999999</v>
      </c>
      <c r="H36" s="126">
        <v>184770.9204</v>
      </c>
      <c r="I36" s="126">
        <v>211536.94880000001</v>
      </c>
      <c r="J36" s="126">
        <v>236542.84340000001</v>
      </c>
      <c r="K36" s="126">
        <v>263349.9031</v>
      </c>
      <c r="L36" s="126">
        <v>295099.64600000001</v>
      </c>
      <c r="M36" s="126">
        <v>328695.79340000002</v>
      </c>
      <c r="N36" s="126">
        <v>360440.2758</v>
      </c>
      <c r="O36" s="126">
        <v>388202.6263</v>
      </c>
      <c r="P36" s="126">
        <v>401630.3541</v>
      </c>
      <c r="Q36" s="126">
        <v>427155.97739999997</v>
      </c>
      <c r="R36" s="126">
        <v>460588</v>
      </c>
      <c r="S36" s="126">
        <v>489203</v>
      </c>
      <c r="T36" s="126">
        <v>519268</v>
      </c>
      <c r="U36" s="126">
        <v>555993</v>
      </c>
      <c r="V36" s="126">
        <v>595723</v>
      </c>
      <c r="W36" s="126">
        <v>647851</v>
      </c>
      <c r="X36" s="126">
        <v>700993</v>
      </c>
      <c r="Y36" s="126">
        <v>749552</v>
      </c>
      <c r="Z36" s="126">
        <v>802266</v>
      </c>
      <c r="AA36" s="126">
        <v>859437</v>
      </c>
      <c r="AB36" s="126">
        <v>927357</v>
      </c>
      <c r="AC36" s="126">
        <v>1003823</v>
      </c>
      <c r="AD36" s="126">
        <v>1075539</v>
      </c>
      <c r="AE36" s="126">
        <v>1109541</v>
      </c>
      <c r="AF36" s="126">
        <v>1069323</v>
      </c>
      <c r="AG36" s="126">
        <v>1072709</v>
      </c>
      <c r="AH36" s="126">
        <v>1063763</v>
      </c>
      <c r="AI36" s="126">
        <v>1031099</v>
      </c>
      <c r="AJ36" s="126">
        <v>1020348</v>
      </c>
      <c r="AK36" s="126">
        <v>1032158</v>
      </c>
      <c r="AL36" s="126">
        <v>1077590</v>
      </c>
      <c r="AM36" s="126">
        <v>1113840</v>
      </c>
      <c r="AN36" s="126">
        <v>1161878</v>
      </c>
      <c r="AO36" s="126">
        <v>1202193</v>
      </c>
      <c r="AP36" s="126">
        <v>1245331</v>
      </c>
      <c r="AQ36" s="149"/>
      <c r="AR36" s="127"/>
    </row>
    <row r="37" spans="2:44" ht="18" customHeight="1">
      <c r="B37" s="128" t="s">
        <v>8</v>
      </c>
      <c r="C37" s="129">
        <v>600992.61179999996</v>
      </c>
      <c r="D37" s="129">
        <v>656656.84270000004</v>
      </c>
      <c r="E37" s="129">
        <v>718607.29180000001</v>
      </c>
      <c r="F37" s="129">
        <v>805155.57389999996</v>
      </c>
      <c r="G37" s="129">
        <v>903291.83120000002</v>
      </c>
      <c r="H37" s="129">
        <v>981907.50450000004</v>
      </c>
      <c r="I37" s="129">
        <v>1072087.9643999999</v>
      </c>
      <c r="J37" s="129">
        <v>1160354.3108999999</v>
      </c>
      <c r="K37" s="129">
        <v>1268248.7520000001</v>
      </c>
      <c r="L37" s="129">
        <v>1405090.9964000001</v>
      </c>
      <c r="M37" s="129">
        <v>1549815.2561999999</v>
      </c>
      <c r="N37" s="129">
        <v>1658400.0852000001</v>
      </c>
      <c r="O37" s="129">
        <v>1655829.3128</v>
      </c>
      <c r="P37" s="129">
        <v>1657501</v>
      </c>
      <c r="Q37" s="129">
        <v>1767223</v>
      </c>
      <c r="R37" s="129">
        <v>1906773</v>
      </c>
      <c r="S37" s="129">
        <v>1956434</v>
      </c>
      <c r="T37" s="129">
        <v>2047269</v>
      </c>
      <c r="U37" s="129">
        <v>2152905</v>
      </c>
      <c r="V37" s="129">
        <v>2264494</v>
      </c>
      <c r="W37" s="129">
        <v>2408151</v>
      </c>
      <c r="X37" s="129">
        <v>2503731</v>
      </c>
      <c r="Y37" s="129">
        <v>2598336</v>
      </c>
      <c r="Z37" s="129">
        <v>2703551</v>
      </c>
      <c r="AA37" s="129">
        <v>2830194</v>
      </c>
      <c r="AB37" s="129">
        <v>2931085</v>
      </c>
      <c r="AC37" s="129">
        <v>3121668</v>
      </c>
      <c r="AD37" s="129">
        <v>3320278</v>
      </c>
      <c r="AE37" s="129">
        <v>3412253</v>
      </c>
      <c r="AF37" s="129">
        <v>3341167</v>
      </c>
      <c r="AG37" s="129">
        <v>3573581</v>
      </c>
      <c r="AH37" s="129">
        <v>3727905</v>
      </c>
      <c r="AI37" s="129">
        <v>3743086</v>
      </c>
      <c r="AJ37" s="129">
        <v>3822671</v>
      </c>
      <c r="AK37" s="129">
        <v>3992730</v>
      </c>
      <c r="AL37" s="129">
        <v>4260470</v>
      </c>
      <c r="AM37" s="129">
        <v>4415031</v>
      </c>
      <c r="AN37" s="129">
        <v>4625094</v>
      </c>
      <c r="AO37" s="129">
        <v>4828306</v>
      </c>
      <c r="AP37" s="129">
        <v>5020803</v>
      </c>
      <c r="AQ37" s="149"/>
      <c r="AR37" s="127"/>
    </row>
    <row r="38" spans="2:44" ht="18" customHeight="1">
      <c r="B38" s="125" t="s">
        <v>45</v>
      </c>
      <c r="C38" s="126">
        <v>199422.26629999999</v>
      </c>
      <c r="D38" s="126">
        <v>214085.97810000001</v>
      </c>
      <c r="E38" s="126">
        <v>226807.8383</v>
      </c>
      <c r="F38" s="126">
        <v>233659.9069</v>
      </c>
      <c r="G38" s="126">
        <v>249738.51569999999</v>
      </c>
      <c r="H38" s="126">
        <v>264792.11410000001</v>
      </c>
      <c r="I38" s="126">
        <v>277898.34049999999</v>
      </c>
      <c r="J38" s="126">
        <v>288496.6545</v>
      </c>
      <c r="K38" s="126">
        <v>306265.9927</v>
      </c>
      <c r="L38" s="126">
        <v>330580.55180000002</v>
      </c>
      <c r="M38" s="126">
        <v>358506.05540000001</v>
      </c>
      <c r="N38" s="126">
        <v>374437.17109999998</v>
      </c>
      <c r="O38" s="126">
        <v>382225.36259999999</v>
      </c>
      <c r="P38" s="126">
        <v>390608.0048</v>
      </c>
      <c r="Q38" s="126">
        <v>400252.83370000002</v>
      </c>
      <c r="R38" s="126">
        <v>405144.61090000003</v>
      </c>
      <c r="S38" s="126">
        <v>407993.32679999998</v>
      </c>
      <c r="T38" s="126">
        <v>415825.22110000002</v>
      </c>
      <c r="U38" s="126">
        <v>427756.46139999997</v>
      </c>
      <c r="V38" s="126">
        <v>435506.54599999997</v>
      </c>
      <c r="W38" s="126">
        <v>459447.32829999999</v>
      </c>
      <c r="X38" s="126">
        <v>470218.1336</v>
      </c>
      <c r="Y38" s="126">
        <v>469788.24040000001</v>
      </c>
      <c r="Z38" s="126">
        <v>475270.38909999997</v>
      </c>
      <c r="AA38" s="126">
        <v>490142.54680000001</v>
      </c>
      <c r="AB38" s="126">
        <v>508899.98359999998</v>
      </c>
      <c r="AC38" s="126">
        <v>540288.99100000004</v>
      </c>
      <c r="AD38" s="126">
        <v>576087.60640000005</v>
      </c>
      <c r="AE38" s="126">
        <v>600431.09290000005</v>
      </c>
      <c r="AF38" s="126">
        <v>589213.22309999994</v>
      </c>
      <c r="AG38" s="126">
        <v>608830.56350000005</v>
      </c>
      <c r="AH38" s="126">
        <v>621256.12120000005</v>
      </c>
      <c r="AI38" s="126">
        <v>626414.12939999998</v>
      </c>
      <c r="AJ38" s="126">
        <v>638176.96100000001</v>
      </c>
      <c r="AK38" s="126">
        <v>649718.34499999997</v>
      </c>
      <c r="AL38" s="126">
        <v>654257.90370000002</v>
      </c>
      <c r="AM38" s="126">
        <v>661504.3199</v>
      </c>
      <c r="AN38" s="126">
        <v>669541.57339999999</v>
      </c>
      <c r="AO38" s="126">
        <v>689545.26</v>
      </c>
      <c r="AP38" s="126">
        <v>698705.74719999998</v>
      </c>
      <c r="AQ38" s="149"/>
    </row>
    <row r="39" spans="2:44" ht="18" customHeight="1">
      <c r="B39" s="128" t="s">
        <v>38</v>
      </c>
      <c r="C39" s="129">
        <v>7.2009999999999996</v>
      </c>
      <c r="D39" s="129">
        <v>10.8765</v>
      </c>
      <c r="E39" s="129">
        <v>14.443300000000001</v>
      </c>
      <c r="F39" s="129">
        <v>19.143000000000001</v>
      </c>
      <c r="G39" s="129">
        <v>30.281099999999999</v>
      </c>
      <c r="H39" s="129">
        <v>48.311799999999998</v>
      </c>
      <c r="I39" s="129">
        <v>70.315399999999997</v>
      </c>
      <c r="J39" s="129">
        <v>102.8623</v>
      </c>
      <c r="K39" s="129">
        <v>177.89060000000001</v>
      </c>
      <c r="L39" s="129">
        <v>312.93439999999998</v>
      </c>
      <c r="M39" s="129">
        <v>541.08690000000001</v>
      </c>
      <c r="N39" s="129">
        <v>867.41949999999997</v>
      </c>
      <c r="O39" s="129">
        <v>1505.1313</v>
      </c>
      <c r="P39" s="129">
        <v>2728.2397000000001</v>
      </c>
      <c r="Q39" s="129">
        <v>5325.2825000000003</v>
      </c>
      <c r="R39" s="129">
        <v>10685.802900000001</v>
      </c>
      <c r="S39" s="129">
        <v>20335.2981</v>
      </c>
      <c r="T39" s="129">
        <v>39695.498599999999</v>
      </c>
      <c r="U39" s="129">
        <v>71892.899000000005</v>
      </c>
      <c r="V39" s="129">
        <v>107164.345</v>
      </c>
      <c r="W39" s="129">
        <v>170666.715</v>
      </c>
      <c r="X39" s="129">
        <v>245428.76</v>
      </c>
      <c r="Y39" s="129">
        <v>359358.87199999997</v>
      </c>
      <c r="Z39" s="129">
        <v>468015.14600000001</v>
      </c>
      <c r="AA39" s="129">
        <v>577023.49800000002</v>
      </c>
      <c r="AB39" s="129">
        <v>673702.94299999997</v>
      </c>
      <c r="AC39" s="129">
        <v>789227.55500000005</v>
      </c>
      <c r="AD39" s="129">
        <v>880460.88</v>
      </c>
      <c r="AE39" s="129">
        <v>994782.85800000001</v>
      </c>
      <c r="AF39" s="129">
        <v>999191.84900000005</v>
      </c>
      <c r="AG39" s="129">
        <v>1160013.9779999999</v>
      </c>
      <c r="AH39" s="129">
        <v>1394477.166</v>
      </c>
      <c r="AI39" s="129">
        <v>1569672.1140000001</v>
      </c>
      <c r="AJ39" s="129">
        <v>1809713.0870000001</v>
      </c>
      <c r="AK39" s="129">
        <v>2044465.8759999999</v>
      </c>
      <c r="AL39" s="129">
        <v>2338647.4939999999</v>
      </c>
      <c r="AM39" s="129">
        <v>2608525.7489999998</v>
      </c>
      <c r="AN39" s="129">
        <v>3110650.1549999998</v>
      </c>
      <c r="AO39" s="129">
        <v>3724387.9360000002</v>
      </c>
      <c r="AP39" s="129">
        <v>4280381</v>
      </c>
      <c r="AQ39" s="149"/>
    </row>
    <row r="40" spans="2:44" ht="18" customHeight="1">
      <c r="B40" s="125" t="s">
        <v>3</v>
      </c>
      <c r="C40" s="126">
        <v>249594</v>
      </c>
      <c r="D40" s="126">
        <v>275517.25</v>
      </c>
      <c r="E40" s="126">
        <v>301860.75</v>
      </c>
      <c r="F40" s="126">
        <v>328987.25</v>
      </c>
      <c r="G40" s="126">
        <v>355522.25</v>
      </c>
      <c r="H40" s="126">
        <v>388516</v>
      </c>
      <c r="I40" s="126">
        <v>421724.5</v>
      </c>
      <c r="J40" s="126">
        <v>469891.5</v>
      </c>
      <c r="K40" s="126">
        <v>525381.25</v>
      </c>
      <c r="L40" s="126">
        <v>578802.25</v>
      </c>
      <c r="M40" s="126">
        <v>623746.25</v>
      </c>
      <c r="N40" s="126">
        <v>654017</v>
      </c>
      <c r="O40" s="126">
        <v>681061</v>
      </c>
      <c r="P40" s="126">
        <v>717099.5</v>
      </c>
      <c r="Q40" s="126">
        <v>771437.5</v>
      </c>
      <c r="R40" s="126">
        <v>864432.75</v>
      </c>
      <c r="S40" s="126">
        <v>918505</v>
      </c>
      <c r="T40" s="126">
        <v>963307.25</v>
      </c>
      <c r="U40" s="126">
        <v>1007253.25</v>
      </c>
      <c r="V40" s="126">
        <v>1053831</v>
      </c>
      <c r="W40" s="126">
        <v>1106608</v>
      </c>
      <c r="X40" s="126">
        <v>1152259.5</v>
      </c>
      <c r="Y40" s="126">
        <v>1207319.25</v>
      </c>
      <c r="Z40" s="126">
        <v>1273137.5</v>
      </c>
      <c r="AA40" s="126">
        <v>1339164.5</v>
      </c>
      <c r="AB40" s="126">
        <v>1415936.25</v>
      </c>
      <c r="AC40" s="126">
        <v>1493647.5</v>
      </c>
      <c r="AD40" s="126">
        <v>1559848.5</v>
      </c>
      <c r="AE40" s="126">
        <v>1579339</v>
      </c>
      <c r="AF40" s="126">
        <v>1561154</v>
      </c>
      <c r="AG40" s="126">
        <v>1616391.25</v>
      </c>
      <c r="AH40" s="126">
        <v>1672918.25</v>
      </c>
      <c r="AI40" s="126">
        <v>1729768</v>
      </c>
      <c r="AJ40" s="126">
        <v>1802072.75</v>
      </c>
      <c r="AK40" s="126">
        <v>1875697</v>
      </c>
      <c r="AL40" s="126">
        <v>1936541.75</v>
      </c>
      <c r="AM40" s="126">
        <v>2014526</v>
      </c>
      <c r="AN40" s="126">
        <v>2089826.25</v>
      </c>
      <c r="AO40" s="126">
        <v>2162340.75</v>
      </c>
      <c r="AP40" s="126">
        <v>2216451</v>
      </c>
      <c r="AQ40" s="149"/>
    </row>
    <row r="41" spans="2:44" ht="18" customHeight="1">
      <c r="B41" s="137" t="s">
        <v>32</v>
      </c>
      <c r="C41" s="138">
        <v>2799813.75</v>
      </c>
      <c r="D41" s="138">
        <v>3119608.25</v>
      </c>
      <c r="E41" s="138">
        <v>3309602.25</v>
      </c>
      <c r="F41" s="138">
        <v>3561475.75</v>
      </c>
      <c r="G41" s="138">
        <v>3936719.25</v>
      </c>
      <c r="H41" s="138">
        <v>4263637.5</v>
      </c>
      <c r="I41" s="138">
        <v>4519468</v>
      </c>
      <c r="J41" s="138">
        <v>4786319</v>
      </c>
      <c r="K41" s="138">
        <v>5141132.25</v>
      </c>
      <c r="L41" s="138">
        <v>5540294.5</v>
      </c>
      <c r="M41" s="138">
        <v>5882753</v>
      </c>
      <c r="N41" s="138">
        <v>6109382.75</v>
      </c>
      <c r="O41" s="138">
        <v>6429777.5</v>
      </c>
      <c r="P41" s="138">
        <v>6774001</v>
      </c>
      <c r="Q41" s="138">
        <v>7180066.75</v>
      </c>
      <c r="R41" s="138">
        <v>7551620.75</v>
      </c>
      <c r="S41" s="138">
        <v>7964778.75</v>
      </c>
      <c r="T41" s="138">
        <v>8451444.5</v>
      </c>
      <c r="U41" s="138">
        <v>8941500.75</v>
      </c>
      <c r="V41" s="138">
        <v>9488701.5</v>
      </c>
      <c r="W41" s="138">
        <v>10096926</v>
      </c>
      <c r="X41" s="138">
        <v>10499453.25</v>
      </c>
      <c r="Y41" s="138">
        <v>10847769</v>
      </c>
      <c r="Z41" s="138">
        <v>11327789</v>
      </c>
      <c r="AA41" s="138">
        <v>12024859</v>
      </c>
      <c r="AB41" s="138">
        <v>12830910.25</v>
      </c>
      <c r="AC41" s="138">
        <v>13620116</v>
      </c>
      <c r="AD41" s="138">
        <v>14292547.25</v>
      </c>
      <c r="AE41" s="138">
        <v>14647598.75</v>
      </c>
      <c r="AF41" s="138">
        <v>14514910.25</v>
      </c>
      <c r="AG41" s="138">
        <v>14856272</v>
      </c>
      <c r="AH41" s="138">
        <v>15404949.5</v>
      </c>
      <c r="AI41" s="138">
        <v>16033400.75</v>
      </c>
      <c r="AJ41" s="138">
        <v>16637890</v>
      </c>
      <c r="AK41" s="138">
        <v>17341656.25</v>
      </c>
      <c r="AL41" s="138">
        <v>18050399.5</v>
      </c>
      <c r="AM41" s="138">
        <v>18592475</v>
      </c>
      <c r="AN41" s="138">
        <v>19318328</v>
      </c>
      <c r="AO41" s="138">
        <v>20315023.25</v>
      </c>
      <c r="AP41" s="138">
        <v>20950631</v>
      </c>
      <c r="AQ41" s="149"/>
    </row>
    <row r="43" spans="2:44">
      <c r="B43" s="12" t="s">
        <v>46</v>
      </c>
      <c r="C43" s="8"/>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row>
    <row r="44" spans="2:44">
      <c r="B44" s="150"/>
      <c r="C44" s="151"/>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row>
    <row r="45" spans="2:44">
      <c r="B45" s="166" t="s">
        <v>55</v>
      </c>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row>
    <row r="46" spans="2:44">
      <c r="B46" s="139" t="s">
        <v>106</v>
      </c>
      <c r="C46" s="140"/>
    </row>
    <row r="47" spans="2:44">
      <c r="C47" s="117"/>
      <c r="D47" s="141"/>
      <c r="E47" s="141"/>
      <c r="F47" s="141"/>
      <c r="G47" s="141"/>
      <c r="H47" s="141"/>
      <c r="I47" s="141"/>
      <c r="J47" s="141"/>
      <c r="Y47" s="142"/>
      <c r="Z47" s="142"/>
      <c r="AA47" s="142"/>
      <c r="AB47" s="142"/>
      <c r="AC47" s="142"/>
      <c r="AE47" s="142"/>
      <c r="AF47" s="142"/>
      <c r="AG47" s="142"/>
      <c r="AH47" s="142"/>
      <c r="AI47" s="142"/>
      <c r="AJ47" s="142"/>
      <c r="AK47" s="142"/>
      <c r="AL47" s="142"/>
      <c r="AM47" s="142"/>
      <c r="AN47" s="142"/>
      <c r="AO47" s="142"/>
      <c r="AP47" s="142"/>
      <c r="AQ47" s="142"/>
    </row>
    <row r="48" spans="2:44">
      <c r="B48" s="143"/>
      <c r="C48" s="153"/>
      <c r="D48" s="153"/>
      <c r="E48" s="153"/>
      <c r="F48" s="153"/>
      <c r="G48" s="153"/>
      <c r="H48" s="153"/>
      <c r="I48" s="153"/>
      <c r="J48" s="153"/>
      <c r="K48" s="153"/>
      <c r="L48" s="153"/>
      <c r="M48" s="153"/>
      <c r="N48" s="153"/>
      <c r="O48" s="153"/>
      <c r="P48" s="153"/>
      <c r="Q48" s="153"/>
      <c r="R48" s="153"/>
      <c r="S48" s="153"/>
      <c r="T48" s="153"/>
      <c r="U48" s="153"/>
      <c r="V48" s="153"/>
      <c r="W48" s="154"/>
      <c r="X48" s="154"/>
      <c r="Y48" s="154"/>
      <c r="Z48" s="154"/>
      <c r="AA48" s="154"/>
      <c r="AB48" s="154"/>
      <c r="AC48" s="154"/>
      <c r="AD48" s="154"/>
      <c r="AE48" s="154"/>
      <c r="AF48" s="154"/>
      <c r="AG48" s="154"/>
      <c r="AH48" s="154"/>
      <c r="AI48" s="154"/>
      <c r="AJ48" s="154"/>
      <c r="AK48" s="154"/>
      <c r="AL48" s="154"/>
      <c r="AM48" s="154"/>
      <c r="AN48" s="154"/>
      <c r="AO48" s="154"/>
      <c r="AP48" s="154"/>
      <c r="AQ48" s="154"/>
    </row>
    <row r="49" spans="2:43">
      <c r="B49" s="144"/>
      <c r="C49" s="155"/>
      <c r="D49" s="155"/>
      <c r="E49" s="155"/>
      <c r="F49" s="155"/>
      <c r="G49" s="155"/>
      <c r="H49" s="155"/>
      <c r="I49" s="155"/>
      <c r="J49" s="155"/>
      <c r="K49" s="155"/>
      <c r="L49" s="155"/>
      <c r="M49" s="155"/>
      <c r="N49" s="155"/>
      <c r="O49" s="155"/>
      <c r="P49" s="155"/>
      <c r="Q49" s="155"/>
      <c r="R49" s="155"/>
      <c r="S49" s="155"/>
      <c r="T49" s="155"/>
      <c r="U49" s="155"/>
      <c r="V49" s="155"/>
      <c r="W49" s="156"/>
      <c r="X49" s="156"/>
      <c r="Y49" s="156"/>
      <c r="Z49" s="156"/>
      <c r="AA49" s="156"/>
      <c r="AB49" s="156"/>
      <c r="AC49" s="156"/>
      <c r="AD49" s="156"/>
      <c r="AE49" s="156"/>
      <c r="AF49" s="156"/>
      <c r="AG49" s="156"/>
      <c r="AH49" s="156"/>
      <c r="AI49" s="156"/>
      <c r="AJ49" s="156"/>
      <c r="AK49" s="156"/>
      <c r="AL49" s="156"/>
      <c r="AM49" s="156"/>
      <c r="AN49" s="156"/>
      <c r="AO49" s="156"/>
      <c r="AP49" s="156"/>
      <c r="AQ49" s="156"/>
    </row>
    <row r="50" spans="2:43">
      <c r="B50" s="144"/>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6"/>
    </row>
    <row r="52" spans="2:43">
      <c r="C52" s="140"/>
    </row>
    <row r="53" spans="2:43">
      <c r="C53" s="140"/>
    </row>
    <row r="54" spans="2:43">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row>
    <row r="55" spans="2:43">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row>
    <row r="56" spans="2:43">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row>
    <row r="57" spans="2:43">
      <c r="D57" s="145"/>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row>
    <row r="58" spans="2:43">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row>
    <row r="59" spans="2:43">
      <c r="D59" s="145"/>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row>
    <row r="60" spans="2:43">
      <c r="D60" s="145"/>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row>
    <row r="61" spans="2:43">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row>
    <row r="62" spans="2:43">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row>
    <row r="63" spans="2:43">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row>
    <row r="64" spans="2:43">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row>
    <row r="65" spans="4:42">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row>
    <row r="66" spans="4:42">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row>
    <row r="67" spans="4:42">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row>
    <row r="68" spans="4:42">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c r="AP68" s="145"/>
    </row>
    <row r="69" spans="4:42">
      <c r="D69" s="145"/>
      <c r="E69" s="145"/>
      <c r="F69" s="145"/>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c r="AP69" s="145"/>
    </row>
    <row r="70" spans="4:42">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c r="AE70" s="145"/>
      <c r="AF70" s="145"/>
      <c r="AG70" s="145"/>
      <c r="AH70" s="145"/>
      <c r="AI70" s="145"/>
      <c r="AJ70" s="145"/>
      <c r="AK70" s="145"/>
      <c r="AL70" s="145"/>
      <c r="AM70" s="145"/>
      <c r="AN70" s="145"/>
      <c r="AO70" s="145"/>
      <c r="AP70" s="145"/>
    </row>
    <row r="71" spans="4:42">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row>
    <row r="72" spans="4:42">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row>
    <row r="73" spans="4:42">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row>
    <row r="74" spans="4:42">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row>
    <row r="75" spans="4:42">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row>
    <row r="76" spans="4:42">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row>
    <row r="77" spans="4:42">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row>
    <row r="78" spans="4:42">
      <c r="D78" s="145"/>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c r="AP78" s="145"/>
    </row>
    <row r="79" spans="4:42">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row>
    <row r="80" spans="4:42">
      <c r="D80" s="145"/>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c r="AE80" s="145"/>
      <c r="AF80" s="145"/>
      <c r="AG80" s="145"/>
      <c r="AH80" s="145"/>
      <c r="AI80" s="145"/>
      <c r="AJ80" s="145"/>
      <c r="AK80" s="145"/>
      <c r="AL80" s="145"/>
      <c r="AM80" s="145"/>
      <c r="AN80" s="145"/>
      <c r="AO80" s="145"/>
      <c r="AP80" s="145"/>
    </row>
    <row r="81" spans="4:43">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row>
    <row r="82" spans="4:43">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row>
    <row r="83" spans="4:43">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row>
    <row r="84" spans="4:43">
      <c r="D84" s="145"/>
      <c r="E84" s="145"/>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c r="AD84" s="145"/>
      <c r="AE84" s="145"/>
      <c r="AF84" s="145"/>
      <c r="AG84" s="145"/>
      <c r="AH84" s="145"/>
      <c r="AI84" s="145"/>
      <c r="AJ84" s="145"/>
      <c r="AK84" s="145"/>
      <c r="AL84" s="145"/>
      <c r="AM84" s="145"/>
      <c r="AN84" s="145"/>
      <c r="AO84" s="145"/>
      <c r="AP84" s="145"/>
    </row>
    <row r="85" spans="4:43">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c r="AP85" s="145"/>
    </row>
    <row r="86" spans="4:43">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5"/>
      <c r="AP86" s="145"/>
    </row>
    <row r="87" spans="4:43">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5"/>
      <c r="AP87" s="145"/>
    </row>
    <row r="88" spans="4:43">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row>
    <row r="89" spans="4:43">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row>
    <row r="90" spans="4:43">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row>
    <row r="92" spans="4:43">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6"/>
    </row>
    <row r="93" spans="4:43">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6"/>
    </row>
  </sheetData>
  <sortState ref="A4:AR42">
    <sortCondition ref="B4:B42"/>
  </sortState>
  <mergeCells count="1">
    <mergeCell ref="B45:AK45"/>
  </mergeCells>
  <pageMargins left="0.75" right="0.75" top="1" bottom="1" header="0.5" footer="0.5"/>
  <pageSetup paperSize="9" scale="24"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LEE Jong Gun, SDD/P21</DisplayName>
        <AccountId>2043</AccountId>
        <AccountType/>
      </UserInfo>
      <UserInfo>
        <DisplayName>CORRY Natalie, ELS/JAI</DisplayName>
        <AccountId>202</AccountId>
        <AccountType/>
      </UserInfo>
      <UserInfo>
        <DisplayName>FLUCHTMANN Jonas, ELS/SPD</DisplayName>
        <AccountId>3581</AccountId>
        <AccountType/>
      </UserInfo>
      <UserInfo>
        <DisplayName>ALBERTONE Baptiste, ELS/SPD</DisplayName>
        <AccountId>3584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5395A6-90C4-420C-B6D1-4F3ACA38D72B}">
  <ds:schemaRefs>
    <ds:schemaRef ds:uri="http://schemas.microsoft.com/sharepoint/v3/contenttype/forms"/>
  </ds:schemaRefs>
</ds:datastoreItem>
</file>

<file path=customXml/itemProps2.xml><?xml version="1.0" encoding="utf-8"?>
<ds:datastoreItem xmlns:ds="http://schemas.openxmlformats.org/officeDocument/2006/customXml" ds:itemID="{D8BD97A0-41FC-425A-B28D-4DE304F5FF33}">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6CF8CFD5-1470-4B41-82F2-BEBA7582DEA9}">
  <ds:schemaRefs>
    <ds:schemaRef ds:uri="Microsoft.SharePoint.Taxonomy.ContentTypeSync"/>
  </ds:schemaRefs>
</ds:datastoreItem>
</file>

<file path=customXml/itemProps4.xml><?xml version="1.0" encoding="utf-8"?>
<ds:datastoreItem xmlns:ds="http://schemas.openxmlformats.org/officeDocument/2006/customXml" ds:itemID="{18FE88C5-8448-4587-BC0C-EF040CD77B15}">
  <ds:schemaRefs>
    <ds:schemaRef ds:uri="c9f238dd-bb73-4aef-a7a5-d644ad823e52"/>
    <ds:schemaRef ds:uri="http://schemas.microsoft.com/office/infopath/2007/PartnerControls"/>
    <ds:schemaRef ds:uri="http://purl.org/dc/elements/1.1/"/>
    <ds:schemaRef ds:uri="http://schemas.microsoft.com/office/2006/metadata/properties"/>
    <ds:schemaRef ds:uri="22a5b7d0-1699-458f-b8e2-4d8247229549"/>
    <ds:schemaRef ds:uri="54c4cd27-f286-408f-9ce0-33c1e0f3ab39"/>
    <ds:schemaRef ds:uri="http://schemas.openxmlformats.org/package/2006/metadata/core-properties"/>
    <ds:schemaRef ds:uri="http://purl.org/dc/terms/"/>
    <ds:schemaRef ds:uri="c5805097-db0a-42f9-a837-be9035f1f571"/>
    <ds:schemaRef ds:uri="http://schemas.microsoft.com/sharepoint/v4"/>
    <ds:schemaRef ds:uri="http://schemas.microsoft.com/office/2006/documentManagement/types"/>
    <ds:schemaRef ds:uri="ca82dde9-3436-4d3d-bddd-d31447390034"/>
    <ds:schemaRef ds:uri="http://www.w3.org/XML/1998/namespace"/>
    <ds:schemaRef ds:uri="http://purl.org/dc/dcmitype/"/>
  </ds:schemaRefs>
</ds:datastoreItem>
</file>

<file path=customXml/itemProps5.xml><?xml version="1.0" encoding="utf-8"?>
<ds:datastoreItem xmlns:ds="http://schemas.openxmlformats.org/officeDocument/2006/customXml" ds:itemID="{493F553D-89C2-4F26-9E9F-E9793D7D86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Chart PF1.1.A</vt:lpstr>
      <vt:lpstr>Time-series</vt:lpstr>
      <vt:lpstr>Reference-GDP</vt:lpstr>
      <vt:lpstr>'Chart PF1.1.A'!Print_Area</vt:lpstr>
      <vt:lpstr>'Reference-GDP'!Print_Area</vt:lpstr>
      <vt:lpstr>'Time-series'!Print_Area</vt:lpstr>
      <vt:lpstr>'Time-series'!Print_Titles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FRON Pauline</cp:lastModifiedBy>
  <cp:lastPrinted>2016-09-26T11:58:24Z</cp:lastPrinted>
  <dcterms:created xsi:type="dcterms:W3CDTF">2016-08-04T09:16:25Z</dcterms:created>
  <dcterms:modified xsi:type="dcterms:W3CDTF">2021-02-11T15:25:17Z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