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4460" windowHeight="15540" tabRatio="500"/>
  </bookViews>
  <sheets>
    <sheet name="Part 2" sheetId="1" r:id="rId1"/>
    <sheet name="Part 3" sheetId="2" r:id="rId2"/>
    <sheet name="Part 5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4" l="1"/>
  <c r="N7" i="4"/>
  <c r="M7" i="4"/>
  <c r="L7" i="4"/>
  <c r="O6" i="4"/>
  <c r="N6" i="4"/>
  <c r="M6" i="4"/>
  <c r="L6" i="4"/>
  <c r="O7" i="2"/>
  <c r="N7" i="2"/>
  <c r="M7" i="2"/>
  <c r="L7" i="2"/>
  <c r="O6" i="2"/>
  <c r="N6" i="2"/>
  <c r="M6" i="2"/>
  <c r="L6" i="2"/>
  <c r="M7" i="1"/>
  <c r="L7" i="1"/>
  <c r="L6" i="1"/>
  <c r="N7" i="1"/>
  <c r="O7" i="1"/>
  <c r="M6" i="1"/>
  <c r="N6" i="1"/>
  <c r="O6" i="1"/>
  <c r="B55" i="4"/>
  <c r="C55" i="4"/>
  <c r="D55" i="4"/>
  <c r="E55" i="4"/>
  <c r="F55" i="4"/>
  <c r="G55" i="4"/>
  <c r="H55" i="4"/>
  <c r="I55" i="4"/>
  <c r="I54" i="4"/>
  <c r="C54" i="4"/>
  <c r="D54" i="4"/>
  <c r="E54" i="4"/>
  <c r="F54" i="4"/>
  <c r="G54" i="4"/>
  <c r="H54" i="4"/>
  <c r="B54" i="4"/>
  <c r="I54" i="2"/>
  <c r="E54" i="2"/>
  <c r="B54" i="2"/>
  <c r="F55" i="1"/>
  <c r="G54" i="1"/>
  <c r="F54" i="1"/>
  <c r="C55" i="1"/>
  <c r="G55" i="1"/>
  <c r="B55" i="1"/>
  <c r="E54" i="1"/>
  <c r="I54" i="1"/>
  <c r="B54" i="1"/>
  <c r="F54" i="2"/>
  <c r="C55" i="2"/>
  <c r="D55" i="2"/>
  <c r="E55" i="2"/>
  <c r="F55" i="2"/>
  <c r="G55" i="2"/>
  <c r="H55" i="2"/>
  <c r="I55" i="2"/>
  <c r="B55" i="2"/>
  <c r="C54" i="2"/>
  <c r="D54" i="2"/>
  <c r="G54" i="2"/>
  <c r="H54" i="2"/>
  <c r="E55" i="1"/>
  <c r="I55" i="1"/>
  <c r="C54" i="1"/>
  <c r="D54" i="1"/>
  <c r="H54" i="1"/>
  <c r="D55" i="1"/>
  <c r="H55" i="1"/>
</calcChain>
</file>

<file path=xl/sharedStrings.xml><?xml version="1.0" encoding="utf-8"?>
<sst xmlns="http://schemas.openxmlformats.org/spreadsheetml/2006/main" count="231" uniqueCount="72">
  <si>
    <t>grid_01</t>
  </si>
  <si>
    <t>grid_02</t>
  </si>
  <si>
    <t>grid_03</t>
  </si>
  <si>
    <t>grid_04</t>
  </si>
  <si>
    <t>grid_05</t>
  </si>
  <si>
    <t>grid_06</t>
  </si>
  <si>
    <t>grid_07</t>
  </si>
  <si>
    <t>grid_08</t>
  </si>
  <si>
    <t>grid_09</t>
  </si>
  <si>
    <t>grid_10</t>
  </si>
  <si>
    <t>grid_11</t>
  </si>
  <si>
    <t>grid_12</t>
  </si>
  <si>
    <t>grid_13</t>
  </si>
  <si>
    <t>grid_14</t>
  </si>
  <si>
    <t>grid_15</t>
  </si>
  <si>
    <t>grid_16</t>
  </si>
  <si>
    <t>grid_17</t>
  </si>
  <si>
    <t>grid_18</t>
  </si>
  <si>
    <t>grid_19</t>
  </si>
  <si>
    <t>grid_20</t>
  </si>
  <si>
    <t>grid_21</t>
  </si>
  <si>
    <t>grid_22</t>
  </si>
  <si>
    <t>grid_23</t>
  </si>
  <si>
    <t>grid_24</t>
  </si>
  <si>
    <t>grid_25</t>
  </si>
  <si>
    <t>grid_26</t>
  </si>
  <si>
    <t>grid_27</t>
  </si>
  <si>
    <t>grid_28</t>
  </si>
  <si>
    <t>grid_29</t>
  </si>
  <si>
    <t>grid_30</t>
  </si>
  <si>
    <t>grid_31</t>
  </si>
  <si>
    <t>grid_32</t>
  </si>
  <si>
    <t>grid_33</t>
  </si>
  <si>
    <t>grid_34</t>
  </si>
  <si>
    <t>grid_35</t>
  </si>
  <si>
    <t>grid_36</t>
  </si>
  <si>
    <t>grid_37</t>
  </si>
  <si>
    <t>grid_38</t>
  </si>
  <si>
    <t>grid_39</t>
  </si>
  <si>
    <t>grid_40</t>
  </si>
  <si>
    <t>grid_41</t>
  </si>
  <si>
    <t>grid_42</t>
  </si>
  <si>
    <t>grid_43</t>
  </si>
  <si>
    <t>grid_44</t>
  </si>
  <si>
    <t>grid_45</t>
  </si>
  <si>
    <t>grid_46</t>
  </si>
  <si>
    <t>grid_47</t>
  </si>
  <si>
    <t>grid_48</t>
  </si>
  <si>
    <t>grid_49</t>
  </si>
  <si>
    <t>grid_50</t>
  </si>
  <si>
    <t>Breaking ties in favor of smaller g</t>
  </si>
  <si>
    <t>Num moves</t>
  </si>
  <si>
    <t>Breaking ties in favor of larger g</t>
  </si>
  <si>
    <t>Num cells expanded</t>
  </si>
  <si>
    <t>Running time (sec)</t>
  </si>
  <si>
    <t>Num searches</t>
  </si>
  <si>
    <t>Forward A*</t>
  </si>
  <si>
    <t>Backward A*</t>
  </si>
  <si>
    <t>Input file</t>
  </si>
  <si>
    <t>test_01</t>
  </si>
  <si>
    <t>test_02</t>
  </si>
  <si>
    <t>test_03</t>
  </si>
  <si>
    <t>test_04</t>
  </si>
  <si>
    <t>test_05</t>
  </si>
  <si>
    <t>test_06</t>
  </si>
  <si>
    <t>test_07</t>
  </si>
  <si>
    <t>Regular A*</t>
  </si>
  <si>
    <t>Adaptive A*</t>
  </si>
  <si>
    <t>MEAN</t>
  </si>
  <si>
    <t>STDEV</t>
  </si>
  <si>
    <t>RATIO  Smaller / Larger</t>
  </si>
  <si>
    <t>RATIO  Backward /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</si>
</sst>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9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NumberFormat="1" applyFont="1" applyAlignment="1">
      <alignment horizontal="center" wrapText="1"/>
    </xf>
    <xf numFmtId="0" fontId="0" fillId="2" borderId="0" xfId="0" applyFill="1"/>
    <xf numFmtId="0" fontId="1" fillId="0" borderId="0" xfId="0" applyNumberFormat="1" applyFont="1" applyAlignment="1">
      <alignment horizontal="center" wrapText="1"/>
    </xf>
    <xf numFmtId="0" fontId="0" fillId="0" borderId="0" xfId="0" applyFill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169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F1" zoomScale="125" zoomScaleNormal="125" zoomScalePageLayoutView="125" workbookViewId="0">
      <pane ySplit="2" topLeftCell="A3" activePane="bottomLeft" state="frozen"/>
      <selection pane="bottomLeft" activeCell="L6" sqref="L6"/>
    </sheetView>
  </sheetViews>
  <sheetFormatPr baseColWidth="10" defaultRowHeight="15" x14ac:dyDescent="0"/>
  <cols>
    <col min="1" max="1" width="8.33203125" bestFit="1" customWidth="1"/>
    <col min="2" max="2" width="14.5" customWidth="1"/>
    <col min="3" max="3" width="10.6640625" customWidth="1"/>
    <col min="4" max="4" width="7.33203125" customWidth="1"/>
    <col min="5" max="5" width="10.6640625" customWidth="1"/>
    <col min="6" max="6" width="14.33203125" customWidth="1"/>
    <col min="7" max="7" width="9.1640625" customWidth="1"/>
    <col min="8" max="9" width="9.83203125" customWidth="1"/>
    <col min="12" max="12" width="17.6640625" bestFit="1" customWidth="1"/>
    <col min="13" max="13" width="12.83203125" bestFit="1" customWidth="1"/>
    <col min="14" max="14" width="11" bestFit="1" customWidth="1"/>
    <col min="15" max="15" width="16.33203125" bestFit="1" customWidth="1"/>
  </cols>
  <sheetData>
    <row r="1" spans="1:15" s="1" customFormat="1">
      <c r="A1" s="6" t="s">
        <v>58</v>
      </c>
      <c r="B1" s="5" t="s">
        <v>52</v>
      </c>
      <c r="C1" s="5"/>
      <c r="D1" s="5"/>
      <c r="E1" s="5"/>
      <c r="F1" s="5" t="s">
        <v>50</v>
      </c>
      <c r="G1" s="5"/>
      <c r="H1" s="5"/>
      <c r="I1" s="5"/>
      <c r="L1" s="3"/>
    </row>
    <row r="2" spans="1:15" s="1" customFormat="1" ht="30">
      <c r="A2" s="6"/>
      <c r="B2" s="1" t="s">
        <v>53</v>
      </c>
      <c r="C2" s="1" t="s">
        <v>55</v>
      </c>
      <c r="D2" s="1" t="s">
        <v>51</v>
      </c>
      <c r="E2" s="1" t="s">
        <v>54</v>
      </c>
      <c r="F2" s="1" t="s">
        <v>53</v>
      </c>
      <c r="G2" s="1" t="s">
        <v>55</v>
      </c>
      <c r="H2" s="1" t="s">
        <v>51</v>
      </c>
      <c r="I2" s="1" t="s">
        <v>54</v>
      </c>
      <c r="L2" s="3"/>
      <c r="M2" s="3"/>
    </row>
    <row r="3" spans="1:15">
      <c r="A3" s="4" t="s">
        <v>0</v>
      </c>
      <c r="B3">
        <v>2828</v>
      </c>
      <c r="C3">
        <v>65</v>
      </c>
      <c r="D3">
        <v>274</v>
      </c>
      <c r="E3">
        <v>6.0600000000000001E-2</v>
      </c>
      <c r="F3">
        <v>37437</v>
      </c>
      <c r="G3">
        <v>51</v>
      </c>
      <c r="H3">
        <v>176</v>
      </c>
      <c r="I3">
        <v>9.0800000000000006E-2</v>
      </c>
    </row>
    <row r="4" spans="1:15">
      <c r="A4" t="s">
        <v>1</v>
      </c>
      <c r="B4">
        <v>331</v>
      </c>
      <c r="C4">
        <v>21</v>
      </c>
      <c r="D4">
        <v>53</v>
      </c>
      <c r="E4">
        <v>2.0799999999999999E-2</v>
      </c>
      <c r="F4">
        <v>886</v>
      </c>
      <c r="G4">
        <v>18</v>
      </c>
      <c r="H4">
        <v>50</v>
      </c>
      <c r="I4">
        <v>2.01E-2</v>
      </c>
      <c r="L4" s="7" t="s">
        <v>70</v>
      </c>
      <c r="M4" s="7"/>
      <c r="N4" s="7"/>
      <c r="O4" s="7"/>
    </row>
    <row r="5" spans="1:15">
      <c r="A5" t="s">
        <v>2</v>
      </c>
      <c r="B5">
        <v>60372</v>
      </c>
      <c r="C5">
        <v>403</v>
      </c>
      <c r="D5">
        <v>1685</v>
      </c>
      <c r="E5">
        <v>0.39550000000000002</v>
      </c>
      <c r="F5">
        <v>423048</v>
      </c>
      <c r="G5">
        <v>297</v>
      </c>
      <c r="H5">
        <v>1295</v>
      </c>
      <c r="I5">
        <v>0.7802</v>
      </c>
      <c r="L5" t="s">
        <v>53</v>
      </c>
      <c r="M5" t="s">
        <v>55</v>
      </c>
      <c r="N5" t="s">
        <v>51</v>
      </c>
      <c r="O5" t="s">
        <v>54</v>
      </c>
    </row>
    <row r="6" spans="1:15">
      <c r="A6" t="s">
        <v>3</v>
      </c>
      <c r="B6">
        <v>1937</v>
      </c>
      <c r="C6">
        <v>70</v>
      </c>
      <c r="D6">
        <v>264</v>
      </c>
      <c r="E6">
        <v>6.0400000000000002E-2</v>
      </c>
      <c r="F6">
        <v>9777</v>
      </c>
      <c r="G6">
        <v>82</v>
      </c>
      <c r="H6">
        <v>258</v>
      </c>
      <c r="I6">
        <v>7.5300000000000006E-2</v>
      </c>
      <c r="K6" t="s">
        <v>68</v>
      </c>
      <c r="L6" s="11">
        <f>F54/B54</f>
        <v>8.1698719676219689</v>
      </c>
      <c r="M6" s="11">
        <f t="shared" ref="M6:O6" si="0">G54/C54</f>
        <v>1.0184563758389262</v>
      </c>
      <c r="N6" s="11">
        <f t="shared" si="0"/>
        <v>1.0239565587734243</v>
      </c>
      <c r="O6" s="11">
        <f t="shared" si="0"/>
        <v>1.7124422393049552</v>
      </c>
    </row>
    <row r="7" spans="1:15">
      <c r="A7" t="s">
        <v>4</v>
      </c>
      <c r="B7">
        <v>1244</v>
      </c>
      <c r="C7">
        <v>45</v>
      </c>
      <c r="D7">
        <v>168</v>
      </c>
      <c r="E7">
        <v>4.7300000000000002E-2</v>
      </c>
      <c r="F7">
        <v>9182</v>
      </c>
      <c r="G7">
        <v>39</v>
      </c>
      <c r="H7">
        <v>142</v>
      </c>
      <c r="I7">
        <v>4.7E-2</v>
      </c>
      <c r="K7" t="s">
        <v>69</v>
      </c>
      <c r="L7" s="11">
        <f>F55/B55</f>
        <v>7.2767549537330645</v>
      </c>
      <c r="M7" s="11">
        <f>G55/C55</f>
        <v>0.99615361968892646</v>
      </c>
      <c r="N7" s="11">
        <f t="shared" ref="N7" si="1">H55/D55</f>
        <v>1.0375489617266169</v>
      </c>
      <c r="O7" s="11">
        <f t="shared" ref="O7" si="2">I55/E55</f>
        <v>2.351287944235481</v>
      </c>
    </row>
    <row r="8" spans="1:15">
      <c r="A8" t="s">
        <v>5</v>
      </c>
      <c r="B8">
        <v>54</v>
      </c>
      <c r="C8">
        <v>3</v>
      </c>
      <c r="D8">
        <v>5</v>
      </c>
      <c r="E8">
        <v>6.3E-3</v>
      </c>
      <c r="F8">
        <v>75</v>
      </c>
      <c r="G8">
        <v>3</v>
      </c>
      <c r="H8">
        <v>5</v>
      </c>
      <c r="I8">
        <v>5.8999999999999999E-3</v>
      </c>
    </row>
    <row r="9" spans="1:15">
      <c r="A9" t="s">
        <v>6</v>
      </c>
      <c r="B9">
        <v>1179</v>
      </c>
      <c r="C9">
        <v>40</v>
      </c>
      <c r="D9">
        <v>139</v>
      </c>
      <c r="E9">
        <v>3.8899999999999997E-2</v>
      </c>
      <c r="F9">
        <v>1757</v>
      </c>
      <c r="G9">
        <v>41</v>
      </c>
      <c r="H9">
        <v>138</v>
      </c>
      <c r="I9">
        <v>3.5900000000000001E-2</v>
      </c>
    </row>
    <row r="10" spans="1:15">
      <c r="A10" t="s">
        <v>7</v>
      </c>
      <c r="B10">
        <v>2353</v>
      </c>
      <c r="C10">
        <v>62</v>
      </c>
      <c r="D10">
        <v>258</v>
      </c>
      <c r="E10">
        <v>5.7099999999999998E-2</v>
      </c>
      <c r="F10">
        <v>6521</v>
      </c>
      <c r="G10">
        <v>65</v>
      </c>
      <c r="H10">
        <v>229</v>
      </c>
      <c r="I10">
        <v>5.8500000000000003E-2</v>
      </c>
    </row>
    <row r="11" spans="1:15">
      <c r="A11" t="s">
        <v>8</v>
      </c>
      <c r="B11">
        <v>1358</v>
      </c>
      <c r="C11">
        <v>51</v>
      </c>
      <c r="D11">
        <v>190</v>
      </c>
      <c r="E11">
        <v>4.4999999999999998E-2</v>
      </c>
      <c r="F11">
        <v>5874</v>
      </c>
      <c r="G11">
        <v>53</v>
      </c>
      <c r="H11">
        <v>184</v>
      </c>
      <c r="I11">
        <v>5.3199999999999997E-2</v>
      </c>
    </row>
    <row r="12" spans="1:15">
      <c r="A12" t="s">
        <v>9</v>
      </c>
      <c r="B12">
        <v>556</v>
      </c>
      <c r="C12">
        <v>24</v>
      </c>
      <c r="D12">
        <v>86</v>
      </c>
      <c r="E12">
        <v>2.2100000000000002E-2</v>
      </c>
      <c r="F12">
        <v>1754</v>
      </c>
      <c r="G12">
        <v>26</v>
      </c>
      <c r="H12">
        <v>88</v>
      </c>
      <c r="I12">
        <v>2.5600000000000001E-2</v>
      </c>
    </row>
    <row r="13" spans="1:15">
      <c r="A13" t="s">
        <v>10</v>
      </c>
      <c r="B13">
        <v>91767</v>
      </c>
      <c r="C13">
        <v>206</v>
      </c>
      <c r="D13">
        <v>947</v>
      </c>
      <c r="E13">
        <v>0.28699999999999998</v>
      </c>
      <c r="F13">
        <v>121578</v>
      </c>
      <c r="G13">
        <v>219</v>
      </c>
      <c r="H13">
        <v>958</v>
      </c>
      <c r="I13">
        <v>0.32169999999999999</v>
      </c>
    </row>
    <row r="14" spans="1:15">
      <c r="A14" t="s">
        <v>11</v>
      </c>
      <c r="B14">
        <v>6417</v>
      </c>
      <c r="C14">
        <v>118</v>
      </c>
      <c r="D14">
        <v>461</v>
      </c>
      <c r="E14">
        <v>0.108</v>
      </c>
      <c r="F14">
        <v>48708</v>
      </c>
      <c r="G14">
        <v>87</v>
      </c>
      <c r="H14">
        <v>300</v>
      </c>
      <c r="I14">
        <v>0.1333</v>
      </c>
    </row>
    <row r="15" spans="1:15">
      <c r="A15" t="s">
        <v>12</v>
      </c>
      <c r="B15">
        <v>12108</v>
      </c>
      <c r="C15">
        <v>175</v>
      </c>
      <c r="D15">
        <v>730</v>
      </c>
      <c r="E15">
        <v>0.15479999999999999</v>
      </c>
      <c r="F15">
        <v>107150</v>
      </c>
      <c r="G15">
        <v>184</v>
      </c>
      <c r="H15">
        <v>733</v>
      </c>
      <c r="I15">
        <v>0.2727</v>
      </c>
    </row>
    <row r="16" spans="1:15">
      <c r="A16" t="s">
        <v>13</v>
      </c>
      <c r="B16">
        <v>448</v>
      </c>
      <c r="C16">
        <v>26</v>
      </c>
      <c r="D16">
        <v>88</v>
      </c>
      <c r="E16">
        <v>2.63E-2</v>
      </c>
      <c r="F16">
        <v>1234</v>
      </c>
      <c r="G16">
        <v>18</v>
      </c>
      <c r="H16">
        <v>70</v>
      </c>
      <c r="I16">
        <v>1.9800000000000002E-2</v>
      </c>
    </row>
    <row r="17" spans="1:9">
      <c r="A17" t="s">
        <v>14</v>
      </c>
      <c r="B17">
        <v>4373</v>
      </c>
      <c r="C17">
        <v>93</v>
      </c>
      <c r="D17">
        <v>382</v>
      </c>
      <c r="E17">
        <v>8.6199999999999999E-2</v>
      </c>
      <c r="F17">
        <v>35493</v>
      </c>
      <c r="G17">
        <v>81</v>
      </c>
      <c r="H17">
        <v>316</v>
      </c>
      <c r="I17">
        <v>0.1123</v>
      </c>
    </row>
    <row r="18" spans="1:9">
      <c r="A18" t="s">
        <v>15</v>
      </c>
      <c r="B18">
        <v>3047</v>
      </c>
      <c r="C18">
        <v>78</v>
      </c>
      <c r="D18">
        <v>287</v>
      </c>
      <c r="E18">
        <v>7.1999999999999995E-2</v>
      </c>
      <c r="F18">
        <v>37228</v>
      </c>
      <c r="G18">
        <v>71</v>
      </c>
      <c r="H18">
        <v>268</v>
      </c>
      <c r="I18">
        <v>0.1047</v>
      </c>
    </row>
    <row r="19" spans="1:9">
      <c r="A19" t="s">
        <v>16</v>
      </c>
      <c r="B19">
        <v>2824</v>
      </c>
      <c r="C19">
        <v>67</v>
      </c>
      <c r="D19">
        <v>264</v>
      </c>
      <c r="E19">
        <v>6.2399999999999997E-2</v>
      </c>
      <c r="F19">
        <v>10914</v>
      </c>
      <c r="G19">
        <v>74</v>
      </c>
      <c r="H19">
        <v>281</v>
      </c>
      <c r="I19">
        <v>7.3499999999999996E-2</v>
      </c>
    </row>
    <row r="20" spans="1:9">
      <c r="A20" t="s">
        <v>17</v>
      </c>
      <c r="B20">
        <v>8757</v>
      </c>
      <c r="C20">
        <v>126</v>
      </c>
      <c r="D20">
        <v>517</v>
      </c>
      <c r="E20">
        <v>0.13539999999999999</v>
      </c>
      <c r="F20">
        <v>198926</v>
      </c>
      <c r="G20">
        <v>162</v>
      </c>
      <c r="H20">
        <v>691</v>
      </c>
      <c r="I20">
        <v>0.38940000000000002</v>
      </c>
    </row>
    <row r="21" spans="1:9">
      <c r="A21" t="s">
        <v>18</v>
      </c>
      <c r="B21">
        <v>5024</v>
      </c>
      <c r="C21">
        <v>118</v>
      </c>
      <c r="D21">
        <v>488</v>
      </c>
      <c r="E21">
        <v>0.10340000000000001</v>
      </c>
      <c r="F21">
        <v>31212</v>
      </c>
      <c r="G21">
        <v>126</v>
      </c>
      <c r="H21">
        <v>518</v>
      </c>
      <c r="I21">
        <v>0.1305</v>
      </c>
    </row>
    <row r="22" spans="1:9">
      <c r="A22" t="s">
        <v>19</v>
      </c>
      <c r="B22">
        <v>3564</v>
      </c>
      <c r="C22">
        <v>88</v>
      </c>
      <c r="D22">
        <v>384</v>
      </c>
      <c r="E22">
        <v>8.1900000000000001E-2</v>
      </c>
      <c r="F22">
        <v>22527</v>
      </c>
      <c r="G22">
        <v>94</v>
      </c>
      <c r="H22">
        <v>402</v>
      </c>
      <c r="I22">
        <v>0.1024</v>
      </c>
    </row>
    <row r="23" spans="1:9">
      <c r="A23" t="s">
        <v>20</v>
      </c>
      <c r="B23">
        <v>2485</v>
      </c>
      <c r="C23">
        <v>80</v>
      </c>
      <c r="D23">
        <v>317</v>
      </c>
      <c r="E23">
        <v>7.0499999999999993E-2</v>
      </c>
      <c r="F23">
        <v>18660</v>
      </c>
      <c r="G23">
        <v>101</v>
      </c>
      <c r="H23">
        <v>460</v>
      </c>
      <c r="I23">
        <v>0.1007</v>
      </c>
    </row>
    <row r="24" spans="1:9">
      <c r="A24" t="s">
        <v>21</v>
      </c>
      <c r="B24">
        <v>1777</v>
      </c>
      <c r="C24">
        <v>47</v>
      </c>
      <c r="D24">
        <v>189</v>
      </c>
      <c r="E24">
        <v>4.0300000000000002E-2</v>
      </c>
      <c r="F24">
        <v>3834</v>
      </c>
      <c r="G24">
        <v>50</v>
      </c>
      <c r="H24">
        <v>224</v>
      </c>
      <c r="I24">
        <v>4.7399999999999998E-2</v>
      </c>
    </row>
    <row r="25" spans="1:9">
      <c r="A25" t="s">
        <v>22</v>
      </c>
      <c r="B25">
        <v>481</v>
      </c>
      <c r="C25">
        <v>29</v>
      </c>
      <c r="D25">
        <v>110</v>
      </c>
      <c r="E25">
        <v>2.4899999999999999E-2</v>
      </c>
      <c r="F25">
        <v>1493</v>
      </c>
      <c r="G25">
        <v>27</v>
      </c>
      <c r="H25">
        <v>104</v>
      </c>
      <c r="I25">
        <v>2.29E-2</v>
      </c>
    </row>
    <row r="26" spans="1:9">
      <c r="A26" t="s">
        <v>23</v>
      </c>
      <c r="B26">
        <v>90</v>
      </c>
      <c r="C26">
        <v>9</v>
      </c>
      <c r="D26">
        <v>34</v>
      </c>
      <c r="E26">
        <v>1.17E-2</v>
      </c>
      <c r="F26">
        <v>713</v>
      </c>
      <c r="G26">
        <v>23</v>
      </c>
      <c r="H26">
        <v>88</v>
      </c>
      <c r="I26">
        <v>2.3400000000000001E-2</v>
      </c>
    </row>
    <row r="27" spans="1:9">
      <c r="A27" t="s">
        <v>24</v>
      </c>
      <c r="B27">
        <v>4837</v>
      </c>
      <c r="C27">
        <v>93</v>
      </c>
      <c r="D27">
        <v>306</v>
      </c>
      <c r="E27">
        <v>8.8300000000000003E-2</v>
      </c>
      <c r="F27">
        <v>19222</v>
      </c>
      <c r="G27">
        <v>86</v>
      </c>
      <c r="H27">
        <v>273</v>
      </c>
      <c r="I27">
        <v>9.4200000000000006E-2</v>
      </c>
    </row>
    <row r="28" spans="1:9">
      <c r="A28" t="s">
        <v>25</v>
      </c>
      <c r="B28">
        <v>1125</v>
      </c>
      <c r="C28">
        <v>38</v>
      </c>
      <c r="D28">
        <v>159</v>
      </c>
      <c r="E28">
        <v>3.3000000000000002E-2</v>
      </c>
      <c r="F28">
        <v>2108</v>
      </c>
      <c r="G28">
        <v>41</v>
      </c>
      <c r="H28">
        <v>162</v>
      </c>
      <c r="I28">
        <v>3.85E-2</v>
      </c>
    </row>
    <row r="29" spans="1:9">
      <c r="A29" t="s">
        <v>26</v>
      </c>
      <c r="B29">
        <v>340</v>
      </c>
      <c r="C29">
        <v>25</v>
      </c>
      <c r="D29">
        <v>83</v>
      </c>
      <c r="E29">
        <v>2.24E-2</v>
      </c>
      <c r="F29">
        <v>459</v>
      </c>
      <c r="G29">
        <v>24</v>
      </c>
      <c r="H29">
        <v>82</v>
      </c>
      <c r="I29">
        <v>2.2800000000000001E-2</v>
      </c>
    </row>
    <row r="30" spans="1:9">
      <c r="A30" t="s">
        <v>27</v>
      </c>
      <c r="B30">
        <v>8433</v>
      </c>
      <c r="C30">
        <v>135</v>
      </c>
      <c r="D30">
        <v>510</v>
      </c>
      <c r="E30">
        <v>0.1278</v>
      </c>
      <c r="F30">
        <v>68775</v>
      </c>
      <c r="G30">
        <v>126</v>
      </c>
      <c r="H30">
        <v>511</v>
      </c>
      <c r="I30">
        <v>0.17860000000000001</v>
      </c>
    </row>
    <row r="31" spans="1:9">
      <c r="A31" t="s">
        <v>28</v>
      </c>
      <c r="B31">
        <v>486</v>
      </c>
      <c r="C31">
        <v>24</v>
      </c>
      <c r="D31">
        <v>91</v>
      </c>
      <c r="E31">
        <v>2.4500000000000001E-2</v>
      </c>
      <c r="F31">
        <v>2255</v>
      </c>
      <c r="G31">
        <v>28</v>
      </c>
      <c r="H31">
        <v>105</v>
      </c>
      <c r="I31">
        <v>2.9399999999999999E-2</v>
      </c>
    </row>
    <row r="32" spans="1:9">
      <c r="A32" t="s">
        <v>29</v>
      </c>
      <c r="B32">
        <v>1087</v>
      </c>
      <c r="C32">
        <v>36</v>
      </c>
      <c r="D32">
        <v>159</v>
      </c>
      <c r="E32">
        <v>3.1E-2</v>
      </c>
      <c r="F32">
        <v>6177</v>
      </c>
      <c r="G32">
        <v>39</v>
      </c>
      <c r="H32">
        <v>162</v>
      </c>
      <c r="I32">
        <v>4.2799999999999998E-2</v>
      </c>
    </row>
    <row r="33" spans="1:9">
      <c r="A33" t="s">
        <v>30</v>
      </c>
      <c r="B33">
        <v>26045</v>
      </c>
      <c r="C33">
        <v>255</v>
      </c>
      <c r="D33">
        <v>999</v>
      </c>
      <c r="E33">
        <v>0.2727</v>
      </c>
      <c r="F33">
        <v>464875</v>
      </c>
      <c r="G33">
        <v>259</v>
      </c>
      <c r="H33">
        <v>961</v>
      </c>
      <c r="I33">
        <v>0.76659999999999995</v>
      </c>
    </row>
    <row r="34" spans="1:9">
      <c r="A34" t="s">
        <v>31</v>
      </c>
      <c r="B34">
        <v>10729</v>
      </c>
      <c r="C34">
        <v>175</v>
      </c>
      <c r="D34">
        <v>606</v>
      </c>
      <c r="E34">
        <v>0.17560000000000001</v>
      </c>
      <c r="F34">
        <v>148069</v>
      </c>
      <c r="G34">
        <v>157</v>
      </c>
      <c r="H34">
        <v>560</v>
      </c>
      <c r="I34">
        <v>0.30590000000000001</v>
      </c>
    </row>
    <row r="35" spans="1:9">
      <c r="A35" t="s">
        <v>32</v>
      </c>
      <c r="B35">
        <v>1169</v>
      </c>
      <c r="C35">
        <v>45</v>
      </c>
      <c r="D35">
        <v>141</v>
      </c>
      <c r="E35">
        <v>4.3099999999999999E-2</v>
      </c>
      <c r="F35">
        <v>8734</v>
      </c>
      <c r="G35">
        <v>38</v>
      </c>
      <c r="H35">
        <v>126</v>
      </c>
      <c r="I35">
        <v>4.6399999999999997E-2</v>
      </c>
    </row>
    <row r="36" spans="1:9">
      <c r="A36" t="s">
        <v>33</v>
      </c>
      <c r="B36">
        <v>1514</v>
      </c>
      <c r="C36">
        <v>38</v>
      </c>
      <c r="D36">
        <v>138</v>
      </c>
      <c r="E36">
        <v>3.8800000000000001E-2</v>
      </c>
      <c r="F36">
        <v>16786</v>
      </c>
      <c r="G36">
        <v>45</v>
      </c>
      <c r="H36">
        <v>149</v>
      </c>
      <c r="I36">
        <v>5.67E-2</v>
      </c>
    </row>
    <row r="37" spans="1:9">
      <c r="A37" t="s">
        <v>34</v>
      </c>
      <c r="B37">
        <v>1359</v>
      </c>
      <c r="C37">
        <v>43</v>
      </c>
      <c r="D37">
        <v>159</v>
      </c>
      <c r="E37">
        <v>4.7399999999999998E-2</v>
      </c>
      <c r="F37">
        <v>11550</v>
      </c>
      <c r="G37">
        <v>36</v>
      </c>
      <c r="H37">
        <v>136</v>
      </c>
      <c r="I37">
        <v>4.1300000000000003E-2</v>
      </c>
    </row>
    <row r="38" spans="1:9">
      <c r="A38" t="s">
        <v>35</v>
      </c>
      <c r="B38">
        <v>108</v>
      </c>
      <c r="C38">
        <v>7</v>
      </c>
      <c r="D38">
        <v>34</v>
      </c>
      <c r="E38">
        <v>9.2999999999999992E-3</v>
      </c>
      <c r="F38">
        <v>564</v>
      </c>
      <c r="G38">
        <v>9</v>
      </c>
      <c r="H38">
        <v>36</v>
      </c>
      <c r="I38">
        <v>9.1000000000000004E-3</v>
      </c>
    </row>
    <row r="39" spans="1:9">
      <c r="A39" t="s">
        <v>36</v>
      </c>
      <c r="B39">
        <v>30112</v>
      </c>
      <c r="C39">
        <v>203</v>
      </c>
      <c r="D39">
        <v>771</v>
      </c>
      <c r="E39">
        <v>0.2273</v>
      </c>
      <c r="F39">
        <v>107542</v>
      </c>
      <c r="G39">
        <v>191</v>
      </c>
      <c r="H39">
        <v>719</v>
      </c>
      <c r="I39">
        <v>0.2787</v>
      </c>
    </row>
    <row r="40" spans="1:9">
      <c r="A40" t="s">
        <v>37</v>
      </c>
      <c r="B40">
        <v>1691</v>
      </c>
      <c r="C40">
        <v>47</v>
      </c>
      <c r="D40">
        <v>183</v>
      </c>
      <c r="E40">
        <v>3.8600000000000002E-2</v>
      </c>
      <c r="F40">
        <v>34178</v>
      </c>
      <c r="G40">
        <v>85</v>
      </c>
      <c r="H40">
        <v>383</v>
      </c>
      <c r="I40">
        <v>0.1137</v>
      </c>
    </row>
    <row r="41" spans="1:9">
      <c r="A41" t="s">
        <v>38</v>
      </c>
      <c r="B41">
        <v>677</v>
      </c>
      <c r="C41">
        <v>34</v>
      </c>
      <c r="D41">
        <v>115</v>
      </c>
      <c r="E41">
        <v>3.1399999999999997E-2</v>
      </c>
      <c r="F41">
        <v>2225</v>
      </c>
      <c r="G41">
        <v>35</v>
      </c>
      <c r="H41">
        <v>108</v>
      </c>
      <c r="I41">
        <v>3.04E-2</v>
      </c>
    </row>
    <row r="42" spans="1:9">
      <c r="A42" t="s">
        <v>39</v>
      </c>
      <c r="B42">
        <v>36812</v>
      </c>
      <c r="C42">
        <v>371</v>
      </c>
      <c r="D42">
        <v>1518</v>
      </c>
      <c r="E42">
        <v>0.35070000000000001</v>
      </c>
      <c r="F42">
        <v>468905</v>
      </c>
      <c r="G42">
        <v>366</v>
      </c>
      <c r="H42">
        <v>1523</v>
      </c>
      <c r="I42">
        <v>0.87109999999999999</v>
      </c>
    </row>
    <row r="43" spans="1:9">
      <c r="A43" t="s">
        <v>40</v>
      </c>
      <c r="B43">
        <v>9069</v>
      </c>
      <c r="C43">
        <v>153</v>
      </c>
      <c r="D43">
        <v>578</v>
      </c>
      <c r="E43">
        <v>0.15029999999999999</v>
      </c>
      <c r="F43">
        <v>132524</v>
      </c>
      <c r="G43">
        <v>164</v>
      </c>
      <c r="H43">
        <v>599</v>
      </c>
      <c r="I43">
        <v>0.28839999999999999</v>
      </c>
    </row>
    <row r="44" spans="1:9">
      <c r="A44" t="s">
        <v>41</v>
      </c>
      <c r="B44">
        <v>6714</v>
      </c>
      <c r="C44">
        <v>122</v>
      </c>
      <c r="D44">
        <v>479</v>
      </c>
      <c r="E44">
        <v>0.113</v>
      </c>
      <c r="F44">
        <v>60428</v>
      </c>
      <c r="G44">
        <v>82</v>
      </c>
      <c r="H44">
        <v>347</v>
      </c>
      <c r="I44">
        <v>0.13819999999999999</v>
      </c>
    </row>
    <row r="45" spans="1:9">
      <c r="A45" t="s">
        <v>42</v>
      </c>
      <c r="B45">
        <v>3374</v>
      </c>
      <c r="C45">
        <v>77</v>
      </c>
      <c r="D45">
        <v>256</v>
      </c>
      <c r="E45">
        <v>7.7399999999999997E-2</v>
      </c>
      <c r="F45">
        <v>30497</v>
      </c>
      <c r="G45">
        <v>104</v>
      </c>
      <c r="H45">
        <v>335</v>
      </c>
      <c r="I45">
        <v>0.1195</v>
      </c>
    </row>
    <row r="46" spans="1:9">
      <c r="A46" t="s">
        <v>43</v>
      </c>
      <c r="B46">
        <v>3314</v>
      </c>
      <c r="C46">
        <v>99</v>
      </c>
      <c r="D46">
        <v>401</v>
      </c>
      <c r="E46">
        <v>0.1031</v>
      </c>
      <c r="F46">
        <v>11370</v>
      </c>
      <c r="G46">
        <v>105</v>
      </c>
      <c r="H46">
        <v>379</v>
      </c>
      <c r="I46">
        <v>0.10249999999999999</v>
      </c>
    </row>
    <row r="47" spans="1:9">
      <c r="A47" t="s">
        <v>44</v>
      </c>
      <c r="B47">
        <v>8143</v>
      </c>
      <c r="C47">
        <v>114</v>
      </c>
      <c r="D47">
        <v>425</v>
      </c>
      <c r="E47">
        <v>0.1116</v>
      </c>
      <c r="F47">
        <v>30422</v>
      </c>
      <c r="G47">
        <v>122</v>
      </c>
      <c r="H47">
        <v>457</v>
      </c>
      <c r="I47">
        <v>0.13170000000000001</v>
      </c>
    </row>
    <row r="48" spans="1:9">
      <c r="A48" t="s">
        <v>45</v>
      </c>
      <c r="B48">
        <v>17694</v>
      </c>
      <c r="C48">
        <v>196</v>
      </c>
      <c r="D48">
        <v>847</v>
      </c>
      <c r="E48">
        <v>0.191</v>
      </c>
      <c r="F48">
        <v>360757</v>
      </c>
      <c r="G48">
        <v>194</v>
      </c>
      <c r="H48">
        <v>839</v>
      </c>
      <c r="I48">
        <v>0.60409999999999997</v>
      </c>
    </row>
    <row r="49" spans="1:9">
      <c r="A49" t="s">
        <v>46</v>
      </c>
      <c r="B49">
        <v>5227</v>
      </c>
      <c r="C49">
        <v>80</v>
      </c>
      <c r="D49">
        <v>303</v>
      </c>
      <c r="E49">
        <v>8.09E-2</v>
      </c>
      <c r="F49">
        <v>30329</v>
      </c>
      <c r="G49">
        <v>71</v>
      </c>
      <c r="H49">
        <v>254</v>
      </c>
      <c r="I49">
        <v>9.9699999999999997E-2</v>
      </c>
    </row>
    <row r="50" spans="1:9">
      <c r="A50" t="s">
        <v>47</v>
      </c>
      <c r="B50">
        <v>592</v>
      </c>
      <c r="C50">
        <v>31</v>
      </c>
      <c r="D50">
        <v>112</v>
      </c>
      <c r="E50">
        <v>2.7199999999999998E-2</v>
      </c>
      <c r="F50">
        <v>2854</v>
      </c>
      <c r="G50">
        <v>29</v>
      </c>
      <c r="H50">
        <v>126</v>
      </c>
      <c r="I50">
        <v>2.5499999999999998E-2</v>
      </c>
    </row>
    <row r="51" spans="1:9">
      <c r="A51" t="s">
        <v>48</v>
      </c>
      <c r="B51">
        <v>7960</v>
      </c>
      <c r="C51">
        <v>211</v>
      </c>
      <c r="D51">
        <v>789</v>
      </c>
      <c r="E51">
        <v>0.1893</v>
      </c>
      <c r="F51">
        <v>143303</v>
      </c>
      <c r="G51">
        <v>352</v>
      </c>
      <c r="H51">
        <v>1608</v>
      </c>
      <c r="I51">
        <v>0.4491</v>
      </c>
    </row>
    <row r="52" spans="1:9">
      <c r="A52" t="s">
        <v>49</v>
      </c>
      <c r="B52">
        <v>4193</v>
      </c>
      <c r="C52">
        <v>72</v>
      </c>
      <c r="D52">
        <v>302</v>
      </c>
      <c r="E52">
        <v>7.1599999999999997E-2</v>
      </c>
      <c r="F52">
        <v>33873</v>
      </c>
      <c r="G52">
        <v>76</v>
      </c>
      <c r="H52">
        <v>316</v>
      </c>
      <c r="I52">
        <v>0.10970000000000001</v>
      </c>
    </row>
    <row r="54" spans="1:9">
      <c r="A54" t="s">
        <v>68</v>
      </c>
      <c r="B54" s="9">
        <f>AVERAGE(B3:B52)</f>
        <v>8163.56</v>
      </c>
      <c r="C54" s="9">
        <f>AVERAGE(C3:C52)</f>
        <v>95.36</v>
      </c>
      <c r="D54" s="9">
        <f>AVERAGE(D3:D52)</f>
        <v>375.68</v>
      </c>
      <c r="E54" s="10">
        <f>AVERAGE(E3:E52)</f>
        <v>9.3922000000000019E-2</v>
      </c>
      <c r="F54" s="9">
        <f>AVERAGE(F3:F52)</f>
        <v>66695.240000000005</v>
      </c>
      <c r="G54" s="9">
        <f>AVERAGE(G3:G52)</f>
        <v>97.12</v>
      </c>
      <c r="H54" s="9">
        <f t="shared" ref="H54:I54" si="3">AVERAGE(H3:H52)</f>
        <v>384.68</v>
      </c>
      <c r="I54" s="10">
        <f t="shared" si="3"/>
        <v>0.16083600000000003</v>
      </c>
    </row>
    <row r="55" spans="1:9">
      <c r="A55" t="s">
        <v>69</v>
      </c>
      <c r="B55" s="9">
        <f>_xlfn.STDEV.P(B3:B52)</f>
        <v>16064.854043731613</v>
      </c>
      <c r="C55" s="9">
        <f>_xlfn.STDEV.P(C3:C52)</f>
        <v>84.671071801412793</v>
      </c>
      <c r="D55" s="9">
        <f>_xlfn.STDEV.P(D3:D52)</f>
        <v>350.41406592772501</v>
      </c>
      <c r="E55" s="10">
        <f>_xlfn.STDEV.P(E3:E52)</f>
        <v>8.6651131071671508E-2</v>
      </c>
      <c r="F55" s="9">
        <f>_xlfn.STDEV.P(F3:F52)</f>
        <v>116900.00624372267</v>
      </c>
      <c r="G55" s="9">
        <f t="shared" ref="G55:I55" si="4">_xlfn.STDEV.P(G3:G52)</f>
        <v>84.345394657918348</v>
      </c>
      <c r="H55" s="9">
        <f t="shared" si="4"/>
        <v>363.57175027771336</v>
      </c>
      <c r="I55" s="10">
        <f t="shared" si="4"/>
        <v>0.20374175984318973</v>
      </c>
    </row>
    <row r="57" spans="1:9">
      <c r="A57" s="2" t="s">
        <v>59</v>
      </c>
      <c r="B57" s="2">
        <v>43</v>
      </c>
      <c r="C57" s="2">
        <v>4</v>
      </c>
      <c r="D57" s="2">
        <v>16</v>
      </c>
      <c r="E57" s="2">
        <v>2.3999999999999998E-3</v>
      </c>
      <c r="F57" s="2">
        <v>45</v>
      </c>
      <c r="G57" s="2">
        <v>3</v>
      </c>
      <c r="H57" s="2">
        <v>15</v>
      </c>
      <c r="I57" s="2">
        <v>2.0999999999999999E-3</v>
      </c>
    </row>
    <row r="58" spans="1:9">
      <c r="A58" s="2" t="s">
        <v>60</v>
      </c>
      <c r="B58" s="2">
        <v>29</v>
      </c>
      <c r="C58" s="2">
        <v>4</v>
      </c>
      <c r="D58" s="2">
        <v>12</v>
      </c>
      <c r="E58" s="2">
        <v>2.3999999999999998E-3</v>
      </c>
      <c r="F58" s="2">
        <v>43</v>
      </c>
      <c r="G58" s="2">
        <v>5</v>
      </c>
      <c r="H58" s="2">
        <v>13</v>
      </c>
      <c r="I58" s="2">
        <v>3.3999999999999998E-3</v>
      </c>
    </row>
    <row r="59" spans="1:9">
      <c r="A59" s="2" t="s">
        <v>61</v>
      </c>
      <c r="B59" s="2">
        <v>9</v>
      </c>
      <c r="C59" s="2">
        <v>2</v>
      </c>
      <c r="D59" s="2">
        <v>9</v>
      </c>
      <c r="E59" s="2">
        <v>1.1999999999999999E-3</v>
      </c>
      <c r="F59" s="2">
        <v>10</v>
      </c>
      <c r="G59" s="2">
        <v>2</v>
      </c>
      <c r="H59" s="2">
        <v>9</v>
      </c>
      <c r="I59" s="2">
        <v>1.4E-3</v>
      </c>
    </row>
    <row r="60" spans="1:9">
      <c r="A60" s="2" t="s">
        <v>62</v>
      </c>
      <c r="B60" s="2">
        <v>35</v>
      </c>
      <c r="C60" s="2">
        <v>4</v>
      </c>
      <c r="D60" s="2">
        <v>15</v>
      </c>
      <c r="E60" s="2">
        <v>2.3999999999999998E-3</v>
      </c>
      <c r="F60" s="2">
        <v>42</v>
      </c>
      <c r="G60" s="2">
        <v>4</v>
      </c>
      <c r="H60" s="2">
        <v>15</v>
      </c>
      <c r="I60" s="2">
        <v>2.3999999999999998E-3</v>
      </c>
    </row>
    <row r="61" spans="1:9">
      <c r="A61" s="2" t="s">
        <v>63</v>
      </c>
      <c r="B61" s="2">
        <v>1</v>
      </c>
      <c r="C61" s="2">
        <v>1</v>
      </c>
      <c r="D61" s="2">
        <v>2</v>
      </c>
      <c r="E61" s="2">
        <v>5.9999999999999995E-4</v>
      </c>
      <c r="F61" s="2">
        <v>1</v>
      </c>
      <c r="G61" s="2">
        <v>1</v>
      </c>
      <c r="H61" s="2">
        <v>2</v>
      </c>
      <c r="I61" s="2">
        <v>6.9999999999999999E-4</v>
      </c>
    </row>
    <row r="62" spans="1:9">
      <c r="A62" s="2" t="s">
        <v>64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1E-4</v>
      </c>
    </row>
    <row r="63" spans="1:9">
      <c r="A63" s="2" t="s">
        <v>65</v>
      </c>
      <c r="B63" s="2">
        <v>23</v>
      </c>
      <c r="C63" s="2">
        <v>2</v>
      </c>
      <c r="D63" s="2">
        <v>12</v>
      </c>
      <c r="E63" s="2">
        <v>1.1999999999999999E-3</v>
      </c>
      <c r="F63" s="2">
        <v>26</v>
      </c>
      <c r="G63" s="2">
        <v>2</v>
      </c>
      <c r="H63" s="2">
        <v>12</v>
      </c>
      <c r="I63" s="2">
        <v>1.2999999999999999E-3</v>
      </c>
    </row>
  </sheetData>
  <mergeCells count="4">
    <mergeCell ref="F1:I1"/>
    <mergeCell ref="B1:E1"/>
    <mergeCell ref="A1:A2"/>
    <mergeCell ref="L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E1" zoomScale="125" zoomScaleNormal="125" zoomScalePageLayoutView="125" workbookViewId="0">
      <pane ySplit="2" topLeftCell="A3" activePane="bottomLeft" state="frozen"/>
      <selection pane="bottomLeft" activeCell="K18" sqref="K18"/>
    </sheetView>
  </sheetViews>
  <sheetFormatPr baseColWidth="10" defaultRowHeight="15" x14ac:dyDescent="0"/>
  <cols>
    <col min="1" max="1" width="8.33203125" bestFit="1" customWidth="1"/>
    <col min="2" max="2" width="14.33203125" customWidth="1"/>
    <col min="3" max="3" width="9.1640625" customWidth="1"/>
    <col min="4" max="5" width="9.83203125" customWidth="1"/>
    <col min="6" max="6" width="14.5" customWidth="1"/>
    <col min="7" max="7" width="10.6640625" customWidth="1"/>
    <col min="8" max="8" width="7.33203125" customWidth="1"/>
    <col min="9" max="9" width="10.6640625" customWidth="1"/>
    <col min="12" max="12" width="17.6640625" bestFit="1" customWidth="1"/>
    <col min="13" max="13" width="12.83203125" bestFit="1" customWidth="1"/>
    <col min="15" max="15" width="16.33203125" bestFit="1" customWidth="1"/>
  </cols>
  <sheetData>
    <row r="1" spans="1:15" s="1" customFormat="1">
      <c r="A1" s="6" t="s">
        <v>58</v>
      </c>
      <c r="B1" s="5" t="s">
        <v>56</v>
      </c>
      <c r="C1" s="5"/>
      <c r="D1" s="5"/>
      <c r="E1" s="5"/>
      <c r="F1" s="5" t="s">
        <v>57</v>
      </c>
      <c r="G1" s="5"/>
      <c r="H1" s="5"/>
      <c r="I1" s="5"/>
    </row>
    <row r="2" spans="1:15" s="1" customFormat="1" ht="30">
      <c r="A2" s="6"/>
      <c r="B2" s="1" t="s">
        <v>53</v>
      </c>
      <c r="C2" s="1" t="s">
        <v>55</v>
      </c>
      <c r="D2" s="1" t="s">
        <v>51</v>
      </c>
      <c r="E2" s="1" t="s">
        <v>54</v>
      </c>
      <c r="F2" s="1" t="s">
        <v>53</v>
      </c>
      <c r="G2" s="1" t="s">
        <v>55</v>
      </c>
      <c r="H2" s="1" t="s">
        <v>51</v>
      </c>
      <c r="I2" s="1" t="s">
        <v>54</v>
      </c>
    </row>
    <row r="3" spans="1:15">
      <c r="A3" t="s">
        <v>0</v>
      </c>
      <c r="B3">
        <v>2828</v>
      </c>
      <c r="C3">
        <v>65</v>
      </c>
      <c r="D3">
        <v>274</v>
      </c>
      <c r="E3">
        <v>5.4699999999999999E-2</v>
      </c>
      <c r="F3">
        <v>471783</v>
      </c>
      <c r="G3">
        <v>123</v>
      </c>
      <c r="H3">
        <v>480</v>
      </c>
      <c r="I3">
        <v>0.85699999999999998</v>
      </c>
    </row>
    <row r="4" spans="1:15">
      <c r="A4" t="s">
        <v>1</v>
      </c>
      <c r="B4">
        <v>331</v>
      </c>
      <c r="C4">
        <v>21</v>
      </c>
      <c r="D4">
        <v>53</v>
      </c>
      <c r="E4">
        <v>1.9800000000000002E-2</v>
      </c>
      <c r="F4">
        <v>20100</v>
      </c>
      <c r="G4">
        <v>43</v>
      </c>
      <c r="H4">
        <v>177</v>
      </c>
      <c r="I4">
        <v>6.3700000000000007E-2</v>
      </c>
      <c r="L4" s="7" t="s">
        <v>71</v>
      </c>
      <c r="M4" s="7"/>
      <c r="N4" s="7"/>
      <c r="O4" s="7"/>
    </row>
    <row r="5" spans="1:15">
      <c r="A5" t="s">
        <v>2</v>
      </c>
      <c r="B5">
        <v>60372</v>
      </c>
      <c r="C5">
        <v>403</v>
      </c>
      <c r="D5">
        <v>1685</v>
      </c>
      <c r="E5">
        <v>0.40820000000000001</v>
      </c>
      <c r="F5">
        <v>2588341</v>
      </c>
      <c r="G5">
        <v>293</v>
      </c>
      <c r="H5">
        <v>1283</v>
      </c>
      <c r="I5">
        <v>4.1631999999999998</v>
      </c>
      <c r="L5" t="s">
        <v>53</v>
      </c>
      <c r="M5" t="s">
        <v>55</v>
      </c>
      <c r="N5" t="s">
        <v>51</v>
      </c>
      <c r="O5" t="s">
        <v>54</v>
      </c>
    </row>
    <row r="6" spans="1:15">
      <c r="A6" t="s">
        <v>3</v>
      </c>
      <c r="B6">
        <v>1937</v>
      </c>
      <c r="C6">
        <v>70</v>
      </c>
      <c r="D6">
        <v>264</v>
      </c>
      <c r="E6">
        <v>5.5899999999999998E-2</v>
      </c>
      <c r="F6">
        <v>89479</v>
      </c>
      <c r="G6">
        <v>75</v>
      </c>
      <c r="H6">
        <v>257</v>
      </c>
      <c r="I6">
        <v>0.19789999999999999</v>
      </c>
      <c r="K6" t="s">
        <v>68</v>
      </c>
      <c r="L6" s="11">
        <f>F54/B54</f>
        <v>55.845185188814682</v>
      </c>
      <c r="M6" s="11">
        <f t="shared" ref="M6:O7" si="0">G54/C54</f>
        <v>1.0102768456375839</v>
      </c>
      <c r="N6" s="11">
        <f t="shared" si="0"/>
        <v>0.99233390119250431</v>
      </c>
      <c r="O6" s="11">
        <f t="shared" si="0"/>
        <v>8.8686898559956369</v>
      </c>
    </row>
    <row r="7" spans="1:15">
      <c r="A7" t="s">
        <v>4</v>
      </c>
      <c r="B7">
        <v>1244</v>
      </c>
      <c r="C7">
        <v>45</v>
      </c>
      <c r="D7">
        <v>168</v>
      </c>
      <c r="E7">
        <v>3.5299999999999998E-2</v>
      </c>
      <c r="F7">
        <v>122281</v>
      </c>
      <c r="G7">
        <v>47</v>
      </c>
      <c r="H7">
        <v>156</v>
      </c>
      <c r="I7">
        <v>0.21310000000000001</v>
      </c>
      <c r="K7" t="s">
        <v>69</v>
      </c>
      <c r="L7" s="11">
        <f>F55/B55</f>
        <v>40.533491693501091</v>
      </c>
      <c r="M7" s="11">
        <f>G55/C55</f>
        <v>0.87430412771404786</v>
      </c>
      <c r="N7" s="11">
        <f t="shared" si="0"/>
        <v>0.84877201707606476</v>
      </c>
      <c r="O7" s="11">
        <f t="shared" si="0"/>
        <v>12.815880593359926</v>
      </c>
    </row>
    <row r="8" spans="1:15">
      <c r="A8" t="s">
        <v>5</v>
      </c>
      <c r="B8">
        <v>54</v>
      </c>
      <c r="C8">
        <v>3</v>
      </c>
      <c r="D8">
        <v>5</v>
      </c>
      <c r="E8">
        <v>4.5999999999999999E-3</v>
      </c>
      <c r="F8">
        <v>40397</v>
      </c>
      <c r="G8">
        <v>58</v>
      </c>
      <c r="H8">
        <v>253</v>
      </c>
      <c r="I8">
        <v>0.1076</v>
      </c>
    </row>
    <row r="9" spans="1:15">
      <c r="A9" t="s">
        <v>6</v>
      </c>
      <c r="B9">
        <v>1179</v>
      </c>
      <c r="C9">
        <v>40</v>
      </c>
      <c r="D9">
        <v>139</v>
      </c>
      <c r="E9">
        <v>3.5299999999999998E-2</v>
      </c>
      <c r="F9">
        <v>18452</v>
      </c>
      <c r="G9">
        <v>87</v>
      </c>
      <c r="H9">
        <v>290</v>
      </c>
      <c r="I9">
        <v>9.98E-2</v>
      </c>
    </row>
    <row r="10" spans="1:15">
      <c r="A10" t="s">
        <v>7</v>
      </c>
      <c r="B10">
        <v>2353</v>
      </c>
      <c r="C10">
        <v>62</v>
      </c>
      <c r="D10">
        <v>258</v>
      </c>
      <c r="E10">
        <v>5.0700000000000002E-2</v>
      </c>
      <c r="F10">
        <v>200033</v>
      </c>
      <c r="G10">
        <v>113</v>
      </c>
      <c r="H10">
        <v>473</v>
      </c>
      <c r="I10">
        <v>0.37219999999999998</v>
      </c>
    </row>
    <row r="11" spans="1:15">
      <c r="A11" t="s">
        <v>8</v>
      </c>
      <c r="B11">
        <v>1358</v>
      </c>
      <c r="C11">
        <v>51</v>
      </c>
      <c r="D11">
        <v>190</v>
      </c>
      <c r="E11">
        <v>4.5999999999999999E-2</v>
      </c>
      <c r="F11">
        <v>352986</v>
      </c>
      <c r="G11">
        <v>110</v>
      </c>
      <c r="H11">
        <v>425</v>
      </c>
      <c r="I11">
        <v>0.61080000000000001</v>
      </c>
    </row>
    <row r="12" spans="1:15">
      <c r="A12" t="s">
        <v>9</v>
      </c>
      <c r="B12">
        <v>556</v>
      </c>
      <c r="C12">
        <v>24</v>
      </c>
      <c r="D12">
        <v>86</v>
      </c>
      <c r="E12">
        <v>2.2499999999999999E-2</v>
      </c>
      <c r="F12">
        <v>72037</v>
      </c>
      <c r="G12">
        <v>67</v>
      </c>
      <c r="H12">
        <v>205</v>
      </c>
      <c r="I12">
        <v>0.1608</v>
      </c>
    </row>
    <row r="13" spans="1:15">
      <c r="A13" t="s">
        <v>10</v>
      </c>
      <c r="B13">
        <v>91767</v>
      </c>
      <c r="C13">
        <v>206</v>
      </c>
      <c r="D13">
        <v>947</v>
      </c>
      <c r="E13">
        <v>0.28210000000000002</v>
      </c>
      <c r="F13">
        <v>1</v>
      </c>
      <c r="G13">
        <v>1</v>
      </c>
      <c r="H13">
        <v>0</v>
      </c>
      <c r="I13">
        <v>2.8999999999999998E-3</v>
      </c>
    </row>
    <row r="14" spans="1:15">
      <c r="A14" t="s">
        <v>11</v>
      </c>
      <c r="B14">
        <v>6417</v>
      </c>
      <c r="C14">
        <v>118</v>
      </c>
      <c r="D14">
        <v>461</v>
      </c>
      <c r="E14">
        <v>0.1072</v>
      </c>
      <c r="F14">
        <v>584901</v>
      </c>
      <c r="G14">
        <v>100</v>
      </c>
      <c r="H14">
        <v>353</v>
      </c>
      <c r="I14">
        <v>0.98470000000000002</v>
      </c>
    </row>
    <row r="15" spans="1:15">
      <c r="A15" t="s">
        <v>12</v>
      </c>
      <c r="B15">
        <v>12108</v>
      </c>
      <c r="C15">
        <v>175</v>
      </c>
      <c r="D15">
        <v>730</v>
      </c>
      <c r="E15">
        <v>0.15559999999999999</v>
      </c>
      <c r="F15">
        <v>1622418</v>
      </c>
      <c r="G15">
        <v>214</v>
      </c>
      <c r="H15">
        <v>757</v>
      </c>
      <c r="I15">
        <v>2.6684999999999999</v>
      </c>
    </row>
    <row r="16" spans="1:15">
      <c r="A16" t="s">
        <v>13</v>
      </c>
      <c r="B16">
        <v>448</v>
      </c>
      <c r="C16">
        <v>26</v>
      </c>
      <c r="D16">
        <v>88</v>
      </c>
      <c r="E16">
        <v>2.5899999999999999E-2</v>
      </c>
      <c r="F16">
        <v>16701</v>
      </c>
      <c r="G16">
        <v>16</v>
      </c>
      <c r="H16">
        <v>58</v>
      </c>
      <c r="I16">
        <v>3.8399999999999997E-2</v>
      </c>
    </row>
    <row r="17" spans="1:9">
      <c r="A17" t="s">
        <v>14</v>
      </c>
      <c r="B17">
        <v>4373</v>
      </c>
      <c r="C17">
        <v>93</v>
      </c>
      <c r="D17">
        <v>382</v>
      </c>
      <c r="E17">
        <v>8.48E-2</v>
      </c>
      <c r="F17">
        <v>519240</v>
      </c>
      <c r="G17">
        <v>171</v>
      </c>
      <c r="H17">
        <v>690</v>
      </c>
      <c r="I17">
        <v>0.99350000000000005</v>
      </c>
    </row>
    <row r="18" spans="1:9">
      <c r="A18" t="s">
        <v>15</v>
      </c>
      <c r="B18">
        <v>3047</v>
      </c>
      <c r="C18">
        <v>78</v>
      </c>
      <c r="D18">
        <v>287</v>
      </c>
      <c r="E18">
        <v>6.5500000000000003E-2</v>
      </c>
      <c r="F18">
        <v>331296</v>
      </c>
      <c r="G18">
        <v>101</v>
      </c>
      <c r="H18">
        <v>366</v>
      </c>
      <c r="I18">
        <v>0.6069</v>
      </c>
    </row>
    <row r="19" spans="1:9">
      <c r="A19" t="s">
        <v>16</v>
      </c>
      <c r="B19">
        <v>2824</v>
      </c>
      <c r="C19">
        <v>67</v>
      </c>
      <c r="D19">
        <v>264</v>
      </c>
      <c r="E19">
        <v>5.8500000000000003E-2</v>
      </c>
      <c r="F19">
        <v>164487</v>
      </c>
      <c r="G19">
        <v>53</v>
      </c>
      <c r="H19">
        <v>196</v>
      </c>
      <c r="I19">
        <v>0.30380000000000001</v>
      </c>
    </row>
    <row r="20" spans="1:9">
      <c r="A20" t="s">
        <v>17</v>
      </c>
      <c r="B20">
        <v>8757</v>
      </c>
      <c r="C20">
        <v>126</v>
      </c>
      <c r="D20">
        <v>517</v>
      </c>
      <c r="E20">
        <v>0.11559999999999999</v>
      </c>
      <c r="F20">
        <v>908799</v>
      </c>
      <c r="G20">
        <v>101</v>
      </c>
      <c r="H20">
        <v>362</v>
      </c>
      <c r="I20">
        <v>1.4990000000000001</v>
      </c>
    </row>
    <row r="21" spans="1:9">
      <c r="A21" t="s">
        <v>18</v>
      </c>
      <c r="B21">
        <v>5024</v>
      </c>
      <c r="C21">
        <v>118</v>
      </c>
      <c r="D21">
        <v>488</v>
      </c>
      <c r="E21">
        <v>0.1062</v>
      </c>
      <c r="F21">
        <v>229355</v>
      </c>
      <c r="G21">
        <v>55</v>
      </c>
      <c r="H21">
        <v>185</v>
      </c>
      <c r="I21">
        <v>0.38379999999999997</v>
      </c>
    </row>
    <row r="22" spans="1:9">
      <c r="A22" t="s">
        <v>19</v>
      </c>
      <c r="B22">
        <v>3564</v>
      </c>
      <c r="C22">
        <v>88</v>
      </c>
      <c r="D22">
        <v>384</v>
      </c>
      <c r="E22">
        <v>7.5899999999999995E-2</v>
      </c>
      <c r="F22">
        <v>315890</v>
      </c>
      <c r="G22">
        <v>95</v>
      </c>
      <c r="H22">
        <v>363</v>
      </c>
      <c r="I22">
        <v>0.55230000000000001</v>
      </c>
    </row>
    <row r="23" spans="1:9">
      <c r="A23" t="s">
        <v>20</v>
      </c>
      <c r="B23">
        <v>2485</v>
      </c>
      <c r="C23">
        <v>80</v>
      </c>
      <c r="D23">
        <v>317</v>
      </c>
      <c r="E23">
        <v>6.5600000000000006E-2</v>
      </c>
      <c r="F23">
        <v>299613</v>
      </c>
      <c r="G23">
        <v>73</v>
      </c>
      <c r="H23">
        <v>274</v>
      </c>
      <c r="I23">
        <v>0.49159999999999998</v>
      </c>
    </row>
    <row r="24" spans="1:9">
      <c r="A24" t="s">
        <v>21</v>
      </c>
      <c r="B24">
        <v>1777</v>
      </c>
      <c r="C24">
        <v>47</v>
      </c>
      <c r="D24">
        <v>189</v>
      </c>
      <c r="E24">
        <v>4.1300000000000003E-2</v>
      </c>
      <c r="F24">
        <v>21253</v>
      </c>
      <c r="G24">
        <v>39</v>
      </c>
      <c r="H24">
        <v>155</v>
      </c>
      <c r="I24">
        <v>5.7599999999999998E-2</v>
      </c>
    </row>
    <row r="25" spans="1:9">
      <c r="A25" t="s">
        <v>22</v>
      </c>
      <c r="B25">
        <v>481</v>
      </c>
      <c r="C25">
        <v>29</v>
      </c>
      <c r="D25">
        <v>110</v>
      </c>
      <c r="E25">
        <v>2.5899999999999999E-2</v>
      </c>
      <c r="F25">
        <v>10424</v>
      </c>
      <c r="G25">
        <v>24</v>
      </c>
      <c r="H25">
        <v>97</v>
      </c>
      <c r="I25">
        <v>4.2200000000000001E-2</v>
      </c>
    </row>
    <row r="26" spans="1:9">
      <c r="A26" t="s">
        <v>23</v>
      </c>
      <c r="B26">
        <v>90</v>
      </c>
      <c r="C26">
        <v>9</v>
      </c>
      <c r="D26">
        <v>34</v>
      </c>
      <c r="E26">
        <v>8.6999999999999994E-3</v>
      </c>
      <c r="F26">
        <v>1005</v>
      </c>
      <c r="G26">
        <v>6</v>
      </c>
      <c r="H26">
        <v>29</v>
      </c>
      <c r="I26">
        <v>1.04E-2</v>
      </c>
    </row>
    <row r="27" spans="1:9">
      <c r="A27" t="s">
        <v>24</v>
      </c>
      <c r="B27">
        <v>4837</v>
      </c>
      <c r="C27">
        <v>93</v>
      </c>
      <c r="D27">
        <v>306</v>
      </c>
      <c r="E27">
        <v>8.3000000000000004E-2</v>
      </c>
      <c r="F27">
        <v>229482</v>
      </c>
      <c r="G27">
        <v>61</v>
      </c>
      <c r="H27">
        <v>226</v>
      </c>
      <c r="I27">
        <v>0.39240000000000003</v>
      </c>
    </row>
    <row r="28" spans="1:9">
      <c r="A28" t="s">
        <v>25</v>
      </c>
      <c r="B28">
        <v>1125</v>
      </c>
      <c r="C28">
        <v>38</v>
      </c>
      <c r="D28">
        <v>159</v>
      </c>
      <c r="E28">
        <v>3.32E-2</v>
      </c>
      <c r="F28">
        <v>69350</v>
      </c>
      <c r="G28">
        <v>59</v>
      </c>
      <c r="H28">
        <v>230</v>
      </c>
      <c r="I28">
        <v>0.15390000000000001</v>
      </c>
    </row>
    <row r="29" spans="1:9">
      <c r="A29" t="s">
        <v>26</v>
      </c>
      <c r="B29">
        <v>340</v>
      </c>
      <c r="C29">
        <v>25</v>
      </c>
      <c r="D29">
        <v>83</v>
      </c>
      <c r="E29">
        <v>2.41E-2</v>
      </c>
      <c r="F29">
        <v>3343</v>
      </c>
      <c r="G29">
        <v>27</v>
      </c>
      <c r="H29">
        <v>107</v>
      </c>
      <c r="I29">
        <v>2.7699999999999999E-2</v>
      </c>
    </row>
    <row r="30" spans="1:9">
      <c r="A30" t="s">
        <v>27</v>
      </c>
      <c r="B30">
        <v>8433</v>
      </c>
      <c r="C30">
        <v>135</v>
      </c>
      <c r="D30">
        <v>510</v>
      </c>
      <c r="E30">
        <v>0.1132</v>
      </c>
      <c r="F30">
        <v>511819</v>
      </c>
      <c r="G30">
        <v>87</v>
      </c>
      <c r="H30">
        <v>292</v>
      </c>
      <c r="I30">
        <v>0.8921</v>
      </c>
    </row>
    <row r="31" spans="1:9">
      <c r="A31" t="s">
        <v>28</v>
      </c>
      <c r="B31">
        <v>486</v>
      </c>
      <c r="C31">
        <v>24</v>
      </c>
      <c r="D31">
        <v>91</v>
      </c>
      <c r="E31">
        <v>2.3699999999999999E-2</v>
      </c>
      <c r="F31">
        <v>19890</v>
      </c>
      <c r="G31">
        <v>18</v>
      </c>
      <c r="H31">
        <v>69</v>
      </c>
      <c r="I31">
        <v>4.5100000000000001E-2</v>
      </c>
    </row>
    <row r="32" spans="1:9">
      <c r="A32" t="s">
        <v>29</v>
      </c>
      <c r="B32">
        <v>1087</v>
      </c>
      <c r="C32">
        <v>36</v>
      </c>
      <c r="D32">
        <v>159</v>
      </c>
      <c r="E32">
        <v>0.03</v>
      </c>
      <c r="F32">
        <v>97927</v>
      </c>
      <c r="G32">
        <v>58</v>
      </c>
      <c r="H32">
        <v>239</v>
      </c>
      <c r="I32">
        <v>0.18609999999999999</v>
      </c>
    </row>
    <row r="33" spans="1:9">
      <c r="A33" t="s">
        <v>30</v>
      </c>
      <c r="B33">
        <v>26045</v>
      </c>
      <c r="C33">
        <v>255</v>
      </c>
      <c r="D33">
        <v>999</v>
      </c>
      <c r="E33">
        <v>0.24249999999999999</v>
      </c>
      <c r="F33">
        <v>1211899</v>
      </c>
      <c r="G33">
        <v>170</v>
      </c>
      <c r="H33">
        <v>668</v>
      </c>
      <c r="I33">
        <v>2.0611000000000002</v>
      </c>
    </row>
    <row r="34" spans="1:9">
      <c r="A34" t="s">
        <v>31</v>
      </c>
      <c r="B34">
        <v>10729</v>
      </c>
      <c r="C34">
        <v>175</v>
      </c>
      <c r="D34">
        <v>606</v>
      </c>
      <c r="E34">
        <v>0.15379999999999999</v>
      </c>
      <c r="F34">
        <v>2483368</v>
      </c>
      <c r="G34">
        <v>306</v>
      </c>
      <c r="H34">
        <v>1249</v>
      </c>
      <c r="I34">
        <v>4.2403000000000004</v>
      </c>
    </row>
    <row r="35" spans="1:9">
      <c r="A35" t="s">
        <v>32</v>
      </c>
      <c r="B35">
        <v>1169</v>
      </c>
      <c r="C35">
        <v>45</v>
      </c>
      <c r="D35">
        <v>141</v>
      </c>
      <c r="E35">
        <v>3.6400000000000002E-2</v>
      </c>
      <c r="F35">
        <v>97166</v>
      </c>
      <c r="G35">
        <v>28</v>
      </c>
      <c r="H35">
        <v>116</v>
      </c>
      <c r="I35">
        <v>0.17100000000000001</v>
      </c>
    </row>
    <row r="36" spans="1:9">
      <c r="A36" t="s">
        <v>33</v>
      </c>
      <c r="B36">
        <v>1514</v>
      </c>
      <c r="C36">
        <v>38</v>
      </c>
      <c r="D36">
        <v>138</v>
      </c>
      <c r="E36">
        <v>3.49E-2</v>
      </c>
      <c r="F36">
        <v>114628</v>
      </c>
      <c r="G36">
        <v>44</v>
      </c>
      <c r="H36">
        <v>188</v>
      </c>
      <c r="I36">
        <v>0.20830000000000001</v>
      </c>
    </row>
    <row r="37" spans="1:9">
      <c r="A37" t="s">
        <v>34</v>
      </c>
      <c r="B37">
        <v>1359</v>
      </c>
      <c r="C37">
        <v>43</v>
      </c>
      <c r="D37">
        <v>159</v>
      </c>
      <c r="E37">
        <v>3.85E-2</v>
      </c>
      <c r="F37">
        <v>97930</v>
      </c>
      <c r="G37">
        <v>45</v>
      </c>
      <c r="H37">
        <v>163</v>
      </c>
      <c r="I37">
        <v>0.1802</v>
      </c>
    </row>
    <row r="38" spans="1:9">
      <c r="A38" t="s">
        <v>35</v>
      </c>
      <c r="B38">
        <v>108</v>
      </c>
      <c r="C38">
        <v>7</v>
      </c>
      <c r="D38">
        <v>34</v>
      </c>
      <c r="E38">
        <v>7.3000000000000001E-3</v>
      </c>
      <c r="F38">
        <v>6722</v>
      </c>
      <c r="G38">
        <v>11</v>
      </c>
      <c r="H38">
        <v>48</v>
      </c>
      <c r="I38">
        <v>2.3199999999999998E-2</v>
      </c>
    </row>
    <row r="39" spans="1:9">
      <c r="A39" t="s">
        <v>36</v>
      </c>
      <c r="B39">
        <v>30112</v>
      </c>
      <c r="C39">
        <v>203</v>
      </c>
      <c r="D39">
        <v>771</v>
      </c>
      <c r="E39">
        <v>0.1988</v>
      </c>
      <c r="F39">
        <v>409196</v>
      </c>
      <c r="G39">
        <v>241</v>
      </c>
      <c r="H39">
        <v>861</v>
      </c>
      <c r="I39">
        <v>0.78</v>
      </c>
    </row>
    <row r="40" spans="1:9">
      <c r="A40" t="s">
        <v>37</v>
      </c>
      <c r="B40">
        <v>1691</v>
      </c>
      <c r="C40">
        <v>47</v>
      </c>
      <c r="D40">
        <v>183</v>
      </c>
      <c r="E40">
        <v>4.3700000000000003E-2</v>
      </c>
      <c r="F40">
        <v>182870</v>
      </c>
      <c r="G40">
        <v>83</v>
      </c>
      <c r="H40">
        <v>381</v>
      </c>
      <c r="I40">
        <v>0.32779999999999998</v>
      </c>
    </row>
    <row r="41" spans="1:9">
      <c r="A41" t="s">
        <v>38</v>
      </c>
      <c r="B41">
        <v>677</v>
      </c>
      <c r="C41">
        <v>34</v>
      </c>
      <c r="D41">
        <v>115</v>
      </c>
      <c r="E41">
        <v>2.98E-2</v>
      </c>
      <c r="F41">
        <v>17946</v>
      </c>
      <c r="G41">
        <v>34</v>
      </c>
      <c r="H41">
        <v>187</v>
      </c>
      <c r="I41">
        <v>5.5899999999999998E-2</v>
      </c>
    </row>
    <row r="42" spans="1:9">
      <c r="A42" t="s">
        <v>39</v>
      </c>
      <c r="B42">
        <v>36812</v>
      </c>
      <c r="C42">
        <v>371</v>
      </c>
      <c r="D42">
        <v>1518</v>
      </c>
      <c r="E42">
        <v>0.33339999999999997</v>
      </c>
      <c r="F42">
        <v>2019774</v>
      </c>
      <c r="G42">
        <v>208</v>
      </c>
      <c r="H42">
        <v>771</v>
      </c>
      <c r="I42">
        <v>3.3851</v>
      </c>
    </row>
    <row r="43" spans="1:9">
      <c r="A43" t="s">
        <v>40</v>
      </c>
      <c r="B43">
        <v>9069</v>
      </c>
      <c r="C43">
        <v>153</v>
      </c>
      <c r="D43">
        <v>578</v>
      </c>
      <c r="E43">
        <v>0.13830000000000001</v>
      </c>
      <c r="F43">
        <v>1839851</v>
      </c>
      <c r="G43">
        <v>253</v>
      </c>
      <c r="H43">
        <v>1036</v>
      </c>
      <c r="I43">
        <v>2.9203999999999999</v>
      </c>
    </row>
    <row r="44" spans="1:9">
      <c r="A44" t="s">
        <v>41</v>
      </c>
      <c r="B44">
        <v>6714</v>
      </c>
      <c r="C44">
        <v>122</v>
      </c>
      <c r="D44">
        <v>479</v>
      </c>
      <c r="E44">
        <v>0.1091</v>
      </c>
      <c r="F44">
        <v>484430</v>
      </c>
      <c r="G44">
        <v>115</v>
      </c>
      <c r="H44">
        <v>398</v>
      </c>
      <c r="I44">
        <v>0.79169999999999996</v>
      </c>
    </row>
    <row r="45" spans="1:9">
      <c r="A45" t="s">
        <v>42</v>
      </c>
      <c r="B45">
        <v>3374</v>
      </c>
      <c r="C45">
        <v>77</v>
      </c>
      <c r="D45">
        <v>256</v>
      </c>
      <c r="E45">
        <v>6.59E-2</v>
      </c>
      <c r="F45">
        <v>236484</v>
      </c>
      <c r="G45">
        <v>74</v>
      </c>
      <c r="H45">
        <v>259</v>
      </c>
      <c r="I45">
        <v>0.42359999999999998</v>
      </c>
    </row>
    <row r="46" spans="1:9">
      <c r="A46" t="s">
        <v>43</v>
      </c>
      <c r="B46">
        <v>3314</v>
      </c>
      <c r="C46">
        <v>99</v>
      </c>
      <c r="D46">
        <v>401</v>
      </c>
      <c r="E46">
        <v>8.3799999999999999E-2</v>
      </c>
      <c r="F46">
        <v>229450</v>
      </c>
      <c r="G46">
        <v>103</v>
      </c>
      <c r="H46">
        <v>415</v>
      </c>
      <c r="I46">
        <v>0.41959999999999997</v>
      </c>
    </row>
    <row r="47" spans="1:9">
      <c r="A47" t="s">
        <v>44</v>
      </c>
      <c r="B47">
        <v>8143</v>
      </c>
      <c r="C47">
        <v>114</v>
      </c>
      <c r="D47">
        <v>425</v>
      </c>
      <c r="E47">
        <v>9.9699999999999997E-2</v>
      </c>
      <c r="F47">
        <v>356441</v>
      </c>
      <c r="G47">
        <v>119</v>
      </c>
      <c r="H47">
        <v>442</v>
      </c>
      <c r="I47">
        <v>0.59409999999999996</v>
      </c>
    </row>
    <row r="48" spans="1:9">
      <c r="A48" t="s">
        <v>45</v>
      </c>
      <c r="B48">
        <v>17694</v>
      </c>
      <c r="C48">
        <v>196</v>
      </c>
      <c r="D48">
        <v>847</v>
      </c>
      <c r="E48">
        <v>0.1772</v>
      </c>
      <c r="F48">
        <v>1788990</v>
      </c>
      <c r="G48">
        <v>221</v>
      </c>
      <c r="H48">
        <v>818</v>
      </c>
      <c r="I48">
        <v>3.0897000000000001</v>
      </c>
    </row>
    <row r="49" spans="1:14">
      <c r="A49" t="s">
        <v>46</v>
      </c>
      <c r="B49">
        <v>5227</v>
      </c>
      <c r="C49">
        <v>80</v>
      </c>
      <c r="D49">
        <v>303</v>
      </c>
      <c r="E49">
        <v>7.4300000000000005E-2</v>
      </c>
      <c r="F49">
        <v>102116</v>
      </c>
      <c r="G49">
        <v>103</v>
      </c>
      <c r="H49">
        <v>346</v>
      </c>
      <c r="I49">
        <v>0.21790000000000001</v>
      </c>
    </row>
    <row r="50" spans="1:14">
      <c r="A50" t="s">
        <v>47</v>
      </c>
      <c r="B50">
        <v>592</v>
      </c>
      <c r="C50">
        <v>31</v>
      </c>
      <c r="D50">
        <v>112</v>
      </c>
      <c r="E50">
        <v>2.7400000000000001E-2</v>
      </c>
      <c r="F50">
        <v>16063</v>
      </c>
      <c r="G50">
        <v>16</v>
      </c>
      <c r="H50">
        <v>65</v>
      </c>
      <c r="I50">
        <v>3.7699999999999997E-2</v>
      </c>
    </row>
    <row r="51" spans="1:14">
      <c r="A51" t="s">
        <v>48</v>
      </c>
      <c r="B51">
        <v>7960</v>
      </c>
      <c r="C51">
        <v>211</v>
      </c>
      <c r="D51">
        <v>789</v>
      </c>
      <c r="E51">
        <v>0.17510000000000001</v>
      </c>
      <c r="F51">
        <v>560638</v>
      </c>
      <c r="G51">
        <v>130</v>
      </c>
      <c r="H51">
        <v>630</v>
      </c>
      <c r="I51">
        <v>0.89670000000000005</v>
      </c>
    </row>
    <row r="52" spans="1:14">
      <c r="A52" t="s">
        <v>49</v>
      </c>
      <c r="B52">
        <v>4193</v>
      </c>
      <c r="C52">
        <v>72</v>
      </c>
      <c r="D52">
        <v>302</v>
      </c>
      <c r="E52">
        <v>6.6799999999999998E-2</v>
      </c>
      <c r="F52">
        <v>605731</v>
      </c>
      <c r="G52">
        <v>138</v>
      </c>
      <c r="H52">
        <v>552</v>
      </c>
      <c r="I52">
        <v>0.98080000000000001</v>
      </c>
    </row>
    <row r="53" spans="1:14">
      <c r="K53" s="7"/>
      <c r="L53" s="7"/>
      <c r="M53" s="7"/>
      <c r="N53" s="7"/>
    </row>
    <row r="54" spans="1:14">
      <c r="A54" t="s">
        <v>68</v>
      </c>
      <c r="B54" s="9">
        <f>AVERAGE(B3:B52)</f>
        <v>8163.56</v>
      </c>
      <c r="C54" s="9">
        <f t="shared" ref="C54:I54" si="1">AVERAGE(C3:C52)</f>
        <v>95.36</v>
      </c>
      <c r="D54" s="9">
        <f t="shared" si="1"/>
        <v>375.68</v>
      </c>
      <c r="E54" s="10">
        <f>AVERAGE(E3:E52)</f>
        <v>8.7913999999999978E-2</v>
      </c>
      <c r="F54" s="9">
        <f>AVERAGE(F3:F52)</f>
        <v>455895.52</v>
      </c>
      <c r="G54" s="9">
        <f t="shared" si="1"/>
        <v>96.34</v>
      </c>
      <c r="H54" s="9">
        <f t="shared" si="1"/>
        <v>372.8</v>
      </c>
      <c r="I54" s="10">
        <f>AVERAGE(I3:I52)</f>
        <v>0.77968200000000021</v>
      </c>
      <c r="K54" s="11"/>
      <c r="L54" s="11"/>
      <c r="M54" s="11"/>
      <c r="N54" s="11"/>
    </row>
    <row r="55" spans="1:14">
      <c r="A55" t="s">
        <v>69</v>
      </c>
      <c r="B55" s="9">
        <f>_xlfn.STDEV.P(B3:B52)</f>
        <v>16064.854043731613</v>
      </c>
      <c r="C55" s="9">
        <f t="shared" ref="C55:I55" si="2">_xlfn.STDEV.P(C3:C52)</f>
        <v>84.671071801412793</v>
      </c>
      <c r="D55" s="9">
        <f t="shared" si="2"/>
        <v>350.41406592772501</v>
      </c>
      <c r="E55" s="10">
        <f t="shared" si="2"/>
        <v>8.3714407386064685E-2</v>
      </c>
      <c r="F55" s="9">
        <f t="shared" si="2"/>
        <v>651164.6279389027</v>
      </c>
      <c r="G55" s="9">
        <f t="shared" si="2"/>
        <v>74.02826757394773</v>
      </c>
      <c r="H55" s="9">
        <f t="shared" si="2"/>
        <v>297.42165354930029</v>
      </c>
      <c r="I55" s="10">
        <f t="shared" si="2"/>
        <v>1.0728738490036933</v>
      </c>
      <c r="K55" s="11"/>
      <c r="L55" s="11"/>
      <c r="M55" s="11"/>
      <c r="N55" s="11"/>
    </row>
    <row r="57" spans="1:14">
      <c r="A57" s="2" t="s">
        <v>59</v>
      </c>
      <c r="B57" s="2">
        <v>43</v>
      </c>
      <c r="C57" s="2">
        <v>4</v>
      </c>
      <c r="D57" s="2">
        <v>16</v>
      </c>
      <c r="E57" s="2">
        <v>2.8E-3</v>
      </c>
      <c r="F57" s="2">
        <v>37</v>
      </c>
      <c r="G57" s="2">
        <v>4</v>
      </c>
      <c r="H57" s="2">
        <v>16</v>
      </c>
      <c r="I57" s="2">
        <v>2.5000000000000001E-3</v>
      </c>
    </row>
    <row r="58" spans="1:14">
      <c r="A58" s="2" t="s">
        <v>60</v>
      </c>
      <c r="B58" s="2">
        <v>29</v>
      </c>
      <c r="C58" s="2">
        <v>4</v>
      </c>
      <c r="D58" s="2">
        <v>12</v>
      </c>
      <c r="E58" s="2">
        <v>2.3999999999999998E-3</v>
      </c>
      <c r="F58" s="2">
        <v>1</v>
      </c>
      <c r="G58" s="2">
        <v>1</v>
      </c>
      <c r="H58" s="2">
        <v>0</v>
      </c>
      <c r="I58" s="2">
        <v>6.9999999999999999E-4</v>
      </c>
    </row>
    <row r="59" spans="1:14">
      <c r="A59" s="2" t="s">
        <v>61</v>
      </c>
      <c r="B59" s="2">
        <v>9</v>
      </c>
      <c r="C59" s="2">
        <v>2</v>
      </c>
      <c r="D59" s="2">
        <v>9</v>
      </c>
      <c r="E59" s="2">
        <v>1.2999999999999999E-3</v>
      </c>
      <c r="F59" s="2">
        <v>15</v>
      </c>
      <c r="G59" s="2">
        <v>1</v>
      </c>
      <c r="H59" s="2">
        <v>8</v>
      </c>
      <c r="I59" s="2">
        <v>6.9999999999999999E-4</v>
      </c>
    </row>
    <row r="60" spans="1:14">
      <c r="A60" s="2" t="s">
        <v>62</v>
      </c>
      <c r="B60" s="2">
        <v>35</v>
      </c>
      <c r="C60" s="2">
        <v>4</v>
      </c>
      <c r="D60" s="2">
        <v>15</v>
      </c>
      <c r="E60" s="2">
        <v>2.3999999999999998E-3</v>
      </c>
      <c r="F60" s="2">
        <v>20</v>
      </c>
      <c r="G60" s="2">
        <v>2</v>
      </c>
      <c r="H60" s="2">
        <v>2</v>
      </c>
      <c r="I60" s="2">
        <v>1.2999999999999999E-3</v>
      </c>
    </row>
    <row r="61" spans="1:14">
      <c r="A61" s="2" t="s">
        <v>63</v>
      </c>
      <c r="B61" s="2">
        <v>1</v>
      </c>
      <c r="C61" s="2">
        <v>1</v>
      </c>
      <c r="D61" s="2">
        <v>2</v>
      </c>
      <c r="E61" s="2">
        <v>5.9999999999999995E-4</v>
      </c>
      <c r="F61" s="2">
        <v>1</v>
      </c>
      <c r="G61" s="2">
        <v>1</v>
      </c>
      <c r="H61" s="2">
        <v>2</v>
      </c>
      <c r="I61" s="2">
        <v>5.9999999999999995E-4</v>
      </c>
    </row>
    <row r="62" spans="1:14">
      <c r="A62" s="2" t="s">
        <v>64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14">
      <c r="A63" s="2" t="s">
        <v>65</v>
      </c>
      <c r="B63" s="2">
        <v>23</v>
      </c>
      <c r="C63" s="2">
        <v>2</v>
      </c>
      <c r="D63" s="2">
        <v>12</v>
      </c>
      <c r="E63" s="2">
        <v>1.2999999999999999E-3</v>
      </c>
      <c r="F63" s="2">
        <v>34</v>
      </c>
      <c r="G63" s="2">
        <v>3</v>
      </c>
      <c r="H63" s="2">
        <v>13</v>
      </c>
      <c r="I63" s="2">
        <v>1.8E-3</v>
      </c>
    </row>
  </sheetData>
  <mergeCells count="5">
    <mergeCell ref="A1:A2"/>
    <mergeCell ref="B1:E1"/>
    <mergeCell ref="F1:I1"/>
    <mergeCell ref="K53:N53"/>
    <mergeCell ref="L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E1" zoomScale="125" zoomScaleNormal="125" zoomScalePageLayoutView="125" workbookViewId="0">
      <pane ySplit="2" topLeftCell="A3" activePane="bottomLeft" state="frozen"/>
      <selection pane="bottomLeft" activeCell="J53" sqref="J53:N55"/>
    </sheetView>
  </sheetViews>
  <sheetFormatPr baseColWidth="10" defaultRowHeight="15" x14ac:dyDescent="0"/>
  <cols>
    <col min="1" max="1" width="8.33203125" bestFit="1" customWidth="1"/>
    <col min="2" max="2" width="14.33203125" customWidth="1"/>
    <col min="3" max="3" width="9.1640625" customWidth="1"/>
    <col min="4" max="5" width="9.83203125" customWidth="1"/>
    <col min="6" max="6" width="14.5" customWidth="1"/>
    <col min="7" max="7" width="10.6640625" customWidth="1"/>
    <col min="8" max="8" width="7.33203125" customWidth="1"/>
    <col min="9" max="9" width="10.6640625" customWidth="1"/>
    <col min="11" max="11" width="6.83203125" bestFit="1" customWidth="1"/>
    <col min="12" max="12" width="17.6640625" bestFit="1" customWidth="1"/>
    <col min="13" max="13" width="12.83203125" bestFit="1" customWidth="1"/>
    <col min="14" max="14" width="11" bestFit="1" customWidth="1"/>
    <col min="15" max="15" width="16.33203125" bestFit="1" customWidth="1"/>
  </cols>
  <sheetData>
    <row r="1" spans="1:15" s="1" customFormat="1">
      <c r="A1" s="6" t="s">
        <v>58</v>
      </c>
      <c r="B1" s="5" t="s">
        <v>66</v>
      </c>
      <c r="C1" s="5"/>
      <c r="D1" s="5"/>
      <c r="E1" s="5"/>
      <c r="F1" s="5" t="s">
        <v>67</v>
      </c>
      <c r="G1" s="5"/>
      <c r="H1" s="5"/>
      <c r="I1" s="5"/>
    </row>
    <row r="2" spans="1:15" s="1" customFormat="1" ht="30">
      <c r="A2" s="6"/>
      <c r="B2" s="1" t="s">
        <v>53</v>
      </c>
      <c r="C2" s="1" t="s">
        <v>55</v>
      </c>
      <c r="D2" s="1" t="s">
        <v>51</v>
      </c>
      <c r="E2" s="1" t="s">
        <v>54</v>
      </c>
      <c r="F2" s="1" t="s">
        <v>53</v>
      </c>
      <c r="G2" s="1" t="s">
        <v>55</v>
      </c>
      <c r="H2" s="1" t="s">
        <v>51</v>
      </c>
      <c r="I2" s="1" t="s">
        <v>54</v>
      </c>
    </row>
    <row r="3" spans="1:15">
      <c r="A3" t="s">
        <v>0</v>
      </c>
      <c r="B3">
        <v>2828</v>
      </c>
      <c r="C3">
        <v>65</v>
      </c>
      <c r="D3">
        <v>274</v>
      </c>
      <c r="E3">
        <v>5.6899999999999999E-2</v>
      </c>
      <c r="F3">
        <v>2663</v>
      </c>
      <c r="G3">
        <v>62</v>
      </c>
      <c r="H3">
        <v>257</v>
      </c>
      <c r="I3">
        <v>5.6899999999999999E-2</v>
      </c>
    </row>
    <row r="4" spans="1:15">
      <c r="A4" t="s">
        <v>1</v>
      </c>
      <c r="B4">
        <v>331</v>
      </c>
      <c r="C4">
        <v>21</v>
      </c>
      <c r="D4">
        <v>53</v>
      </c>
      <c r="E4">
        <v>1.8700000000000001E-2</v>
      </c>
      <c r="F4">
        <v>331</v>
      </c>
      <c r="G4">
        <v>21</v>
      </c>
      <c r="H4">
        <v>53</v>
      </c>
      <c r="I4">
        <v>1.9300000000000001E-2</v>
      </c>
      <c r="L4" s="7" t="s">
        <v>71</v>
      </c>
      <c r="M4" s="7"/>
      <c r="N4" s="7"/>
      <c r="O4" s="7"/>
    </row>
    <row r="5" spans="1:15">
      <c r="A5" t="s">
        <v>2</v>
      </c>
      <c r="B5">
        <v>60372</v>
      </c>
      <c r="C5">
        <v>403</v>
      </c>
      <c r="D5">
        <v>1685</v>
      </c>
      <c r="E5">
        <v>0.41880000000000001</v>
      </c>
      <c r="F5">
        <v>38940</v>
      </c>
      <c r="G5">
        <v>409</v>
      </c>
      <c r="H5">
        <v>1697</v>
      </c>
      <c r="I5">
        <v>0.3785</v>
      </c>
      <c r="L5" t="s">
        <v>53</v>
      </c>
      <c r="M5" t="s">
        <v>55</v>
      </c>
      <c r="N5" t="s">
        <v>51</v>
      </c>
      <c r="O5" t="s">
        <v>54</v>
      </c>
    </row>
    <row r="6" spans="1:15">
      <c r="A6" t="s">
        <v>3</v>
      </c>
      <c r="B6">
        <v>1937</v>
      </c>
      <c r="C6">
        <v>70</v>
      </c>
      <c r="D6">
        <v>264</v>
      </c>
      <c r="E6">
        <v>6.2300000000000001E-2</v>
      </c>
      <c r="F6">
        <v>1746</v>
      </c>
      <c r="G6">
        <v>71</v>
      </c>
      <c r="H6">
        <v>267</v>
      </c>
      <c r="I6">
        <v>5.9400000000000001E-2</v>
      </c>
      <c r="K6" t="s">
        <v>68</v>
      </c>
      <c r="L6" s="11">
        <f>F54/B54</f>
        <v>0.74257554302289686</v>
      </c>
      <c r="M6" s="11">
        <f t="shared" ref="M6:O7" si="0">G54/C54</f>
        <v>1.0077600671140938</v>
      </c>
      <c r="N6" s="11">
        <f t="shared" si="0"/>
        <v>1.006761073253833</v>
      </c>
      <c r="O6" s="11">
        <f t="shared" si="0"/>
        <v>0.99234162617282906</v>
      </c>
    </row>
    <row r="7" spans="1:15">
      <c r="A7" t="s">
        <v>4</v>
      </c>
      <c r="B7">
        <v>1244</v>
      </c>
      <c r="C7">
        <v>45</v>
      </c>
      <c r="D7">
        <v>168</v>
      </c>
      <c r="E7">
        <v>3.6700000000000003E-2</v>
      </c>
      <c r="F7">
        <v>1163</v>
      </c>
      <c r="G7">
        <v>39</v>
      </c>
      <c r="H7">
        <v>142</v>
      </c>
      <c r="I7">
        <v>3.8100000000000002E-2</v>
      </c>
      <c r="K7" t="s">
        <v>69</v>
      </c>
      <c r="L7" s="11">
        <f>F55/B55</f>
        <v>0.57873957436707046</v>
      </c>
      <c r="M7" s="11">
        <f>G55/C55</f>
        <v>1.0293237395645491</v>
      </c>
      <c r="N7" s="11">
        <f t="shared" si="0"/>
        <v>1.0238893905450743</v>
      </c>
      <c r="O7" s="11">
        <f t="shared" si="0"/>
        <v>0.94945839688091427</v>
      </c>
    </row>
    <row r="8" spans="1:15">
      <c r="A8" t="s">
        <v>5</v>
      </c>
      <c r="B8">
        <v>54</v>
      </c>
      <c r="C8">
        <v>3</v>
      </c>
      <c r="D8">
        <v>5</v>
      </c>
      <c r="E8">
        <v>4.3E-3</v>
      </c>
      <c r="F8">
        <v>54</v>
      </c>
      <c r="G8">
        <v>3</v>
      </c>
      <c r="H8">
        <v>5</v>
      </c>
      <c r="I8">
        <v>5.1000000000000004E-3</v>
      </c>
    </row>
    <row r="9" spans="1:15">
      <c r="A9" t="s">
        <v>6</v>
      </c>
      <c r="B9">
        <v>1179</v>
      </c>
      <c r="C9">
        <v>40</v>
      </c>
      <c r="D9">
        <v>139</v>
      </c>
      <c r="E9">
        <v>3.6900000000000002E-2</v>
      </c>
      <c r="F9">
        <v>793</v>
      </c>
      <c r="G9">
        <v>37</v>
      </c>
      <c r="H9">
        <v>138</v>
      </c>
      <c r="I9">
        <v>3.1E-2</v>
      </c>
    </row>
    <row r="10" spans="1:15">
      <c r="A10" t="s">
        <v>7</v>
      </c>
      <c r="B10">
        <v>2353</v>
      </c>
      <c r="C10">
        <v>62</v>
      </c>
      <c r="D10">
        <v>258</v>
      </c>
      <c r="E10">
        <v>5.5300000000000002E-2</v>
      </c>
      <c r="F10">
        <v>1383</v>
      </c>
      <c r="G10">
        <v>57</v>
      </c>
      <c r="H10">
        <v>241</v>
      </c>
      <c r="I10">
        <v>5.3900000000000003E-2</v>
      </c>
    </row>
    <row r="11" spans="1:15">
      <c r="A11" t="s">
        <v>8</v>
      </c>
      <c r="B11">
        <v>1358</v>
      </c>
      <c r="C11">
        <v>51</v>
      </c>
      <c r="D11">
        <v>190</v>
      </c>
      <c r="E11">
        <v>4.4299999999999999E-2</v>
      </c>
      <c r="F11">
        <v>1326</v>
      </c>
      <c r="G11">
        <v>51</v>
      </c>
      <c r="H11">
        <v>190</v>
      </c>
      <c r="I11">
        <v>4.9000000000000002E-2</v>
      </c>
    </row>
    <row r="12" spans="1:15">
      <c r="A12" t="s">
        <v>9</v>
      </c>
      <c r="B12">
        <v>556</v>
      </c>
      <c r="C12">
        <v>24</v>
      </c>
      <c r="D12">
        <v>86</v>
      </c>
      <c r="E12">
        <v>2.2800000000000001E-2</v>
      </c>
      <c r="F12">
        <v>556</v>
      </c>
      <c r="G12">
        <v>24</v>
      </c>
      <c r="H12">
        <v>86</v>
      </c>
      <c r="I12">
        <v>2.1100000000000001E-2</v>
      </c>
    </row>
    <row r="13" spans="1:15">
      <c r="A13" t="s">
        <v>10</v>
      </c>
      <c r="B13">
        <v>91767</v>
      </c>
      <c r="C13">
        <v>206</v>
      </c>
      <c r="D13">
        <v>947</v>
      </c>
      <c r="E13">
        <v>0.28070000000000001</v>
      </c>
      <c r="F13">
        <v>42996</v>
      </c>
      <c r="G13">
        <v>223</v>
      </c>
      <c r="H13">
        <v>980</v>
      </c>
      <c r="I13">
        <v>0.25109999999999999</v>
      </c>
    </row>
    <row r="14" spans="1:15">
      <c r="A14" t="s">
        <v>11</v>
      </c>
      <c r="B14">
        <v>6417</v>
      </c>
      <c r="C14">
        <v>118</v>
      </c>
      <c r="D14">
        <v>461</v>
      </c>
      <c r="E14">
        <v>0.1045</v>
      </c>
      <c r="F14">
        <v>6302</v>
      </c>
      <c r="G14">
        <v>118</v>
      </c>
      <c r="H14">
        <v>461</v>
      </c>
      <c r="I14">
        <v>0.1125</v>
      </c>
    </row>
    <row r="15" spans="1:15">
      <c r="A15" t="s">
        <v>12</v>
      </c>
      <c r="B15">
        <v>12108</v>
      </c>
      <c r="C15">
        <v>175</v>
      </c>
      <c r="D15">
        <v>730</v>
      </c>
      <c r="E15">
        <v>0.1573</v>
      </c>
      <c r="F15">
        <v>11893</v>
      </c>
      <c r="G15">
        <v>190</v>
      </c>
      <c r="H15">
        <v>823</v>
      </c>
      <c r="I15">
        <v>0.16830000000000001</v>
      </c>
    </row>
    <row r="16" spans="1:15">
      <c r="A16" t="s">
        <v>13</v>
      </c>
      <c r="B16">
        <v>448</v>
      </c>
      <c r="C16">
        <v>26</v>
      </c>
      <c r="D16">
        <v>88</v>
      </c>
      <c r="E16">
        <v>2.4500000000000001E-2</v>
      </c>
      <c r="F16">
        <v>448</v>
      </c>
      <c r="G16">
        <v>26</v>
      </c>
      <c r="H16">
        <v>88</v>
      </c>
      <c r="I16">
        <v>2.4299999999999999E-2</v>
      </c>
    </row>
    <row r="17" spans="1:9">
      <c r="A17" t="s">
        <v>14</v>
      </c>
      <c r="B17">
        <v>4373</v>
      </c>
      <c r="C17">
        <v>93</v>
      </c>
      <c r="D17">
        <v>382</v>
      </c>
      <c r="E17">
        <v>7.51E-2</v>
      </c>
      <c r="F17">
        <v>4268</v>
      </c>
      <c r="G17">
        <v>108</v>
      </c>
      <c r="H17">
        <v>437</v>
      </c>
      <c r="I17">
        <v>9.5699999999999993E-2</v>
      </c>
    </row>
    <row r="18" spans="1:9">
      <c r="A18" t="s">
        <v>15</v>
      </c>
      <c r="B18">
        <v>3047</v>
      </c>
      <c r="C18">
        <v>78</v>
      </c>
      <c r="D18">
        <v>287</v>
      </c>
      <c r="E18">
        <v>7.1300000000000002E-2</v>
      </c>
      <c r="F18">
        <v>2998</v>
      </c>
      <c r="G18">
        <v>78</v>
      </c>
      <c r="H18">
        <v>287</v>
      </c>
      <c r="I18">
        <v>6.3500000000000001E-2</v>
      </c>
    </row>
    <row r="19" spans="1:9">
      <c r="A19" t="s">
        <v>16</v>
      </c>
      <c r="B19">
        <v>2824</v>
      </c>
      <c r="C19">
        <v>67</v>
      </c>
      <c r="D19">
        <v>264</v>
      </c>
      <c r="E19">
        <v>6.1400000000000003E-2</v>
      </c>
      <c r="F19">
        <v>2753</v>
      </c>
      <c r="G19">
        <v>67</v>
      </c>
      <c r="H19">
        <v>264</v>
      </c>
      <c r="I19">
        <v>6.1400000000000003E-2</v>
      </c>
    </row>
    <row r="20" spans="1:9">
      <c r="A20" t="s">
        <v>17</v>
      </c>
      <c r="B20">
        <v>8757</v>
      </c>
      <c r="C20">
        <v>126</v>
      </c>
      <c r="D20">
        <v>517</v>
      </c>
      <c r="E20">
        <v>0.10970000000000001</v>
      </c>
      <c r="F20">
        <v>8727</v>
      </c>
      <c r="G20">
        <v>126</v>
      </c>
      <c r="H20">
        <v>517</v>
      </c>
      <c r="I20">
        <v>0.123</v>
      </c>
    </row>
    <row r="21" spans="1:9">
      <c r="A21" t="s">
        <v>18</v>
      </c>
      <c r="B21">
        <v>5024</v>
      </c>
      <c r="C21">
        <v>118</v>
      </c>
      <c r="D21">
        <v>488</v>
      </c>
      <c r="E21">
        <v>0.1042</v>
      </c>
      <c r="F21">
        <v>4457</v>
      </c>
      <c r="G21">
        <v>113</v>
      </c>
      <c r="H21">
        <v>481</v>
      </c>
      <c r="I21">
        <v>9.5200000000000007E-2</v>
      </c>
    </row>
    <row r="22" spans="1:9">
      <c r="A22" t="s">
        <v>19</v>
      </c>
      <c r="B22">
        <v>3564</v>
      </c>
      <c r="C22">
        <v>88</v>
      </c>
      <c r="D22">
        <v>384</v>
      </c>
      <c r="E22">
        <v>7.6600000000000001E-2</v>
      </c>
      <c r="F22">
        <v>3415</v>
      </c>
      <c r="G22">
        <v>88</v>
      </c>
      <c r="H22">
        <v>384</v>
      </c>
      <c r="I22">
        <v>7.8399999999999997E-2</v>
      </c>
    </row>
    <row r="23" spans="1:9">
      <c r="A23" t="s">
        <v>20</v>
      </c>
      <c r="B23">
        <v>2485</v>
      </c>
      <c r="C23">
        <v>80</v>
      </c>
      <c r="D23">
        <v>317</v>
      </c>
      <c r="E23">
        <v>6.7699999999999996E-2</v>
      </c>
      <c r="F23">
        <v>2346</v>
      </c>
      <c r="G23">
        <v>79</v>
      </c>
      <c r="H23">
        <v>312</v>
      </c>
      <c r="I23">
        <v>6.8099999999999994E-2</v>
      </c>
    </row>
    <row r="24" spans="1:9">
      <c r="A24" t="s">
        <v>21</v>
      </c>
      <c r="B24">
        <v>1777</v>
      </c>
      <c r="C24">
        <v>47</v>
      </c>
      <c r="D24">
        <v>189</v>
      </c>
      <c r="E24">
        <v>4.0399999999999998E-2</v>
      </c>
      <c r="F24">
        <v>1574</v>
      </c>
      <c r="G24">
        <v>47</v>
      </c>
      <c r="H24">
        <v>211</v>
      </c>
      <c r="I24">
        <v>4.3200000000000002E-2</v>
      </c>
    </row>
    <row r="25" spans="1:9">
      <c r="A25" t="s">
        <v>22</v>
      </c>
      <c r="B25">
        <v>481</v>
      </c>
      <c r="C25">
        <v>29</v>
      </c>
      <c r="D25">
        <v>110</v>
      </c>
      <c r="E25">
        <v>2.6599999999999999E-2</v>
      </c>
      <c r="F25">
        <v>457</v>
      </c>
      <c r="G25">
        <v>29</v>
      </c>
      <c r="H25">
        <v>110</v>
      </c>
      <c r="I25">
        <v>2.64E-2</v>
      </c>
    </row>
    <row r="26" spans="1:9">
      <c r="A26" t="s">
        <v>23</v>
      </c>
      <c r="B26">
        <v>90</v>
      </c>
      <c r="C26">
        <v>9</v>
      </c>
      <c r="D26">
        <v>34</v>
      </c>
      <c r="E26">
        <v>9.1000000000000004E-3</v>
      </c>
      <c r="F26">
        <v>87</v>
      </c>
      <c r="G26">
        <v>9</v>
      </c>
      <c r="H26">
        <v>34</v>
      </c>
      <c r="I26">
        <v>1.2E-2</v>
      </c>
    </row>
    <row r="27" spans="1:9">
      <c r="A27" t="s">
        <v>24</v>
      </c>
      <c r="B27">
        <v>4837</v>
      </c>
      <c r="C27">
        <v>93</v>
      </c>
      <c r="D27">
        <v>306</v>
      </c>
      <c r="E27">
        <v>8.0299999999999996E-2</v>
      </c>
      <c r="F27">
        <v>4743</v>
      </c>
      <c r="G27">
        <v>97</v>
      </c>
      <c r="H27">
        <v>310</v>
      </c>
      <c r="I27">
        <v>8.8499999999999995E-2</v>
      </c>
    </row>
    <row r="28" spans="1:9">
      <c r="A28" t="s">
        <v>25</v>
      </c>
      <c r="B28">
        <v>1125</v>
      </c>
      <c r="C28">
        <v>38</v>
      </c>
      <c r="D28">
        <v>159</v>
      </c>
      <c r="E28">
        <v>3.09E-2</v>
      </c>
      <c r="F28">
        <v>216</v>
      </c>
      <c r="G28">
        <v>14</v>
      </c>
      <c r="H28">
        <v>63</v>
      </c>
      <c r="I28">
        <v>1.29E-2</v>
      </c>
    </row>
    <row r="29" spans="1:9">
      <c r="A29" t="s">
        <v>26</v>
      </c>
      <c r="B29">
        <v>340</v>
      </c>
      <c r="C29">
        <v>25</v>
      </c>
      <c r="D29">
        <v>83</v>
      </c>
      <c r="E29">
        <v>2.46E-2</v>
      </c>
      <c r="F29">
        <v>301</v>
      </c>
      <c r="G29">
        <v>25</v>
      </c>
      <c r="H29">
        <v>83</v>
      </c>
      <c r="I29">
        <v>2.3199999999999998E-2</v>
      </c>
    </row>
    <row r="30" spans="1:9">
      <c r="A30" t="s">
        <v>27</v>
      </c>
      <c r="B30">
        <v>8433</v>
      </c>
      <c r="C30">
        <v>135</v>
      </c>
      <c r="D30">
        <v>510</v>
      </c>
      <c r="E30">
        <v>0.1183</v>
      </c>
      <c r="F30">
        <v>8188</v>
      </c>
      <c r="G30">
        <v>135</v>
      </c>
      <c r="H30">
        <v>510</v>
      </c>
      <c r="I30">
        <v>0.12909999999999999</v>
      </c>
    </row>
    <row r="31" spans="1:9">
      <c r="A31" t="s">
        <v>28</v>
      </c>
      <c r="B31">
        <v>486</v>
      </c>
      <c r="C31">
        <v>24</v>
      </c>
      <c r="D31">
        <v>91</v>
      </c>
      <c r="E31">
        <v>2.4799999999999999E-2</v>
      </c>
      <c r="F31">
        <v>471</v>
      </c>
      <c r="G31">
        <v>24</v>
      </c>
      <c r="H31">
        <v>91</v>
      </c>
      <c r="I31">
        <v>2.2200000000000001E-2</v>
      </c>
    </row>
    <row r="32" spans="1:9">
      <c r="A32" t="s">
        <v>29</v>
      </c>
      <c r="B32">
        <v>1087</v>
      </c>
      <c r="C32">
        <v>36</v>
      </c>
      <c r="D32">
        <v>159</v>
      </c>
      <c r="E32">
        <v>3.1300000000000001E-2</v>
      </c>
      <c r="F32">
        <v>1030</v>
      </c>
      <c r="G32">
        <v>36</v>
      </c>
      <c r="H32">
        <v>159</v>
      </c>
      <c r="I32">
        <v>3.2199999999999999E-2</v>
      </c>
    </row>
    <row r="33" spans="1:9">
      <c r="A33" t="s">
        <v>30</v>
      </c>
      <c r="B33">
        <v>26045</v>
      </c>
      <c r="C33">
        <v>255</v>
      </c>
      <c r="D33">
        <v>999</v>
      </c>
      <c r="E33">
        <v>0.2465</v>
      </c>
      <c r="F33">
        <v>21711</v>
      </c>
      <c r="G33">
        <v>252</v>
      </c>
      <c r="H33">
        <v>998</v>
      </c>
      <c r="I33">
        <v>0.2359</v>
      </c>
    </row>
    <row r="34" spans="1:9">
      <c r="A34" t="s">
        <v>31</v>
      </c>
      <c r="B34">
        <v>10729</v>
      </c>
      <c r="C34">
        <v>175</v>
      </c>
      <c r="D34">
        <v>606</v>
      </c>
      <c r="E34">
        <v>0.15840000000000001</v>
      </c>
      <c r="F34">
        <v>10423</v>
      </c>
      <c r="G34">
        <v>175</v>
      </c>
      <c r="H34">
        <v>606</v>
      </c>
      <c r="I34">
        <v>0.1623</v>
      </c>
    </row>
    <row r="35" spans="1:9">
      <c r="A35" t="s">
        <v>32</v>
      </c>
      <c r="B35">
        <v>1169</v>
      </c>
      <c r="C35">
        <v>45</v>
      </c>
      <c r="D35">
        <v>141</v>
      </c>
      <c r="E35">
        <v>3.78E-2</v>
      </c>
      <c r="F35">
        <v>1146</v>
      </c>
      <c r="G35">
        <v>45</v>
      </c>
      <c r="H35">
        <v>141</v>
      </c>
      <c r="I35">
        <v>3.8800000000000001E-2</v>
      </c>
    </row>
    <row r="36" spans="1:9">
      <c r="A36" t="s">
        <v>33</v>
      </c>
      <c r="B36">
        <v>1514</v>
      </c>
      <c r="C36">
        <v>38</v>
      </c>
      <c r="D36">
        <v>138</v>
      </c>
      <c r="E36">
        <v>3.6900000000000002E-2</v>
      </c>
      <c r="F36">
        <v>1505</v>
      </c>
      <c r="G36">
        <v>38</v>
      </c>
      <c r="H36">
        <v>138</v>
      </c>
      <c r="I36">
        <v>3.6400000000000002E-2</v>
      </c>
    </row>
    <row r="37" spans="1:9">
      <c r="A37" t="s">
        <v>34</v>
      </c>
      <c r="B37">
        <v>1359</v>
      </c>
      <c r="C37">
        <v>43</v>
      </c>
      <c r="D37">
        <v>159</v>
      </c>
      <c r="E37">
        <v>3.8300000000000001E-2</v>
      </c>
      <c r="F37">
        <v>1340</v>
      </c>
      <c r="G37">
        <v>43</v>
      </c>
      <c r="H37">
        <v>159</v>
      </c>
      <c r="I37">
        <v>4.3700000000000003E-2</v>
      </c>
    </row>
    <row r="38" spans="1:9">
      <c r="A38" t="s">
        <v>35</v>
      </c>
      <c r="B38">
        <v>108</v>
      </c>
      <c r="C38">
        <v>7</v>
      </c>
      <c r="D38">
        <v>34</v>
      </c>
      <c r="E38">
        <v>8.0000000000000002E-3</v>
      </c>
      <c r="F38">
        <v>106</v>
      </c>
      <c r="G38">
        <v>7</v>
      </c>
      <c r="H38">
        <v>34</v>
      </c>
      <c r="I38">
        <v>1.0999999999999999E-2</v>
      </c>
    </row>
    <row r="39" spans="1:9">
      <c r="A39" t="s">
        <v>36</v>
      </c>
      <c r="B39">
        <v>30112</v>
      </c>
      <c r="C39">
        <v>203</v>
      </c>
      <c r="D39">
        <v>771</v>
      </c>
      <c r="E39">
        <v>0.20569999999999999</v>
      </c>
      <c r="F39">
        <v>17301</v>
      </c>
      <c r="G39">
        <v>208</v>
      </c>
      <c r="H39">
        <v>772</v>
      </c>
      <c r="I39">
        <v>0.19689999999999999</v>
      </c>
    </row>
    <row r="40" spans="1:9">
      <c r="A40" t="s">
        <v>37</v>
      </c>
      <c r="B40">
        <v>1691</v>
      </c>
      <c r="C40">
        <v>47</v>
      </c>
      <c r="D40">
        <v>183</v>
      </c>
      <c r="E40">
        <v>4.4699999999999997E-2</v>
      </c>
      <c r="F40">
        <v>1669</v>
      </c>
      <c r="G40">
        <v>48</v>
      </c>
      <c r="H40">
        <v>186</v>
      </c>
      <c r="I40">
        <v>4.2799999999999998E-2</v>
      </c>
    </row>
    <row r="41" spans="1:9">
      <c r="A41" t="s">
        <v>38</v>
      </c>
      <c r="B41">
        <v>677</v>
      </c>
      <c r="C41">
        <v>34</v>
      </c>
      <c r="D41">
        <v>115</v>
      </c>
      <c r="E41">
        <v>3.0700000000000002E-2</v>
      </c>
      <c r="F41">
        <v>660</v>
      </c>
      <c r="G41">
        <v>34</v>
      </c>
      <c r="H41">
        <v>115</v>
      </c>
      <c r="I41">
        <v>2.8299999999999999E-2</v>
      </c>
    </row>
    <row r="42" spans="1:9">
      <c r="A42" t="s">
        <v>39</v>
      </c>
      <c r="B42">
        <v>36812</v>
      </c>
      <c r="C42">
        <v>371</v>
      </c>
      <c r="D42">
        <v>1518</v>
      </c>
      <c r="E42">
        <v>0.34310000000000002</v>
      </c>
      <c r="F42">
        <v>30811</v>
      </c>
      <c r="G42">
        <v>381</v>
      </c>
      <c r="H42">
        <v>1550</v>
      </c>
      <c r="I42">
        <v>0.33860000000000001</v>
      </c>
    </row>
    <row r="43" spans="1:9">
      <c r="A43" t="s">
        <v>40</v>
      </c>
      <c r="B43">
        <v>9069</v>
      </c>
      <c r="C43">
        <v>153</v>
      </c>
      <c r="D43">
        <v>578</v>
      </c>
      <c r="E43">
        <v>0.13800000000000001</v>
      </c>
      <c r="F43">
        <v>8732</v>
      </c>
      <c r="G43">
        <v>153</v>
      </c>
      <c r="H43">
        <v>578</v>
      </c>
      <c r="I43">
        <v>0.13980000000000001</v>
      </c>
    </row>
    <row r="44" spans="1:9">
      <c r="A44" t="s">
        <v>41</v>
      </c>
      <c r="B44">
        <v>6714</v>
      </c>
      <c r="C44">
        <v>122</v>
      </c>
      <c r="D44">
        <v>479</v>
      </c>
      <c r="E44">
        <v>0.1119</v>
      </c>
      <c r="F44">
        <v>5834</v>
      </c>
      <c r="G44">
        <v>121</v>
      </c>
      <c r="H44">
        <v>476</v>
      </c>
      <c r="I44">
        <v>0.1111</v>
      </c>
    </row>
    <row r="45" spans="1:9">
      <c r="A45" t="s">
        <v>42</v>
      </c>
      <c r="B45">
        <v>3374</v>
      </c>
      <c r="C45">
        <v>77</v>
      </c>
      <c r="D45">
        <v>256</v>
      </c>
      <c r="E45">
        <v>6.6600000000000006E-2</v>
      </c>
      <c r="F45">
        <v>3387</v>
      </c>
      <c r="G45">
        <v>79</v>
      </c>
      <c r="H45">
        <v>258</v>
      </c>
      <c r="I45">
        <v>6.9599999999999995E-2</v>
      </c>
    </row>
    <row r="46" spans="1:9">
      <c r="A46" t="s">
        <v>43</v>
      </c>
      <c r="B46">
        <v>3314</v>
      </c>
      <c r="C46">
        <v>99</v>
      </c>
      <c r="D46">
        <v>401</v>
      </c>
      <c r="E46">
        <v>8.6599999999999996E-2</v>
      </c>
      <c r="F46">
        <v>3147</v>
      </c>
      <c r="G46">
        <v>99</v>
      </c>
      <c r="H46">
        <v>401</v>
      </c>
      <c r="I46">
        <v>9.0800000000000006E-2</v>
      </c>
    </row>
    <row r="47" spans="1:9">
      <c r="A47" t="s">
        <v>44</v>
      </c>
      <c r="B47">
        <v>8143</v>
      </c>
      <c r="C47">
        <v>114</v>
      </c>
      <c r="D47">
        <v>425</v>
      </c>
      <c r="E47">
        <v>0.1036</v>
      </c>
      <c r="F47">
        <v>5905</v>
      </c>
      <c r="G47">
        <v>116</v>
      </c>
      <c r="H47">
        <v>439</v>
      </c>
      <c r="I47">
        <v>0.106</v>
      </c>
    </row>
    <row r="48" spans="1:9">
      <c r="A48" t="s">
        <v>45</v>
      </c>
      <c r="B48">
        <v>17694</v>
      </c>
      <c r="C48">
        <v>196</v>
      </c>
      <c r="D48">
        <v>847</v>
      </c>
      <c r="E48">
        <v>0.1804</v>
      </c>
      <c r="F48">
        <v>16126</v>
      </c>
      <c r="G48">
        <v>195</v>
      </c>
      <c r="H48">
        <v>838</v>
      </c>
      <c r="I48">
        <v>0.18179999999999999</v>
      </c>
    </row>
    <row r="49" spans="1:14">
      <c r="A49" t="s">
        <v>46</v>
      </c>
      <c r="B49">
        <v>5227</v>
      </c>
      <c r="C49">
        <v>80</v>
      </c>
      <c r="D49">
        <v>303</v>
      </c>
      <c r="E49">
        <v>7.4399999999999994E-2</v>
      </c>
      <c r="F49">
        <v>4821</v>
      </c>
      <c r="G49">
        <v>86</v>
      </c>
      <c r="H49">
        <v>309</v>
      </c>
      <c r="I49">
        <v>7.6799999999999993E-2</v>
      </c>
    </row>
    <row r="50" spans="1:14">
      <c r="A50" t="s">
        <v>47</v>
      </c>
      <c r="B50">
        <v>592</v>
      </c>
      <c r="C50">
        <v>31</v>
      </c>
      <c r="D50">
        <v>112</v>
      </c>
      <c r="E50">
        <v>3.0200000000000001E-2</v>
      </c>
      <c r="F50">
        <v>576</v>
      </c>
      <c r="G50">
        <v>31</v>
      </c>
      <c r="H50">
        <v>112</v>
      </c>
      <c r="I50">
        <v>2.9100000000000001E-2</v>
      </c>
    </row>
    <row r="51" spans="1:14">
      <c r="A51" t="s">
        <v>48</v>
      </c>
      <c r="B51">
        <v>7960</v>
      </c>
      <c r="C51">
        <v>211</v>
      </c>
      <c r="D51">
        <v>789</v>
      </c>
      <c r="E51">
        <v>0.17879999999999999</v>
      </c>
      <c r="F51">
        <v>7105</v>
      </c>
      <c r="G51">
        <v>215</v>
      </c>
      <c r="H51">
        <v>817</v>
      </c>
      <c r="I51">
        <v>0.1825</v>
      </c>
    </row>
    <row r="52" spans="1:14">
      <c r="A52" t="s">
        <v>49</v>
      </c>
      <c r="B52">
        <v>4193</v>
      </c>
      <c r="C52">
        <v>72</v>
      </c>
      <c r="D52">
        <v>302</v>
      </c>
      <c r="E52">
        <v>6.88E-2</v>
      </c>
      <c r="F52">
        <v>4173</v>
      </c>
      <c r="G52">
        <v>73</v>
      </c>
      <c r="H52">
        <v>303</v>
      </c>
      <c r="I52">
        <v>6.5799999999999997E-2</v>
      </c>
    </row>
    <row r="53" spans="1:14">
      <c r="B53" s="9"/>
      <c r="K53" s="8"/>
      <c r="L53" s="8"/>
      <c r="M53" s="8"/>
      <c r="N53" s="8"/>
    </row>
    <row r="54" spans="1:14">
      <c r="A54" t="s">
        <v>68</v>
      </c>
      <c r="B54" s="9">
        <f>AVERAGE(B3:B52)</f>
        <v>8163.56</v>
      </c>
      <c r="C54" s="9">
        <f t="shared" ref="C54:I54" si="1">AVERAGE(C3:C52)</f>
        <v>95.36</v>
      </c>
      <c r="D54" s="9">
        <f t="shared" si="1"/>
        <v>375.68</v>
      </c>
      <c r="E54" s="10">
        <f t="shared" si="1"/>
        <v>8.9313999999999977E-2</v>
      </c>
      <c r="F54" s="9">
        <f t="shared" si="1"/>
        <v>6062.06</v>
      </c>
      <c r="G54" s="9">
        <f t="shared" si="1"/>
        <v>96.1</v>
      </c>
      <c r="H54" s="9">
        <f t="shared" si="1"/>
        <v>378.22</v>
      </c>
      <c r="I54" s="10">
        <f>AVERAGE(I3:I52)</f>
        <v>8.8630000000000028E-2</v>
      </c>
      <c r="K54" s="11"/>
      <c r="L54" s="11"/>
      <c r="M54" s="11"/>
      <c r="N54" s="11"/>
    </row>
    <row r="55" spans="1:14">
      <c r="A55" t="s">
        <v>69</v>
      </c>
      <c r="B55" s="9">
        <f>_xlfn.STDEV.P(B3:B52)</f>
        <v>16064.854043731613</v>
      </c>
      <c r="C55" s="9">
        <f t="shared" ref="C55:I55" si="2">_xlfn.STDEV.P(C3:C52)</f>
        <v>84.671071801412793</v>
      </c>
      <c r="D55" s="9">
        <f t="shared" si="2"/>
        <v>350.41406592772501</v>
      </c>
      <c r="E55" s="10">
        <f t="shared" si="2"/>
        <v>8.5354039178002591E-2</v>
      </c>
      <c r="F55" s="9">
        <f t="shared" si="2"/>
        <v>9297.3667915383448</v>
      </c>
      <c r="G55" s="9">
        <f t="shared" si="2"/>
        <v>87.153944259568661</v>
      </c>
      <c r="H55" s="9">
        <f t="shared" si="2"/>
        <v>358.78524440115984</v>
      </c>
      <c r="I55" s="10">
        <f t="shared" si="2"/>
        <v>8.1040109205257088E-2</v>
      </c>
      <c r="K55" s="11"/>
      <c r="L55" s="11"/>
      <c r="M55" s="11"/>
      <c r="N55" s="11"/>
    </row>
    <row r="57" spans="1:14">
      <c r="A57" s="2" t="s">
        <v>59</v>
      </c>
      <c r="B57" s="2">
        <v>43</v>
      </c>
      <c r="C57" s="2">
        <v>4</v>
      </c>
      <c r="D57" s="2">
        <v>16</v>
      </c>
      <c r="E57" s="2">
        <v>3.2000000000000002E-3</v>
      </c>
      <c r="F57" s="2">
        <v>35</v>
      </c>
      <c r="G57" s="2">
        <v>4</v>
      </c>
      <c r="H57" s="2">
        <v>16</v>
      </c>
      <c r="I57" s="2">
        <v>2.3999999999999998E-3</v>
      </c>
    </row>
    <row r="58" spans="1:14">
      <c r="A58" s="2" t="s">
        <v>60</v>
      </c>
      <c r="B58" s="2">
        <v>29</v>
      </c>
      <c r="C58" s="2">
        <v>4</v>
      </c>
      <c r="D58" s="2">
        <v>12</v>
      </c>
      <c r="E58" s="2">
        <v>2.5999999999999999E-3</v>
      </c>
      <c r="F58" s="2">
        <v>29</v>
      </c>
      <c r="G58" s="2">
        <v>4</v>
      </c>
      <c r="H58" s="2">
        <v>12</v>
      </c>
      <c r="I58" s="2">
        <v>2.5000000000000001E-3</v>
      </c>
    </row>
    <row r="59" spans="1:14">
      <c r="A59" s="2" t="s">
        <v>61</v>
      </c>
      <c r="B59" s="2">
        <v>9</v>
      </c>
      <c r="C59" s="2">
        <v>2</v>
      </c>
      <c r="D59" s="2">
        <v>9</v>
      </c>
      <c r="E59" s="2">
        <v>1.2999999999999999E-3</v>
      </c>
      <c r="F59" s="2">
        <v>9</v>
      </c>
      <c r="G59" s="2">
        <v>2</v>
      </c>
      <c r="H59" s="2">
        <v>9</v>
      </c>
      <c r="I59" s="2">
        <v>1.1999999999999999E-3</v>
      </c>
    </row>
    <row r="60" spans="1:14">
      <c r="A60" s="2" t="s">
        <v>62</v>
      </c>
      <c r="B60" s="2">
        <v>35</v>
      </c>
      <c r="C60" s="2">
        <v>4</v>
      </c>
      <c r="D60" s="2">
        <v>15</v>
      </c>
      <c r="E60" s="2">
        <v>2.8999999999999998E-3</v>
      </c>
      <c r="F60" s="2">
        <v>35</v>
      </c>
      <c r="G60" s="2">
        <v>4</v>
      </c>
      <c r="H60" s="2">
        <v>15</v>
      </c>
      <c r="I60" s="2">
        <v>2.3999999999999998E-3</v>
      </c>
    </row>
    <row r="61" spans="1:14">
      <c r="A61" s="2" t="s">
        <v>63</v>
      </c>
      <c r="B61" s="2">
        <v>1</v>
      </c>
      <c r="C61" s="2">
        <v>1</v>
      </c>
      <c r="D61" s="2">
        <v>2</v>
      </c>
      <c r="E61" s="2">
        <v>5.9999999999999995E-4</v>
      </c>
      <c r="F61" s="2">
        <v>1</v>
      </c>
      <c r="G61" s="2">
        <v>1</v>
      </c>
      <c r="H61" s="2">
        <v>2</v>
      </c>
      <c r="I61" s="2">
        <v>6.9999999999999999E-4</v>
      </c>
    </row>
    <row r="62" spans="1:14">
      <c r="A62" s="2" t="s">
        <v>64</v>
      </c>
      <c r="B62" s="2">
        <v>0</v>
      </c>
      <c r="C62" s="2">
        <v>0</v>
      </c>
      <c r="D62" s="2">
        <v>0</v>
      </c>
      <c r="E62" s="2">
        <v>1E-4</v>
      </c>
      <c r="F62" s="2">
        <v>0</v>
      </c>
      <c r="G62" s="2">
        <v>0</v>
      </c>
      <c r="H62" s="2">
        <v>0</v>
      </c>
      <c r="I62" s="2">
        <v>0</v>
      </c>
    </row>
    <row r="63" spans="1:14">
      <c r="A63" s="2" t="s">
        <v>65</v>
      </c>
      <c r="B63" s="2">
        <v>23</v>
      </c>
      <c r="C63" s="2">
        <v>2</v>
      </c>
      <c r="D63" s="2">
        <v>12</v>
      </c>
      <c r="E63" s="2">
        <v>1.2999999999999999E-3</v>
      </c>
      <c r="F63" s="2">
        <v>19</v>
      </c>
      <c r="G63" s="2">
        <v>2</v>
      </c>
      <c r="H63" s="2">
        <v>12</v>
      </c>
      <c r="I63" s="2">
        <v>1.2999999999999999E-3</v>
      </c>
    </row>
  </sheetData>
  <mergeCells count="5">
    <mergeCell ref="A1:A2"/>
    <mergeCell ref="B1:E1"/>
    <mergeCell ref="F1:I1"/>
    <mergeCell ref="K53:N53"/>
    <mergeCell ref="L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2</vt:lpstr>
      <vt:lpstr>Part 3</vt:lpstr>
      <vt:lpstr>Part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Echavarria</dc:creator>
  <cp:lastModifiedBy>Ana Echavarria</cp:lastModifiedBy>
  <dcterms:created xsi:type="dcterms:W3CDTF">2015-10-05T00:59:55Z</dcterms:created>
  <dcterms:modified xsi:type="dcterms:W3CDTF">2015-10-07T21:53:33Z</dcterms:modified>
</cp:coreProperties>
</file>