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20" tabRatio="500" activeTab="1"/>
  </bookViews>
  <sheets>
    <sheet name="All Compare" sheetId="1" r:id="rId1"/>
    <sheet name="Naive vs. DP" sheetId="3" r:id="rId2"/>
    <sheet name="Sheet2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6" i="3" l="1"/>
  <c r="Z6" i="3"/>
  <c r="AA6" i="3"/>
  <c r="AB6" i="3"/>
  <c r="AC6" i="3"/>
  <c r="AD6" i="3"/>
  <c r="Y7" i="3"/>
  <c r="Z7" i="3"/>
  <c r="AA7" i="3"/>
  <c r="AB7" i="3"/>
  <c r="AC7" i="3"/>
  <c r="AD7" i="3"/>
  <c r="Y8" i="3"/>
  <c r="Z8" i="3"/>
  <c r="AA8" i="3"/>
  <c r="AB8" i="3"/>
  <c r="AC8" i="3"/>
  <c r="AD8" i="3"/>
  <c r="Z5" i="3"/>
  <c r="AD5" i="3"/>
  <c r="AC5" i="3"/>
  <c r="AB5" i="3"/>
  <c r="AA5" i="3"/>
  <c r="Y5" i="3"/>
  <c r="C3" i="2"/>
  <c r="D3" i="2"/>
  <c r="C8" i="2"/>
  <c r="D8" i="2"/>
  <c r="C13" i="2"/>
  <c r="D13" i="2"/>
  <c r="C18" i="2"/>
  <c r="D18" i="2"/>
  <c r="C23" i="2"/>
  <c r="D23" i="2"/>
  <c r="F3" i="2"/>
  <c r="F4" i="1"/>
  <c r="F5" i="1"/>
  <c r="F6" i="1"/>
  <c r="F3" i="1"/>
  <c r="B4" i="1"/>
  <c r="B5" i="1"/>
  <c r="B6" i="1"/>
  <c r="B3" i="1"/>
  <c r="C4" i="2"/>
  <c r="D4" i="2"/>
  <c r="C5" i="2"/>
  <c r="D5" i="2"/>
  <c r="C7" i="2"/>
  <c r="D7" i="2"/>
  <c r="C9" i="2"/>
  <c r="D9" i="2"/>
  <c r="C10" i="2"/>
  <c r="D10" i="2"/>
  <c r="C14" i="2"/>
  <c r="D14" i="2"/>
  <c r="C15" i="2"/>
  <c r="D15" i="2"/>
  <c r="C17" i="2"/>
  <c r="D17" i="2"/>
  <c r="C19" i="2"/>
  <c r="D19" i="2"/>
  <c r="C20" i="2"/>
  <c r="D20" i="2"/>
  <c r="C22" i="2"/>
  <c r="D22" i="2"/>
  <c r="C24" i="2"/>
  <c r="D24" i="2"/>
  <c r="C25" i="2"/>
  <c r="D25" i="2"/>
</calcChain>
</file>

<file path=xl/sharedStrings.xml><?xml version="1.0" encoding="utf-8"?>
<sst xmlns="http://schemas.openxmlformats.org/spreadsheetml/2006/main" count="126" uniqueCount="38">
  <si>
    <t>Naïve</t>
  </si>
  <si>
    <t>Average</t>
  </si>
  <si>
    <t>Time</t>
  </si>
  <si>
    <t>DP</t>
  </si>
  <si>
    <t>Counting</t>
  </si>
  <si>
    <t>Hash</t>
  </si>
  <si>
    <t>Sorting</t>
  </si>
  <si>
    <t>Tree</t>
  </si>
  <si>
    <t>real</t>
  </si>
  <si>
    <t>0m0.005s</t>
  </si>
  <si>
    <t>user</t>
  </si>
  <si>
    <t>0m0.001s</t>
  </si>
  <si>
    <t>sys</t>
  </si>
  <si>
    <t>0m0.002s</t>
  </si>
  <si>
    <t>0m0.003s</t>
  </si>
  <si>
    <t>0m0.127s</t>
  </si>
  <si>
    <t>N/A</t>
  </si>
  <si>
    <t>DP/Naïve</t>
  </si>
  <si>
    <t>dp.cpp:31:17: warning: format specifies type 'int' but the argument has type 'long long' [-Wformat]</t>
  </si>
  <si>
    <t xml:space="preserve">        printf("%d\n", num_inst);</t>
  </si>
  <si>
    <t xml:space="preserve">                ~~     ^~~~~~~~</t>
  </si>
  <si>
    <t xml:space="preserve">                %lld</t>
  </si>
  <si>
    <t>1 warning generated.</t>
  </si>
  <si>
    <t>0m0.130s</t>
  </si>
  <si>
    <t>0m0.126s</t>
  </si>
  <si>
    <t>0m0.123s</t>
  </si>
  <si>
    <t>0m0.120s</t>
  </si>
  <si>
    <t>0m0.131s</t>
  </si>
  <si>
    <t>0m0.119s</t>
  </si>
  <si>
    <t xml:space="preserve">Max rand </t>
  </si>
  <si>
    <t xml:space="preserve">Time </t>
  </si>
  <si>
    <t>Operations</t>
  </si>
  <si>
    <t>10^2</t>
  </si>
  <si>
    <t>10^3</t>
  </si>
  <si>
    <t>10^4</t>
  </si>
  <si>
    <t>10^5</t>
  </si>
  <si>
    <t>10^6</t>
  </si>
  <si>
    <t>Charts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</si>
</sst>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Naive</c:v>
          </c:tx>
          <c:cat>
            <c:numRef>
              <c:f>'All Compare'!$A$3:$A$7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cat>
          <c:val>
            <c:numRef>
              <c:f>'All Compare'!$C$3:$C$6</c:f>
              <c:numCache>
                <c:formatCode>General</c:formatCode>
                <c:ptCount val="4"/>
                <c:pt idx="0">
                  <c:v>0.0034</c:v>
                </c:pt>
                <c:pt idx="1">
                  <c:v>0.0066</c:v>
                </c:pt>
                <c:pt idx="2">
                  <c:v>0.2776</c:v>
                </c:pt>
                <c:pt idx="3">
                  <c:v>27.346</c:v>
                </c:pt>
              </c:numCache>
            </c:numRef>
          </c:val>
          <c:smooth val="0"/>
        </c:ser>
        <c:ser>
          <c:idx val="1"/>
          <c:order val="1"/>
          <c:tx>
            <c:v>DP</c:v>
          </c:tx>
          <c:cat>
            <c:numRef>
              <c:f>'All Compare'!$A$3:$A$7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cat>
          <c:val>
            <c:numRef>
              <c:f>'All Compare'!$E$3:$E$6</c:f>
              <c:numCache>
                <c:formatCode>General</c:formatCode>
                <c:ptCount val="4"/>
                <c:pt idx="0">
                  <c:v>0.0036</c:v>
                </c:pt>
                <c:pt idx="1">
                  <c:v>0.0052</c:v>
                </c:pt>
                <c:pt idx="2">
                  <c:v>0.1266</c:v>
                </c:pt>
                <c:pt idx="3">
                  <c:v>11.716</c:v>
                </c:pt>
              </c:numCache>
            </c:numRef>
          </c:val>
          <c:smooth val="0"/>
        </c:ser>
        <c:ser>
          <c:idx val="2"/>
          <c:order val="2"/>
          <c:tx>
            <c:v>Counting Sort</c:v>
          </c:tx>
          <c:cat>
            <c:numRef>
              <c:f>'All Compare'!$A$3:$A$7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cat>
          <c:val>
            <c:numRef>
              <c:f>'All Compare'!$H$3:$H$7</c:f>
              <c:numCache>
                <c:formatCode>General</c:formatCode>
                <c:ptCount val="5"/>
                <c:pt idx="0">
                  <c:v>0.0136</c:v>
                </c:pt>
                <c:pt idx="1">
                  <c:v>0.0142</c:v>
                </c:pt>
                <c:pt idx="2">
                  <c:v>0.0162</c:v>
                </c:pt>
                <c:pt idx="3">
                  <c:v>0.0364</c:v>
                </c:pt>
                <c:pt idx="4">
                  <c:v>0.2318</c:v>
                </c:pt>
              </c:numCache>
            </c:numRef>
          </c:val>
          <c:smooth val="0"/>
        </c:ser>
        <c:ser>
          <c:idx val="3"/>
          <c:order val="3"/>
          <c:tx>
            <c:v>Sorting</c:v>
          </c:tx>
          <c:cat>
            <c:numRef>
              <c:f>'All Compare'!$A$3:$A$7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cat>
          <c:val>
            <c:numRef>
              <c:f>'All Compare'!$L$3:$L$7</c:f>
              <c:numCache>
                <c:formatCode>General</c:formatCode>
                <c:ptCount val="5"/>
                <c:pt idx="0">
                  <c:v>0.0036</c:v>
                </c:pt>
                <c:pt idx="1">
                  <c:v>0.004</c:v>
                </c:pt>
                <c:pt idx="2">
                  <c:v>0.0068</c:v>
                </c:pt>
                <c:pt idx="3">
                  <c:v>0.0306</c:v>
                </c:pt>
                <c:pt idx="4">
                  <c:v>0.2764</c:v>
                </c:pt>
              </c:numCache>
            </c:numRef>
          </c:val>
          <c:smooth val="0"/>
        </c:ser>
        <c:ser>
          <c:idx val="4"/>
          <c:order val="4"/>
          <c:tx>
            <c:v>Tree</c:v>
          </c:tx>
          <c:val>
            <c:numRef>
              <c:f>'All Compare'!$N$3:$N$7</c:f>
              <c:numCache>
                <c:formatCode>General</c:formatCode>
                <c:ptCount val="5"/>
                <c:pt idx="0">
                  <c:v>0.004</c:v>
                </c:pt>
                <c:pt idx="1">
                  <c:v>0.0044</c:v>
                </c:pt>
                <c:pt idx="2">
                  <c:v>0.0128</c:v>
                </c:pt>
                <c:pt idx="3">
                  <c:v>0.1398</c:v>
                </c:pt>
                <c:pt idx="4">
                  <c:v>1.5248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401416"/>
        <c:axId val="2106406536"/>
      </c:lineChart>
      <c:catAx>
        <c:axId val="21064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406536"/>
        <c:crosses val="autoZero"/>
        <c:auto val="1"/>
        <c:lblAlgn val="ctr"/>
        <c:lblOffset val="100"/>
        <c:noMultiLvlLbl val="0"/>
      </c:catAx>
      <c:valAx>
        <c:axId val="2106406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401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Counting Sort</c:v>
          </c:tx>
          <c:cat>
            <c:numRef>
              <c:f>'All Compare'!$A$3:$A$7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cat>
          <c:val>
            <c:numRef>
              <c:f>'All Compare'!$H$3:$H$7</c:f>
              <c:numCache>
                <c:formatCode>General</c:formatCode>
                <c:ptCount val="5"/>
                <c:pt idx="0">
                  <c:v>0.0136</c:v>
                </c:pt>
                <c:pt idx="1">
                  <c:v>0.0142</c:v>
                </c:pt>
                <c:pt idx="2">
                  <c:v>0.0162</c:v>
                </c:pt>
                <c:pt idx="3">
                  <c:v>0.0364</c:v>
                </c:pt>
                <c:pt idx="4">
                  <c:v>0.2318</c:v>
                </c:pt>
              </c:numCache>
            </c:numRef>
          </c:val>
          <c:smooth val="0"/>
        </c:ser>
        <c:ser>
          <c:idx val="3"/>
          <c:order val="1"/>
          <c:tx>
            <c:v>Sorting</c:v>
          </c:tx>
          <c:cat>
            <c:numRef>
              <c:f>'All Compare'!$A$3:$A$7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cat>
          <c:val>
            <c:numRef>
              <c:f>'All Compare'!$L$3:$L$7</c:f>
              <c:numCache>
                <c:formatCode>General</c:formatCode>
                <c:ptCount val="5"/>
                <c:pt idx="0">
                  <c:v>0.0036</c:v>
                </c:pt>
                <c:pt idx="1">
                  <c:v>0.004</c:v>
                </c:pt>
                <c:pt idx="2">
                  <c:v>0.0068</c:v>
                </c:pt>
                <c:pt idx="3">
                  <c:v>0.0306</c:v>
                </c:pt>
                <c:pt idx="4">
                  <c:v>0.2764</c:v>
                </c:pt>
              </c:numCache>
            </c:numRef>
          </c:val>
          <c:smooth val="0"/>
        </c:ser>
        <c:ser>
          <c:idx val="4"/>
          <c:order val="2"/>
          <c:tx>
            <c:v>Tree</c:v>
          </c:tx>
          <c:val>
            <c:numRef>
              <c:f>'All Compare'!$N$3:$N$7</c:f>
              <c:numCache>
                <c:formatCode>General</c:formatCode>
                <c:ptCount val="5"/>
                <c:pt idx="0">
                  <c:v>0.004</c:v>
                </c:pt>
                <c:pt idx="1">
                  <c:v>0.0044</c:v>
                </c:pt>
                <c:pt idx="2">
                  <c:v>0.0128</c:v>
                </c:pt>
                <c:pt idx="3">
                  <c:v>0.1398</c:v>
                </c:pt>
                <c:pt idx="4">
                  <c:v>1.5248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84072"/>
        <c:axId val="2107576760"/>
      </c:lineChart>
      <c:catAx>
        <c:axId val="210998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576760"/>
        <c:crosses val="autoZero"/>
        <c:auto val="1"/>
        <c:lblAlgn val="ctr"/>
        <c:lblOffset val="100"/>
        <c:noMultiLvlLbl val="0"/>
      </c:catAx>
      <c:valAx>
        <c:axId val="2107576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984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Naive</c:v>
          </c:tx>
          <c:cat>
            <c:numRef>
              <c:f>'All Compare'!$A$3:$A$6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'All Compare'!$B$3:$B$6</c:f>
              <c:numCache>
                <c:formatCode>General</c:formatCode>
                <c:ptCount val="4"/>
                <c:pt idx="0">
                  <c:v>10000.0</c:v>
                </c:pt>
                <c:pt idx="1">
                  <c:v>1.0E6</c:v>
                </c:pt>
                <c:pt idx="2">
                  <c:v>1.0E8</c:v>
                </c:pt>
                <c:pt idx="3">
                  <c:v>1.0E10</c:v>
                </c:pt>
              </c:numCache>
            </c:numRef>
          </c:val>
          <c:smooth val="0"/>
        </c:ser>
        <c:ser>
          <c:idx val="1"/>
          <c:order val="1"/>
          <c:tx>
            <c:v>DP</c:v>
          </c:tx>
          <c:cat>
            <c:numRef>
              <c:f>'All Compare'!$A$3:$A$6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'All Compare'!$D$3:$D$6</c:f>
              <c:numCache>
                <c:formatCode>General</c:formatCode>
                <c:ptCount val="4"/>
                <c:pt idx="0">
                  <c:v>4950.0</c:v>
                </c:pt>
                <c:pt idx="1">
                  <c:v>499500.0</c:v>
                </c:pt>
                <c:pt idx="2">
                  <c:v>4.9861451E7</c:v>
                </c:pt>
                <c:pt idx="3">
                  <c:v>4.838904256E9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323048"/>
        <c:axId val="2111076856"/>
      </c:lineChart>
      <c:catAx>
        <c:axId val="211132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076856"/>
        <c:crosses val="autoZero"/>
        <c:auto val="1"/>
        <c:lblAlgn val="ctr"/>
        <c:lblOffset val="100"/>
        <c:noMultiLvlLbl val="0"/>
      </c:catAx>
      <c:valAx>
        <c:axId val="2111076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32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856854431658"/>
          <c:y val="0.0601851851851852"/>
          <c:w val="0.645188774480113"/>
          <c:h val="0.822469378827647"/>
        </c:manualLayout>
      </c:layout>
      <c:lineChart>
        <c:grouping val="standard"/>
        <c:varyColors val="0"/>
        <c:ser>
          <c:idx val="0"/>
          <c:order val="0"/>
          <c:tx>
            <c:v>Naive</c:v>
          </c:tx>
          <c:cat>
            <c:numRef>
              <c:f>'All Compare'!$A$3:$A$6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'All Compare'!$B$3:$B$6</c:f>
              <c:numCache>
                <c:formatCode>General</c:formatCode>
                <c:ptCount val="4"/>
                <c:pt idx="0">
                  <c:v>10000.0</c:v>
                </c:pt>
                <c:pt idx="1">
                  <c:v>1.0E6</c:v>
                </c:pt>
                <c:pt idx="2">
                  <c:v>1.0E8</c:v>
                </c:pt>
                <c:pt idx="3">
                  <c:v>1.0E10</c:v>
                </c:pt>
              </c:numCache>
            </c:numRef>
          </c:val>
          <c:smooth val="0"/>
        </c:ser>
        <c:ser>
          <c:idx val="1"/>
          <c:order val="1"/>
          <c:tx>
            <c:v>DP</c:v>
          </c:tx>
          <c:cat>
            <c:numRef>
              <c:f>'All Compare'!$A$3:$A$6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'All Compare'!$D$3:$D$6</c:f>
              <c:numCache>
                <c:formatCode>General</c:formatCode>
                <c:ptCount val="4"/>
                <c:pt idx="0">
                  <c:v>4950.0</c:v>
                </c:pt>
                <c:pt idx="1">
                  <c:v>499500.0</c:v>
                </c:pt>
                <c:pt idx="2">
                  <c:v>4.9861451E7</c:v>
                </c:pt>
                <c:pt idx="3">
                  <c:v>4.838904256E9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957240"/>
        <c:axId val="2130960216"/>
      </c:lineChart>
      <c:catAx>
        <c:axId val="2130957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960216"/>
        <c:crosses val="autoZero"/>
        <c:auto val="1"/>
        <c:lblAlgn val="ctr"/>
        <c:lblOffset val="100"/>
        <c:noMultiLvlLbl val="0"/>
      </c:catAx>
      <c:valAx>
        <c:axId val="213096021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957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N=100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DP</c:v>
          </c:tx>
          <c:cat>
            <c:numRef>
              <c:f>'Naive vs. DP'!$Y$10:$AD$10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('Naive vs. DP'!$C$12,'Naive vs. DP'!$E$12,'Naive vs. DP'!$G$12,'Naive vs. DP'!$I$12,'Naive vs. DP'!$K$12,'Naive vs. DP'!$M$12)</c:f>
              <c:numCache>
                <c:formatCode>General</c:formatCode>
                <c:ptCount val="6"/>
                <c:pt idx="0">
                  <c:v>898.4</c:v>
                </c:pt>
                <c:pt idx="1">
                  <c:v>3668.6</c:v>
                </c:pt>
                <c:pt idx="2">
                  <c:v>4800.6</c:v>
                </c:pt>
                <c:pt idx="3">
                  <c:v>4938.8</c:v>
                </c:pt>
                <c:pt idx="4">
                  <c:v>4942.8</c:v>
                </c:pt>
                <c:pt idx="5">
                  <c:v>4950.0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64648"/>
        <c:axId val="2131420408"/>
      </c:lineChart>
      <c:catAx>
        <c:axId val="2134064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value</a:t>
                </a:r>
                <a:r>
                  <a:rPr lang="en-US" baseline="0"/>
                  <a:t> in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420408"/>
        <c:crosses val="autoZero"/>
        <c:auto val="1"/>
        <c:lblAlgn val="ctr"/>
        <c:lblOffset val="100"/>
        <c:noMultiLvlLbl val="0"/>
      </c:catAx>
      <c:valAx>
        <c:axId val="2131420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Num.</a:t>
                </a:r>
                <a:r>
                  <a:rPr lang="en-US" baseline="0"/>
                  <a:t>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064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N=1000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DP</c:v>
          </c:tx>
          <c:cat>
            <c:numRef>
              <c:f>'Naive vs. DP'!$Y$10:$AD$10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'Naive vs. DP'!$Y$6:$AD$6</c:f>
              <c:numCache>
                <c:formatCode>General</c:formatCode>
                <c:ptCount val="6"/>
                <c:pt idx="0">
                  <c:v>9886.4</c:v>
                </c:pt>
                <c:pt idx="1">
                  <c:v>89827.8</c:v>
                </c:pt>
                <c:pt idx="2">
                  <c:v>371046.6</c:v>
                </c:pt>
                <c:pt idx="3">
                  <c:v>481556.2</c:v>
                </c:pt>
                <c:pt idx="4">
                  <c:v>498158.6</c:v>
                </c:pt>
                <c:pt idx="5">
                  <c:v>499270.0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733368"/>
        <c:axId val="2085132520"/>
      </c:lineChart>
      <c:catAx>
        <c:axId val="213273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value</a:t>
                </a:r>
                <a:r>
                  <a:rPr lang="en-US" baseline="0"/>
                  <a:t> in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132520"/>
        <c:crosses val="autoZero"/>
        <c:auto val="1"/>
        <c:lblAlgn val="ctr"/>
        <c:lblOffset val="100"/>
        <c:noMultiLvlLbl val="0"/>
      </c:catAx>
      <c:valAx>
        <c:axId val="2085132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Num.</a:t>
                </a:r>
                <a:r>
                  <a:rPr lang="en-US" baseline="0"/>
                  <a:t>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733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N=10000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DP</c:v>
          </c:tx>
          <c:cat>
            <c:numRef>
              <c:f>'Naive vs. DP'!$Y$10:$AD$10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'Naive vs. DP'!$Y$7:$AD$7</c:f>
              <c:numCache>
                <c:formatCode>General</c:formatCode>
                <c:ptCount val="6"/>
                <c:pt idx="0">
                  <c:v>99895.0</c:v>
                </c:pt>
                <c:pt idx="1">
                  <c:v>989875.0</c:v>
                </c:pt>
                <c:pt idx="2">
                  <c:v>8.9855236E6</c:v>
                </c:pt>
                <c:pt idx="3">
                  <c:v>3.66675292E7</c:v>
                </c:pt>
                <c:pt idx="4">
                  <c:v>4.8315346E7</c:v>
                </c:pt>
                <c:pt idx="5">
                  <c:v>4.98336038E7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636616"/>
        <c:axId val="2132486360"/>
      </c:lineChart>
      <c:catAx>
        <c:axId val="213263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value</a:t>
                </a:r>
                <a:r>
                  <a:rPr lang="en-US" baseline="0"/>
                  <a:t> in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486360"/>
        <c:crosses val="autoZero"/>
        <c:auto val="1"/>
        <c:lblAlgn val="ctr"/>
        <c:lblOffset val="100"/>
        <c:noMultiLvlLbl val="0"/>
      </c:catAx>
      <c:valAx>
        <c:axId val="2132486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Num.</a:t>
                </a:r>
                <a:r>
                  <a:rPr lang="en-US" baseline="0"/>
                  <a:t>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636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N=100000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DP</c:v>
          </c:tx>
          <c:cat>
            <c:numRef>
              <c:f>'Naive vs. DP'!$Y$10:$AD$10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'Naive vs. DP'!$Y$8:$AD$8</c:f>
              <c:numCache>
                <c:formatCode>General</c:formatCode>
                <c:ptCount val="6"/>
                <c:pt idx="0">
                  <c:v>999907.0</c:v>
                </c:pt>
                <c:pt idx="1">
                  <c:v>9.990194E6</c:v>
                </c:pt>
                <c:pt idx="2">
                  <c:v>9.89989388E7</c:v>
                </c:pt>
                <c:pt idx="3">
                  <c:v>9.003705712E8</c:v>
                </c:pt>
                <c:pt idx="4">
                  <c:v>3.6806324996E9</c:v>
                </c:pt>
                <c:pt idx="5">
                  <c:v>4.8365620686E9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431624"/>
        <c:axId val="2130227336"/>
      </c:lineChart>
      <c:catAx>
        <c:axId val="2111431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value</a:t>
                </a:r>
                <a:r>
                  <a:rPr lang="en-US" baseline="0"/>
                  <a:t> in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227336"/>
        <c:crosses val="autoZero"/>
        <c:auto val="1"/>
        <c:lblAlgn val="ctr"/>
        <c:lblOffset val="100"/>
        <c:noMultiLvlLbl val="0"/>
      </c:catAx>
      <c:valAx>
        <c:axId val="2130227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Num.</a:t>
                </a:r>
                <a:r>
                  <a:rPr lang="en-US" baseline="0"/>
                  <a:t>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431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625231</xdr:colOff>
      <xdr:row>10</xdr:row>
      <xdr:rowOff>10746</xdr:rowOff>
    </xdr:from>
    <xdr:to>
      <xdr:col>7</xdr:col>
      <xdr:colOff>214923</xdr:colOff>
      <xdr:row>24</xdr:row>
      <xdr:rowOff>18561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722923</xdr:colOff>
      <xdr:row>10</xdr:row>
      <xdr:rowOff>9770</xdr:rowOff>
    </xdr:from>
    <xdr:to>
      <xdr:col>13</xdr:col>
      <xdr:colOff>312616</xdr:colOff>
      <xdr:row>24</xdr:row>
      <xdr:rowOff>17585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586154</xdr:colOff>
      <xdr:row>25</xdr:row>
      <xdr:rowOff>30285</xdr:rowOff>
    </xdr:from>
    <xdr:to>
      <xdr:col>6</xdr:col>
      <xdr:colOff>78154</xdr:colOff>
      <xdr:row>39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449385</xdr:colOff>
      <xdr:row>29</xdr:row>
      <xdr:rowOff>0</xdr:rowOff>
    </xdr:from>
    <xdr:to>
      <xdr:col>12</xdr:col>
      <xdr:colOff>420077</xdr:colOff>
      <xdr:row>43</xdr:row>
      <xdr:rowOff>7816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167640</xdr:rowOff>
    </xdr:from>
    <xdr:to>
      <xdr:col>6</xdr:col>
      <xdr:colOff>457200</xdr:colOff>
      <xdr:row>31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325120</xdr:colOff>
      <xdr:row>31</xdr:row>
      <xdr:rowOff>182880</xdr:rowOff>
    </xdr:from>
    <xdr:to>
      <xdr:col>6</xdr:col>
      <xdr:colOff>477520</xdr:colOff>
      <xdr:row>46</xdr:row>
      <xdr:rowOff>30480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375920</xdr:colOff>
      <xdr:row>47</xdr:row>
      <xdr:rowOff>71120</xdr:rowOff>
    </xdr:from>
    <xdr:to>
      <xdr:col>6</xdr:col>
      <xdr:colOff>528320</xdr:colOff>
      <xdr:row>61</xdr:row>
      <xdr:rowOff>111760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396240</xdr:colOff>
      <xdr:row>62</xdr:row>
      <xdr:rowOff>91440</xdr:rowOff>
    </xdr:from>
    <xdr:to>
      <xdr:col>6</xdr:col>
      <xdr:colOff>548640</xdr:colOff>
      <xdr:row>76</xdr:row>
      <xdr:rowOff>132080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30" zoomScaleNormal="130" zoomScalePageLayoutView="130" workbookViewId="0">
      <selection activeCell="G7" sqref="G7"/>
    </sheetView>
  </sheetViews>
  <sheetFormatPr baseColWidth="10" defaultRowHeight="15" x14ac:dyDescent="0"/>
  <cols>
    <col min="2" max="2" width="12.1640625" bestFit="1" customWidth="1"/>
  </cols>
  <sheetData>
    <row r="1" spans="1:14">
      <c r="B1" s="2" t="s">
        <v>0</v>
      </c>
      <c r="C1" s="2"/>
      <c r="D1" s="2" t="s">
        <v>3</v>
      </c>
      <c r="E1" s="2"/>
      <c r="F1" s="1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</row>
    <row r="2" spans="1:14">
      <c r="B2" t="s">
        <v>1</v>
      </c>
      <c r="C2" t="s">
        <v>2</v>
      </c>
      <c r="D2" t="s">
        <v>1</v>
      </c>
      <c r="E2" t="s">
        <v>2</v>
      </c>
      <c r="F2" t="s">
        <v>17</v>
      </c>
      <c r="G2" t="s">
        <v>1</v>
      </c>
      <c r="H2" t="s">
        <v>2</v>
      </c>
      <c r="I2" t="s">
        <v>1</v>
      </c>
      <c r="J2" t="s">
        <v>2</v>
      </c>
      <c r="K2" s="3" t="s">
        <v>1</v>
      </c>
      <c r="L2" t="s">
        <v>2</v>
      </c>
      <c r="M2" t="s">
        <v>1</v>
      </c>
      <c r="N2" t="s">
        <v>2</v>
      </c>
    </row>
    <row r="3" spans="1:14">
      <c r="A3">
        <v>100</v>
      </c>
      <c r="B3">
        <f>A3^2</f>
        <v>10000</v>
      </c>
      <c r="C3">
        <v>3.3999999999999994E-3</v>
      </c>
      <c r="D3">
        <v>4950</v>
      </c>
      <c r="E3">
        <v>3.5999999999999999E-3</v>
      </c>
      <c r="F3">
        <f>D3/B3 *100</f>
        <v>49.5</v>
      </c>
      <c r="H3">
        <v>1.3599999999999998E-2</v>
      </c>
      <c r="L3">
        <v>3.5999999999999999E-3</v>
      </c>
      <c r="N3">
        <v>4.0000000000000001E-3</v>
      </c>
    </row>
    <row r="4" spans="1:14">
      <c r="A4">
        <v>1000</v>
      </c>
      <c r="B4">
        <f t="shared" ref="B4:B6" si="0">A4^2</f>
        <v>1000000</v>
      </c>
      <c r="C4">
        <v>6.5999999999999991E-3</v>
      </c>
      <c r="D4">
        <v>499500</v>
      </c>
      <c r="E4">
        <v>5.1999999999999998E-3</v>
      </c>
      <c r="F4">
        <f t="shared" ref="F4:F6" si="1">D4/B4 *100</f>
        <v>49.95</v>
      </c>
      <c r="H4">
        <v>1.4199999999999999E-2</v>
      </c>
      <c r="L4">
        <v>4.0000000000000001E-3</v>
      </c>
      <c r="N4">
        <v>4.4000000000000003E-3</v>
      </c>
    </row>
    <row r="5" spans="1:14">
      <c r="A5">
        <v>10000</v>
      </c>
      <c r="B5">
        <f t="shared" si="0"/>
        <v>100000000</v>
      </c>
      <c r="C5">
        <v>0.27760000000000001</v>
      </c>
      <c r="D5">
        <v>49861451</v>
      </c>
      <c r="E5">
        <v>0.12659999999999999</v>
      </c>
      <c r="F5">
        <f t="shared" si="1"/>
        <v>49.861451000000002</v>
      </c>
      <c r="H5">
        <v>1.6199999999999999E-2</v>
      </c>
      <c r="L5">
        <v>6.7999999999999996E-3</v>
      </c>
      <c r="N5">
        <v>1.2800000000000001E-2</v>
      </c>
    </row>
    <row r="6" spans="1:14">
      <c r="A6">
        <v>100000</v>
      </c>
      <c r="B6">
        <f t="shared" si="0"/>
        <v>10000000000</v>
      </c>
      <c r="C6">
        <v>27.345999999999997</v>
      </c>
      <c r="D6">
        <v>4838904256</v>
      </c>
      <c r="E6">
        <v>11.715999999999999</v>
      </c>
      <c r="F6">
        <f t="shared" si="1"/>
        <v>48.38904256</v>
      </c>
      <c r="H6">
        <v>3.6400000000000002E-2</v>
      </c>
      <c r="L6">
        <v>3.0599999999999999E-2</v>
      </c>
      <c r="N6">
        <v>0.13980000000000001</v>
      </c>
    </row>
    <row r="7" spans="1:14">
      <c r="A7">
        <v>1000000</v>
      </c>
      <c r="B7" t="s">
        <v>16</v>
      </c>
      <c r="C7" t="s">
        <v>16</v>
      </c>
      <c r="E7" t="s">
        <v>16</v>
      </c>
      <c r="H7">
        <v>0.23180000000000001</v>
      </c>
      <c r="L7">
        <v>0.27639999999999998</v>
      </c>
      <c r="N7">
        <v>1.5248000000000002</v>
      </c>
    </row>
  </sheetData>
  <mergeCells count="6">
    <mergeCell ref="B1:C1"/>
    <mergeCell ref="G1:H1"/>
    <mergeCell ref="D1:E1"/>
    <mergeCell ref="I1:J1"/>
    <mergeCell ref="K1:L1"/>
    <mergeCell ref="M1:N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zoomScale="125" zoomScaleNormal="125" zoomScalePageLayoutView="125" workbookViewId="0">
      <selection activeCell="I22" sqref="I22"/>
    </sheetView>
  </sheetViews>
  <sheetFormatPr baseColWidth="10" defaultRowHeight="15" x14ac:dyDescent="0"/>
  <cols>
    <col min="1" max="1" width="9.5" bestFit="1" customWidth="1"/>
    <col min="2" max="2" width="7.33203125" bestFit="1" customWidth="1"/>
    <col min="3" max="3" width="12.6640625" bestFit="1" customWidth="1"/>
    <col min="4" max="4" width="8.5" bestFit="1" customWidth="1"/>
    <col min="5" max="5" width="12.6640625" bestFit="1" customWidth="1"/>
    <col min="6" max="6" width="7.33203125" bestFit="1" customWidth="1"/>
    <col min="7" max="7" width="12.6640625" bestFit="1" customWidth="1"/>
    <col min="8" max="8" width="7.33203125" bestFit="1" customWidth="1"/>
    <col min="9" max="9" width="12.6640625" bestFit="1" customWidth="1"/>
    <col min="10" max="10" width="8.5" bestFit="1" customWidth="1"/>
    <col min="11" max="11" width="12.6640625" bestFit="1" customWidth="1"/>
    <col min="12" max="12" width="8.5" bestFit="1" customWidth="1"/>
    <col min="13" max="13" width="12.6640625" bestFit="1" customWidth="1"/>
  </cols>
  <sheetData>
    <row r="1" spans="1:30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30">
      <c r="A2" t="s">
        <v>29</v>
      </c>
      <c r="B2" s="2">
        <v>10</v>
      </c>
      <c r="C2" s="2"/>
      <c r="D2" s="2" t="s">
        <v>32</v>
      </c>
      <c r="E2" s="2"/>
      <c r="F2" s="2" t="s">
        <v>33</v>
      </c>
      <c r="G2" s="2"/>
      <c r="H2" s="2" t="s">
        <v>34</v>
      </c>
      <c r="I2" s="2"/>
      <c r="J2" s="2" t="s">
        <v>35</v>
      </c>
      <c r="K2" s="2"/>
      <c r="L2" s="2" t="s">
        <v>36</v>
      </c>
      <c r="M2" s="2"/>
    </row>
    <row r="3" spans="1:30">
      <c r="B3" t="s">
        <v>2</v>
      </c>
      <c r="C3" t="s">
        <v>31</v>
      </c>
      <c r="D3" t="s">
        <v>2</v>
      </c>
      <c r="E3" t="s">
        <v>31</v>
      </c>
      <c r="F3" t="s">
        <v>2</v>
      </c>
      <c r="G3" t="s">
        <v>31</v>
      </c>
      <c r="H3" t="s">
        <v>2</v>
      </c>
      <c r="I3" t="s">
        <v>31</v>
      </c>
      <c r="J3" t="s">
        <v>2</v>
      </c>
      <c r="K3" t="s">
        <v>31</v>
      </c>
      <c r="L3" t="s">
        <v>30</v>
      </c>
      <c r="M3" t="s">
        <v>31</v>
      </c>
      <c r="Y3" t="s">
        <v>37</v>
      </c>
    </row>
    <row r="4" spans="1:30">
      <c r="A4">
        <v>100</v>
      </c>
      <c r="B4">
        <v>3.5999999999999999E-3</v>
      </c>
      <c r="C4">
        <v>100000</v>
      </c>
      <c r="D4">
        <v>4.0000000000000001E-3</v>
      </c>
      <c r="E4">
        <v>100000</v>
      </c>
      <c r="F4">
        <v>3.5999999999999999E-3</v>
      </c>
      <c r="G4">
        <v>100000</v>
      </c>
      <c r="H4">
        <v>3.8E-3</v>
      </c>
      <c r="I4">
        <v>100000</v>
      </c>
      <c r="J4">
        <v>4.0000000000000001E-3</v>
      </c>
      <c r="K4">
        <v>100000</v>
      </c>
      <c r="L4">
        <v>3.5999999999999999E-3</v>
      </c>
      <c r="M4">
        <v>100000</v>
      </c>
    </row>
    <row r="5" spans="1:30">
      <c r="A5">
        <v>1000</v>
      </c>
      <c r="B5">
        <v>7.7999999999999996E-3</v>
      </c>
      <c r="C5">
        <v>1000000</v>
      </c>
      <c r="D5">
        <v>6.7999999999999996E-3</v>
      </c>
      <c r="E5">
        <v>1000000</v>
      </c>
      <c r="F5">
        <v>6.6E-3</v>
      </c>
      <c r="G5">
        <v>1000000</v>
      </c>
      <c r="H5">
        <v>6.6E-3</v>
      </c>
      <c r="I5">
        <v>1000000</v>
      </c>
      <c r="J5">
        <v>6.6E-3</v>
      </c>
      <c r="K5">
        <v>1000000</v>
      </c>
      <c r="L5">
        <v>6.7999999999999996E-3</v>
      </c>
      <c r="M5">
        <v>1000000</v>
      </c>
      <c r="Y5">
        <f>C12</f>
        <v>898.4</v>
      </c>
      <c r="Z5">
        <f>E12</f>
        <v>3668.6</v>
      </c>
      <c r="AA5">
        <f>G12</f>
        <v>4800.6000000000004</v>
      </c>
      <c r="AB5">
        <f>I12</f>
        <v>4938.8</v>
      </c>
      <c r="AC5">
        <f>K12</f>
        <v>4942.8</v>
      </c>
      <c r="AD5">
        <f>M12</f>
        <v>4950</v>
      </c>
    </row>
    <row r="6" spans="1:30">
      <c r="A6">
        <v>10000</v>
      </c>
      <c r="B6">
        <v>0.39</v>
      </c>
      <c r="C6">
        <v>100000000</v>
      </c>
      <c r="D6">
        <v>0.29759999999999998</v>
      </c>
      <c r="E6">
        <v>100000000</v>
      </c>
      <c r="F6">
        <v>0.28739999999999999</v>
      </c>
      <c r="G6">
        <v>100000000</v>
      </c>
      <c r="H6">
        <v>0.2838</v>
      </c>
      <c r="I6">
        <v>100000000</v>
      </c>
      <c r="J6">
        <v>0.28420000000000001</v>
      </c>
      <c r="K6">
        <v>100000000</v>
      </c>
      <c r="L6">
        <v>0.2868</v>
      </c>
      <c r="M6">
        <v>100000000</v>
      </c>
      <c r="Y6">
        <f>C13</f>
        <v>9886.4</v>
      </c>
      <c r="Z6">
        <f>E13</f>
        <v>89827.8</v>
      </c>
      <c r="AA6">
        <f>G13</f>
        <v>371046.6</v>
      </c>
      <c r="AB6">
        <f>I13</f>
        <v>481556.2</v>
      </c>
      <c r="AC6">
        <f>K13</f>
        <v>498158.6</v>
      </c>
      <c r="AD6">
        <f>M13</f>
        <v>499270</v>
      </c>
    </row>
    <row r="7" spans="1:30">
      <c r="A7">
        <v>100000</v>
      </c>
      <c r="B7" s="5">
        <v>37.774999999999999</v>
      </c>
      <c r="C7">
        <v>10000000000</v>
      </c>
      <c r="D7">
        <v>27.7272</v>
      </c>
      <c r="E7">
        <v>10000000000</v>
      </c>
      <c r="F7">
        <v>26.91</v>
      </c>
      <c r="G7">
        <v>10000000000</v>
      </c>
      <c r="H7">
        <v>26.8</v>
      </c>
      <c r="I7">
        <v>10000000000</v>
      </c>
      <c r="J7">
        <v>26.782800000000002</v>
      </c>
      <c r="K7">
        <v>10000000000</v>
      </c>
      <c r="L7">
        <v>26.6828</v>
      </c>
      <c r="M7">
        <v>10000000000</v>
      </c>
      <c r="Y7">
        <f>C14</f>
        <v>99895</v>
      </c>
      <c r="Z7">
        <f>E14</f>
        <v>989875</v>
      </c>
      <c r="AA7">
        <f>G14</f>
        <v>8985523.5999999996</v>
      </c>
      <c r="AB7">
        <f>I14</f>
        <v>36667529.200000003</v>
      </c>
      <c r="AC7">
        <f>K14</f>
        <v>48315346</v>
      </c>
      <c r="AD7">
        <f>M14</f>
        <v>49833603.799999997</v>
      </c>
    </row>
    <row r="8" spans="1:30">
      <c r="B8" s="5"/>
      <c r="C8" s="5"/>
      <c r="D8" s="5"/>
      <c r="E8" s="5"/>
      <c r="F8" s="5"/>
      <c r="G8" s="5"/>
      <c r="Y8">
        <f>C15</f>
        <v>999907</v>
      </c>
      <c r="Z8">
        <f>E15</f>
        <v>9990194</v>
      </c>
      <c r="AA8">
        <f>G15</f>
        <v>98998938.799999997</v>
      </c>
      <c r="AB8">
        <f>I15</f>
        <v>900370571.20000005</v>
      </c>
      <c r="AC8">
        <f>K15</f>
        <v>3680632499.5999999</v>
      </c>
      <c r="AD8">
        <f>M15</f>
        <v>4836562068.6000004</v>
      </c>
    </row>
    <row r="9" spans="1:30">
      <c r="B9" s="7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0">
      <c r="A10" t="s">
        <v>29</v>
      </c>
      <c r="B10" s="4">
        <v>10</v>
      </c>
      <c r="C10" s="4"/>
      <c r="D10" s="4" t="s">
        <v>32</v>
      </c>
      <c r="E10" s="4"/>
      <c r="F10" s="2" t="s">
        <v>33</v>
      </c>
      <c r="G10" s="2"/>
      <c r="H10" s="2" t="s">
        <v>34</v>
      </c>
      <c r="I10" s="2"/>
      <c r="J10" s="2" t="s">
        <v>35</v>
      </c>
      <c r="K10" s="2"/>
      <c r="L10" s="4" t="s">
        <v>36</v>
      </c>
      <c r="M10" s="4"/>
      <c r="Y10">
        <v>10</v>
      </c>
      <c r="Z10">
        <v>100</v>
      </c>
      <c r="AA10">
        <v>1000</v>
      </c>
      <c r="AB10">
        <v>10000</v>
      </c>
      <c r="AC10">
        <v>100000</v>
      </c>
      <c r="AD10">
        <v>1000000</v>
      </c>
    </row>
    <row r="11" spans="1:30">
      <c r="B11" s="5" t="s">
        <v>2</v>
      </c>
      <c r="C11" s="5" t="s">
        <v>31</v>
      </c>
      <c r="D11" s="5" t="s">
        <v>2</v>
      </c>
      <c r="E11" s="5" t="s">
        <v>31</v>
      </c>
      <c r="F11" t="s">
        <v>2</v>
      </c>
      <c r="G11" t="s">
        <v>31</v>
      </c>
      <c r="H11" t="s">
        <v>2</v>
      </c>
      <c r="I11" t="s">
        <v>31</v>
      </c>
      <c r="J11" t="s">
        <v>2</v>
      </c>
      <c r="K11" t="s">
        <v>31</v>
      </c>
      <c r="L11" s="5" t="s">
        <v>30</v>
      </c>
      <c r="M11" s="5" t="s">
        <v>31</v>
      </c>
    </row>
    <row r="12" spans="1:30">
      <c r="A12">
        <v>100</v>
      </c>
      <c r="B12" s="5">
        <v>4.1999999999999997E-3</v>
      </c>
      <c r="C12" s="5">
        <v>898.4</v>
      </c>
      <c r="D12" s="5">
        <v>4.4000000000000003E-3</v>
      </c>
      <c r="E12" s="5">
        <v>3668.6</v>
      </c>
      <c r="F12">
        <v>4.1999999999999997E-3</v>
      </c>
      <c r="G12">
        <v>4800.6000000000004</v>
      </c>
      <c r="H12">
        <v>3.8E-3</v>
      </c>
      <c r="I12">
        <v>4938.8</v>
      </c>
      <c r="J12">
        <v>3.3999999999999998E-3</v>
      </c>
      <c r="K12">
        <v>4942.8</v>
      </c>
      <c r="L12" s="5">
        <v>3.3999999999999998E-3</v>
      </c>
      <c r="M12" s="5">
        <v>4950</v>
      </c>
    </row>
    <row r="13" spans="1:30">
      <c r="A13">
        <v>1000</v>
      </c>
      <c r="B13" s="5">
        <v>4.4000000000000003E-3</v>
      </c>
      <c r="C13" s="5">
        <v>9886.4</v>
      </c>
      <c r="D13" s="6">
        <v>4.7999999999999996E-3</v>
      </c>
      <c r="E13" s="5">
        <v>89827.8</v>
      </c>
      <c r="F13">
        <v>5.0000000000000001E-3</v>
      </c>
      <c r="G13">
        <v>371046.6</v>
      </c>
      <c r="H13">
        <v>5.4000000000000003E-3</v>
      </c>
      <c r="I13">
        <v>481556.2</v>
      </c>
      <c r="J13">
        <v>5.1999999999999998E-3</v>
      </c>
      <c r="K13">
        <v>498158.6</v>
      </c>
      <c r="L13" s="5">
        <v>5.0000000000000001E-3</v>
      </c>
      <c r="M13" s="5">
        <v>499270</v>
      </c>
    </row>
    <row r="14" spans="1:30">
      <c r="A14">
        <v>10000</v>
      </c>
      <c r="B14" s="5">
        <v>5.4000000000000003E-3</v>
      </c>
      <c r="C14" s="5">
        <v>99895</v>
      </c>
      <c r="D14" s="6">
        <v>7.7999999999999996E-3</v>
      </c>
      <c r="E14" s="5">
        <v>989875</v>
      </c>
      <c r="F14">
        <v>2.8799999999999999E-2</v>
      </c>
      <c r="G14">
        <v>8985523.5999999996</v>
      </c>
      <c r="H14">
        <v>9.9599999999999994E-2</v>
      </c>
      <c r="I14">
        <v>36667529.200000003</v>
      </c>
      <c r="J14">
        <v>0.1328</v>
      </c>
      <c r="K14">
        <v>48315346</v>
      </c>
      <c r="L14" s="5">
        <v>0.1368</v>
      </c>
      <c r="M14" s="5">
        <v>49833603.799999997</v>
      </c>
    </row>
    <row r="15" spans="1:30">
      <c r="A15">
        <v>100000</v>
      </c>
      <c r="B15" s="6">
        <v>21</v>
      </c>
      <c r="C15" s="6">
        <v>999907</v>
      </c>
      <c r="D15" s="5">
        <v>4.3200000000000002E-2</v>
      </c>
      <c r="E15" s="5">
        <v>9990194</v>
      </c>
      <c r="F15">
        <v>0.26440000000000002</v>
      </c>
      <c r="G15">
        <v>98998938.799999997</v>
      </c>
      <c r="H15">
        <v>2.2852000000000001</v>
      </c>
      <c r="I15">
        <v>900370571.20000005</v>
      </c>
      <c r="J15">
        <v>9.2759999999999998</v>
      </c>
      <c r="K15">
        <v>3680632499.5999999</v>
      </c>
      <c r="L15" s="5">
        <v>12.074199999999999</v>
      </c>
      <c r="M15" s="5">
        <v>4836562068.6000004</v>
      </c>
    </row>
    <row r="16" spans="1:30">
      <c r="B16" s="5"/>
      <c r="C16" s="5"/>
      <c r="D16" s="5"/>
      <c r="E16" s="5"/>
      <c r="F16" s="5"/>
      <c r="G16" s="5"/>
    </row>
    <row r="17" spans="2:3">
      <c r="B17" s="5"/>
      <c r="C17" s="5"/>
    </row>
    <row r="18" spans="2:3">
      <c r="B18" s="5"/>
      <c r="C18" s="5"/>
    </row>
  </sheetData>
  <mergeCells count="14">
    <mergeCell ref="B1:M1"/>
    <mergeCell ref="B2:C2"/>
    <mergeCell ref="B10:C10"/>
    <mergeCell ref="F2:G2"/>
    <mergeCell ref="H2:I2"/>
    <mergeCell ref="J2:K2"/>
    <mergeCell ref="F10:G10"/>
    <mergeCell ref="H10:I10"/>
    <mergeCell ref="J10:K10"/>
    <mergeCell ref="B9:M9"/>
    <mergeCell ref="D2:E2"/>
    <mergeCell ref="L2:M2"/>
    <mergeCell ref="D10:E10"/>
    <mergeCell ref="L10:M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F3" sqref="F3"/>
    </sheetView>
  </sheetViews>
  <sheetFormatPr baseColWidth="10" defaultRowHeight="15" x14ac:dyDescent="0"/>
  <cols>
    <col min="1" max="1" width="11.1640625" bestFit="1" customWidth="1"/>
  </cols>
  <sheetData>
    <row r="1" spans="1:11">
      <c r="A1">
        <v>3508</v>
      </c>
    </row>
    <row r="3" spans="1:11">
      <c r="A3" t="s">
        <v>8</v>
      </c>
      <c r="B3" t="s">
        <v>9</v>
      </c>
      <c r="C3" t="str">
        <f>+MID(B3,3,5)</f>
        <v>0.005</v>
      </c>
      <c r="D3">
        <f>VALUE(C3)</f>
        <v>5.0000000000000001E-3</v>
      </c>
      <c r="F3">
        <f>AVERAGE(D3,D8,D13,D18,D23)</f>
        <v>3.3999999999999994E-3</v>
      </c>
    </row>
    <row r="4" spans="1:11">
      <c r="A4" t="s">
        <v>10</v>
      </c>
      <c r="B4" t="s">
        <v>11</v>
      </c>
      <c r="C4" t="str">
        <f t="shared" ref="C4:C25" si="0">+MID(B4,3,5)</f>
        <v>0.001</v>
      </c>
      <c r="D4">
        <f t="shared" ref="D4:D25" si="1">VALUE(C4)</f>
        <v>1E-3</v>
      </c>
      <c r="J4" t="s">
        <v>18</v>
      </c>
    </row>
    <row r="5" spans="1:11">
      <c r="A5" t="s">
        <v>12</v>
      </c>
      <c r="B5" t="s">
        <v>13</v>
      </c>
      <c r="C5" t="str">
        <f t="shared" si="0"/>
        <v>0.002</v>
      </c>
      <c r="D5">
        <f t="shared" si="1"/>
        <v>2E-3</v>
      </c>
      <c r="J5" t="s">
        <v>19</v>
      </c>
    </row>
    <row r="6" spans="1:11">
      <c r="A6">
        <v>3508</v>
      </c>
      <c r="J6" t="s">
        <v>20</v>
      </c>
    </row>
    <row r="7" spans="1:11">
      <c r="C7" t="str">
        <f t="shared" si="0"/>
        <v/>
      </c>
      <c r="D7" t="e">
        <f t="shared" si="1"/>
        <v>#VALUE!</v>
      </c>
      <c r="J7" t="s">
        <v>21</v>
      </c>
    </row>
    <row r="8" spans="1:11">
      <c r="A8" t="s">
        <v>8</v>
      </c>
      <c r="B8" t="s">
        <v>14</v>
      </c>
      <c r="C8" t="str">
        <f t="shared" si="0"/>
        <v>0.003</v>
      </c>
      <c r="D8">
        <f t="shared" si="1"/>
        <v>3.0000000000000001E-3</v>
      </c>
      <c r="J8" t="s">
        <v>22</v>
      </c>
    </row>
    <row r="9" spans="1:11">
      <c r="A9" t="s">
        <v>10</v>
      </c>
      <c r="B9" t="s">
        <v>11</v>
      </c>
      <c r="C9" t="str">
        <f t="shared" si="0"/>
        <v>0.001</v>
      </c>
      <c r="D9">
        <f t="shared" si="1"/>
        <v>1E-3</v>
      </c>
      <c r="J9">
        <v>49861451</v>
      </c>
    </row>
    <row r="10" spans="1:11">
      <c r="A10" t="s">
        <v>12</v>
      </c>
      <c r="B10" t="s">
        <v>11</v>
      </c>
      <c r="C10" t="str">
        <f t="shared" si="0"/>
        <v>0.001</v>
      </c>
      <c r="D10">
        <f t="shared" si="1"/>
        <v>1E-3</v>
      </c>
    </row>
    <row r="11" spans="1:11">
      <c r="A11">
        <v>3508</v>
      </c>
      <c r="J11" t="s">
        <v>8</v>
      </c>
      <c r="K11" t="s">
        <v>23</v>
      </c>
    </row>
    <row r="12" spans="1:11">
      <c r="J12" t="s">
        <v>10</v>
      </c>
      <c r="K12" t="s">
        <v>24</v>
      </c>
    </row>
    <row r="13" spans="1:11">
      <c r="A13" t="s">
        <v>8</v>
      </c>
      <c r="B13" t="s">
        <v>14</v>
      </c>
      <c r="C13" t="str">
        <f t="shared" si="0"/>
        <v>0.003</v>
      </c>
      <c r="D13">
        <f t="shared" si="1"/>
        <v>3.0000000000000001E-3</v>
      </c>
      <c r="J13" t="s">
        <v>12</v>
      </c>
      <c r="K13" t="s">
        <v>13</v>
      </c>
    </row>
    <row r="14" spans="1:11">
      <c r="A14" t="s">
        <v>10</v>
      </c>
      <c r="B14" t="s">
        <v>11</v>
      </c>
      <c r="C14" t="str">
        <f t="shared" si="0"/>
        <v>0.001</v>
      </c>
      <c r="D14">
        <f t="shared" si="1"/>
        <v>1E-3</v>
      </c>
      <c r="J14">
        <v>49861451</v>
      </c>
    </row>
    <row r="15" spans="1:11">
      <c r="A15" t="s">
        <v>12</v>
      </c>
      <c r="B15" t="s">
        <v>11</v>
      </c>
      <c r="C15" t="str">
        <f t="shared" si="0"/>
        <v>0.001</v>
      </c>
      <c r="D15">
        <f t="shared" si="1"/>
        <v>1E-3</v>
      </c>
    </row>
    <row r="16" spans="1:11">
      <c r="A16">
        <v>3508</v>
      </c>
      <c r="J16" t="s">
        <v>8</v>
      </c>
      <c r="K16" t="s">
        <v>24</v>
      </c>
    </row>
    <row r="17" spans="1:11">
      <c r="C17" t="str">
        <f t="shared" si="0"/>
        <v/>
      </c>
      <c r="D17" t="e">
        <f t="shared" si="1"/>
        <v>#VALUE!</v>
      </c>
      <c r="J17" t="s">
        <v>10</v>
      </c>
      <c r="K17" t="s">
        <v>25</v>
      </c>
    </row>
    <row r="18" spans="1:11">
      <c r="A18" t="s">
        <v>8</v>
      </c>
      <c r="B18" t="s">
        <v>14</v>
      </c>
      <c r="C18" t="str">
        <f t="shared" si="0"/>
        <v>0.003</v>
      </c>
      <c r="D18">
        <f t="shared" si="1"/>
        <v>3.0000000000000001E-3</v>
      </c>
      <c r="J18" t="s">
        <v>12</v>
      </c>
      <c r="K18" t="s">
        <v>11</v>
      </c>
    </row>
    <row r="19" spans="1:11">
      <c r="A19" t="s">
        <v>10</v>
      </c>
      <c r="B19" t="s">
        <v>11</v>
      </c>
      <c r="C19" t="str">
        <f t="shared" si="0"/>
        <v>0.001</v>
      </c>
      <c r="D19">
        <f t="shared" si="1"/>
        <v>1E-3</v>
      </c>
      <c r="J19">
        <v>49861451</v>
      </c>
    </row>
    <row r="20" spans="1:11">
      <c r="A20" t="s">
        <v>12</v>
      </c>
      <c r="B20" t="s">
        <v>11</v>
      </c>
      <c r="C20" t="str">
        <f t="shared" si="0"/>
        <v>0.001</v>
      </c>
      <c r="D20">
        <f t="shared" si="1"/>
        <v>1E-3</v>
      </c>
    </row>
    <row r="21" spans="1:11">
      <c r="A21">
        <v>3508</v>
      </c>
      <c r="J21" t="s">
        <v>8</v>
      </c>
      <c r="K21" t="s">
        <v>25</v>
      </c>
    </row>
    <row r="22" spans="1:11">
      <c r="C22" t="str">
        <f t="shared" si="0"/>
        <v/>
      </c>
      <c r="D22" t="e">
        <f t="shared" si="1"/>
        <v>#VALUE!</v>
      </c>
      <c r="J22" t="s">
        <v>10</v>
      </c>
      <c r="K22" t="s">
        <v>26</v>
      </c>
    </row>
    <row r="23" spans="1:11">
      <c r="A23" t="s">
        <v>8</v>
      </c>
      <c r="B23" t="s">
        <v>14</v>
      </c>
      <c r="C23" t="str">
        <f t="shared" si="0"/>
        <v>0.003</v>
      </c>
      <c r="D23">
        <f t="shared" si="1"/>
        <v>3.0000000000000001E-3</v>
      </c>
      <c r="J23" t="s">
        <v>12</v>
      </c>
      <c r="K23" t="s">
        <v>13</v>
      </c>
    </row>
    <row r="24" spans="1:11">
      <c r="A24" t="s">
        <v>10</v>
      </c>
      <c r="B24" t="s">
        <v>11</v>
      </c>
      <c r="C24" t="str">
        <f t="shared" si="0"/>
        <v>0.001</v>
      </c>
      <c r="D24">
        <f t="shared" si="1"/>
        <v>1E-3</v>
      </c>
      <c r="J24">
        <v>49861451</v>
      </c>
    </row>
    <row r="25" spans="1:11">
      <c r="A25" t="s">
        <v>12</v>
      </c>
      <c r="B25" t="s">
        <v>11</v>
      </c>
      <c r="C25" t="str">
        <f t="shared" si="0"/>
        <v>0.001</v>
      </c>
      <c r="D25">
        <f t="shared" si="1"/>
        <v>1E-3</v>
      </c>
    </row>
    <row r="26" spans="1:11">
      <c r="J26" t="s">
        <v>8</v>
      </c>
      <c r="K26" t="s">
        <v>27</v>
      </c>
    </row>
    <row r="27" spans="1:11">
      <c r="J27" t="s">
        <v>10</v>
      </c>
      <c r="K27" t="s">
        <v>15</v>
      </c>
    </row>
    <row r="28" spans="1:11">
      <c r="J28" t="s">
        <v>12</v>
      </c>
      <c r="K28" t="s">
        <v>13</v>
      </c>
    </row>
    <row r="29" spans="1:11">
      <c r="J29">
        <v>49861451</v>
      </c>
    </row>
    <row r="31" spans="1:11">
      <c r="J31" t="s">
        <v>8</v>
      </c>
      <c r="K31" t="s">
        <v>25</v>
      </c>
    </row>
    <row r="32" spans="1:11">
      <c r="J32" t="s">
        <v>10</v>
      </c>
      <c r="K32" t="s">
        <v>28</v>
      </c>
    </row>
    <row r="33" spans="10:11">
      <c r="J33" t="s">
        <v>12</v>
      </c>
      <c r="K3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Compare</vt:lpstr>
      <vt:lpstr>Naive vs. DP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Echavarria</dc:creator>
  <cp:lastModifiedBy>Ana Echavarria</cp:lastModifiedBy>
  <dcterms:created xsi:type="dcterms:W3CDTF">2015-06-26T13:27:15Z</dcterms:created>
  <dcterms:modified xsi:type="dcterms:W3CDTF">2015-06-26T21:02:03Z</dcterms:modified>
</cp:coreProperties>
</file>