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8"/>
  </bookViews>
  <sheets>
    <sheet name="v3" sheetId="1" r:id="rId1"/>
    <sheet name="v4" sheetId="2" r:id="rId2"/>
    <sheet name="v7" sheetId="3" r:id="rId3"/>
    <sheet name="v8" sheetId="4" r:id="rId4"/>
    <sheet name="v8 length" sheetId="6" r:id="rId5"/>
    <sheet name="v9" sheetId="5" r:id="rId6"/>
    <sheet name="v11_FT" sheetId="7" r:id="rId7"/>
    <sheet name="v11_ST" sheetId="8" r:id="rId8"/>
    <sheet name="v11_0.8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1" i="9" l="1"/>
  <c r="V41" i="9"/>
  <c r="T41" i="9"/>
  <c r="R41" i="9"/>
  <c r="P41" i="9"/>
  <c r="N41" i="9"/>
  <c r="X40" i="9"/>
  <c r="V40" i="9"/>
  <c r="T40" i="9"/>
  <c r="R40" i="9"/>
  <c r="P40" i="9"/>
  <c r="N40" i="9"/>
  <c r="X39" i="9"/>
  <c r="V39" i="9"/>
  <c r="T39" i="9"/>
  <c r="R39" i="9"/>
  <c r="P39" i="9"/>
  <c r="N39" i="9"/>
  <c r="X38" i="9"/>
  <c r="V38" i="9"/>
  <c r="T38" i="9"/>
  <c r="R38" i="9"/>
  <c r="P38" i="9"/>
  <c r="N38" i="9"/>
  <c r="X37" i="9"/>
  <c r="V37" i="9"/>
  <c r="T37" i="9"/>
  <c r="R37" i="9"/>
  <c r="P37" i="9"/>
  <c r="N37" i="9"/>
  <c r="X36" i="9"/>
  <c r="V36" i="9"/>
  <c r="T36" i="9"/>
  <c r="R36" i="9"/>
  <c r="P36" i="9"/>
  <c r="N36" i="9"/>
  <c r="X35" i="9"/>
  <c r="V35" i="9"/>
  <c r="T35" i="9"/>
  <c r="R35" i="9"/>
  <c r="P35" i="9"/>
  <c r="N35" i="9"/>
  <c r="X34" i="9"/>
  <c r="V34" i="9"/>
  <c r="T34" i="9"/>
  <c r="R34" i="9"/>
  <c r="P34" i="9"/>
  <c r="N34" i="9"/>
  <c r="X33" i="9"/>
  <c r="V33" i="9"/>
  <c r="T33" i="9"/>
  <c r="R33" i="9"/>
  <c r="P33" i="9"/>
  <c r="N33" i="9"/>
  <c r="X32" i="9"/>
  <c r="V32" i="9"/>
  <c r="T32" i="9"/>
  <c r="R32" i="9"/>
  <c r="P32" i="9"/>
  <c r="N32" i="9"/>
  <c r="X31" i="9"/>
  <c r="V31" i="9"/>
  <c r="T31" i="9"/>
  <c r="R31" i="9"/>
  <c r="P31" i="9"/>
  <c r="N31" i="9"/>
  <c r="X30" i="9"/>
  <c r="V30" i="9"/>
  <c r="T30" i="9"/>
  <c r="R30" i="9"/>
  <c r="P30" i="9"/>
  <c r="N30" i="9"/>
  <c r="X29" i="9"/>
  <c r="V29" i="9"/>
  <c r="T29" i="9"/>
  <c r="R29" i="9"/>
  <c r="P29" i="9"/>
  <c r="N29" i="9"/>
  <c r="X28" i="9"/>
  <c r="V28" i="9"/>
  <c r="T28" i="9"/>
  <c r="R28" i="9"/>
  <c r="P28" i="9"/>
  <c r="N28" i="9"/>
  <c r="X27" i="9"/>
  <c r="V27" i="9"/>
  <c r="T27" i="9"/>
  <c r="R27" i="9"/>
  <c r="P27" i="9"/>
  <c r="N27" i="9"/>
  <c r="X26" i="9"/>
  <c r="V26" i="9"/>
  <c r="T26" i="9"/>
  <c r="R26" i="9"/>
  <c r="P26" i="9"/>
  <c r="N26" i="9"/>
  <c r="X25" i="9"/>
  <c r="V25" i="9"/>
  <c r="T25" i="9"/>
  <c r="R25" i="9"/>
  <c r="P25" i="9"/>
  <c r="N25" i="9"/>
  <c r="X24" i="9"/>
  <c r="V24" i="9"/>
  <c r="T24" i="9"/>
  <c r="R24" i="9"/>
  <c r="P24" i="9"/>
  <c r="N24" i="9"/>
  <c r="X23" i="9"/>
  <c r="V23" i="9"/>
  <c r="T23" i="9"/>
  <c r="R23" i="9"/>
  <c r="P23" i="9"/>
  <c r="N23" i="9"/>
  <c r="X22" i="9"/>
  <c r="V22" i="9"/>
  <c r="T22" i="9"/>
  <c r="R22" i="9"/>
  <c r="P22" i="9"/>
  <c r="N22" i="9"/>
  <c r="X21" i="9"/>
  <c r="V21" i="9"/>
  <c r="T21" i="9"/>
  <c r="R21" i="9"/>
  <c r="P21" i="9"/>
  <c r="N21" i="9"/>
  <c r="X20" i="9"/>
  <c r="V20" i="9"/>
  <c r="T20" i="9"/>
  <c r="R20" i="9"/>
  <c r="P20" i="9"/>
  <c r="N20" i="9"/>
  <c r="X19" i="9"/>
  <c r="V19" i="9"/>
  <c r="T19" i="9"/>
  <c r="R19" i="9"/>
  <c r="P19" i="9"/>
  <c r="N19" i="9"/>
  <c r="X18" i="9"/>
  <c r="V18" i="9"/>
  <c r="T18" i="9"/>
  <c r="R18" i="9"/>
  <c r="P18" i="9"/>
  <c r="N18" i="9"/>
  <c r="X17" i="9"/>
  <c r="V17" i="9"/>
  <c r="T17" i="9"/>
  <c r="R17" i="9"/>
  <c r="P17" i="9"/>
  <c r="N17" i="9"/>
  <c r="X16" i="9"/>
  <c r="V16" i="9"/>
  <c r="T16" i="9"/>
  <c r="R16" i="9"/>
  <c r="P16" i="9"/>
  <c r="N16" i="9"/>
  <c r="X15" i="9"/>
  <c r="V15" i="9"/>
  <c r="T15" i="9"/>
  <c r="R15" i="9"/>
  <c r="P15" i="9"/>
  <c r="N15" i="9"/>
  <c r="X14" i="9"/>
  <c r="V14" i="9"/>
  <c r="T14" i="9"/>
  <c r="R14" i="9"/>
  <c r="P14" i="9"/>
  <c r="N14" i="9"/>
  <c r="X13" i="9"/>
  <c r="V13" i="9"/>
  <c r="T13" i="9"/>
  <c r="R13" i="9"/>
  <c r="P13" i="9"/>
  <c r="N13" i="9"/>
  <c r="X12" i="9"/>
  <c r="V12" i="9"/>
  <c r="T12" i="9"/>
  <c r="R12" i="9"/>
  <c r="P12" i="9"/>
  <c r="N12" i="9"/>
  <c r="X11" i="9"/>
  <c r="V11" i="9"/>
  <c r="T11" i="9"/>
  <c r="R11" i="9"/>
  <c r="P11" i="9"/>
  <c r="N11" i="9"/>
  <c r="X10" i="9"/>
  <c r="V10" i="9"/>
  <c r="T10" i="9"/>
  <c r="R10" i="9"/>
  <c r="P10" i="9"/>
  <c r="N10" i="9"/>
  <c r="X9" i="9"/>
  <c r="V9" i="9"/>
  <c r="T9" i="9"/>
  <c r="R9" i="9"/>
  <c r="P9" i="9"/>
  <c r="N9" i="9"/>
  <c r="X8" i="9"/>
  <c r="V8" i="9"/>
  <c r="T8" i="9"/>
  <c r="R8" i="9"/>
  <c r="P8" i="9"/>
  <c r="N8" i="9"/>
  <c r="X7" i="9"/>
  <c r="V7" i="9"/>
  <c r="T7" i="9"/>
  <c r="R7" i="9"/>
  <c r="P7" i="9"/>
  <c r="N7" i="9"/>
  <c r="X6" i="9"/>
  <c r="V6" i="9"/>
  <c r="T6" i="9"/>
  <c r="R6" i="9"/>
  <c r="P6" i="9"/>
  <c r="N6" i="9"/>
  <c r="X5" i="9"/>
  <c r="V5" i="9"/>
  <c r="T5" i="9"/>
  <c r="R5" i="9"/>
  <c r="P5" i="9"/>
  <c r="N5" i="9"/>
  <c r="X4" i="9"/>
  <c r="V4" i="9"/>
  <c r="T4" i="9"/>
  <c r="R4" i="9"/>
  <c r="P4" i="9"/>
  <c r="N4" i="9"/>
  <c r="P16" i="8"/>
  <c r="P17" i="8"/>
  <c r="P18" i="8"/>
  <c r="P19" i="8"/>
  <c r="P20" i="8"/>
  <c r="X41" i="8"/>
  <c r="V41" i="8"/>
  <c r="T41" i="8"/>
  <c r="R41" i="8"/>
  <c r="P41" i="8"/>
  <c r="N41" i="8"/>
  <c r="X40" i="8"/>
  <c r="V40" i="8"/>
  <c r="T40" i="8"/>
  <c r="R40" i="8"/>
  <c r="P40" i="8"/>
  <c r="N40" i="8"/>
  <c r="X39" i="8"/>
  <c r="V39" i="8"/>
  <c r="T39" i="8"/>
  <c r="R39" i="8"/>
  <c r="P39" i="8"/>
  <c r="N39" i="8"/>
  <c r="X38" i="8"/>
  <c r="V38" i="8"/>
  <c r="T38" i="8"/>
  <c r="R38" i="8"/>
  <c r="P38" i="8"/>
  <c r="N38" i="8"/>
  <c r="X37" i="8"/>
  <c r="V37" i="8"/>
  <c r="T37" i="8"/>
  <c r="R37" i="8"/>
  <c r="P37" i="8"/>
  <c r="N37" i="8"/>
  <c r="X36" i="8"/>
  <c r="V36" i="8"/>
  <c r="T36" i="8"/>
  <c r="R36" i="8"/>
  <c r="P36" i="8"/>
  <c r="N36" i="8"/>
  <c r="X35" i="8"/>
  <c r="V35" i="8"/>
  <c r="T35" i="8"/>
  <c r="R35" i="8"/>
  <c r="P35" i="8"/>
  <c r="N35" i="8"/>
  <c r="X34" i="8"/>
  <c r="V34" i="8"/>
  <c r="T34" i="8"/>
  <c r="R34" i="8"/>
  <c r="P34" i="8"/>
  <c r="N34" i="8"/>
  <c r="X33" i="8"/>
  <c r="V33" i="8"/>
  <c r="T33" i="8"/>
  <c r="R33" i="8"/>
  <c r="P33" i="8"/>
  <c r="N33" i="8"/>
  <c r="X32" i="8"/>
  <c r="V32" i="8"/>
  <c r="T32" i="8"/>
  <c r="R32" i="8"/>
  <c r="P32" i="8"/>
  <c r="N32" i="8"/>
  <c r="X31" i="8"/>
  <c r="V31" i="8"/>
  <c r="T31" i="8"/>
  <c r="R31" i="8"/>
  <c r="P31" i="8"/>
  <c r="N31" i="8"/>
  <c r="X30" i="8"/>
  <c r="V30" i="8"/>
  <c r="T30" i="8"/>
  <c r="R30" i="8"/>
  <c r="P30" i="8"/>
  <c r="N30" i="8"/>
  <c r="X29" i="8"/>
  <c r="V29" i="8"/>
  <c r="T29" i="8"/>
  <c r="R29" i="8"/>
  <c r="P29" i="8"/>
  <c r="N29" i="8"/>
  <c r="X28" i="8"/>
  <c r="V28" i="8"/>
  <c r="T28" i="8"/>
  <c r="R28" i="8"/>
  <c r="P28" i="8"/>
  <c r="N28" i="8"/>
  <c r="X27" i="8"/>
  <c r="V27" i="8"/>
  <c r="T27" i="8"/>
  <c r="R27" i="8"/>
  <c r="P27" i="8"/>
  <c r="N27" i="8"/>
  <c r="X26" i="8"/>
  <c r="V26" i="8"/>
  <c r="T26" i="8"/>
  <c r="R26" i="8"/>
  <c r="P26" i="8"/>
  <c r="N26" i="8"/>
  <c r="X25" i="8"/>
  <c r="V25" i="8"/>
  <c r="T25" i="8"/>
  <c r="R25" i="8"/>
  <c r="P25" i="8"/>
  <c r="N25" i="8"/>
  <c r="X24" i="8"/>
  <c r="V24" i="8"/>
  <c r="T24" i="8"/>
  <c r="R24" i="8"/>
  <c r="P24" i="8"/>
  <c r="N24" i="8"/>
  <c r="X23" i="8"/>
  <c r="V23" i="8"/>
  <c r="T23" i="8"/>
  <c r="R23" i="8"/>
  <c r="P23" i="8"/>
  <c r="N23" i="8"/>
  <c r="X22" i="8"/>
  <c r="V22" i="8"/>
  <c r="T22" i="8"/>
  <c r="R22" i="8"/>
  <c r="P22" i="8"/>
  <c r="N22" i="8"/>
  <c r="X21" i="8"/>
  <c r="V21" i="8"/>
  <c r="T21" i="8"/>
  <c r="R21" i="8"/>
  <c r="P21" i="8"/>
  <c r="N21" i="8"/>
  <c r="X20" i="8"/>
  <c r="V20" i="8"/>
  <c r="T20" i="8"/>
  <c r="R20" i="8"/>
  <c r="N20" i="8"/>
  <c r="X19" i="8"/>
  <c r="V19" i="8"/>
  <c r="T19" i="8"/>
  <c r="R19" i="8"/>
  <c r="N19" i="8"/>
  <c r="X18" i="8"/>
  <c r="V18" i="8"/>
  <c r="T18" i="8"/>
  <c r="R18" i="8"/>
  <c r="N18" i="8"/>
  <c r="X17" i="8"/>
  <c r="V17" i="8"/>
  <c r="T17" i="8"/>
  <c r="R17" i="8"/>
  <c r="N17" i="8"/>
  <c r="X16" i="8"/>
  <c r="V16" i="8"/>
  <c r="T16" i="8"/>
  <c r="R16" i="8"/>
  <c r="N16" i="8"/>
  <c r="X15" i="8"/>
  <c r="V15" i="8"/>
  <c r="T15" i="8"/>
  <c r="R15" i="8"/>
  <c r="P15" i="8"/>
  <c r="N15" i="8"/>
  <c r="X14" i="8"/>
  <c r="V14" i="8"/>
  <c r="T14" i="8"/>
  <c r="R14" i="8"/>
  <c r="P14" i="8"/>
  <c r="N14" i="8"/>
  <c r="X13" i="8"/>
  <c r="V13" i="8"/>
  <c r="T13" i="8"/>
  <c r="R13" i="8"/>
  <c r="P13" i="8"/>
  <c r="N13" i="8"/>
  <c r="X12" i="8"/>
  <c r="V12" i="8"/>
  <c r="T12" i="8"/>
  <c r="R12" i="8"/>
  <c r="P12" i="8"/>
  <c r="N12" i="8"/>
  <c r="X11" i="8"/>
  <c r="V11" i="8"/>
  <c r="T11" i="8"/>
  <c r="R11" i="8"/>
  <c r="P11" i="8"/>
  <c r="N11" i="8"/>
  <c r="X10" i="8"/>
  <c r="V10" i="8"/>
  <c r="T10" i="8"/>
  <c r="R10" i="8"/>
  <c r="P10" i="8"/>
  <c r="N10" i="8"/>
  <c r="X9" i="8"/>
  <c r="V9" i="8"/>
  <c r="T9" i="8"/>
  <c r="R9" i="8"/>
  <c r="P9" i="8"/>
  <c r="N9" i="8"/>
  <c r="X8" i="8"/>
  <c r="V8" i="8"/>
  <c r="T8" i="8"/>
  <c r="R8" i="8"/>
  <c r="P8" i="8"/>
  <c r="N8" i="8"/>
  <c r="X7" i="8"/>
  <c r="V7" i="8"/>
  <c r="T7" i="8"/>
  <c r="R7" i="8"/>
  <c r="P7" i="8"/>
  <c r="N7" i="8"/>
  <c r="X6" i="8"/>
  <c r="V6" i="8"/>
  <c r="T6" i="8"/>
  <c r="R6" i="8"/>
  <c r="P6" i="8"/>
  <c r="N6" i="8"/>
  <c r="X5" i="8"/>
  <c r="V5" i="8"/>
  <c r="T5" i="8"/>
  <c r="R5" i="8"/>
  <c r="P5" i="8"/>
  <c r="N5" i="8"/>
  <c r="X4" i="8"/>
  <c r="V4" i="8"/>
  <c r="T4" i="8"/>
  <c r="R4" i="8"/>
  <c r="P4" i="8"/>
  <c r="N4" i="8"/>
  <c r="X41" i="7"/>
  <c r="V41" i="7"/>
  <c r="T41" i="7"/>
  <c r="R41" i="7"/>
  <c r="P41" i="7"/>
  <c r="N41" i="7"/>
  <c r="X40" i="7"/>
  <c r="V40" i="7"/>
  <c r="T40" i="7"/>
  <c r="R40" i="7"/>
  <c r="P40" i="7"/>
  <c r="N40" i="7"/>
  <c r="X39" i="7"/>
  <c r="V39" i="7"/>
  <c r="T39" i="7"/>
  <c r="R39" i="7"/>
  <c r="P39" i="7"/>
  <c r="N39" i="7"/>
  <c r="X38" i="7"/>
  <c r="V38" i="7"/>
  <c r="T38" i="7"/>
  <c r="R38" i="7"/>
  <c r="P38" i="7"/>
  <c r="N38" i="7"/>
  <c r="X37" i="7"/>
  <c r="V37" i="7"/>
  <c r="T37" i="7"/>
  <c r="R37" i="7"/>
  <c r="P37" i="7"/>
  <c r="N37" i="7"/>
  <c r="X36" i="7"/>
  <c r="V36" i="7"/>
  <c r="T36" i="7"/>
  <c r="R36" i="7"/>
  <c r="P36" i="7"/>
  <c r="N36" i="7"/>
  <c r="X35" i="7"/>
  <c r="V35" i="7"/>
  <c r="T35" i="7"/>
  <c r="R35" i="7"/>
  <c r="P35" i="7"/>
  <c r="N35" i="7"/>
  <c r="X34" i="7"/>
  <c r="V34" i="7"/>
  <c r="T34" i="7"/>
  <c r="R34" i="7"/>
  <c r="P34" i="7"/>
  <c r="N34" i="7"/>
  <c r="X33" i="7"/>
  <c r="V33" i="7"/>
  <c r="T33" i="7"/>
  <c r="R33" i="7"/>
  <c r="P33" i="7"/>
  <c r="N33" i="7"/>
  <c r="X32" i="7"/>
  <c r="V32" i="7"/>
  <c r="T32" i="7"/>
  <c r="R32" i="7"/>
  <c r="P32" i="7"/>
  <c r="N32" i="7"/>
  <c r="X31" i="7"/>
  <c r="V31" i="7"/>
  <c r="T31" i="7"/>
  <c r="R31" i="7"/>
  <c r="P31" i="7"/>
  <c r="N31" i="7"/>
  <c r="X30" i="7"/>
  <c r="V30" i="7"/>
  <c r="T30" i="7"/>
  <c r="R30" i="7"/>
  <c r="P30" i="7"/>
  <c r="N30" i="7"/>
  <c r="X29" i="7"/>
  <c r="V29" i="7"/>
  <c r="T29" i="7"/>
  <c r="R29" i="7"/>
  <c r="P29" i="7"/>
  <c r="N29" i="7"/>
  <c r="X28" i="7"/>
  <c r="V28" i="7"/>
  <c r="T28" i="7"/>
  <c r="R28" i="7"/>
  <c r="P28" i="7"/>
  <c r="N28" i="7"/>
  <c r="X27" i="7"/>
  <c r="V27" i="7"/>
  <c r="T27" i="7"/>
  <c r="R27" i="7"/>
  <c r="P27" i="7"/>
  <c r="N27" i="7"/>
  <c r="X26" i="7"/>
  <c r="V26" i="7"/>
  <c r="T26" i="7"/>
  <c r="R26" i="7"/>
  <c r="P26" i="7"/>
  <c r="N26" i="7"/>
  <c r="X25" i="7"/>
  <c r="V25" i="7"/>
  <c r="T25" i="7"/>
  <c r="R25" i="7"/>
  <c r="P25" i="7"/>
  <c r="N25" i="7"/>
  <c r="X24" i="7"/>
  <c r="V24" i="7"/>
  <c r="T24" i="7"/>
  <c r="R24" i="7"/>
  <c r="P24" i="7"/>
  <c r="N24" i="7"/>
  <c r="X23" i="7"/>
  <c r="V23" i="7"/>
  <c r="T23" i="7"/>
  <c r="R23" i="7"/>
  <c r="P23" i="7"/>
  <c r="N23" i="7"/>
  <c r="X22" i="7"/>
  <c r="V22" i="7"/>
  <c r="T22" i="7"/>
  <c r="R22" i="7"/>
  <c r="P22" i="7"/>
  <c r="N22" i="7"/>
  <c r="X21" i="7"/>
  <c r="V21" i="7"/>
  <c r="T21" i="7"/>
  <c r="R21" i="7"/>
  <c r="P21" i="7"/>
  <c r="N21" i="7"/>
  <c r="X20" i="7"/>
  <c r="V20" i="7"/>
  <c r="T20" i="7"/>
  <c r="R20" i="7"/>
  <c r="P20" i="7"/>
  <c r="N20" i="7"/>
  <c r="X19" i="7"/>
  <c r="V19" i="7"/>
  <c r="T19" i="7"/>
  <c r="R19" i="7"/>
  <c r="P19" i="7"/>
  <c r="N19" i="7"/>
  <c r="X18" i="7"/>
  <c r="V18" i="7"/>
  <c r="T18" i="7"/>
  <c r="R18" i="7"/>
  <c r="P18" i="7"/>
  <c r="N18" i="7"/>
  <c r="X17" i="7"/>
  <c r="V17" i="7"/>
  <c r="T17" i="7"/>
  <c r="R17" i="7"/>
  <c r="N17" i="7"/>
  <c r="X16" i="7"/>
  <c r="V16" i="7"/>
  <c r="T16" i="7"/>
  <c r="R16" i="7"/>
  <c r="P16" i="7"/>
  <c r="N16" i="7"/>
  <c r="X15" i="7"/>
  <c r="V15" i="7"/>
  <c r="T15" i="7"/>
  <c r="R15" i="7"/>
  <c r="P15" i="7"/>
  <c r="N15" i="7"/>
  <c r="X14" i="7"/>
  <c r="V14" i="7"/>
  <c r="T14" i="7"/>
  <c r="R14" i="7"/>
  <c r="P14" i="7"/>
  <c r="N14" i="7"/>
  <c r="X13" i="7"/>
  <c r="V13" i="7"/>
  <c r="T13" i="7"/>
  <c r="R13" i="7"/>
  <c r="P13" i="7"/>
  <c r="N13" i="7"/>
  <c r="X12" i="7"/>
  <c r="V12" i="7"/>
  <c r="T12" i="7"/>
  <c r="R12" i="7"/>
  <c r="P12" i="7"/>
  <c r="N12" i="7"/>
  <c r="X11" i="7"/>
  <c r="V11" i="7"/>
  <c r="T11" i="7"/>
  <c r="R11" i="7"/>
  <c r="P11" i="7"/>
  <c r="N11" i="7"/>
  <c r="X10" i="7"/>
  <c r="V10" i="7"/>
  <c r="T10" i="7"/>
  <c r="R10" i="7"/>
  <c r="P10" i="7"/>
  <c r="N10" i="7"/>
  <c r="X9" i="7"/>
  <c r="V9" i="7"/>
  <c r="T9" i="7"/>
  <c r="R9" i="7"/>
  <c r="P9" i="7"/>
  <c r="N9" i="7"/>
  <c r="X8" i="7"/>
  <c r="V8" i="7"/>
  <c r="T8" i="7"/>
  <c r="R8" i="7"/>
  <c r="P8" i="7"/>
  <c r="N8" i="7"/>
  <c r="X7" i="7"/>
  <c r="V7" i="7"/>
  <c r="T7" i="7"/>
  <c r="R7" i="7"/>
  <c r="P7" i="7"/>
  <c r="N7" i="7"/>
  <c r="X6" i="7"/>
  <c r="V6" i="7"/>
  <c r="T6" i="7"/>
  <c r="R6" i="7"/>
  <c r="P6" i="7"/>
  <c r="N6" i="7"/>
  <c r="X5" i="7"/>
  <c r="V5" i="7"/>
  <c r="T5" i="7"/>
  <c r="R5" i="7"/>
  <c r="P5" i="7"/>
  <c r="N5" i="7"/>
  <c r="X4" i="7"/>
  <c r="V4" i="7"/>
  <c r="T4" i="7"/>
  <c r="R4" i="7"/>
  <c r="P4" i="7"/>
  <c r="N4" i="7"/>
  <c r="T41" i="6"/>
  <c r="R41" i="6"/>
  <c r="P41" i="6"/>
  <c r="N41" i="6"/>
  <c r="L41" i="6"/>
  <c r="J41" i="6"/>
  <c r="T40" i="6"/>
  <c r="R40" i="6"/>
  <c r="P40" i="6"/>
  <c r="N40" i="6"/>
  <c r="L40" i="6"/>
  <c r="J40" i="6"/>
  <c r="T39" i="6"/>
  <c r="R39" i="6"/>
  <c r="P39" i="6"/>
  <c r="N39" i="6"/>
  <c r="L39" i="6"/>
  <c r="J39" i="6"/>
  <c r="T38" i="6"/>
  <c r="R38" i="6"/>
  <c r="P38" i="6"/>
  <c r="N38" i="6"/>
  <c r="L38" i="6"/>
  <c r="J38" i="6"/>
  <c r="T37" i="6"/>
  <c r="R37" i="6"/>
  <c r="P37" i="6"/>
  <c r="N37" i="6"/>
  <c r="L37" i="6"/>
  <c r="J37" i="6"/>
  <c r="T36" i="6"/>
  <c r="R36" i="6"/>
  <c r="P36" i="6"/>
  <c r="N36" i="6"/>
  <c r="L36" i="6"/>
  <c r="J36" i="6"/>
  <c r="T35" i="6"/>
  <c r="R35" i="6"/>
  <c r="P35" i="6"/>
  <c r="N35" i="6"/>
  <c r="L35" i="6"/>
  <c r="J35" i="6"/>
  <c r="T34" i="6"/>
  <c r="R34" i="6"/>
  <c r="P34" i="6"/>
  <c r="N34" i="6"/>
  <c r="L34" i="6"/>
  <c r="J34" i="6"/>
  <c r="T33" i="6"/>
  <c r="R33" i="6"/>
  <c r="P33" i="6"/>
  <c r="N33" i="6"/>
  <c r="L33" i="6"/>
  <c r="J33" i="6"/>
  <c r="T32" i="6"/>
  <c r="R32" i="6"/>
  <c r="P32" i="6"/>
  <c r="N32" i="6"/>
  <c r="L32" i="6"/>
  <c r="J32" i="6"/>
  <c r="T31" i="6"/>
  <c r="R31" i="6"/>
  <c r="P31" i="6"/>
  <c r="N31" i="6"/>
  <c r="L31" i="6"/>
  <c r="J31" i="6"/>
  <c r="T30" i="6"/>
  <c r="R30" i="6"/>
  <c r="P30" i="6"/>
  <c r="N30" i="6"/>
  <c r="L30" i="6"/>
  <c r="J30" i="6"/>
  <c r="T29" i="6"/>
  <c r="R29" i="6"/>
  <c r="P29" i="6"/>
  <c r="N29" i="6"/>
  <c r="L29" i="6"/>
  <c r="J29" i="6"/>
  <c r="T28" i="6"/>
  <c r="R28" i="6"/>
  <c r="P28" i="6"/>
  <c r="N28" i="6"/>
  <c r="L28" i="6"/>
  <c r="J28" i="6"/>
  <c r="T27" i="6"/>
  <c r="R27" i="6"/>
  <c r="P27" i="6"/>
  <c r="N27" i="6"/>
  <c r="L27" i="6"/>
  <c r="J27" i="6"/>
  <c r="T26" i="6"/>
  <c r="R26" i="6"/>
  <c r="P26" i="6"/>
  <c r="N26" i="6"/>
  <c r="L26" i="6"/>
  <c r="J26" i="6"/>
  <c r="T25" i="6"/>
  <c r="R25" i="6"/>
  <c r="P25" i="6"/>
  <c r="N25" i="6"/>
  <c r="L25" i="6"/>
  <c r="J25" i="6"/>
  <c r="T24" i="6"/>
  <c r="R24" i="6"/>
  <c r="P24" i="6"/>
  <c r="N24" i="6"/>
  <c r="L24" i="6"/>
  <c r="J24" i="6"/>
  <c r="T23" i="6"/>
  <c r="R23" i="6"/>
  <c r="P23" i="6"/>
  <c r="N23" i="6"/>
  <c r="L23" i="6"/>
  <c r="J23" i="6"/>
  <c r="T22" i="6"/>
  <c r="R22" i="6"/>
  <c r="P22" i="6"/>
  <c r="N22" i="6"/>
  <c r="L22" i="6"/>
  <c r="J22" i="6"/>
  <c r="T21" i="6"/>
  <c r="R21" i="6"/>
  <c r="P21" i="6"/>
  <c r="N21" i="6"/>
  <c r="L21" i="6"/>
  <c r="J21" i="6"/>
  <c r="T20" i="6"/>
  <c r="R20" i="6"/>
  <c r="P20" i="6"/>
  <c r="N20" i="6"/>
  <c r="L20" i="6"/>
  <c r="J20" i="6"/>
  <c r="T19" i="6"/>
  <c r="R19" i="6"/>
  <c r="P19" i="6"/>
  <c r="N19" i="6"/>
  <c r="L19" i="6"/>
  <c r="J19" i="6"/>
  <c r="T18" i="6"/>
  <c r="R18" i="6"/>
  <c r="P18" i="6"/>
  <c r="N18" i="6"/>
  <c r="L18" i="6"/>
  <c r="J18" i="6"/>
  <c r="T17" i="6"/>
  <c r="R17" i="6"/>
  <c r="P17" i="6"/>
  <c r="N17" i="6"/>
  <c r="L17" i="6"/>
  <c r="J17" i="6"/>
  <c r="T16" i="6"/>
  <c r="R16" i="6"/>
  <c r="P16" i="6"/>
  <c r="N16" i="6"/>
  <c r="L16" i="6"/>
  <c r="J16" i="6"/>
  <c r="T15" i="6"/>
  <c r="R15" i="6"/>
  <c r="P15" i="6"/>
  <c r="N15" i="6"/>
  <c r="L15" i="6"/>
  <c r="J15" i="6"/>
  <c r="T14" i="6"/>
  <c r="R14" i="6"/>
  <c r="P14" i="6"/>
  <c r="N14" i="6"/>
  <c r="L14" i="6"/>
  <c r="J14" i="6"/>
  <c r="T13" i="6"/>
  <c r="R13" i="6"/>
  <c r="P13" i="6"/>
  <c r="N13" i="6"/>
  <c r="L13" i="6"/>
  <c r="J13" i="6"/>
  <c r="T12" i="6"/>
  <c r="R12" i="6"/>
  <c r="P12" i="6"/>
  <c r="N12" i="6"/>
  <c r="L12" i="6"/>
  <c r="J12" i="6"/>
  <c r="T11" i="6"/>
  <c r="R11" i="6"/>
  <c r="P11" i="6"/>
  <c r="N11" i="6"/>
  <c r="L11" i="6"/>
  <c r="J11" i="6"/>
  <c r="T10" i="6"/>
  <c r="R10" i="6"/>
  <c r="P10" i="6"/>
  <c r="N10" i="6"/>
  <c r="L10" i="6"/>
  <c r="J10" i="6"/>
  <c r="T9" i="6"/>
  <c r="R9" i="6"/>
  <c r="P9" i="6"/>
  <c r="N9" i="6"/>
  <c r="L9" i="6"/>
  <c r="J9" i="6"/>
  <c r="T8" i="6"/>
  <c r="R8" i="6"/>
  <c r="P8" i="6"/>
  <c r="N8" i="6"/>
  <c r="L8" i="6"/>
  <c r="J8" i="6"/>
  <c r="T7" i="6"/>
  <c r="R7" i="6"/>
  <c r="P7" i="6"/>
  <c r="N7" i="6"/>
  <c r="L7" i="6"/>
  <c r="J7" i="6"/>
  <c r="T6" i="6"/>
  <c r="R6" i="6"/>
  <c r="P6" i="6"/>
  <c r="N6" i="6"/>
  <c r="L6" i="6"/>
  <c r="J6" i="6"/>
  <c r="T5" i="6"/>
  <c r="R5" i="6"/>
  <c r="P5" i="6"/>
  <c r="N5" i="6"/>
  <c r="L5" i="6"/>
  <c r="J5" i="6"/>
  <c r="T4" i="6"/>
  <c r="R4" i="6"/>
  <c r="P4" i="6"/>
  <c r="N4" i="6"/>
  <c r="L4" i="6"/>
  <c r="J4" i="6"/>
  <c r="M57" i="4"/>
  <c r="K55" i="4"/>
  <c r="K56" i="4"/>
  <c r="Q45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<sst xmlns="http://schemas.openxmlformats.org/spreadsheetml/2006/main" count="224" uniqueCount="44">
  <si>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</si>
  <si>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</si>
  <si>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</si>
  <si>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</si>
  <si>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</si>
  <si>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</si>
  <si>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</si>
  <si>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</si>
  <si>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</si>
  <si>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</si>
  <si>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</si>
  <si>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</si>
  <si>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</si>
  <si>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</si>
  <si>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</si>
  <si>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</si>
  <si>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</si>
  <si>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</si>
  <si>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</si>
  <si>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</si>
  <si>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</si>
  <si>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</si>
  <si>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</si>
  <si>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</si>
  <si>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</si>
  <si>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</si>
  <si>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</si>
  <si>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</si>
  <si>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</si>
  <si>
    <t>k_1</t>
  </si>
  <si>
    <t>k_2</t>
  </si>
  <si>
    <t>k_3</t>
  </si>
  <si>
    <t>k_4</t>
  </si>
  <si>
    <t>C</t>
  </si>
  <si>
    <t>S</t>
  </si>
  <si>
    <t>Note</t>
  </si>
  <si>
    <t>Af relationship fits well for L0 = 0.8</t>
  </si>
  <si>
    <t>Af relationship sfhited higher L0 = 0.8</t>
  </si>
  <si>
    <t>Af relationship fits well for L0 = 0.9</t>
  </si>
  <si>
    <t>Af relationship falls short for L0 = 1.1</t>
  </si>
  <si>
    <t>Af relationship fits relatively well for L0 = 1.1</t>
  </si>
  <si>
    <t>Error</t>
  </si>
  <si>
    <t>L0 = 1.1</t>
  </si>
  <si>
    <t>L0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</si>
</sst>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92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83" t="s">
        <v>4</v>
      </c>
      <c r="C1" s="84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85" t="s">
        <v>4</v>
      </c>
      <c r="C1" s="86"/>
      <c r="D1" s="25" t="s">
        <v>7</v>
      </c>
      <c r="E1" s="87" t="s">
        <v>9</v>
      </c>
      <c r="F1" s="88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85" t="s">
        <v>4</v>
      </c>
      <c r="C1" s="86"/>
      <c r="D1" s="86"/>
      <c r="E1" s="87" t="s">
        <v>7</v>
      </c>
      <c r="F1" s="87"/>
      <c r="G1" s="87"/>
      <c r="H1" s="87" t="s">
        <v>9</v>
      </c>
      <c r="I1" s="87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92" t="s">
        <v>0</v>
      </c>
      <c r="K2" s="93"/>
      <c r="L2" s="93" t="s">
        <v>1</v>
      </c>
      <c r="M2" s="93"/>
      <c r="N2" s="93" t="s">
        <v>2</v>
      </c>
      <c r="O2" s="93"/>
      <c r="P2" s="86" t="s">
        <v>11</v>
      </c>
      <c r="Q2" s="86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90">
        <v>42</v>
      </c>
      <c r="K3" s="91"/>
      <c r="L3" s="91">
        <v>46</v>
      </c>
      <c r="M3" s="91"/>
      <c r="N3" s="91">
        <v>55</v>
      </c>
      <c r="O3" s="91"/>
      <c r="P3" s="89">
        <v>0.28554000000000002</v>
      </c>
      <c r="Q3" s="89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291" priority="1" operator="greaterThan">
      <formula>100</formula>
    </cfRule>
    <cfRule type="cellIs" dxfId="290" priority="2" operator="lessThan">
      <formula>100</formula>
    </cfRule>
    <cfRule type="cellIs" dxfId="289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pane ySplit="2" topLeftCell="A3" activePane="bottomLeft" state="frozen"/>
      <selection pane="bottomLeft" sqref="A1:AB41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85" t="s">
        <v>4</v>
      </c>
      <c r="C1" s="86"/>
      <c r="D1" s="86"/>
      <c r="E1" s="86"/>
      <c r="F1" s="86"/>
      <c r="G1" s="86"/>
      <c r="H1" s="87" t="s">
        <v>9</v>
      </c>
      <c r="I1" s="87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92" t="s">
        <v>0</v>
      </c>
      <c r="K2" s="93"/>
      <c r="L2" s="93" t="s">
        <v>1</v>
      </c>
      <c r="M2" s="93"/>
      <c r="N2" s="93" t="s">
        <v>2</v>
      </c>
      <c r="O2" s="93"/>
      <c r="P2" s="86" t="s">
        <v>11</v>
      </c>
      <c r="Q2" s="86"/>
      <c r="R2" s="86" t="s">
        <v>23</v>
      </c>
      <c r="S2" s="86"/>
      <c r="T2" s="93" t="s">
        <v>24</v>
      </c>
      <c r="U2" s="93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90">
        <v>29</v>
      </c>
      <c r="K3" s="91"/>
      <c r="L3" s="91">
        <v>41</v>
      </c>
      <c r="M3" s="91"/>
      <c r="N3" s="91">
        <v>55</v>
      </c>
      <c r="O3" s="91"/>
      <c r="P3" s="89">
        <v>0.44667000000000001</v>
      </c>
      <c r="Q3" s="89"/>
      <c r="R3" s="89">
        <v>0.44850000000000001</v>
      </c>
      <c r="S3" s="89"/>
      <c r="T3" s="89">
        <v>11.9</v>
      </c>
      <c r="U3" s="89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41" si="6">J40/$J$3*100</f>
        <v>251.72413793103448</v>
      </c>
      <c r="L40" s="16">
        <v>97</v>
      </c>
      <c r="M40" s="41">
        <f t="shared" ref="M40:M41" si="7">L40/$L$3*100</f>
        <v>236.58536585365852</v>
      </c>
      <c r="N40" s="16">
        <v>101</v>
      </c>
      <c r="O40" s="41">
        <f t="shared" ref="O40:O41" si="8">N40/$N$3*100</f>
        <v>183.63636363636365</v>
      </c>
      <c r="P40" s="16">
        <v>0.28050000000000003</v>
      </c>
      <c r="Q40" s="42">
        <f t="shared" ref="Q40:Q41" si="9">P40/$P$3*100</f>
        <v>62.798038820605818</v>
      </c>
      <c r="R40" s="24">
        <v>0.28289999999999998</v>
      </c>
      <c r="S40" s="42">
        <f t="shared" ref="S40:S41" si="10">R40/$R$3*100</f>
        <v>63.076923076923073</v>
      </c>
      <c r="T40" s="24">
        <v>7.5</v>
      </c>
      <c r="U40" s="42">
        <f t="shared" ref="U40:U41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77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90">
        <v>71</v>
      </c>
      <c r="K42" s="91"/>
      <c r="L42" s="91">
        <v>92</v>
      </c>
      <c r="M42" s="91"/>
      <c r="N42" s="91">
        <v>98</v>
      </c>
      <c r="O42" s="91"/>
      <c r="P42" s="89">
        <v>0.2102</v>
      </c>
      <c r="Q42" s="89"/>
      <c r="R42" s="89">
        <v>0.21260000000000001</v>
      </c>
      <c r="S42" s="89"/>
      <c r="T42" s="89">
        <v>9.9</v>
      </c>
      <c r="U42" s="89"/>
      <c r="V42" s="72" t="s">
        <v>12</v>
      </c>
      <c r="W42" s="73">
        <v>26.9</v>
      </c>
      <c r="X42" s="74">
        <v>20.100000000000001</v>
      </c>
      <c r="Y42" s="74">
        <v>13.7</v>
      </c>
      <c r="Z42" s="75">
        <v>0.23</v>
      </c>
      <c r="AA42" s="76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>
        <v>0.2</v>
      </c>
      <c r="G50" s="33"/>
      <c r="H50" s="33">
        <v>3</v>
      </c>
      <c r="I50" s="33"/>
      <c r="J50" s="15">
        <v>88</v>
      </c>
      <c r="K50" s="40">
        <f t="shared" si="12"/>
        <v>123.94366197183098</v>
      </c>
      <c r="L50" s="16">
        <v>104</v>
      </c>
      <c r="M50" s="41">
        <f t="shared" si="13"/>
        <v>113.04347826086956</v>
      </c>
      <c r="N50" s="16">
        <v>107</v>
      </c>
      <c r="O50" s="41">
        <f t="shared" si="14"/>
        <v>109.18367346938776</v>
      </c>
      <c r="P50" s="16">
        <v>0.31040000000000001</v>
      </c>
      <c r="Q50" s="42">
        <f t="shared" si="15"/>
        <v>147.66888677450046</v>
      </c>
      <c r="R50" s="24">
        <v>0.31759999999999999</v>
      </c>
      <c r="S50" s="42">
        <f t="shared" si="16"/>
        <v>149.3885230479774</v>
      </c>
      <c r="T50" s="24">
        <v>6.6</v>
      </c>
      <c r="U50" s="42">
        <f t="shared" si="17"/>
        <v>66.666666666666657</v>
      </c>
    </row>
    <row r="51" spans="1:21" x14ac:dyDescent="0.2">
      <c r="A51" s="16">
        <v>47</v>
      </c>
      <c r="B51" s="64">
        <v>0.02</v>
      </c>
      <c r="C51" s="33"/>
      <c r="D51" s="33"/>
      <c r="E51" s="33">
        <v>2.2999999999999998</v>
      </c>
      <c r="F51" s="33">
        <v>0.22</v>
      </c>
      <c r="G51" s="33"/>
      <c r="H51" s="33">
        <v>3</v>
      </c>
      <c r="I51" s="33"/>
      <c r="J51" s="15">
        <v>91</v>
      </c>
      <c r="K51" s="40">
        <f t="shared" si="12"/>
        <v>128.16901408450704</v>
      </c>
      <c r="L51" s="16">
        <v>100</v>
      </c>
      <c r="M51" s="41">
        <f t="shared" si="13"/>
        <v>108.69565217391303</v>
      </c>
      <c r="N51" s="16">
        <v>101</v>
      </c>
      <c r="O51" s="41">
        <f t="shared" si="14"/>
        <v>103.0612244897959</v>
      </c>
      <c r="P51" s="16">
        <v>0.31950000000000001</v>
      </c>
      <c r="Q51" s="42">
        <f t="shared" si="15"/>
        <v>151.99809705042816</v>
      </c>
      <c r="R51" s="24">
        <v>0.32819999999999999</v>
      </c>
      <c r="S51" s="42">
        <f t="shared" si="16"/>
        <v>154.37441204139228</v>
      </c>
      <c r="T51" s="24">
        <v>6.1</v>
      </c>
      <c r="U51" s="42">
        <f t="shared" si="17"/>
        <v>61.616161616161612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>
        <v>2</v>
      </c>
      <c r="I52" s="33"/>
      <c r="J52" s="15">
        <v>91</v>
      </c>
      <c r="K52" s="40">
        <f t="shared" si="12"/>
        <v>128.16901408450704</v>
      </c>
      <c r="L52" s="16">
        <v>100</v>
      </c>
      <c r="M52" s="41">
        <f t="shared" si="13"/>
        <v>108.69565217391303</v>
      </c>
      <c r="N52" s="16">
        <v>100</v>
      </c>
      <c r="O52" s="41">
        <f t="shared" si="14"/>
        <v>102.04081632653062</v>
      </c>
      <c r="P52" s="16">
        <v>0.30890000000000001</v>
      </c>
      <c r="Q52" s="42">
        <f t="shared" si="15"/>
        <v>146.95528068506184</v>
      </c>
      <c r="R52" s="24">
        <v>0.3175</v>
      </c>
      <c r="S52" s="42">
        <f t="shared" si="16"/>
        <v>149.34148635936029</v>
      </c>
      <c r="T52" s="24">
        <v>6.3</v>
      </c>
      <c r="U52" s="42">
        <f t="shared" si="17"/>
        <v>63.636363636363633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>
        <v>1</v>
      </c>
      <c r="I53" s="33"/>
      <c r="J53" s="15">
        <v>91</v>
      </c>
      <c r="K53" s="40">
        <f t="shared" si="12"/>
        <v>128.16901408450704</v>
      </c>
      <c r="L53" s="16">
        <v>100</v>
      </c>
      <c r="M53" s="41">
        <f t="shared" si="13"/>
        <v>108.69565217391303</v>
      </c>
      <c r="N53" s="16">
        <v>101</v>
      </c>
      <c r="O53" s="41">
        <f t="shared" si="14"/>
        <v>103.0612244897959</v>
      </c>
      <c r="P53" s="16">
        <v>0.29809999999999998</v>
      </c>
      <c r="Q53" s="42">
        <f t="shared" si="15"/>
        <v>141.81731684110369</v>
      </c>
      <c r="R53" s="24">
        <v>0.30649999999999999</v>
      </c>
      <c r="S53" s="42">
        <f t="shared" si="16"/>
        <v>144.16745061147694</v>
      </c>
      <c r="T53" s="24">
        <v>6.4</v>
      </c>
      <c r="U53" s="42">
        <f t="shared" si="17"/>
        <v>64.646464646464651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>
        <v>15</v>
      </c>
      <c r="J54" s="15">
        <v>100</v>
      </c>
      <c r="K54" s="40">
        <f t="shared" si="12"/>
        <v>140.8450704225352</v>
      </c>
      <c r="L54" s="16">
        <v>113</v>
      </c>
      <c r="M54" s="41">
        <f t="shared" si="13"/>
        <v>122.82608695652173</v>
      </c>
      <c r="N54" s="16">
        <v>116</v>
      </c>
      <c r="O54" s="41">
        <f t="shared" si="14"/>
        <v>118.36734693877551</v>
      </c>
      <c r="P54" s="16">
        <v>0.26960000000000001</v>
      </c>
      <c r="Q54" s="42">
        <f t="shared" si="15"/>
        <v>128.25880114176977</v>
      </c>
      <c r="R54" s="24">
        <v>0.27560000000000001</v>
      </c>
      <c r="S54" s="42">
        <f t="shared" si="16"/>
        <v>129.63311382878646</v>
      </c>
      <c r="T54" s="24">
        <v>6.3</v>
      </c>
      <c r="U54" s="42">
        <f t="shared" si="17"/>
        <v>63.636363636363633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>
        <v>10</v>
      </c>
      <c r="J55" s="15">
        <v>115</v>
      </c>
      <c r="K55" s="40">
        <f t="shared" si="12"/>
        <v>161.97183098591549</v>
      </c>
      <c r="L55" s="16">
        <v>135</v>
      </c>
      <c r="M55" s="41">
        <f t="shared" si="13"/>
        <v>146.73913043478262</v>
      </c>
      <c r="N55" s="16">
        <v>151</v>
      </c>
      <c r="O55" s="41">
        <f t="shared" si="14"/>
        <v>154.08163265306123</v>
      </c>
      <c r="P55" s="16">
        <v>0.22889999999999999</v>
      </c>
      <c r="Q55" s="42">
        <f t="shared" si="15"/>
        <v>108.89628924833492</v>
      </c>
      <c r="R55" s="24">
        <v>0.22839999999999999</v>
      </c>
      <c r="S55" s="42">
        <f t="shared" si="16"/>
        <v>107.43179680150516</v>
      </c>
      <c r="T55" s="24">
        <v>6.2</v>
      </c>
      <c r="U55" s="42">
        <f t="shared" si="17"/>
        <v>62.62626262626263</v>
      </c>
    </row>
    <row r="56" spans="1:21" x14ac:dyDescent="0.2">
      <c r="A56" s="16">
        <v>52</v>
      </c>
      <c r="B56" s="64"/>
      <c r="C56" s="33">
        <v>10</v>
      </c>
      <c r="D56" s="33"/>
      <c r="E56" s="33"/>
      <c r="F56" s="33"/>
      <c r="G56" s="33"/>
      <c r="H56" s="33"/>
      <c r="I56" s="33"/>
      <c r="J56" s="15">
        <v>111</v>
      </c>
      <c r="K56" s="40">
        <f t="shared" si="12"/>
        <v>156.33802816901408</v>
      </c>
      <c r="L56" s="16">
        <v>142</v>
      </c>
      <c r="M56" s="41">
        <f t="shared" si="13"/>
        <v>154.34782608695653</v>
      </c>
      <c r="N56" s="16">
        <v>150</v>
      </c>
      <c r="O56" s="41">
        <f t="shared" si="14"/>
        <v>153.0612244897959</v>
      </c>
      <c r="P56" s="16">
        <v>0.1484</v>
      </c>
      <c r="Q56" s="42">
        <f t="shared" si="15"/>
        <v>70.599429115128459</v>
      </c>
      <c r="R56" s="24">
        <v>0.14949999999999999</v>
      </c>
      <c r="S56" s="42">
        <f t="shared" si="16"/>
        <v>70.319849482596425</v>
      </c>
      <c r="T56" s="24">
        <v>8</v>
      </c>
      <c r="U56" s="42">
        <f t="shared" si="17"/>
        <v>80.808080808080803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>
        <v>15</v>
      </c>
      <c r="J57" s="15">
        <v>97</v>
      </c>
      <c r="K57" s="40">
        <f t="shared" si="12"/>
        <v>136.61971830985914</v>
      </c>
      <c r="L57" s="16">
        <v>109</v>
      </c>
      <c r="M57" s="41">
        <f>L57/$L$42*100</f>
        <v>118.4782608695652</v>
      </c>
      <c r="N57" s="16">
        <v>115</v>
      </c>
      <c r="O57" s="41">
        <f t="shared" si="14"/>
        <v>117.34693877551021</v>
      </c>
      <c r="P57" s="16">
        <v>0.17599999999999999</v>
      </c>
      <c r="Q57" s="42">
        <f t="shared" si="15"/>
        <v>83.729781160799234</v>
      </c>
      <c r="R57" s="24">
        <v>0.1812</v>
      </c>
      <c r="S57" s="42">
        <f t="shared" si="16"/>
        <v>85.230479774223895</v>
      </c>
      <c r="T57" s="24">
        <v>8.1</v>
      </c>
      <c r="U57" s="42">
        <f t="shared" si="17"/>
        <v>81.818181818181813</v>
      </c>
    </row>
    <row r="58" spans="1:21" x14ac:dyDescent="0.2">
      <c r="A58" s="16">
        <v>54</v>
      </c>
      <c r="B58" s="64">
        <v>0.02</v>
      </c>
      <c r="C58" s="33">
        <v>10</v>
      </c>
      <c r="D58" s="33">
        <v>8</v>
      </c>
      <c r="E58" s="33">
        <v>2.2999999999999998</v>
      </c>
      <c r="F58" s="33">
        <v>0.22</v>
      </c>
      <c r="G58" s="33"/>
      <c r="H58" s="33">
        <v>1</v>
      </c>
      <c r="I58" s="33">
        <v>17</v>
      </c>
      <c r="J58" s="15">
        <v>93</v>
      </c>
      <c r="K58" s="40">
        <f t="shared" si="12"/>
        <v>130.98591549295776</v>
      </c>
      <c r="L58" s="16">
        <v>103</v>
      </c>
      <c r="M58" s="41">
        <f t="shared" si="13"/>
        <v>111.95652173913044</v>
      </c>
      <c r="N58" s="16">
        <v>107</v>
      </c>
      <c r="O58" s="41">
        <f t="shared" si="14"/>
        <v>109.18367346938776</v>
      </c>
      <c r="P58" s="16">
        <v>0.1845</v>
      </c>
      <c r="Q58" s="42">
        <f t="shared" si="15"/>
        <v>87.773549000951476</v>
      </c>
      <c r="R58" s="24">
        <v>0.19059999999999999</v>
      </c>
      <c r="S58" s="42">
        <f t="shared" si="16"/>
        <v>89.651928504233297</v>
      </c>
      <c r="T58" s="24">
        <v>8.1</v>
      </c>
      <c r="U58" s="42">
        <f t="shared" si="17"/>
        <v>81.818181818181813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H1:I1"/>
    <mergeCell ref="J2:K2"/>
    <mergeCell ref="L2:M2"/>
    <mergeCell ref="B1:G1"/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T42:U42"/>
    <mergeCell ref="J42:K42"/>
    <mergeCell ref="L42:M42"/>
    <mergeCell ref="N42:O42"/>
    <mergeCell ref="P42:Q42"/>
    <mergeCell ref="R42:S42"/>
  </mergeCells>
  <conditionalFormatting sqref="K4:K41 M4:M41 O4:O41 Q4:Q41 M43:M66 O43:O66 Q43:Q66 K43:K66">
    <cfRule type="cellIs" dxfId="288" priority="55" operator="greaterThan">
      <formula>100</formula>
    </cfRule>
    <cfRule type="cellIs" dxfId="287" priority="56" operator="lessThan">
      <formula>100</formula>
    </cfRule>
    <cfRule type="cellIs" dxfId="286" priority="57" operator="greaterThan">
      <formula>100</formula>
    </cfRule>
  </conditionalFormatting>
  <conditionalFormatting sqref="S4:S41 S43:S66">
    <cfRule type="cellIs" dxfId="285" priority="52" operator="greaterThan">
      <formula>100</formula>
    </cfRule>
    <cfRule type="cellIs" dxfId="284" priority="53" operator="lessThan">
      <formula>100</formula>
    </cfRule>
    <cfRule type="cellIs" dxfId="283" priority="54" operator="greaterThan">
      <formula>100</formula>
    </cfRule>
  </conditionalFormatting>
  <conditionalFormatting sqref="U4:U41 U43:U66">
    <cfRule type="cellIs" dxfId="282" priority="49" operator="greaterThan">
      <formula>100</formula>
    </cfRule>
    <cfRule type="cellIs" dxfId="281" priority="50" operator="lessThan">
      <formula>100</formula>
    </cfRule>
    <cfRule type="cellIs" dxfId="280" priority="51" operator="greaterThan">
      <formula>100</formula>
    </cfRule>
  </conditionalFormatting>
  <conditionalFormatting sqref="B4:B41 B43:B48 B50:B66">
    <cfRule type="cellIs" dxfId="279" priority="46" operator="greaterThan">
      <formula>$B$3</formula>
    </cfRule>
    <cfRule type="cellIs" dxfId="278" priority="47" operator="lessThan">
      <formula>"$B$3"</formula>
    </cfRule>
    <cfRule type="cellIs" dxfId="277" priority="48" operator="lessThan">
      <formula>$B$3</formula>
    </cfRule>
  </conditionalFormatting>
  <conditionalFormatting sqref="C4:C31 C33:C41 C43:C48 C50:C66">
    <cfRule type="cellIs" dxfId="276" priority="44" operator="lessThan">
      <formula>$C$3</formula>
    </cfRule>
    <cfRule type="cellIs" dxfId="275" priority="45" operator="greaterThan">
      <formula>$C$3</formula>
    </cfRule>
  </conditionalFormatting>
  <conditionalFormatting sqref="D4:D31 D33:D41 D43:D48 D50:D66">
    <cfRule type="cellIs" dxfId="274" priority="42" operator="lessThan">
      <formula>$D$3</formula>
    </cfRule>
    <cfRule type="cellIs" dxfId="273" priority="43" operator="greaterThan">
      <formula>$D$3</formula>
    </cfRule>
  </conditionalFormatting>
  <conditionalFormatting sqref="E4:E31 E33:E41 E43:E48 E50:E66">
    <cfRule type="cellIs" dxfId="272" priority="40" operator="lessThan">
      <formula>$E$3</formula>
    </cfRule>
    <cfRule type="cellIs" dxfId="271" priority="41" operator="greaterThan">
      <formula>$E$3</formula>
    </cfRule>
  </conditionalFormatting>
  <conditionalFormatting sqref="F4:F31 F33:F41 F43:F48 F50:F66">
    <cfRule type="cellIs" dxfId="270" priority="38" operator="lessThan">
      <formula>$F$3</formula>
    </cfRule>
    <cfRule type="cellIs" dxfId="269" priority="39" operator="greaterThan">
      <formula>$F$3</formula>
    </cfRule>
  </conditionalFormatting>
  <conditionalFormatting sqref="G4:G31 G33:G41 G43:G48 G50:G66">
    <cfRule type="cellIs" dxfId="268" priority="36" operator="lessThan">
      <formula>$G$3</formula>
    </cfRule>
    <cfRule type="cellIs" dxfId="267" priority="37" operator="greaterThan">
      <formula>$G$3</formula>
    </cfRule>
  </conditionalFormatting>
  <conditionalFormatting sqref="H4:H31 H33:H41 H43:H48 H50:H66">
    <cfRule type="cellIs" dxfId="266" priority="34" operator="lessThan">
      <formula>$H$3</formula>
    </cfRule>
    <cfRule type="cellIs" dxfId="265" priority="35" operator="greaterThan">
      <formula>$H$3</formula>
    </cfRule>
  </conditionalFormatting>
  <conditionalFormatting sqref="I4:I31 I33:I41 I43:I48 I50:I66">
    <cfRule type="cellIs" dxfId="264" priority="32" operator="lessThan">
      <formula>$I$3</formula>
    </cfRule>
    <cfRule type="cellIs" dxfId="263" priority="33" operator="greaterThan">
      <formula>$I$3</formula>
    </cfRule>
  </conditionalFormatting>
  <conditionalFormatting sqref="C32">
    <cfRule type="cellIs" dxfId="262" priority="30" operator="lessThan">
      <formula>$C$3</formula>
    </cfRule>
    <cfRule type="cellIs" dxfId="261" priority="31" operator="greaterThan">
      <formula>$C$3</formula>
    </cfRule>
  </conditionalFormatting>
  <conditionalFormatting sqref="D32">
    <cfRule type="cellIs" dxfId="260" priority="28" operator="lessThan">
      <formula>$D$3</formula>
    </cfRule>
    <cfRule type="cellIs" dxfId="259" priority="29" operator="greaterThan">
      <formula>$D$3</formula>
    </cfRule>
  </conditionalFormatting>
  <conditionalFormatting sqref="E32">
    <cfRule type="cellIs" dxfId="258" priority="26" operator="lessThan">
      <formula>$E$3</formula>
    </cfRule>
    <cfRule type="cellIs" dxfId="257" priority="27" operator="greaterThan">
      <formula>$E$3</formula>
    </cfRule>
  </conditionalFormatting>
  <conditionalFormatting sqref="F32">
    <cfRule type="cellIs" dxfId="256" priority="24" operator="lessThan">
      <formula>$F$3</formula>
    </cfRule>
    <cfRule type="cellIs" dxfId="255" priority="25" operator="greaterThan">
      <formula>$F$3</formula>
    </cfRule>
  </conditionalFormatting>
  <conditionalFormatting sqref="G32">
    <cfRule type="cellIs" dxfId="254" priority="22" operator="lessThan">
      <formula>$G$3</formula>
    </cfRule>
    <cfRule type="cellIs" dxfId="253" priority="23" operator="greaterThan">
      <formula>$G$3</formula>
    </cfRule>
  </conditionalFormatting>
  <conditionalFormatting sqref="H32">
    <cfRule type="cellIs" dxfId="252" priority="20" operator="lessThan">
      <formula>$H$3</formula>
    </cfRule>
    <cfRule type="cellIs" dxfId="251" priority="21" operator="greaterThan">
      <formula>$H$3</formula>
    </cfRule>
  </conditionalFormatting>
  <conditionalFormatting sqref="I32">
    <cfRule type="cellIs" dxfId="250" priority="18" operator="lessThan">
      <formula>$I$3</formula>
    </cfRule>
    <cfRule type="cellIs" dxfId="249" priority="19" operator="greaterThan">
      <formula>$I$3</formula>
    </cfRule>
  </conditionalFormatting>
  <conditionalFormatting sqref="B49">
    <cfRule type="cellIs" dxfId="248" priority="15" operator="greaterThan">
      <formula>$B$3</formula>
    </cfRule>
    <cfRule type="cellIs" dxfId="247" priority="16" operator="lessThan">
      <formula>"$B$3"</formula>
    </cfRule>
    <cfRule type="cellIs" dxfId="246" priority="17" operator="lessThan">
      <formula>$B$3</formula>
    </cfRule>
  </conditionalFormatting>
  <conditionalFormatting sqref="C49">
    <cfRule type="cellIs" dxfId="245" priority="13" operator="lessThan">
      <formula>$C$3</formula>
    </cfRule>
    <cfRule type="cellIs" dxfId="244" priority="14" operator="greaterThan">
      <formula>$C$3</formula>
    </cfRule>
  </conditionalFormatting>
  <conditionalFormatting sqref="D49">
    <cfRule type="cellIs" dxfId="243" priority="11" operator="lessThan">
      <formula>$D$3</formula>
    </cfRule>
    <cfRule type="cellIs" dxfId="242" priority="12" operator="greaterThan">
      <formula>$D$3</formula>
    </cfRule>
  </conditionalFormatting>
  <conditionalFormatting sqref="E49">
    <cfRule type="cellIs" dxfId="241" priority="9" operator="lessThan">
      <formula>$E$3</formula>
    </cfRule>
    <cfRule type="cellIs" dxfId="240" priority="10" operator="greaterThan">
      <formula>$E$3</formula>
    </cfRule>
  </conditionalFormatting>
  <conditionalFormatting sqref="F49">
    <cfRule type="cellIs" dxfId="239" priority="7" operator="lessThan">
      <formula>$F$3</formula>
    </cfRule>
    <cfRule type="cellIs" dxfId="238" priority="8" operator="greaterThan">
      <formula>$F$3</formula>
    </cfRule>
  </conditionalFormatting>
  <conditionalFormatting sqref="G49">
    <cfRule type="cellIs" dxfId="237" priority="5" operator="lessThan">
      <formula>$G$3</formula>
    </cfRule>
    <cfRule type="cellIs" dxfId="236" priority="6" operator="greaterThan">
      <formula>$G$3</formula>
    </cfRule>
  </conditionalFormatting>
  <conditionalFormatting sqref="H49">
    <cfRule type="cellIs" dxfId="235" priority="3" operator="lessThan">
      <formula>$H$3</formula>
    </cfRule>
    <cfRule type="cellIs" dxfId="234" priority="4" operator="greaterThan">
      <formula>$H$3</formula>
    </cfRule>
  </conditionalFormatting>
  <conditionalFormatting sqref="I49">
    <cfRule type="cellIs" dxfId="233" priority="1" operator="lessThan">
      <formula>$I$3</formula>
    </cfRule>
    <cfRule type="cellIs" dxfId="232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78" zoomScaleNormal="78" workbookViewId="0">
      <selection activeCell="I6" sqref="I6"/>
    </sheetView>
  </sheetViews>
  <sheetFormatPr baseColWidth="10" defaultRowHeight="16" x14ac:dyDescent="0.2"/>
  <sheetData>
    <row r="1" spans="1:26" x14ac:dyDescent="0.2">
      <c r="A1" s="16"/>
      <c r="B1" s="85" t="s">
        <v>4</v>
      </c>
      <c r="C1" s="86"/>
      <c r="D1" s="86"/>
      <c r="E1" s="86"/>
      <c r="F1" s="86"/>
      <c r="G1" s="87" t="s">
        <v>9</v>
      </c>
      <c r="H1" s="87"/>
      <c r="I1" s="15"/>
      <c r="J1" s="35"/>
      <c r="K1" s="16"/>
      <c r="L1" s="16"/>
      <c r="M1" s="16"/>
      <c r="N1" s="16"/>
      <c r="O1" s="16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x14ac:dyDescent="0.2">
      <c r="A2" s="18"/>
      <c r="B2" s="78" t="s">
        <v>5</v>
      </c>
      <c r="C2" s="79" t="s">
        <v>18</v>
      </c>
      <c r="D2" s="79" t="s">
        <v>19</v>
      </c>
      <c r="E2" s="79" t="s">
        <v>14</v>
      </c>
      <c r="F2" s="79" t="s">
        <v>25</v>
      </c>
      <c r="G2" s="79" t="s">
        <v>16</v>
      </c>
      <c r="H2" s="79" t="s">
        <v>17</v>
      </c>
      <c r="I2" s="92" t="s">
        <v>0</v>
      </c>
      <c r="J2" s="93"/>
      <c r="K2" s="93" t="s">
        <v>1</v>
      </c>
      <c r="L2" s="93"/>
      <c r="M2" s="93" t="s">
        <v>2</v>
      </c>
      <c r="N2" s="93"/>
      <c r="O2" s="86" t="s">
        <v>11</v>
      </c>
      <c r="P2" s="86"/>
      <c r="Q2" s="86" t="s">
        <v>23</v>
      </c>
      <c r="R2" s="86"/>
      <c r="S2" s="93" t="s">
        <v>24</v>
      </c>
      <c r="T2" s="93"/>
      <c r="U2" s="24"/>
      <c r="V2" s="78" t="s">
        <v>0</v>
      </c>
      <c r="W2" s="79" t="s">
        <v>1</v>
      </c>
      <c r="X2" s="79" t="s">
        <v>2</v>
      </c>
      <c r="Y2" s="79" t="s">
        <v>11</v>
      </c>
      <c r="Z2" s="66" t="s">
        <v>26</v>
      </c>
    </row>
    <row r="3" spans="1:26" x14ac:dyDescent="0.2">
      <c r="A3" s="28" t="s">
        <v>3</v>
      </c>
      <c r="B3" s="29">
        <v>0.02</v>
      </c>
      <c r="C3" s="28">
        <v>10</v>
      </c>
      <c r="D3" s="28">
        <v>8</v>
      </c>
      <c r="E3" s="28">
        <v>2.2999999999999998</v>
      </c>
      <c r="F3" s="28">
        <v>0.22</v>
      </c>
      <c r="G3" s="28">
        <v>1</v>
      </c>
      <c r="H3" s="28">
        <v>17</v>
      </c>
      <c r="I3" s="90">
        <v>93</v>
      </c>
      <c r="J3" s="91"/>
      <c r="K3" s="91">
        <v>103</v>
      </c>
      <c r="L3" s="91"/>
      <c r="M3" s="91">
        <v>107</v>
      </c>
      <c r="N3" s="91"/>
      <c r="O3" s="91">
        <v>0.1845</v>
      </c>
      <c r="P3" s="91"/>
      <c r="Q3" s="91">
        <v>0.19059999999999999</v>
      </c>
      <c r="R3" s="91"/>
      <c r="S3" s="91">
        <v>8.1</v>
      </c>
      <c r="T3" s="91"/>
      <c r="U3" s="24" t="s">
        <v>12</v>
      </c>
      <c r="V3" s="31">
        <v>26.9</v>
      </c>
      <c r="W3" s="32">
        <v>20.100000000000001</v>
      </c>
      <c r="X3" s="32">
        <v>13.7</v>
      </c>
      <c r="Y3" s="33">
        <v>0.23</v>
      </c>
      <c r="Z3" s="65">
        <v>34</v>
      </c>
    </row>
    <row r="4" spans="1:26" x14ac:dyDescent="0.2">
      <c r="A4" s="16">
        <v>1</v>
      </c>
      <c r="B4" s="57">
        <v>1.4999999999999999E-2</v>
      </c>
      <c r="C4" s="33">
        <v>10</v>
      </c>
      <c r="D4" s="33">
        <v>8</v>
      </c>
      <c r="E4" s="33">
        <v>2.2999999999999998</v>
      </c>
      <c r="F4" s="33">
        <v>0.22</v>
      </c>
      <c r="G4" s="33">
        <v>1</v>
      </c>
      <c r="H4" s="33">
        <v>17</v>
      </c>
      <c r="I4" s="3">
        <v>84</v>
      </c>
      <c r="J4" s="40">
        <f>I4/$I$3*100</f>
        <v>90.322580645161281</v>
      </c>
      <c r="K4" s="2">
        <v>99</v>
      </c>
      <c r="L4" s="41">
        <f>K4/$K$3*100</f>
        <v>96.116504854368941</v>
      </c>
      <c r="M4" s="2">
        <v>106</v>
      </c>
      <c r="N4" s="41">
        <f>M4/$M$3*100</f>
        <v>99.065420560747668</v>
      </c>
      <c r="O4" s="46">
        <v>0.11609999999999999</v>
      </c>
      <c r="P4" s="42">
        <f>O4/$O$3*100</f>
        <v>62.926829268292686</v>
      </c>
      <c r="Q4" s="24">
        <v>0.1205</v>
      </c>
      <c r="R4" s="42">
        <f>Q4/$Q$3*100</f>
        <v>63.221406086044077</v>
      </c>
      <c r="S4" s="24">
        <v>8.1</v>
      </c>
      <c r="T4" s="42">
        <f>S4/$S$3*100</f>
        <v>100</v>
      </c>
      <c r="U4" s="24"/>
      <c r="V4" s="24"/>
      <c r="W4" s="24"/>
      <c r="X4" s="24"/>
      <c r="Y4" s="24"/>
    </row>
    <row r="5" spans="1:26" x14ac:dyDescent="0.2">
      <c r="A5" s="16">
        <v>2</v>
      </c>
      <c r="B5" s="59"/>
      <c r="C5" s="33"/>
      <c r="D5" s="33"/>
      <c r="E5" s="33"/>
      <c r="F5" s="33">
        <v>0.25</v>
      </c>
      <c r="G5" s="33"/>
      <c r="H5" s="33"/>
      <c r="I5" s="3">
        <v>83</v>
      </c>
      <c r="J5" s="40">
        <f t="shared" ref="J5:J41" si="0">I5/$I$3*100</f>
        <v>89.247311827956992</v>
      </c>
      <c r="K5" s="2">
        <v>99</v>
      </c>
      <c r="L5" s="41">
        <f t="shared" ref="L5:L41" si="1">K5/$K$3*100</f>
        <v>96.116504854368941</v>
      </c>
      <c r="M5" s="2">
        <v>106</v>
      </c>
      <c r="N5" s="41">
        <f t="shared" ref="N5:N41" si="2">M5/$M$3*100</f>
        <v>99.065420560747668</v>
      </c>
      <c r="O5" s="46">
        <v>9.0200000000000002E-2</v>
      </c>
      <c r="P5" s="42">
        <f t="shared" ref="P5:P41" si="3">O5/$O$3*100</f>
        <v>48.888888888888893</v>
      </c>
      <c r="Q5" s="24">
        <v>9.3799999999999994E-2</v>
      </c>
      <c r="R5" s="42">
        <f t="shared" ref="R5:R41" si="4">Q5/$Q$3*100</f>
        <v>49.213011542497377</v>
      </c>
      <c r="S5" s="24">
        <v>8.1</v>
      </c>
      <c r="T5" s="42">
        <f t="shared" ref="T5:T41" si="5">S5/$S$3*100</f>
        <v>100</v>
      </c>
      <c r="U5" s="24"/>
      <c r="V5" s="24"/>
      <c r="W5" s="24"/>
      <c r="X5" s="24"/>
      <c r="Y5" s="24"/>
    </row>
    <row r="6" spans="1:26" x14ac:dyDescent="0.2">
      <c r="A6" s="16">
        <v>3</v>
      </c>
      <c r="B6" s="60"/>
      <c r="C6" s="61"/>
      <c r="D6" s="61"/>
      <c r="E6" s="61"/>
      <c r="F6" s="61"/>
      <c r="G6" s="61"/>
      <c r="H6" s="61"/>
      <c r="I6" s="3"/>
      <c r="J6" s="40">
        <f>I6/$I$3*100</f>
        <v>0</v>
      </c>
      <c r="K6" s="2"/>
      <c r="L6" s="41">
        <f t="shared" si="1"/>
        <v>0</v>
      </c>
      <c r="M6" s="2"/>
      <c r="N6" s="41">
        <f t="shared" si="2"/>
        <v>0</v>
      </c>
      <c r="O6" s="46"/>
      <c r="P6" s="41">
        <f t="shared" si="3"/>
        <v>0</v>
      </c>
      <c r="Q6" s="24"/>
      <c r="R6" s="42">
        <f t="shared" si="4"/>
        <v>0</v>
      </c>
      <c r="S6" s="24"/>
      <c r="T6" s="42">
        <f t="shared" si="5"/>
        <v>0</v>
      </c>
      <c r="U6" s="24"/>
      <c r="V6" s="24"/>
      <c r="W6" s="24"/>
      <c r="X6" s="24"/>
      <c r="Y6" s="24"/>
    </row>
    <row r="7" spans="1:26" x14ac:dyDescent="0.2">
      <c r="A7" s="16">
        <v>4</v>
      </c>
      <c r="B7" s="60"/>
      <c r="C7" s="62"/>
      <c r="D7" s="62"/>
      <c r="E7" s="62"/>
      <c r="F7" s="62"/>
      <c r="G7" s="62"/>
      <c r="H7" s="62"/>
      <c r="I7" s="3"/>
      <c r="J7" s="40">
        <f t="shared" si="0"/>
        <v>0</v>
      </c>
      <c r="K7" s="2"/>
      <c r="L7" s="41">
        <f t="shared" si="1"/>
        <v>0</v>
      </c>
      <c r="M7" s="2"/>
      <c r="N7" s="41">
        <f t="shared" si="2"/>
        <v>0</v>
      </c>
      <c r="O7" s="46"/>
      <c r="P7" s="41">
        <f t="shared" si="3"/>
        <v>0</v>
      </c>
      <c r="Q7" s="24"/>
      <c r="R7" s="42">
        <f t="shared" si="4"/>
        <v>0</v>
      </c>
      <c r="S7" s="24"/>
      <c r="T7" s="42">
        <f t="shared" si="5"/>
        <v>0</v>
      </c>
      <c r="U7" s="24"/>
      <c r="V7" s="24"/>
      <c r="W7" s="24"/>
      <c r="X7" s="24"/>
      <c r="Y7" s="24"/>
    </row>
    <row r="8" spans="1:26" x14ac:dyDescent="0.2">
      <c r="A8" s="35">
        <v>5</v>
      </c>
      <c r="B8" s="60"/>
      <c r="C8" s="39"/>
      <c r="D8" s="39"/>
      <c r="E8" s="39"/>
      <c r="F8" s="39"/>
      <c r="G8" s="39"/>
      <c r="H8" s="39"/>
      <c r="I8" s="3"/>
      <c r="J8" s="40">
        <f t="shared" si="0"/>
        <v>0</v>
      </c>
      <c r="K8" s="43"/>
      <c r="L8" s="41">
        <f t="shared" si="1"/>
        <v>0</v>
      </c>
      <c r="M8" s="43"/>
      <c r="N8" s="41">
        <f t="shared" si="2"/>
        <v>0</v>
      </c>
      <c r="O8" s="47"/>
      <c r="P8" s="41">
        <f t="shared" si="3"/>
        <v>0</v>
      </c>
      <c r="Q8" s="24"/>
      <c r="R8" s="42">
        <f t="shared" si="4"/>
        <v>0</v>
      </c>
      <c r="S8" s="24"/>
      <c r="T8" s="42">
        <f t="shared" si="5"/>
        <v>0</v>
      </c>
      <c r="U8" s="24"/>
      <c r="V8" s="24"/>
      <c r="W8" s="24"/>
      <c r="X8" s="24"/>
      <c r="Y8" s="24"/>
    </row>
    <row r="9" spans="1:26" x14ac:dyDescent="0.2">
      <c r="A9" s="16">
        <v>6</v>
      </c>
      <c r="B9" s="64"/>
      <c r="C9" s="58"/>
      <c r="D9" s="58"/>
      <c r="E9" s="58"/>
      <c r="F9" s="58"/>
      <c r="G9" s="58"/>
      <c r="H9" s="58"/>
      <c r="I9" s="3"/>
      <c r="J9" s="40">
        <f t="shared" si="0"/>
        <v>0</v>
      </c>
      <c r="K9" s="2"/>
      <c r="L9" s="41">
        <f t="shared" si="1"/>
        <v>0</v>
      </c>
      <c r="M9" s="2"/>
      <c r="N9" s="41">
        <f t="shared" si="2"/>
        <v>0</v>
      </c>
      <c r="O9" s="46"/>
      <c r="P9" s="41">
        <f t="shared" si="3"/>
        <v>0</v>
      </c>
      <c r="Q9" s="24"/>
      <c r="R9" s="42">
        <f t="shared" si="4"/>
        <v>0</v>
      </c>
      <c r="S9" s="24"/>
      <c r="T9" s="42">
        <f t="shared" si="5"/>
        <v>0</v>
      </c>
      <c r="U9" s="24"/>
      <c r="V9" s="24"/>
      <c r="W9" s="24"/>
      <c r="X9" s="24"/>
      <c r="Y9" s="24"/>
    </row>
    <row r="10" spans="1:26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3"/>
      <c r="J10" s="40">
        <f t="shared" si="0"/>
        <v>0</v>
      </c>
      <c r="K10" s="2"/>
      <c r="L10" s="41">
        <f t="shared" si="1"/>
        <v>0</v>
      </c>
      <c r="M10" s="2"/>
      <c r="N10" s="41">
        <f t="shared" si="2"/>
        <v>0</v>
      </c>
      <c r="O10" s="46"/>
      <c r="P10" s="41">
        <f t="shared" si="3"/>
        <v>0</v>
      </c>
      <c r="Q10" s="24"/>
      <c r="R10" s="42">
        <f t="shared" si="4"/>
        <v>0</v>
      </c>
      <c r="S10" s="24"/>
      <c r="T10" s="42">
        <f t="shared" si="5"/>
        <v>0</v>
      </c>
      <c r="U10" s="24"/>
      <c r="V10" s="24"/>
      <c r="W10" s="24"/>
      <c r="X10" s="24"/>
      <c r="Y10" s="24"/>
    </row>
    <row r="11" spans="1:26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3"/>
      <c r="J11" s="40">
        <f t="shared" si="0"/>
        <v>0</v>
      </c>
      <c r="K11" s="2"/>
      <c r="L11" s="41">
        <f t="shared" si="1"/>
        <v>0</v>
      </c>
      <c r="M11" s="2"/>
      <c r="N11" s="41">
        <f t="shared" si="2"/>
        <v>0</v>
      </c>
      <c r="O11" s="46"/>
      <c r="P11" s="41">
        <f t="shared" si="3"/>
        <v>0</v>
      </c>
      <c r="Q11" s="24"/>
      <c r="R11" s="42">
        <f t="shared" si="4"/>
        <v>0</v>
      </c>
      <c r="S11" s="24"/>
      <c r="T11" s="42">
        <f t="shared" si="5"/>
        <v>0</v>
      </c>
      <c r="U11" s="24"/>
      <c r="V11" s="24"/>
      <c r="W11" s="24"/>
      <c r="X11" s="24"/>
      <c r="Y11" s="24"/>
    </row>
    <row r="12" spans="1:26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3"/>
      <c r="J12" s="40">
        <f t="shared" si="0"/>
        <v>0</v>
      </c>
      <c r="K12" s="43"/>
      <c r="L12" s="41">
        <f t="shared" si="1"/>
        <v>0</v>
      </c>
      <c r="M12" s="43"/>
      <c r="N12" s="41">
        <f t="shared" si="2"/>
        <v>0</v>
      </c>
      <c r="O12" s="47"/>
      <c r="P12" s="41">
        <f t="shared" si="3"/>
        <v>0</v>
      </c>
      <c r="Q12" s="24"/>
      <c r="R12" s="42">
        <f t="shared" si="4"/>
        <v>0</v>
      </c>
      <c r="S12" s="24"/>
      <c r="T12" s="42">
        <f t="shared" si="5"/>
        <v>0</v>
      </c>
      <c r="U12" s="24"/>
      <c r="V12" s="24"/>
      <c r="W12" s="24"/>
      <c r="X12" s="24"/>
      <c r="Y12" s="24"/>
    </row>
    <row r="13" spans="1:26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"/>
      <c r="J13" s="40">
        <f t="shared" si="0"/>
        <v>0</v>
      </c>
      <c r="K13" s="2"/>
      <c r="L13" s="41">
        <f t="shared" si="1"/>
        <v>0</v>
      </c>
      <c r="M13" s="2"/>
      <c r="N13" s="41">
        <f t="shared" si="2"/>
        <v>0</v>
      </c>
      <c r="O13" s="46"/>
      <c r="P13" s="41">
        <f t="shared" si="3"/>
        <v>0</v>
      </c>
      <c r="Q13" s="24"/>
      <c r="R13" s="42">
        <f t="shared" si="4"/>
        <v>0</v>
      </c>
      <c r="S13" s="24"/>
      <c r="T13" s="42">
        <f t="shared" si="5"/>
        <v>0</v>
      </c>
      <c r="U13" s="24"/>
      <c r="V13" s="24"/>
      <c r="W13" s="24"/>
      <c r="X13" s="24"/>
      <c r="Y13" s="24"/>
    </row>
    <row r="14" spans="1:26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"/>
      <c r="J14" s="40">
        <f t="shared" si="0"/>
        <v>0</v>
      </c>
      <c r="K14" s="2"/>
      <c r="L14" s="41">
        <f t="shared" si="1"/>
        <v>0</v>
      </c>
      <c r="M14" s="2"/>
      <c r="N14" s="41">
        <f t="shared" si="2"/>
        <v>0</v>
      </c>
      <c r="O14" s="46"/>
      <c r="P14" s="41">
        <f t="shared" si="3"/>
        <v>0</v>
      </c>
      <c r="Q14" s="24"/>
      <c r="R14" s="42">
        <f t="shared" si="4"/>
        <v>0</v>
      </c>
      <c r="S14" s="24"/>
      <c r="T14" s="42">
        <f t="shared" si="5"/>
        <v>0</v>
      </c>
      <c r="U14" s="24"/>
      <c r="V14" s="24"/>
      <c r="W14" s="24"/>
      <c r="X14" s="24"/>
      <c r="Y14" s="24"/>
    </row>
    <row r="15" spans="1:26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"/>
      <c r="J15" s="40">
        <f t="shared" si="0"/>
        <v>0</v>
      </c>
      <c r="K15" s="2"/>
      <c r="L15" s="41">
        <f t="shared" si="1"/>
        <v>0</v>
      </c>
      <c r="M15" s="2"/>
      <c r="N15" s="41">
        <f t="shared" si="2"/>
        <v>0</v>
      </c>
      <c r="O15" s="46"/>
      <c r="P15" s="41">
        <f t="shared" si="3"/>
        <v>0</v>
      </c>
      <c r="Q15" s="24"/>
      <c r="R15" s="42">
        <f t="shared" si="4"/>
        <v>0</v>
      </c>
      <c r="S15" s="24"/>
      <c r="T15" s="42">
        <f t="shared" si="5"/>
        <v>0</v>
      </c>
      <c r="U15" s="24"/>
      <c r="V15" s="24"/>
      <c r="W15" s="24"/>
      <c r="X15" s="24"/>
      <c r="Y15" s="24"/>
    </row>
    <row r="16" spans="1:26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"/>
      <c r="J16" s="40">
        <f t="shared" si="0"/>
        <v>0</v>
      </c>
      <c r="K16" s="43"/>
      <c r="L16" s="41">
        <f t="shared" si="1"/>
        <v>0</v>
      </c>
      <c r="M16" s="43"/>
      <c r="N16" s="41">
        <f t="shared" si="2"/>
        <v>0</v>
      </c>
      <c r="O16" s="51"/>
      <c r="P16" s="41">
        <f t="shared" si="3"/>
        <v>0</v>
      </c>
      <c r="Q16" s="24"/>
      <c r="R16" s="42">
        <f t="shared" si="4"/>
        <v>0</v>
      </c>
      <c r="S16" s="24"/>
      <c r="T16" s="42">
        <f t="shared" si="5"/>
        <v>0</v>
      </c>
      <c r="U16" s="24"/>
      <c r="V16" s="24"/>
      <c r="W16" s="24"/>
      <c r="X16" s="24"/>
      <c r="Y16" s="24"/>
    </row>
    <row r="17" spans="1:25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"/>
      <c r="J17" s="40">
        <f t="shared" si="0"/>
        <v>0</v>
      </c>
      <c r="K17" s="2"/>
      <c r="L17" s="41">
        <f t="shared" si="1"/>
        <v>0</v>
      </c>
      <c r="M17" s="54"/>
      <c r="N17" s="41">
        <f t="shared" si="2"/>
        <v>0</v>
      </c>
      <c r="O17" s="52"/>
      <c r="P17" s="41">
        <f t="shared" si="3"/>
        <v>0</v>
      </c>
      <c r="Q17" s="24"/>
      <c r="R17" s="42">
        <f t="shared" si="4"/>
        <v>0</v>
      </c>
      <c r="S17" s="24"/>
      <c r="T17" s="42">
        <f t="shared" si="5"/>
        <v>0</v>
      </c>
      <c r="U17" s="24"/>
      <c r="V17" s="24"/>
      <c r="W17" s="24"/>
      <c r="X17" s="24"/>
      <c r="Y17" s="24"/>
    </row>
    <row r="18" spans="1:25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53"/>
      <c r="J18" s="40">
        <f t="shared" si="0"/>
        <v>0</v>
      </c>
      <c r="K18" s="54"/>
      <c r="L18" s="41">
        <f t="shared" si="1"/>
        <v>0</v>
      </c>
      <c r="M18" s="54"/>
      <c r="N18" s="42">
        <f t="shared" si="2"/>
        <v>0</v>
      </c>
      <c r="O18" s="46"/>
      <c r="P18" s="41">
        <f t="shared" si="3"/>
        <v>0</v>
      </c>
      <c r="Q18" s="24"/>
      <c r="R18" s="42">
        <f t="shared" si="4"/>
        <v>0</v>
      </c>
      <c r="S18" s="24"/>
      <c r="T18" s="42">
        <f t="shared" si="5"/>
        <v>0</v>
      </c>
      <c r="U18" s="24"/>
      <c r="V18" s="24"/>
      <c r="W18" s="24"/>
      <c r="X18" s="24"/>
      <c r="Y18" s="24"/>
    </row>
    <row r="19" spans="1:25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53"/>
      <c r="J19" s="40">
        <f t="shared" si="0"/>
        <v>0</v>
      </c>
      <c r="K19" s="54"/>
      <c r="L19" s="41">
        <f t="shared" si="1"/>
        <v>0</v>
      </c>
      <c r="M19" s="54"/>
      <c r="N19" s="42">
        <f t="shared" si="2"/>
        <v>0</v>
      </c>
      <c r="O19" s="46"/>
      <c r="P19" s="41">
        <f t="shared" si="3"/>
        <v>0</v>
      </c>
      <c r="Q19" s="24"/>
      <c r="R19" s="42">
        <f t="shared" si="4"/>
        <v>0</v>
      </c>
      <c r="S19" s="24"/>
      <c r="T19" s="42">
        <f t="shared" si="5"/>
        <v>0</v>
      </c>
      <c r="U19" s="24"/>
      <c r="V19" s="24"/>
      <c r="W19" s="24"/>
      <c r="X19" s="24"/>
      <c r="Y19" s="24"/>
    </row>
    <row r="20" spans="1:25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15"/>
      <c r="J20" s="40">
        <f t="shared" si="0"/>
        <v>0</v>
      </c>
      <c r="K20" s="16"/>
      <c r="L20" s="41">
        <f t="shared" si="1"/>
        <v>0</v>
      </c>
      <c r="M20" s="16"/>
      <c r="N20" s="41">
        <f t="shared" si="2"/>
        <v>0</v>
      </c>
      <c r="O20" s="16"/>
      <c r="P20" s="42">
        <f t="shared" si="3"/>
        <v>0</v>
      </c>
      <c r="Q20" s="24"/>
      <c r="R20" s="42">
        <f t="shared" si="4"/>
        <v>0</v>
      </c>
      <c r="S20" s="24"/>
      <c r="T20" s="42">
        <f t="shared" si="5"/>
        <v>0</v>
      </c>
      <c r="U20" s="24"/>
      <c r="V20" s="24"/>
      <c r="W20" s="24"/>
      <c r="X20" s="24"/>
      <c r="Y20" s="24"/>
    </row>
    <row r="21" spans="1:25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15"/>
      <c r="J21" s="40">
        <f t="shared" si="0"/>
        <v>0</v>
      </c>
      <c r="K21" s="16"/>
      <c r="L21" s="41">
        <f t="shared" si="1"/>
        <v>0</v>
      </c>
      <c r="M21" s="16"/>
      <c r="N21" s="41">
        <f t="shared" si="2"/>
        <v>0</v>
      </c>
      <c r="O21" s="16"/>
      <c r="P21" s="42">
        <f t="shared" si="3"/>
        <v>0</v>
      </c>
      <c r="Q21" s="24"/>
      <c r="R21" s="42">
        <f t="shared" si="4"/>
        <v>0</v>
      </c>
      <c r="S21" s="24"/>
      <c r="T21" s="42">
        <f t="shared" si="5"/>
        <v>0</v>
      </c>
      <c r="U21" s="24"/>
      <c r="V21" s="24"/>
      <c r="W21" s="24"/>
      <c r="X21" s="24"/>
      <c r="Y21" s="24"/>
    </row>
    <row r="22" spans="1:25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15"/>
      <c r="J22" s="40">
        <f t="shared" si="0"/>
        <v>0</v>
      </c>
      <c r="K22" s="16"/>
      <c r="L22" s="41">
        <f t="shared" si="1"/>
        <v>0</v>
      </c>
      <c r="M22" s="16"/>
      <c r="N22" s="41">
        <f t="shared" si="2"/>
        <v>0</v>
      </c>
      <c r="O22" s="16"/>
      <c r="P22" s="41">
        <f t="shared" si="3"/>
        <v>0</v>
      </c>
      <c r="Q22" s="24"/>
      <c r="R22" s="42">
        <f t="shared" si="4"/>
        <v>0</v>
      </c>
      <c r="S22" s="24"/>
      <c r="T22" s="42">
        <f t="shared" si="5"/>
        <v>0</v>
      </c>
      <c r="U22" s="24"/>
      <c r="V22" s="24"/>
      <c r="W22" s="24"/>
      <c r="X22" s="24"/>
      <c r="Y22" s="24"/>
    </row>
    <row r="23" spans="1:25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15"/>
      <c r="J23" s="40">
        <f t="shared" si="0"/>
        <v>0</v>
      </c>
      <c r="K23" s="16"/>
      <c r="L23" s="41">
        <f t="shared" si="1"/>
        <v>0</v>
      </c>
      <c r="M23" s="16"/>
      <c r="N23" s="41">
        <f t="shared" si="2"/>
        <v>0</v>
      </c>
      <c r="O23" s="16"/>
      <c r="P23" s="41">
        <f t="shared" si="3"/>
        <v>0</v>
      </c>
      <c r="Q23" s="24"/>
      <c r="R23" s="42">
        <f t="shared" si="4"/>
        <v>0</v>
      </c>
      <c r="S23" s="24"/>
      <c r="T23" s="42">
        <f t="shared" si="5"/>
        <v>0</v>
      </c>
      <c r="U23" s="24"/>
      <c r="V23" s="24"/>
      <c r="W23" s="24"/>
      <c r="X23" s="24"/>
      <c r="Y23" s="24"/>
    </row>
    <row r="24" spans="1:25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15"/>
      <c r="J24" s="40">
        <f t="shared" si="0"/>
        <v>0</v>
      </c>
      <c r="K24" s="16"/>
      <c r="L24" s="41">
        <f t="shared" si="1"/>
        <v>0</v>
      </c>
      <c r="M24" s="16"/>
      <c r="N24" s="41">
        <f t="shared" si="2"/>
        <v>0</v>
      </c>
      <c r="O24" s="16"/>
      <c r="P24" s="41">
        <f t="shared" si="3"/>
        <v>0</v>
      </c>
      <c r="Q24" s="24"/>
      <c r="R24" s="42">
        <f t="shared" si="4"/>
        <v>0</v>
      </c>
      <c r="S24" s="24"/>
      <c r="T24" s="42">
        <f t="shared" si="5"/>
        <v>0</v>
      </c>
      <c r="U24" s="24"/>
      <c r="V24" s="24"/>
      <c r="W24" s="24"/>
      <c r="X24" s="24"/>
      <c r="Y24" s="24"/>
    </row>
    <row r="25" spans="1:25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15"/>
      <c r="J25" s="40">
        <f t="shared" si="0"/>
        <v>0</v>
      </c>
      <c r="K25" s="16"/>
      <c r="L25" s="41">
        <f t="shared" si="1"/>
        <v>0</v>
      </c>
      <c r="M25" s="16"/>
      <c r="N25" s="41">
        <f t="shared" si="2"/>
        <v>0</v>
      </c>
      <c r="O25" s="16"/>
      <c r="P25" s="41">
        <f t="shared" si="3"/>
        <v>0</v>
      </c>
      <c r="Q25" s="24"/>
      <c r="R25" s="42">
        <f t="shared" si="4"/>
        <v>0</v>
      </c>
      <c r="S25" s="24"/>
      <c r="T25" s="42">
        <f t="shared" si="5"/>
        <v>0</v>
      </c>
      <c r="U25" s="24"/>
      <c r="V25" s="24"/>
      <c r="W25" s="24"/>
      <c r="X25" s="24"/>
      <c r="Y25" s="24"/>
    </row>
    <row r="26" spans="1:25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15"/>
      <c r="J26" s="40">
        <f t="shared" si="0"/>
        <v>0</v>
      </c>
      <c r="K26" s="16"/>
      <c r="L26" s="41">
        <f t="shared" si="1"/>
        <v>0</v>
      </c>
      <c r="M26" s="16"/>
      <c r="N26" s="41">
        <f t="shared" si="2"/>
        <v>0</v>
      </c>
      <c r="O26" s="16"/>
      <c r="P26" s="41">
        <f t="shared" si="3"/>
        <v>0</v>
      </c>
      <c r="Q26" s="24"/>
      <c r="R26" s="42">
        <f t="shared" si="4"/>
        <v>0</v>
      </c>
      <c r="S26" s="24"/>
      <c r="T26" s="42">
        <f t="shared" si="5"/>
        <v>0</v>
      </c>
      <c r="U26" s="24"/>
      <c r="V26" s="24"/>
      <c r="W26" s="24"/>
      <c r="X26" s="24"/>
      <c r="Y26" s="24"/>
    </row>
    <row r="27" spans="1:25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15"/>
      <c r="J27" s="40">
        <f t="shared" si="0"/>
        <v>0</v>
      </c>
      <c r="K27" s="16"/>
      <c r="L27" s="41">
        <f t="shared" si="1"/>
        <v>0</v>
      </c>
      <c r="M27" s="16"/>
      <c r="N27" s="41">
        <f t="shared" si="2"/>
        <v>0</v>
      </c>
      <c r="O27" s="16"/>
      <c r="P27" s="41">
        <f t="shared" si="3"/>
        <v>0</v>
      </c>
      <c r="Q27" s="24"/>
      <c r="R27" s="42">
        <f t="shared" si="4"/>
        <v>0</v>
      </c>
      <c r="S27" s="24"/>
      <c r="T27" s="42">
        <f t="shared" si="5"/>
        <v>0</v>
      </c>
      <c r="U27" s="24"/>
      <c r="V27" s="24"/>
      <c r="W27" s="24"/>
      <c r="X27" s="24"/>
      <c r="Y27" s="24"/>
    </row>
    <row r="28" spans="1:25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15"/>
      <c r="J28" s="40">
        <f t="shared" si="0"/>
        <v>0</v>
      </c>
      <c r="K28" s="16"/>
      <c r="L28" s="41">
        <f t="shared" si="1"/>
        <v>0</v>
      </c>
      <c r="M28" s="16"/>
      <c r="N28" s="41">
        <f t="shared" si="2"/>
        <v>0</v>
      </c>
      <c r="O28" s="16"/>
      <c r="P28" s="41">
        <f t="shared" si="3"/>
        <v>0</v>
      </c>
      <c r="Q28" s="24"/>
      <c r="R28" s="42">
        <f t="shared" si="4"/>
        <v>0</v>
      </c>
      <c r="S28" s="24"/>
      <c r="T28" s="42">
        <f t="shared" si="5"/>
        <v>0</v>
      </c>
      <c r="U28" s="24"/>
      <c r="V28" s="24"/>
      <c r="W28" s="24"/>
      <c r="X28" s="24"/>
      <c r="Y28" s="24"/>
    </row>
    <row r="29" spans="1:25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15"/>
      <c r="J29" s="40">
        <f t="shared" si="0"/>
        <v>0</v>
      </c>
      <c r="K29" s="16"/>
      <c r="L29" s="41">
        <f t="shared" si="1"/>
        <v>0</v>
      </c>
      <c r="M29" s="16"/>
      <c r="N29" s="41">
        <f t="shared" si="2"/>
        <v>0</v>
      </c>
      <c r="O29" s="16"/>
      <c r="P29" s="41">
        <f t="shared" si="3"/>
        <v>0</v>
      </c>
      <c r="Q29" s="24"/>
      <c r="R29" s="42">
        <f t="shared" si="4"/>
        <v>0</v>
      </c>
      <c r="S29" s="24"/>
      <c r="T29" s="42">
        <f t="shared" si="5"/>
        <v>0</v>
      </c>
      <c r="U29" s="24"/>
      <c r="V29" s="24"/>
      <c r="W29" s="24"/>
      <c r="X29" s="24"/>
      <c r="Y29" s="24"/>
    </row>
    <row r="30" spans="1:25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15"/>
      <c r="J30" s="40">
        <f t="shared" si="0"/>
        <v>0</v>
      </c>
      <c r="K30" s="16"/>
      <c r="L30" s="41">
        <f t="shared" si="1"/>
        <v>0</v>
      </c>
      <c r="M30" s="16"/>
      <c r="N30" s="41">
        <f t="shared" si="2"/>
        <v>0</v>
      </c>
      <c r="O30" s="16"/>
      <c r="P30" s="41">
        <f t="shared" si="3"/>
        <v>0</v>
      </c>
      <c r="Q30" s="24"/>
      <c r="R30" s="42">
        <f t="shared" si="4"/>
        <v>0</v>
      </c>
      <c r="S30" s="24"/>
      <c r="T30" s="42">
        <f t="shared" si="5"/>
        <v>0</v>
      </c>
      <c r="U30" s="24"/>
      <c r="V30" s="24"/>
      <c r="W30" s="24"/>
      <c r="X30" s="24"/>
      <c r="Y30" s="24"/>
    </row>
    <row r="31" spans="1:25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15"/>
      <c r="J31" s="40">
        <f t="shared" si="0"/>
        <v>0</v>
      </c>
      <c r="K31" s="16"/>
      <c r="L31" s="41">
        <f t="shared" si="1"/>
        <v>0</v>
      </c>
      <c r="M31" s="16"/>
      <c r="N31" s="41">
        <f t="shared" si="2"/>
        <v>0</v>
      </c>
      <c r="O31" s="16"/>
      <c r="P31" s="41">
        <f t="shared" si="3"/>
        <v>0</v>
      </c>
      <c r="Q31" s="24"/>
      <c r="R31" s="42">
        <f t="shared" si="4"/>
        <v>0</v>
      </c>
      <c r="S31" s="24"/>
      <c r="T31" s="42">
        <f t="shared" si="5"/>
        <v>0</v>
      </c>
      <c r="U31" s="24"/>
      <c r="V31" s="24"/>
      <c r="W31" s="24"/>
      <c r="X31" s="24"/>
      <c r="Y31" s="24"/>
    </row>
    <row r="32" spans="1:25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15"/>
      <c r="J32" s="40">
        <f t="shared" si="0"/>
        <v>0</v>
      </c>
      <c r="K32" s="16"/>
      <c r="L32" s="41">
        <f t="shared" si="1"/>
        <v>0</v>
      </c>
      <c r="M32" s="16"/>
      <c r="N32" s="41">
        <f t="shared" si="2"/>
        <v>0</v>
      </c>
      <c r="O32" s="16"/>
      <c r="P32" s="41">
        <f t="shared" si="3"/>
        <v>0</v>
      </c>
      <c r="Q32" s="24"/>
      <c r="R32" s="42">
        <f t="shared" si="4"/>
        <v>0</v>
      </c>
      <c r="S32" s="24"/>
      <c r="T32" s="42">
        <f t="shared" si="5"/>
        <v>0</v>
      </c>
      <c r="U32" s="24"/>
      <c r="V32" s="24"/>
      <c r="W32" s="24"/>
      <c r="X32" s="24"/>
      <c r="Y32" s="24"/>
    </row>
    <row r="33" spans="1:25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15"/>
      <c r="J33" s="40">
        <f t="shared" si="0"/>
        <v>0</v>
      </c>
      <c r="K33" s="16"/>
      <c r="L33" s="41">
        <f t="shared" si="1"/>
        <v>0</v>
      </c>
      <c r="M33" s="16"/>
      <c r="N33" s="41">
        <f t="shared" si="2"/>
        <v>0</v>
      </c>
      <c r="O33" s="16"/>
      <c r="P33" s="41">
        <f t="shared" si="3"/>
        <v>0</v>
      </c>
      <c r="Q33" s="24"/>
      <c r="R33" s="42">
        <f t="shared" si="4"/>
        <v>0</v>
      </c>
      <c r="S33" s="24"/>
      <c r="T33" s="42">
        <f t="shared" si="5"/>
        <v>0</v>
      </c>
      <c r="U33" s="24"/>
      <c r="V33" s="24"/>
      <c r="W33" s="24"/>
      <c r="X33" s="24"/>
      <c r="Y33" s="24"/>
    </row>
    <row r="34" spans="1:25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15"/>
      <c r="J34" s="40">
        <f t="shared" si="0"/>
        <v>0</v>
      </c>
      <c r="K34" s="16"/>
      <c r="L34" s="41">
        <f t="shared" si="1"/>
        <v>0</v>
      </c>
      <c r="M34" s="16"/>
      <c r="N34" s="42">
        <f t="shared" si="2"/>
        <v>0</v>
      </c>
      <c r="O34" s="16"/>
      <c r="P34" s="41">
        <f t="shared" si="3"/>
        <v>0</v>
      </c>
      <c r="Q34" s="24"/>
      <c r="R34" s="42">
        <f t="shared" si="4"/>
        <v>0</v>
      </c>
      <c r="S34" s="24"/>
      <c r="T34" s="42">
        <f t="shared" si="5"/>
        <v>0</v>
      </c>
      <c r="U34" s="24"/>
      <c r="V34" s="24"/>
      <c r="W34" s="24"/>
      <c r="X34" s="24"/>
      <c r="Y34" s="24"/>
    </row>
    <row r="35" spans="1:25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15"/>
      <c r="J35" s="40">
        <f t="shared" si="0"/>
        <v>0</v>
      </c>
      <c r="K35" s="16"/>
      <c r="L35" s="41">
        <f t="shared" si="1"/>
        <v>0</v>
      </c>
      <c r="M35" s="16"/>
      <c r="N35" s="42">
        <f t="shared" si="2"/>
        <v>0</v>
      </c>
      <c r="O35" s="16"/>
      <c r="P35" s="41">
        <f t="shared" si="3"/>
        <v>0</v>
      </c>
      <c r="Q35" s="24"/>
      <c r="R35" s="42">
        <f t="shared" si="4"/>
        <v>0</v>
      </c>
      <c r="S35" s="24"/>
      <c r="T35" s="42">
        <f t="shared" si="5"/>
        <v>0</v>
      </c>
      <c r="U35" s="24"/>
      <c r="V35" s="24"/>
      <c r="W35" s="24"/>
      <c r="X35" s="24"/>
      <c r="Y35" s="24"/>
    </row>
    <row r="36" spans="1:25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15"/>
      <c r="J36" s="40">
        <f t="shared" si="0"/>
        <v>0</v>
      </c>
      <c r="K36" s="16"/>
      <c r="L36" s="41">
        <f t="shared" si="1"/>
        <v>0</v>
      </c>
      <c r="M36" s="16"/>
      <c r="N36" s="41">
        <f t="shared" si="2"/>
        <v>0</v>
      </c>
      <c r="O36" s="16"/>
      <c r="P36" s="42">
        <f t="shared" si="3"/>
        <v>0</v>
      </c>
      <c r="Q36" s="24"/>
      <c r="R36" s="42">
        <f t="shared" si="4"/>
        <v>0</v>
      </c>
      <c r="S36" s="24"/>
      <c r="T36" s="42">
        <f t="shared" si="5"/>
        <v>0</v>
      </c>
      <c r="U36" s="24"/>
      <c r="V36" s="24"/>
      <c r="W36" s="24"/>
      <c r="X36" s="24"/>
      <c r="Y36" s="24"/>
    </row>
    <row r="37" spans="1:25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15"/>
      <c r="J37" s="40">
        <f t="shared" si="0"/>
        <v>0</v>
      </c>
      <c r="K37" s="16"/>
      <c r="L37" s="41">
        <f t="shared" si="1"/>
        <v>0</v>
      </c>
      <c r="M37" s="16"/>
      <c r="N37" s="41">
        <f t="shared" si="2"/>
        <v>0</v>
      </c>
      <c r="O37" s="16"/>
      <c r="P37" s="42">
        <f t="shared" si="3"/>
        <v>0</v>
      </c>
      <c r="Q37" s="24"/>
      <c r="R37" s="42">
        <f t="shared" si="4"/>
        <v>0</v>
      </c>
      <c r="S37" s="24"/>
      <c r="T37" s="42">
        <f t="shared" si="5"/>
        <v>0</v>
      </c>
      <c r="U37" s="24"/>
      <c r="V37" s="24"/>
      <c r="W37" s="24"/>
      <c r="X37" s="24"/>
      <c r="Y37" s="24"/>
    </row>
    <row r="38" spans="1:25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15"/>
      <c r="J38" s="40">
        <f t="shared" si="0"/>
        <v>0</v>
      </c>
      <c r="K38" s="16"/>
      <c r="L38" s="41">
        <f t="shared" si="1"/>
        <v>0</v>
      </c>
      <c r="M38" s="16"/>
      <c r="N38" s="41">
        <f t="shared" si="2"/>
        <v>0</v>
      </c>
      <c r="O38" s="16"/>
      <c r="P38" s="41">
        <f t="shared" si="3"/>
        <v>0</v>
      </c>
      <c r="Q38" s="24"/>
      <c r="R38" s="42">
        <f t="shared" si="4"/>
        <v>0</v>
      </c>
      <c r="S38" s="24"/>
      <c r="T38" s="42">
        <f t="shared" si="5"/>
        <v>0</v>
      </c>
      <c r="U38" s="24"/>
      <c r="V38" s="24"/>
      <c r="W38" s="24"/>
      <c r="X38" s="24"/>
      <c r="Y38" s="24"/>
    </row>
    <row r="39" spans="1:25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15"/>
      <c r="J39" s="40">
        <f t="shared" si="0"/>
        <v>0</v>
      </c>
      <c r="K39" s="16"/>
      <c r="L39" s="41">
        <f t="shared" si="1"/>
        <v>0</v>
      </c>
      <c r="M39" s="16"/>
      <c r="N39" s="41">
        <f t="shared" si="2"/>
        <v>0</v>
      </c>
      <c r="O39" s="16"/>
      <c r="P39" s="41">
        <f t="shared" si="3"/>
        <v>0</v>
      </c>
      <c r="Q39" s="24"/>
      <c r="R39" s="42">
        <f t="shared" si="4"/>
        <v>0</v>
      </c>
      <c r="S39" s="24"/>
      <c r="T39" s="42">
        <f t="shared" si="5"/>
        <v>0</v>
      </c>
      <c r="U39" s="24"/>
      <c r="V39" s="24"/>
      <c r="W39" s="24"/>
      <c r="X39" s="24"/>
      <c r="Y39" s="24"/>
    </row>
    <row r="40" spans="1:25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15"/>
      <c r="J40" s="40">
        <f t="shared" si="0"/>
        <v>0</v>
      </c>
      <c r="K40" s="16"/>
      <c r="L40" s="41">
        <f t="shared" si="1"/>
        <v>0</v>
      </c>
      <c r="M40" s="16"/>
      <c r="N40" s="41">
        <f t="shared" si="2"/>
        <v>0</v>
      </c>
      <c r="O40" s="16"/>
      <c r="P40" s="42">
        <f t="shared" si="3"/>
        <v>0</v>
      </c>
      <c r="Q40" s="24"/>
      <c r="R40" s="42">
        <f t="shared" si="4"/>
        <v>0</v>
      </c>
      <c r="S40" s="24"/>
      <c r="T40" s="42">
        <f t="shared" si="5"/>
        <v>0</v>
      </c>
    </row>
    <row r="41" spans="1:25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15"/>
      <c r="J41" s="40">
        <f t="shared" si="0"/>
        <v>0</v>
      </c>
      <c r="K41" s="16"/>
      <c r="L41" s="41">
        <f t="shared" si="1"/>
        <v>0</v>
      </c>
      <c r="M41" s="16"/>
      <c r="N41" s="41">
        <f t="shared" si="2"/>
        <v>0</v>
      </c>
      <c r="O41" s="16"/>
      <c r="P41" s="41">
        <f t="shared" si="3"/>
        <v>0</v>
      </c>
      <c r="Q41" s="24"/>
      <c r="R41" s="42">
        <f t="shared" si="4"/>
        <v>0</v>
      </c>
      <c r="S41" s="24"/>
      <c r="T41" s="42">
        <f t="shared" si="5"/>
        <v>0</v>
      </c>
    </row>
  </sheetData>
  <mergeCells count="14">
    <mergeCell ref="B1:F1"/>
    <mergeCell ref="G1:H1"/>
    <mergeCell ref="I2:J2"/>
    <mergeCell ref="K2:L2"/>
    <mergeCell ref="M2:N2"/>
    <mergeCell ref="Q2:R2"/>
    <mergeCell ref="S2:T2"/>
    <mergeCell ref="I3:J3"/>
    <mergeCell ref="K3:L3"/>
    <mergeCell ref="M3:N3"/>
    <mergeCell ref="O3:P3"/>
    <mergeCell ref="Q3:R3"/>
    <mergeCell ref="S3:T3"/>
    <mergeCell ref="O2:P2"/>
  </mergeCells>
  <conditionalFormatting sqref="J4:J41 L4:L41 N4:N41 P4:P41">
    <cfRule type="cellIs" dxfId="231" priority="38" operator="greaterThan">
      <formula>100</formula>
    </cfRule>
    <cfRule type="cellIs" dxfId="230" priority="39" operator="lessThan">
      <formula>100</formula>
    </cfRule>
    <cfRule type="cellIs" dxfId="229" priority="40" operator="greaterThan">
      <formula>100</formula>
    </cfRule>
  </conditionalFormatting>
  <conditionalFormatting sqref="R4:R41">
    <cfRule type="cellIs" dxfId="228" priority="35" operator="greaterThan">
      <formula>100</formula>
    </cfRule>
    <cfRule type="cellIs" dxfId="227" priority="36" operator="lessThan">
      <formula>100</formula>
    </cfRule>
    <cfRule type="cellIs" dxfId="226" priority="37" operator="greaterThan">
      <formula>100</formula>
    </cfRule>
  </conditionalFormatting>
  <conditionalFormatting sqref="T4:T41">
    <cfRule type="cellIs" dxfId="225" priority="32" operator="greaterThan">
      <formula>100</formula>
    </cfRule>
    <cfRule type="cellIs" dxfId="224" priority="33" operator="lessThan">
      <formula>100</formula>
    </cfRule>
    <cfRule type="cellIs" dxfId="223" priority="34" operator="greaterThan">
      <formula>100</formula>
    </cfRule>
  </conditionalFormatting>
  <conditionalFormatting sqref="B4:B41">
    <cfRule type="cellIs" dxfId="222" priority="29" operator="greaterThan">
      <formula>$B$3</formula>
    </cfRule>
    <cfRule type="cellIs" dxfId="221" priority="30" operator="lessThan">
      <formula>"$B$3"</formula>
    </cfRule>
    <cfRule type="cellIs" dxfId="220" priority="31" operator="lessThan">
      <formula>$B$3</formula>
    </cfRule>
  </conditionalFormatting>
  <conditionalFormatting sqref="C4:C31 C33:C41">
    <cfRule type="cellIs" dxfId="219" priority="27" operator="lessThan">
      <formula>$C$3</formula>
    </cfRule>
    <cfRule type="cellIs" dxfId="218" priority="28" operator="greaterThan">
      <formula>$C$3</formula>
    </cfRule>
  </conditionalFormatting>
  <conditionalFormatting sqref="D4:D31 D33:D41">
    <cfRule type="cellIs" dxfId="217" priority="25" operator="lessThan">
      <formula>$D$3</formula>
    </cfRule>
    <cfRule type="cellIs" dxfId="216" priority="26" operator="greaterThan">
      <formula>$D$3</formula>
    </cfRule>
  </conditionalFormatting>
  <conditionalFormatting sqref="E4:E31 E33:E41">
    <cfRule type="cellIs" dxfId="215" priority="23" operator="lessThan">
      <formula>$E$3</formula>
    </cfRule>
    <cfRule type="cellIs" dxfId="214" priority="24" operator="greaterThan">
      <formula>$E$3</formula>
    </cfRule>
  </conditionalFormatting>
  <conditionalFormatting sqref="F4:F31 F33:F41">
    <cfRule type="cellIs" dxfId="213" priority="21" operator="lessThan">
      <formula>$F$3</formula>
    </cfRule>
    <cfRule type="cellIs" dxfId="212" priority="22" operator="greaterThan">
      <formula>$F$3</formula>
    </cfRule>
  </conditionalFormatting>
  <conditionalFormatting sqref="G33:G41">
    <cfRule type="cellIs" dxfId="211" priority="19" operator="lessThan">
      <formula>$G$3</formula>
    </cfRule>
    <cfRule type="cellIs" dxfId="210" priority="20" operator="greaterThan">
      <formula>$G$3</formula>
    </cfRule>
  </conditionalFormatting>
  <conditionalFormatting sqref="G4:G31">
    <cfRule type="cellIs" dxfId="209" priority="17" operator="lessThan">
      <formula>$G$3</formula>
    </cfRule>
    <cfRule type="cellIs" dxfId="208" priority="18" operator="greaterThan">
      <formula>$G$3</formula>
    </cfRule>
  </conditionalFormatting>
  <conditionalFormatting sqref="H4:H31 H33:H41">
    <cfRule type="cellIs" dxfId="207" priority="15" operator="lessThan">
      <formula>$H$3</formula>
    </cfRule>
    <cfRule type="cellIs" dxfId="206" priority="16" operator="greaterThan">
      <formula>$H$3</formula>
    </cfRule>
  </conditionalFormatting>
  <conditionalFormatting sqref="C32">
    <cfRule type="cellIs" dxfId="205" priority="13" operator="lessThan">
      <formula>$C$3</formula>
    </cfRule>
    <cfRule type="cellIs" dxfId="204" priority="14" operator="greaterThan">
      <formula>$C$3</formula>
    </cfRule>
  </conditionalFormatting>
  <conditionalFormatting sqref="D32">
    <cfRule type="cellIs" dxfId="203" priority="11" operator="lessThan">
      <formula>$D$3</formula>
    </cfRule>
    <cfRule type="cellIs" dxfId="202" priority="12" operator="greaterThan">
      <formula>$D$3</formula>
    </cfRule>
  </conditionalFormatting>
  <conditionalFormatting sqref="E32">
    <cfRule type="cellIs" dxfId="201" priority="9" operator="lessThan">
      <formula>$E$3</formula>
    </cfRule>
    <cfRule type="cellIs" dxfId="200" priority="10" operator="greaterThan">
      <formula>$E$3</formula>
    </cfRule>
  </conditionalFormatting>
  <conditionalFormatting sqref="F32">
    <cfRule type="cellIs" dxfId="199" priority="7" operator="lessThan">
      <formula>$F$3</formula>
    </cfRule>
    <cfRule type="cellIs" dxfId="198" priority="8" operator="greaterThan">
      <formula>$F$3</formula>
    </cfRule>
  </conditionalFormatting>
  <conditionalFormatting sqref="G32">
    <cfRule type="cellIs" dxfId="197" priority="3" operator="lessThan">
      <formula>$G$3</formula>
    </cfRule>
    <cfRule type="cellIs" dxfId="196" priority="4" operator="greaterThan">
      <formula>$G$3</formula>
    </cfRule>
  </conditionalFormatting>
  <conditionalFormatting sqref="H32">
    <cfRule type="cellIs" dxfId="195" priority="1" operator="lessThan">
      <formula>$H$3</formula>
    </cfRule>
    <cfRule type="cellIs" dxfId="194" priority="2" operator="greaterThan">
      <formula>$H$3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85" t="s">
        <v>4</v>
      </c>
      <c r="C1" s="86"/>
      <c r="D1" s="86"/>
      <c r="E1" s="86"/>
      <c r="F1" s="86"/>
      <c r="G1" s="86"/>
      <c r="H1" s="67"/>
      <c r="I1" s="87" t="s">
        <v>9</v>
      </c>
      <c r="J1" s="87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92" t="s">
        <v>0</v>
      </c>
      <c r="L2" s="93"/>
      <c r="M2" s="93" t="s">
        <v>1</v>
      </c>
      <c r="N2" s="93"/>
      <c r="O2" s="93" t="s">
        <v>2</v>
      </c>
      <c r="P2" s="93"/>
      <c r="Q2" s="86" t="s">
        <v>11</v>
      </c>
      <c r="R2" s="86"/>
      <c r="S2" s="86" t="s">
        <v>23</v>
      </c>
      <c r="T2" s="86"/>
      <c r="U2" s="93" t="s">
        <v>24</v>
      </c>
      <c r="V2" s="93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90">
        <v>70</v>
      </c>
      <c r="L3" s="91"/>
      <c r="M3" s="91">
        <v>101</v>
      </c>
      <c r="N3" s="91"/>
      <c r="O3" s="91">
        <v>100</v>
      </c>
      <c r="P3" s="91"/>
      <c r="Q3" s="89">
        <v>0.441</v>
      </c>
      <c r="R3" s="89"/>
      <c r="S3" s="89">
        <v>0.44629999999999997</v>
      </c>
      <c r="T3" s="89"/>
      <c r="U3" s="89">
        <v>5.9</v>
      </c>
      <c r="V3" s="89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S2:T2"/>
    <mergeCell ref="U2:V2"/>
    <mergeCell ref="K3:L3"/>
    <mergeCell ref="M3:N3"/>
    <mergeCell ref="O3:P3"/>
    <mergeCell ref="Q3:R3"/>
    <mergeCell ref="S3:T3"/>
    <mergeCell ref="U3:V3"/>
    <mergeCell ref="Q2:R2"/>
    <mergeCell ref="B1:G1"/>
    <mergeCell ref="I1:J1"/>
    <mergeCell ref="K2:L2"/>
    <mergeCell ref="M2:N2"/>
    <mergeCell ref="O2:P2"/>
  </mergeCells>
  <conditionalFormatting sqref="I33:I66">
    <cfRule type="cellIs" dxfId="193" priority="1" operator="lessThan">
      <formula>$I$3</formula>
    </cfRule>
    <cfRule type="cellIs" dxfId="192" priority="2" operator="greaterThan">
      <formula>$I$3</formula>
    </cfRule>
  </conditionalFormatting>
  <conditionalFormatting sqref="L4:L66 N4:N66 P4:P66 R4:R66">
    <cfRule type="cellIs" dxfId="191" priority="38" operator="greaterThan">
      <formula>100</formula>
    </cfRule>
    <cfRule type="cellIs" dxfId="190" priority="39" operator="lessThan">
      <formula>100</formula>
    </cfRule>
    <cfRule type="cellIs" dxfId="189" priority="40" operator="greaterThan">
      <formula>100</formula>
    </cfRule>
  </conditionalFormatting>
  <conditionalFormatting sqref="T4:T66">
    <cfRule type="cellIs" dxfId="188" priority="35" operator="greaterThan">
      <formula>100</formula>
    </cfRule>
    <cfRule type="cellIs" dxfId="187" priority="36" operator="lessThan">
      <formula>100</formula>
    </cfRule>
    <cfRule type="cellIs" dxfId="186" priority="37" operator="greaterThan">
      <formula>100</formula>
    </cfRule>
  </conditionalFormatting>
  <conditionalFormatting sqref="V4:V66">
    <cfRule type="cellIs" dxfId="185" priority="32" operator="greaterThan">
      <formula>100</formula>
    </cfRule>
    <cfRule type="cellIs" dxfId="184" priority="33" operator="lessThan">
      <formula>100</formula>
    </cfRule>
    <cfRule type="cellIs" dxfId="183" priority="34" operator="greaterThan">
      <formula>100</formula>
    </cfRule>
  </conditionalFormatting>
  <conditionalFormatting sqref="B4:B66">
    <cfRule type="cellIs" dxfId="182" priority="29" operator="greaterThan">
      <formula>$B$3</formula>
    </cfRule>
    <cfRule type="cellIs" dxfId="181" priority="30" operator="lessThan">
      <formula>"$B$3"</formula>
    </cfRule>
    <cfRule type="cellIs" dxfId="180" priority="31" operator="lessThan">
      <formula>$B$3</formula>
    </cfRule>
  </conditionalFormatting>
  <conditionalFormatting sqref="C4:C31 C33:C66">
    <cfRule type="cellIs" dxfId="179" priority="27" operator="lessThan">
      <formula>$C$3</formula>
    </cfRule>
    <cfRule type="cellIs" dxfId="178" priority="28" operator="greaterThan">
      <formula>$C$3</formula>
    </cfRule>
  </conditionalFormatting>
  <conditionalFormatting sqref="D4:D31 D33:D66">
    <cfRule type="cellIs" dxfId="177" priority="25" operator="lessThan">
      <formula>$D$3</formula>
    </cfRule>
    <cfRule type="cellIs" dxfId="176" priority="26" operator="greaterThan">
      <formula>$D$3</formula>
    </cfRule>
  </conditionalFormatting>
  <conditionalFormatting sqref="E4:E31 E33:E66">
    <cfRule type="cellIs" dxfId="175" priority="23" operator="lessThan">
      <formula>$E$3</formula>
    </cfRule>
    <cfRule type="cellIs" dxfId="174" priority="24" operator="greaterThan">
      <formula>$E$3</formula>
    </cfRule>
  </conditionalFormatting>
  <conditionalFormatting sqref="F4:F31 F33:F66">
    <cfRule type="cellIs" dxfId="173" priority="21" operator="lessThan">
      <formula>$F$3</formula>
    </cfRule>
    <cfRule type="cellIs" dxfId="172" priority="22" operator="greaterThan">
      <formula>$F$3</formula>
    </cfRule>
  </conditionalFormatting>
  <conditionalFormatting sqref="G4:H31 G33:H66">
    <cfRule type="cellIs" dxfId="171" priority="19" operator="lessThan">
      <formula>$G$3</formula>
    </cfRule>
    <cfRule type="cellIs" dxfId="170" priority="20" operator="greaterThan">
      <formula>$G$3</formula>
    </cfRule>
  </conditionalFormatting>
  <conditionalFormatting sqref="I4:I31">
    <cfRule type="cellIs" dxfId="169" priority="17" operator="lessThan">
      <formula>$I$3</formula>
    </cfRule>
    <cfRule type="cellIs" dxfId="168" priority="18" operator="greaterThan">
      <formula>$I$3</formula>
    </cfRule>
  </conditionalFormatting>
  <conditionalFormatting sqref="J4:J31 J33:J66">
    <cfRule type="cellIs" dxfId="167" priority="15" operator="lessThan">
      <formula>$J$3</formula>
    </cfRule>
    <cfRule type="cellIs" dxfId="166" priority="16" operator="greaterThan">
      <formula>$J$3</formula>
    </cfRule>
  </conditionalFormatting>
  <conditionalFormatting sqref="C32">
    <cfRule type="cellIs" dxfId="165" priority="13" operator="lessThan">
      <formula>$C$3</formula>
    </cfRule>
    <cfRule type="cellIs" dxfId="164" priority="14" operator="greaterThan">
      <formula>$C$3</formula>
    </cfRule>
  </conditionalFormatting>
  <conditionalFormatting sqref="D32">
    <cfRule type="cellIs" dxfId="163" priority="11" operator="lessThan">
      <formula>$D$3</formula>
    </cfRule>
    <cfRule type="cellIs" dxfId="162" priority="12" operator="greaterThan">
      <formula>$D$3</formula>
    </cfRule>
  </conditionalFormatting>
  <conditionalFormatting sqref="E32">
    <cfRule type="cellIs" dxfId="161" priority="9" operator="lessThan">
      <formula>$E$3</formula>
    </cfRule>
    <cfRule type="cellIs" dxfId="160" priority="10" operator="greaterThan">
      <formula>$E$3</formula>
    </cfRule>
  </conditionalFormatting>
  <conditionalFormatting sqref="F32">
    <cfRule type="cellIs" dxfId="159" priority="7" operator="lessThan">
      <formula>$F$3</formula>
    </cfRule>
    <cfRule type="cellIs" dxfId="158" priority="8" operator="greaterThan">
      <formula>$F$3</formula>
    </cfRule>
  </conditionalFormatting>
  <conditionalFormatting sqref="G32:H32">
    <cfRule type="cellIs" dxfId="157" priority="5" operator="lessThan">
      <formula>$G$3</formula>
    </cfRule>
    <cfRule type="cellIs" dxfId="156" priority="6" operator="greaterThan">
      <formula>$G$3</formula>
    </cfRule>
  </conditionalFormatting>
  <conditionalFormatting sqref="I32">
    <cfRule type="cellIs" dxfId="155" priority="3" operator="lessThan">
      <formula>$I$3</formula>
    </cfRule>
    <cfRule type="cellIs" dxfId="154" priority="4" operator="greaterThan">
      <formula>$I$3</formula>
    </cfRule>
  </conditionalFormatting>
  <conditionalFormatting sqref="J32">
    <cfRule type="cellIs" dxfId="153" priority="41" operator="lessThan">
      <formula>$J$3</formula>
    </cfRule>
    <cfRule type="cellIs" dxfId="152" priority="42" operator="greaterThan">
      <formula>$J$3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C1" workbookViewId="0">
      <selection activeCell="G12" sqref="G12:G13"/>
    </sheetView>
  </sheetViews>
  <sheetFormatPr baseColWidth="10" defaultRowHeight="16" x14ac:dyDescent="0.2"/>
  <sheetData>
    <row r="1" spans="1:30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40</v>
      </c>
      <c r="E3" s="28">
        <v>30</v>
      </c>
      <c r="F3" s="28">
        <v>50</v>
      </c>
      <c r="G3" s="28">
        <v>40</v>
      </c>
      <c r="H3" s="28">
        <v>1.7</v>
      </c>
      <c r="I3" s="28">
        <v>0.04</v>
      </c>
      <c r="J3" s="28">
        <v>0.02</v>
      </c>
      <c r="K3" s="28">
        <v>2</v>
      </c>
      <c r="L3" s="28">
        <v>4</v>
      </c>
      <c r="M3" s="90">
        <v>31</v>
      </c>
      <c r="N3" s="91"/>
      <c r="O3" s="91">
        <v>30</v>
      </c>
      <c r="P3" s="91"/>
      <c r="Q3" s="91">
        <v>30</v>
      </c>
      <c r="R3" s="91"/>
      <c r="S3" s="89">
        <v>0.3977</v>
      </c>
      <c r="T3" s="89"/>
      <c r="U3" s="89">
        <v>0.40179999999999999</v>
      </c>
      <c r="V3" s="89"/>
      <c r="W3" s="89">
        <v>22.4</v>
      </c>
      <c r="X3" s="89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94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95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P4:P41 R4:R41 T4:T41">
    <cfRule type="cellIs" dxfId="151" priority="46" operator="greaterThan">
      <formula>100</formula>
    </cfRule>
    <cfRule type="cellIs" dxfId="150" priority="47" operator="lessThan">
      <formula>100</formula>
    </cfRule>
    <cfRule type="cellIs" dxfId="149" priority="48" operator="greaterThan">
      <formula>100</formula>
    </cfRule>
  </conditionalFormatting>
  <conditionalFormatting sqref="V4:V41">
    <cfRule type="cellIs" dxfId="148" priority="43" operator="greaterThan">
      <formula>100</formula>
    </cfRule>
    <cfRule type="cellIs" dxfId="147" priority="44" operator="lessThan">
      <formula>100</formula>
    </cfRule>
    <cfRule type="cellIs" dxfId="146" priority="45" operator="greaterThan">
      <formula>100</formula>
    </cfRule>
  </conditionalFormatting>
  <conditionalFormatting sqref="X4:X41">
    <cfRule type="cellIs" dxfId="145" priority="40" operator="greaterThan">
      <formula>100</formula>
    </cfRule>
    <cfRule type="cellIs" dxfId="144" priority="41" operator="lessThan">
      <formula>100</formula>
    </cfRule>
    <cfRule type="cellIs" dxfId="143" priority="42" operator="greaterThan">
      <formula>100</formula>
    </cfRule>
  </conditionalFormatting>
  <conditionalFormatting sqref="B4:C41">
    <cfRule type="cellIs" dxfId="142" priority="37" operator="greaterThan">
      <formula>$B$3</formula>
    </cfRule>
    <cfRule type="cellIs" dxfId="141" priority="38" operator="lessThan">
      <formula>"$B$3"</formula>
    </cfRule>
    <cfRule type="cellIs" dxfId="140" priority="39" operator="lessThan">
      <formula>$B$3</formula>
    </cfRule>
  </conditionalFormatting>
  <conditionalFormatting sqref="D4:D31 D33:D41">
    <cfRule type="cellIs" dxfId="139" priority="35" operator="lessThan">
      <formula>$D$3</formula>
    </cfRule>
    <cfRule type="cellIs" dxfId="138" priority="36" operator="greaterThan">
      <formula>$D$3</formula>
    </cfRule>
  </conditionalFormatting>
  <conditionalFormatting sqref="E4:E31 E33:G41">
    <cfRule type="cellIs" dxfId="137" priority="33" operator="lessThan">
      <formula>$E$3</formula>
    </cfRule>
    <cfRule type="cellIs" dxfId="136" priority="34" operator="greaterThan">
      <formula>$E$3</formula>
    </cfRule>
  </conditionalFormatting>
  <conditionalFormatting sqref="H4:H31 H33:H41">
    <cfRule type="cellIs" dxfId="135" priority="31" operator="lessThan">
      <formula>$H$3</formula>
    </cfRule>
    <cfRule type="cellIs" dxfId="134" priority="32" operator="greaterThan">
      <formula>$H$3</formula>
    </cfRule>
  </conditionalFormatting>
  <conditionalFormatting sqref="I4:I31 I33:I41">
    <cfRule type="cellIs" dxfId="133" priority="29" operator="lessThan">
      <formula>$I$3</formula>
    </cfRule>
    <cfRule type="cellIs" dxfId="132" priority="30" operator="greaterThan">
      <formula>$I$3</formula>
    </cfRule>
  </conditionalFormatting>
  <conditionalFormatting sqref="J4:J31 J33:J41">
    <cfRule type="cellIs" dxfId="131" priority="27" operator="lessThan">
      <formula>$J$3</formula>
    </cfRule>
    <cfRule type="cellIs" dxfId="130" priority="28" operator="greaterThan">
      <formula>$J$3</formula>
    </cfRule>
  </conditionalFormatting>
  <conditionalFormatting sqref="K4:K31 K33:K41">
    <cfRule type="cellIs" dxfId="129" priority="25" operator="lessThan">
      <formula>$K$3</formula>
    </cfRule>
    <cfRule type="cellIs" dxfId="128" priority="26" operator="greaterThan">
      <formula>$K$3</formula>
    </cfRule>
  </conditionalFormatting>
  <conditionalFormatting sqref="L4:L31 L33:L41">
    <cfRule type="cellIs" dxfId="127" priority="23" operator="lessThan">
      <formula>$L$3</formula>
    </cfRule>
    <cfRule type="cellIs" dxfId="126" priority="24" operator="greaterThan">
      <formula>$L$3</formula>
    </cfRule>
  </conditionalFormatting>
  <conditionalFormatting sqref="D32">
    <cfRule type="cellIs" dxfId="125" priority="21" operator="lessThan">
      <formula>$D$3</formula>
    </cfRule>
    <cfRule type="cellIs" dxfId="124" priority="22" operator="greaterThan">
      <formula>$D$3</formula>
    </cfRule>
  </conditionalFormatting>
  <conditionalFormatting sqref="E32">
    <cfRule type="cellIs" dxfId="123" priority="19" operator="lessThan">
      <formula>$E$3</formula>
    </cfRule>
    <cfRule type="cellIs" dxfId="122" priority="20" operator="greaterThan">
      <formula>$E$3</formula>
    </cfRule>
  </conditionalFormatting>
  <conditionalFormatting sqref="H32">
    <cfRule type="cellIs" dxfId="121" priority="17" operator="lessThan">
      <formula>$H$3</formula>
    </cfRule>
    <cfRule type="cellIs" dxfId="120" priority="18" operator="greaterThan">
      <formula>$H$3</formula>
    </cfRule>
  </conditionalFormatting>
  <conditionalFormatting sqref="I32">
    <cfRule type="cellIs" dxfId="119" priority="15" operator="lessThan">
      <formula>$I$3</formula>
    </cfRule>
    <cfRule type="cellIs" dxfId="118" priority="16" operator="greaterThan">
      <formula>$I$3</formula>
    </cfRule>
  </conditionalFormatting>
  <conditionalFormatting sqref="J32">
    <cfRule type="cellIs" dxfId="117" priority="13" operator="lessThan">
      <formula>$J$3</formula>
    </cfRule>
    <cfRule type="cellIs" dxfId="116" priority="14" operator="greaterThan">
      <formula>$J$3</formula>
    </cfRule>
  </conditionalFormatting>
  <conditionalFormatting sqref="K32">
    <cfRule type="cellIs" dxfId="115" priority="11" operator="lessThan">
      <formula>$K$3</formula>
    </cfRule>
    <cfRule type="cellIs" dxfId="114" priority="12" operator="greaterThan">
      <formula>$K$3</formula>
    </cfRule>
  </conditionalFormatting>
  <conditionalFormatting sqref="L32">
    <cfRule type="cellIs" dxfId="113" priority="9" operator="lessThan">
      <formula>$L$3</formula>
    </cfRule>
    <cfRule type="cellIs" dxfId="112" priority="10" operator="greaterThan">
      <formula>$L$3</formula>
    </cfRule>
  </conditionalFormatting>
  <conditionalFormatting sqref="F4:F31">
    <cfRule type="cellIs" dxfId="111" priority="7" operator="lessThan">
      <formula>$E$3</formula>
    </cfRule>
    <cfRule type="cellIs" dxfId="110" priority="8" operator="greaterThan">
      <formula>$E$3</formula>
    </cfRule>
  </conditionalFormatting>
  <conditionalFormatting sqref="F32">
    <cfRule type="cellIs" dxfId="109" priority="5" operator="lessThan">
      <formula>$E$3</formula>
    </cfRule>
    <cfRule type="cellIs" dxfId="108" priority="6" operator="greaterThan">
      <formula>$E$3</formula>
    </cfRule>
  </conditionalFormatting>
  <conditionalFormatting sqref="G4:G31">
    <cfRule type="cellIs" dxfId="107" priority="3" operator="lessThan">
      <formula>$E$3</formula>
    </cfRule>
    <cfRule type="cellIs" dxfId="106" priority="4" operator="greaterThan">
      <formula>$E$3</formula>
    </cfRule>
  </conditionalFormatting>
  <conditionalFormatting sqref="G32">
    <cfRule type="cellIs" dxfId="105" priority="1" operator="lessThan">
      <formula>$E$3</formula>
    </cfRule>
    <cfRule type="cellIs" dxfId="104" priority="2" operator="greaterThan">
      <formula>$E$3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25" workbookViewId="0">
      <selection activeCell="B4" sqref="B4:L41"/>
    </sheetView>
  </sheetViews>
  <sheetFormatPr baseColWidth="10" defaultRowHeight="16" x14ac:dyDescent="0.2"/>
  <sheetData>
    <row r="1" spans="1:30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90">
        <v>91</v>
      </c>
      <c r="N3" s="91"/>
      <c r="O3" s="91">
        <v>92</v>
      </c>
      <c r="P3" s="91"/>
      <c r="Q3" s="91">
        <v>94</v>
      </c>
      <c r="R3" s="91"/>
      <c r="S3" s="89">
        <v>0.21460000000000001</v>
      </c>
      <c r="T3" s="89"/>
      <c r="U3" s="89">
        <v>0.2185</v>
      </c>
      <c r="V3" s="89"/>
      <c r="W3" s="89">
        <v>10.3</v>
      </c>
      <c r="X3" s="89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/>
      <c r="C4" s="33"/>
      <c r="D4" s="33"/>
      <c r="E4" s="33"/>
      <c r="F4" s="33"/>
      <c r="G4" s="33"/>
      <c r="H4" s="33"/>
      <c r="I4" s="33"/>
      <c r="J4" s="33"/>
      <c r="K4" s="33">
        <v>2</v>
      </c>
      <c r="L4" s="33"/>
      <c r="M4" s="3">
        <v>83</v>
      </c>
      <c r="N4" s="40">
        <f>M4/$M$3*100</f>
        <v>91.208791208791212</v>
      </c>
      <c r="O4" s="2">
        <v>101</v>
      </c>
      <c r="P4" s="41">
        <f>O4/$O$3*100</f>
        <v>109.78260869565217</v>
      </c>
      <c r="Q4" s="2">
        <v>106</v>
      </c>
      <c r="R4" s="41">
        <f>Q4/$Q$3*100</f>
        <v>112.7659574468085</v>
      </c>
      <c r="S4" s="46">
        <v>0.29409999999999997</v>
      </c>
      <c r="T4" s="42">
        <f>S4/$S$3*100</f>
        <v>137.04566635601117</v>
      </c>
      <c r="U4" s="24">
        <v>0.2989</v>
      </c>
      <c r="V4" s="42">
        <f>U4/$U$3*100</f>
        <v>136.79633867276888</v>
      </c>
      <c r="W4" s="24">
        <v>7.9</v>
      </c>
      <c r="X4" s="42">
        <f>W4/$W$3*100</f>
        <v>76.699029126213588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3"/>
      <c r="L5" s="33">
        <v>8</v>
      </c>
      <c r="M5" s="3">
        <v>88</v>
      </c>
      <c r="N5" s="40">
        <f t="shared" ref="N5:N41" si="0">M5/$M$3*100</f>
        <v>96.703296703296701</v>
      </c>
      <c r="O5" s="2">
        <v>92</v>
      </c>
      <c r="P5" s="41">
        <f>O5/$O$3*100</f>
        <v>100</v>
      </c>
      <c r="Q5" s="2">
        <v>96</v>
      </c>
      <c r="R5" s="41">
        <f t="shared" ref="R5:R41" si="1">Q5/$Q$3*100</f>
        <v>102.12765957446808</v>
      </c>
      <c r="S5" s="46">
        <v>0.19070000000000001</v>
      </c>
      <c r="T5" s="42">
        <f t="shared" ref="T5:T41" si="2">S5/$S$3*100</f>
        <v>88.863000931966454</v>
      </c>
      <c r="U5" s="24">
        <v>0.1946</v>
      </c>
      <c r="V5" s="42">
        <f t="shared" ref="V5:V41" si="3">U5/$U$3*100</f>
        <v>89.061784897025163</v>
      </c>
      <c r="W5" s="24">
        <v>11.1</v>
      </c>
      <c r="X5" s="42">
        <f t="shared" ref="X5:X41" si="4">W5/$W$3*100</f>
        <v>107.76699029126213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61"/>
      <c r="L6" s="61">
        <v>6</v>
      </c>
      <c r="M6" s="3">
        <v>94</v>
      </c>
      <c r="N6" s="40">
        <f>M6/$M$3*100</f>
        <v>103.29670329670331</v>
      </c>
      <c r="O6" s="2">
        <v>93</v>
      </c>
      <c r="P6" s="41">
        <f>O6/$O$3*100</f>
        <v>101.08695652173914</v>
      </c>
      <c r="Q6" s="2">
        <v>91</v>
      </c>
      <c r="R6" s="41">
        <f t="shared" si="1"/>
        <v>96.808510638297875</v>
      </c>
      <c r="S6" s="46">
        <v>0.2432</v>
      </c>
      <c r="T6" s="41">
        <f t="shared" si="2"/>
        <v>113.32712022367195</v>
      </c>
      <c r="U6" s="24">
        <v>0.24690000000000001</v>
      </c>
      <c r="V6" s="42">
        <f t="shared" si="3"/>
        <v>112.99771167048056</v>
      </c>
      <c r="W6" s="24">
        <v>9.5</v>
      </c>
      <c r="X6" s="42">
        <f t="shared" si="4"/>
        <v>92.233009708737853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2"/>
      <c r="D7" s="62"/>
      <c r="E7" s="62"/>
      <c r="F7" s="62"/>
      <c r="G7" s="62"/>
      <c r="H7" s="62">
        <v>1.6</v>
      </c>
      <c r="I7" s="62"/>
      <c r="J7" s="62"/>
      <c r="K7" s="62"/>
      <c r="L7" s="62"/>
      <c r="M7" s="3">
        <v>93</v>
      </c>
      <c r="N7" s="40">
        <f t="shared" si="0"/>
        <v>102.19780219780219</v>
      </c>
      <c r="O7" s="2">
        <v>100</v>
      </c>
      <c r="P7" s="41">
        <f>O7/$O$3*100</f>
        <v>108.69565217391303</v>
      </c>
      <c r="Q7" s="2">
        <v>102</v>
      </c>
      <c r="R7" s="41">
        <f t="shared" si="1"/>
        <v>108.51063829787233</v>
      </c>
      <c r="S7" s="46">
        <v>0.2354</v>
      </c>
      <c r="T7" s="41">
        <f t="shared" si="2"/>
        <v>109.6924510717614</v>
      </c>
      <c r="U7" s="24">
        <v>0.24010000000000001</v>
      </c>
      <c r="V7" s="42">
        <f t="shared" si="3"/>
        <v>109.88558352402747</v>
      </c>
      <c r="W7" s="24">
        <v>10.3</v>
      </c>
      <c r="X7" s="42">
        <f t="shared" si="4"/>
        <v>100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39">
        <v>4</v>
      </c>
      <c r="D8" s="39"/>
      <c r="E8" s="39"/>
      <c r="F8" s="39"/>
      <c r="G8" s="39"/>
      <c r="H8" s="39"/>
      <c r="I8" s="39"/>
      <c r="J8" s="39"/>
      <c r="K8" s="39"/>
      <c r="L8" s="39"/>
      <c r="M8" s="3">
        <v>91</v>
      </c>
      <c r="N8" s="40">
        <f t="shared" si="0"/>
        <v>100</v>
      </c>
      <c r="O8" s="43">
        <v>92</v>
      </c>
      <c r="P8" s="41">
        <f>O8/$O$3*100</f>
        <v>100</v>
      </c>
      <c r="Q8" s="43">
        <v>94</v>
      </c>
      <c r="R8" s="41">
        <f t="shared" si="1"/>
        <v>100</v>
      </c>
      <c r="S8" s="47">
        <v>0.21460000000000001</v>
      </c>
      <c r="T8" s="41">
        <f t="shared" si="2"/>
        <v>100</v>
      </c>
      <c r="U8" s="24">
        <v>0.2185</v>
      </c>
      <c r="V8" s="42">
        <f t="shared" si="3"/>
        <v>100</v>
      </c>
      <c r="W8" s="24">
        <v>9.9</v>
      </c>
      <c r="X8" s="42">
        <f t="shared" si="4"/>
        <v>96.116504854368941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58"/>
      <c r="L9" s="58"/>
      <c r="M9" s="3"/>
      <c r="N9" s="40">
        <f t="shared" si="0"/>
        <v>0</v>
      </c>
      <c r="O9" s="2"/>
      <c r="P9" s="41">
        <f>O9/$O$3*100</f>
        <v>0</v>
      </c>
      <c r="Q9" s="2"/>
      <c r="R9" s="41">
        <f t="shared" si="1"/>
        <v>0</v>
      </c>
      <c r="S9" s="46"/>
      <c r="T9" s="41">
        <f t="shared" si="2"/>
        <v>0</v>
      </c>
      <c r="U9" s="24"/>
      <c r="V9" s="42">
        <f t="shared" si="3"/>
        <v>0</v>
      </c>
      <c r="W9" s="24"/>
      <c r="X9" s="42">
        <f t="shared" si="4"/>
        <v>0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3"/>
      <c r="N10" s="40">
        <f t="shared" si="0"/>
        <v>0</v>
      </c>
      <c r="O10" s="2"/>
      <c r="P10" s="41">
        <f>O10/$O$3*100</f>
        <v>0</v>
      </c>
      <c r="Q10" s="2"/>
      <c r="R10" s="41">
        <f t="shared" si="1"/>
        <v>0</v>
      </c>
      <c r="S10" s="46"/>
      <c r="T10" s="41">
        <f t="shared" si="2"/>
        <v>0</v>
      </c>
      <c r="U10" s="24"/>
      <c r="V10" s="42">
        <f t="shared" si="3"/>
        <v>0</v>
      </c>
      <c r="W10" s="24"/>
      <c r="X10" s="42">
        <f t="shared" si="4"/>
        <v>0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3"/>
      <c r="N11" s="40">
        <f t="shared" si="0"/>
        <v>0</v>
      </c>
      <c r="O11" s="2"/>
      <c r="P11" s="41">
        <f>O11/$O$3*100</f>
        <v>0</v>
      </c>
      <c r="Q11" s="2"/>
      <c r="R11" s="41">
        <f t="shared" si="1"/>
        <v>0</v>
      </c>
      <c r="S11" s="46"/>
      <c r="T11" s="41">
        <f t="shared" si="2"/>
        <v>0</v>
      </c>
      <c r="U11" s="24"/>
      <c r="V11" s="42">
        <f t="shared" si="3"/>
        <v>0</v>
      </c>
      <c r="W11" s="24"/>
      <c r="X11" s="42">
        <f t="shared" si="4"/>
        <v>0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"/>
      <c r="N12" s="40">
        <f t="shared" si="0"/>
        <v>0</v>
      </c>
      <c r="O12" s="43"/>
      <c r="P12" s="41">
        <f>O12/$O$3*100</f>
        <v>0</v>
      </c>
      <c r="Q12" s="43"/>
      <c r="R12" s="41">
        <f t="shared" si="1"/>
        <v>0</v>
      </c>
      <c r="S12" s="47"/>
      <c r="T12" s="41">
        <f t="shared" si="2"/>
        <v>0</v>
      </c>
      <c r="U12" s="24"/>
      <c r="V12" s="42">
        <f t="shared" si="3"/>
        <v>0</v>
      </c>
      <c r="W12" s="24"/>
      <c r="X12" s="42">
        <f t="shared" si="4"/>
        <v>0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40">
        <f t="shared" si="0"/>
        <v>0</v>
      </c>
      <c r="O13" s="2"/>
      <c r="P13" s="41">
        <f>O13/$O$3*100</f>
        <v>0</v>
      </c>
      <c r="Q13" s="2"/>
      <c r="R13" s="41">
        <f t="shared" si="1"/>
        <v>0</v>
      </c>
      <c r="S13" s="46"/>
      <c r="T13" s="41">
        <f t="shared" si="2"/>
        <v>0</v>
      </c>
      <c r="U13" s="24"/>
      <c r="V13" s="42">
        <f t="shared" si="3"/>
        <v>0</v>
      </c>
      <c r="W13" s="24"/>
      <c r="X13" s="42">
        <f t="shared" si="4"/>
        <v>0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"/>
      <c r="N14" s="40">
        <f t="shared" si="0"/>
        <v>0</v>
      </c>
      <c r="O14" s="2"/>
      <c r="P14" s="41">
        <f>O14/$O$3*100</f>
        <v>0</v>
      </c>
      <c r="Q14" s="2"/>
      <c r="R14" s="41">
        <f t="shared" si="1"/>
        <v>0</v>
      </c>
      <c r="S14" s="46"/>
      <c r="T14" s="41">
        <f t="shared" si="2"/>
        <v>0</v>
      </c>
      <c r="U14" s="24"/>
      <c r="V14" s="42">
        <f t="shared" si="3"/>
        <v>0</v>
      </c>
      <c r="W14" s="24"/>
      <c r="X14" s="42">
        <f t="shared" si="4"/>
        <v>0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"/>
      <c r="N15" s="40">
        <f t="shared" si="0"/>
        <v>0</v>
      </c>
      <c r="O15" s="2"/>
      <c r="P15" s="41">
        <f>O15/$O$3*100</f>
        <v>0</v>
      </c>
      <c r="Q15" s="2"/>
      <c r="R15" s="41">
        <f t="shared" si="1"/>
        <v>0</v>
      </c>
      <c r="S15" s="46"/>
      <c r="T15" s="41">
        <f t="shared" si="2"/>
        <v>0</v>
      </c>
      <c r="U15" s="24"/>
      <c r="V15" s="42">
        <f t="shared" si="3"/>
        <v>0</v>
      </c>
      <c r="W15" s="24"/>
      <c r="X15" s="42">
        <f t="shared" si="4"/>
        <v>0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"/>
      <c r="N16" s="40">
        <f t="shared" si="0"/>
        <v>0</v>
      </c>
      <c r="O16" s="43"/>
      <c r="P16" s="41">
        <f>O16/$O$3*100</f>
        <v>0</v>
      </c>
      <c r="Q16" s="43"/>
      <c r="R16" s="41">
        <f t="shared" si="1"/>
        <v>0</v>
      </c>
      <c r="S16" s="51"/>
      <c r="T16" s="41">
        <f t="shared" si="2"/>
        <v>0</v>
      </c>
      <c r="U16" s="24"/>
      <c r="V16" s="42">
        <f t="shared" si="3"/>
        <v>0</v>
      </c>
      <c r="W16" s="24"/>
      <c r="X16" s="42">
        <f t="shared" si="4"/>
        <v>0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"/>
      <c r="N17" s="40">
        <f t="shared" si="0"/>
        <v>0</v>
      </c>
      <c r="O17" s="2"/>
      <c r="P17" s="41">
        <f>O17/$O$3*100</f>
        <v>0</v>
      </c>
      <c r="Q17" s="2"/>
      <c r="R17" s="41">
        <f t="shared" si="1"/>
        <v>0</v>
      </c>
      <c r="S17" s="52"/>
      <c r="T17" s="41">
        <f t="shared" si="2"/>
        <v>0</v>
      </c>
      <c r="U17" s="24"/>
      <c r="V17" s="42">
        <f t="shared" si="3"/>
        <v>0</v>
      </c>
      <c r="W17" s="24"/>
      <c r="X17" s="42">
        <f t="shared" si="4"/>
        <v>0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53"/>
      <c r="N18" s="40">
        <f t="shared" si="0"/>
        <v>0</v>
      </c>
      <c r="O18" s="54"/>
      <c r="P18" s="41">
        <f>O18/$O$3*100</f>
        <v>0</v>
      </c>
      <c r="Q18" s="54"/>
      <c r="R18" s="42">
        <f t="shared" si="1"/>
        <v>0</v>
      </c>
      <c r="S18" s="46"/>
      <c r="T18" s="41">
        <f t="shared" si="2"/>
        <v>0</v>
      </c>
      <c r="U18" s="24"/>
      <c r="V18" s="42">
        <f t="shared" si="3"/>
        <v>0</v>
      </c>
      <c r="W18" s="24"/>
      <c r="X18" s="42">
        <f t="shared" si="4"/>
        <v>0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3"/>
      <c r="N19" s="40">
        <f t="shared" si="0"/>
        <v>0</v>
      </c>
      <c r="O19" s="54"/>
      <c r="P19" s="41">
        <f>O19/$O$3*100</f>
        <v>0</v>
      </c>
      <c r="Q19" s="54"/>
      <c r="R19" s="42">
        <f t="shared" si="1"/>
        <v>0</v>
      </c>
      <c r="S19" s="46"/>
      <c r="T19" s="41">
        <f t="shared" si="2"/>
        <v>0</v>
      </c>
      <c r="U19" s="24"/>
      <c r="V19" s="42">
        <f t="shared" si="3"/>
        <v>0</v>
      </c>
      <c r="W19" s="24"/>
      <c r="X19" s="42">
        <f t="shared" si="4"/>
        <v>0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5"/>
      <c r="N20" s="40">
        <f t="shared" si="0"/>
        <v>0</v>
      </c>
      <c r="O20" s="16"/>
      <c r="P20" s="41">
        <f>O20/$O$3*100</f>
        <v>0</v>
      </c>
      <c r="Q20" s="16"/>
      <c r="R20" s="41">
        <f t="shared" si="1"/>
        <v>0</v>
      </c>
      <c r="S20" s="16"/>
      <c r="T20" s="42">
        <f t="shared" si="2"/>
        <v>0</v>
      </c>
      <c r="U20" s="24"/>
      <c r="V20" s="42">
        <f t="shared" si="3"/>
        <v>0</v>
      </c>
      <c r="W20" s="24"/>
      <c r="X20" s="42">
        <f t="shared" si="4"/>
        <v>0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5"/>
      <c r="N21" s="40">
        <f t="shared" si="0"/>
        <v>0</v>
      </c>
      <c r="O21" s="16"/>
      <c r="P21" s="41">
        <f>O21/$O$3*100</f>
        <v>0</v>
      </c>
      <c r="Q21" s="16"/>
      <c r="R21" s="41">
        <f t="shared" si="1"/>
        <v>0</v>
      </c>
      <c r="S21" s="16"/>
      <c r="T21" s="42">
        <f t="shared" si="2"/>
        <v>0</v>
      </c>
      <c r="U21" s="24"/>
      <c r="V21" s="42">
        <f t="shared" si="3"/>
        <v>0</v>
      </c>
      <c r="W21" s="24"/>
      <c r="X21" s="42">
        <f t="shared" si="4"/>
        <v>0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5"/>
      <c r="N22" s="40">
        <f t="shared" si="0"/>
        <v>0</v>
      </c>
      <c r="O22" s="16"/>
      <c r="P22" s="41">
        <f>O22/$O$3*100</f>
        <v>0</v>
      </c>
      <c r="Q22" s="16"/>
      <c r="R22" s="41">
        <f t="shared" si="1"/>
        <v>0</v>
      </c>
      <c r="S22" s="16"/>
      <c r="T22" s="41">
        <f t="shared" si="2"/>
        <v>0</v>
      </c>
      <c r="U22" s="24"/>
      <c r="V22" s="42">
        <f t="shared" si="3"/>
        <v>0</v>
      </c>
      <c r="W22" s="24"/>
      <c r="X22" s="42">
        <f t="shared" si="4"/>
        <v>0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0"/>
        <v>0</v>
      </c>
      <c r="O23" s="16"/>
      <c r="P23" s="41">
        <f>O23/$O$3*100</f>
        <v>0</v>
      </c>
      <c r="Q23" s="16"/>
      <c r="R23" s="41">
        <f t="shared" si="1"/>
        <v>0</v>
      </c>
      <c r="S23" s="16"/>
      <c r="T23" s="41">
        <f t="shared" si="2"/>
        <v>0</v>
      </c>
      <c r="U23" s="24"/>
      <c r="V23" s="42">
        <f t="shared" si="3"/>
        <v>0</v>
      </c>
      <c r="W23" s="24"/>
      <c r="X23" s="42">
        <f t="shared" si="4"/>
        <v>0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>O24/$O$3*100</f>
        <v>0</v>
      </c>
      <c r="Q24" s="16"/>
      <c r="R24" s="41">
        <f t="shared" si="1"/>
        <v>0</v>
      </c>
      <c r="S24" s="16"/>
      <c r="T24" s="41">
        <f t="shared" si="2"/>
        <v>0</v>
      </c>
      <c r="U24" s="24"/>
      <c r="V24" s="42">
        <f t="shared" si="3"/>
        <v>0</v>
      </c>
      <c r="W24" s="24"/>
      <c r="X24" s="42">
        <f t="shared" si="4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>O25/$O$3*100</f>
        <v>0</v>
      </c>
      <c r="Q25" s="16"/>
      <c r="R25" s="41">
        <f t="shared" si="1"/>
        <v>0</v>
      </c>
      <c r="S25" s="16"/>
      <c r="T25" s="41">
        <f t="shared" si="2"/>
        <v>0</v>
      </c>
      <c r="U25" s="24"/>
      <c r="V25" s="42">
        <f t="shared" si="3"/>
        <v>0</v>
      </c>
      <c r="W25" s="24"/>
      <c r="X25" s="42">
        <f t="shared" si="4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>O26/$O$3*100</f>
        <v>0</v>
      </c>
      <c r="Q26" s="16"/>
      <c r="R26" s="41">
        <f t="shared" si="1"/>
        <v>0</v>
      </c>
      <c r="S26" s="16"/>
      <c r="T26" s="41">
        <f t="shared" si="2"/>
        <v>0</v>
      </c>
      <c r="U26" s="24"/>
      <c r="V26" s="42">
        <f t="shared" si="3"/>
        <v>0</v>
      </c>
      <c r="W26" s="24"/>
      <c r="X26" s="42">
        <f t="shared" si="4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>O27/$O$3*100</f>
        <v>0</v>
      </c>
      <c r="Q27" s="16"/>
      <c r="R27" s="41">
        <f t="shared" si="1"/>
        <v>0</v>
      </c>
      <c r="S27" s="16"/>
      <c r="T27" s="41">
        <f t="shared" si="2"/>
        <v>0</v>
      </c>
      <c r="U27" s="24"/>
      <c r="V27" s="42">
        <f t="shared" si="3"/>
        <v>0</v>
      </c>
      <c r="W27" s="24"/>
      <c r="X27" s="42">
        <f t="shared" si="4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>O28/$O$3*100</f>
        <v>0</v>
      </c>
      <c r="Q28" s="16"/>
      <c r="R28" s="41">
        <f t="shared" si="1"/>
        <v>0</v>
      </c>
      <c r="S28" s="16"/>
      <c r="T28" s="41">
        <f t="shared" si="2"/>
        <v>0</v>
      </c>
      <c r="U28" s="24"/>
      <c r="V28" s="42">
        <f t="shared" si="3"/>
        <v>0</v>
      </c>
      <c r="W28" s="24"/>
      <c r="X28" s="42">
        <f t="shared" si="4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>O29/$O$3*100</f>
        <v>0</v>
      </c>
      <c r="Q29" s="16"/>
      <c r="R29" s="41">
        <f t="shared" si="1"/>
        <v>0</v>
      </c>
      <c r="S29" s="16"/>
      <c r="T29" s="41">
        <f t="shared" si="2"/>
        <v>0</v>
      </c>
      <c r="U29" s="24"/>
      <c r="V29" s="42">
        <f t="shared" si="3"/>
        <v>0</v>
      </c>
      <c r="W29" s="24"/>
      <c r="X29" s="42">
        <f t="shared" si="4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>O30/$O$3*100</f>
        <v>0</v>
      </c>
      <c r="Q30" s="16"/>
      <c r="R30" s="41">
        <f t="shared" si="1"/>
        <v>0</v>
      </c>
      <c r="S30" s="16"/>
      <c r="T30" s="41">
        <f t="shared" si="2"/>
        <v>0</v>
      </c>
      <c r="U30" s="24"/>
      <c r="V30" s="42">
        <f t="shared" si="3"/>
        <v>0</v>
      </c>
      <c r="W30" s="24"/>
      <c r="X30" s="42">
        <f t="shared" si="4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>O31/$O$3*100</f>
        <v>0</v>
      </c>
      <c r="Q31" s="16"/>
      <c r="R31" s="41">
        <f t="shared" si="1"/>
        <v>0</v>
      </c>
      <c r="S31" s="16"/>
      <c r="T31" s="41">
        <f t="shared" si="2"/>
        <v>0</v>
      </c>
      <c r="U31" s="24"/>
      <c r="V31" s="42">
        <f t="shared" si="3"/>
        <v>0</v>
      </c>
      <c r="W31" s="24"/>
      <c r="X31" s="42">
        <f t="shared" si="4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>O32/$O$3*100</f>
        <v>0</v>
      </c>
      <c r="Q32" s="16"/>
      <c r="R32" s="41">
        <f t="shared" si="1"/>
        <v>0</v>
      </c>
      <c r="S32" s="16"/>
      <c r="T32" s="41">
        <f t="shared" si="2"/>
        <v>0</v>
      </c>
      <c r="U32" s="24"/>
      <c r="V32" s="42">
        <f t="shared" si="3"/>
        <v>0</v>
      </c>
      <c r="W32" s="24"/>
      <c r="X32" s="42">
        <f t="shared" si="4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>O33/$O$3*100</f>
        <v>0</v>
      </c>
      <c r="Q33" s="16"/>
      <c r="R33" s="41">
        <f t="shared" si="1"/>
        <v>0</v>
      </c>
      <c r="S33" s="16"/>
      <c r="T33" s="41">
        <f t="shared" si="2"/>
        <v>0</v>
      </c>
      <c r="U33" s="24"/>
      <c r="V33" s="42">
        <f t="shared" si="3"/>
        <v>0</v>
      </c>
      <c r="W33" s="24"/>
      <c r="X33" s="42">
        <f t="shared" si="4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>O34/$O$3*100</f>
        <v>0</v>
      </c>
      <c r="Q34" s="16"/>
      <c r="R34" s="42">
        <f t="shared" si="1"/>
        <v>0</v>
      </c>
      <c r="S34" s="16"/>
      <c r="T34" s="41">
        <f t="shared" si="2"/>
        <v>0</v>
      </c>
      <c r="U34" s="24"/>
      <c r="V34" s="42">
        <f t="shared" si="3"/>
        <v>0</v>
      </c>
      <c r="W34" s="24"/>
      <c r="X34" s="42">
        <f t="shared" si="4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>O35/$O$3*100</f>
        <v>0</v>
      </c>
      <c r="Q35" s="16"/>
      <c r="R35" s="42">
        <f t="shared" si="1"/>
        <v>0</v>
      </c>
      <c r="S35" s="16"/>
      <c r="T35" s="41">
        <f t="shared" si="2"/>
        <v>0</v>
      </c>
      <c r="U35" s="24"/>
      <c r="V35" s="42">
        <f t="shared" si="3"/>
        <v>0</v>
      </c>
      <c r="W35" s="24"/>
      <c r="X35" s="42">
        <f t="shared" si="4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>O36/$O$3*100</f>
        <v>0</v>
      </c>
      <c r="Q36" s="16"/>
      <c r="R36" s="41">
        <f t="shared" si="1"/>
        <v>0</v>
      </c>
      <c r="S36" s="16"/>
      <c r="T36" s="42">
        <f t="shared" si="2"/>
        <v>0</v>
      </c>
      <c r="U36" s="24"/>
      <c r="V36" s="42">
        <f t="shared" si="3"/>
        <v>0</v>
      </c>
      <c r="W36" s="24"/>
      <c r="X36" s="42">
        <f t="shared" si="4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>O37/$O$3*100</f>
        <v>0</v>
      </c>
      <c r="Q37" s="16"/>
      <c r="R37" s="41">
        <f t="shared" si="1"/>
        <v>0</v>
      </c>
      <c r="S37" s="16"/>
      <c r="T37" s="42">
        <f t="shared" si="2"/>
        <v>0</v>
      </c>
      <c r="U37" s="24"/>
      <c r="V37" s="42">
        <f t="shared" si="3"/>
        <v>0</v>
      </c>
      <c r="W37" s="24"/>
      <c r="X37" s="42">
        <f t="shared" si="4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>O38/$O$3*100</f>
        <v>0</v>
      </c>
      <c r="Q38" s="16"/>
      <c r="R38" s="41">
        <f t="shared" si="1"/>
        <v>0</v>
      </c>
      <c r="S38" s="16"/>
      <c r="T38" s="41">
        <f t="shared" si="2"/>
        <v>0</v>
      </c>
      <c r="U38" s="24"/>
      <c r="V38" s="42">
        <f t="shared" si="3"/>
        <v>0</v>
      </c>
      <c r="W38" s="24"/>
      <c r="X38" s="42">
        <f t="shared" si="4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>O39/$O$3*100</f>
        <v>0</v>
      </c>
      <c r="Q39" s="16"/>
      <c r="R39" s="41">
        <f t="shared" si="1"/>
        <v>0</v>
      </c>
      <c r="S39" s="16"/>
      <c r="T39" s="41">
        <f t="shared" si="2"/>
        <v>0</v>
      </c>
      <c r="U39" s="24"/>
      <c r="V39" s="42">
        <f t="shared" si="3"/>
        <v>0</v>
      </c>
      <c r="W39" s="24"/>
      <c r="X39" s="42">
        <f t="shared" si="4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>O40/$O$3*100</f>
        <v>0</v>
      </c>
      <c r="Q40" s="16"/>
      <c r="R40" s="41">
        <f t="shared" si="1"/>
        <v>0</v>
      </c>
      <c r="S40" s="16"/>
      <c r="T40" s="42">
        <f t="shared" si="2"/>
        <v>0</v>
      </c>
      <c r="U40" s="24"/>
      <c r="V40" s="42">
        <f t="shared" si="3"/>
        <v>0</v>
      </c>
      <c r="W40" s="24"/>
      <c r="X40" s="42">
        <f t="shared" si="4"/>
        <v>0</v>
      </c>
    </row>
    <row r="41" spans="1:29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>O41/$O$3*100</f>
        <v>0</v>
      </c>
      <c r="Q41" s="16"/>
      <c r="R41" s="41">
        <f t="shared" si="1"/>
        <v>0</v>
      </c>
      <c r="S41" s="16"/>
      <c r="T41" s="41">
        <f t="shared" si="2"/>
        <v>0</v>
      </c>
      <c r="U41" s="24"/>
      <c r="V41" s="42">
        <f t="shared" si="3"/>
        <v>0</v>
      </c>
      <c r="W41" s="24"/>
      <c r="X41" s="42">
        <f t="shared" si="4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R4:R41 T4:T41 P4:P41">
    <cfRule type="cellIs" dxfId="103" priority="50" operator="greaterThan">
      <formula>100</formula>
    </cfRule>
    <cfRule type="cellIs" dxfId="102" priority="51" operator="lessThan">
      <formula>100</formula>
    </cfRule>
    <cfRule type="cellIs" dxfId="101" priority="52" operator="greaterThan">
      <formula>100</formula>
    </cfRule>
  </conditionalFormatting>
  <conditionalFormatting sqref="V4:V41">
    <cfRule type="cellIs" dxfId="100" priority="47" operator="greaterThan">
      <formula>100</formula>
    </cfRule>
    <cfRule type="cellIs" dxfId="99" priority="48" operator="lessThan">
      <formula>100</formula>
    </cfRule>
    <cfRule type="cellIs" dxfId="98" priority="49" operator="greaterThan">
      <formula>100</formula>
    </cfRule>
  </conditionalFormatting>
  <conditionalFormatting sqref="X4:X41">
    <cfRule type="cellIs" dxfId="97" priority="44" operator="greaterThan">
      <formula>100</formula>
    </cfRule>
    <cfRule type="cellIs" dxfId="96" priority="45" operator="lessThan">
      <formula>100</formula>
    </cfRule>
    <cfRule type="cellIs" dxfId="95" priority="46" operator="greaterThan">
      <formula>100</formula>
    </cfRule>
  </conditionalFormatting>
  <conditionalFormatting sqref="B4:B41">
    <cfRule type="cellIs" dxfId="94" priority="41" operator="greaterThan">
      <formula>$B$3</formula>
    </cfRule>
    <cfRule type="cellIs" dxfId="93" priority="42" operator="lessThan">
      <formula>"$B$3"</formula>
    </cfRule>
    <cfRule type="cellIs" dxfId="92" priority="43" operator="lessThan">
      <formula>$B$3</formula>
    </cfRule>
  </conditionalFormatting>
  <conditionalFormatting sqref="D4:D31 D33:D41">
    <cfRule type="cellIs" dxfId="91" priority="39" operator="lessThan">
      <formula>$D$3</formula>
    </cfRule>
    <cfRule type="cellIs" dxfId="90" priority="40" operator="greaterThan">
      <formula>$D$3</formula>
    </cfRule>
  </conditionalFormatting>
  <conditionalFormatting sqref="E4:E31 E33:G41">
    <cfRule type="cellIs" dxfId="89" priority="37" operator="lessThan">
      <formula>$E$3</formula>
    </cfRule>
    <cfRule type="cellIs" dxfId="88" priority="38" operator="greaterThan">
      <formula>$E$3</formula>
    </cfRule>
  </conditionalFormatting>
  <conditionalFormatting sqref="H4:H31 H33:H41">
    <cfRule type="cellIs" dxfId="87" priority="35" operator="lessThan">
      <formula>$H$3</formula>
    </cfRule>
    <cfRule type="cellIs" dxfId="86" priority="36" operator="greaterThan">
      <formula>$H$3</formula>
    </cfRule>
  </conditionalFormatting>
  <conditionalFormatting sqref="I4:I31 I33:I41">
    <cfRule type="cellIs" dxfId="85" priority="33" operator="lessThan">
      <formula>$I$3</formula>
    </cfRule>
    <cfRule type="cellIs" dxfId="84" priority="34" operator="greaterThan">
      <formula>$I$3</formula>
    </cfRule>
  </conditionalFormatting>
  <conditionalFormatting sqref="J4:J31 J33:J41">
    <cfRule type="cellIs" dxfId="83" priority="31" operator="lessThan">
      <formula>$J$3</formula>
    </cfRule>
    <cfRule type="cellIs" dxfId="82" priority="32" operator="greaterThan">
      <formula>$J$3</formula>
    </cfRule>
  </conditionalFormatting>
  <conditionalFormatting sqref="K4:K31 K33:K41">
    <cfRule type="cellIs" dxfId="81" priority="29" operator="lessThan">
      <formula>$K$3</formula>
    </cfRule>
    <cfRule type="cellIs" dxfId="80" priority="30" operator="greaterThan">
      <formula>$K$3</formula>
    </cfRule>
  </conditionalFormatting>
  <conditionalFormatting sqref="L4:L31 L33:L41">
    <cfRule type="cellIs" dxfId="79" priority="27" operator="lessThan">
      <formula>$L$3</formula>
    </cfRule>
    <cfRule type="cellIs" dxfId="78" priority="28" operator="greaterThan">
      <formula>$L$3</formula>
    </cfRule>
  </conditionalFormatting>
  <conditionalFormatting sqref="D32">
    <cfRule type="cellIs" dxfId="77" priority="25" operator="lessThan">
      <formula>$D$3</formula>
    </cfRule>
    <cfRule type="cellIs" dxfId="76" priority="26" operator="greaterThan">
      <formula>$D$3</formula>
    </cfRule>
  </conditionalFormatting>
  <conditionalFormatting sqref="E32">
    <cfRule type="cellIs" dxfId="75" priority="23" operator="lessThan">
      <formula>$E$3</formula>
    </cfRule>
    <cfRule type="cellIs" dxfId="74" priority="24" operator="greaterThan">
      <formula>$E$3</formula>
    </cfRule>
  </conditionalFormatting>
  <conditionalFormatting sqref="H32">
    <cfRule type="cellIs" dxfId="73" priority="21" operator="lessThan">
      <formula>$H$3</formula>
    </cfRule>
    <cfRule type="cellIs" dxfId="72" priority="22" operator="greaterThan">
      <formula>$H$3</formula>
    </cfRule>
  </conditionalFormatting>
  <conditionalFormatting sqref="I32">
    <cfRule type="cellIs" dxfId="71" priority="19" operator="lessThan">
      <formula>$I$3</formula>
    </cfRule>
    <cfRule type="cellIs" dxfId="70" priority="20" operator="greaterThan">
      <formula>$I$3</formula>
    </cfRule>
  </conditionalFormatting>
  <conditionalFormatting sqref="J32">
    <cfRule type="cellIs" dxfId="69" priority="17" operator="lessThan">
      <formula>$J$3</formula>
    </cfRule>
    <cfRule type="cellIs" dxfId="68" priority="18" operator="greaterThan">
      <formula>$J$3</formula>
    </cfRule>
  </conditionalFormatting>
  <conditionalFormatting sqref="K32">
    <cfRule type="cellIs" dxfId="67" priority="15" operator="lessThan">
      <formula>$K$3</formula>
    </cfRule>
    <cfRule type="cellIs" dxfId="66" priority="16" operator="greaterThan">
      <formula>$K$3</formula>
    </cfRule>
  </conditionalFormatting>
  <conditionalFormatting sqref="L32">
    <cfRule type="cellIs" dxfId="65" priority="13" operator="lessThan">
      <formula>$L$3</formula>
    </cfRule>
    <cfRule type="cellIs" dxfId="64" priority="14" operator="greaterThan">
      <formula>$L$3</formula>
    </cfRule>
  </conditionalFormatting>
  <conditionalFormatting sqref="F4:F31">
    <cfRule type="cellIs" dxfId="63" priority="11" operator="lessThan">
      <formula>$E$3</formula>
    </cfRule>
    <cfRule type="cellIs" dxfId="62" priority="12" operator="greaterThan">
      <formula>$E$3</formula>
    </cfRule>
  </conditionalFormatting>
  <conditionalFormatting sqref="F32">
    <cfRule type="cellIs" dxfId="61" priority="9" operator="lessThan">
      <formula>$E$3</formula>
    </cfRule>
    <cfRule type="cellIs" dxfId="60" priority="10" operator="greaterThan">
      <formula>$E$3</formula>
    </cfRule>
  </conditionalFormatting>
  <conditionalFormatting sqref="G4:G31">
    <cfRule type="cellIs" dxfId="59" priority="7" operator="lessThan">
      <formula>$E$3</formula>
    </cfRule>
    <cfRule type="cellIs" dxfId="58" priority="8" operator="greaterThan">
      <formula>$E$3</formula>
    </cfRule>
  </conditionalFormatting>
  <conditionalFormatting sqref="G32">
    <cfRule type="cellIs" dxfId="57" priority="5" operator="lessThan">
      <formula>$E$3</formula>
    </cfRule>
    <cfRule type="cellIs" dxfId="56" priority="6" operator="greaterThan">
      <formula>$E$3</formula>
    </cfRule>
  </conditionalFormatting>
  <conditionalFormatting sqref="C4:C31 C33:C41">
    <cfRule type="cellIs" dxfId="55" priority="3" operator="lessThan">
      <formula>$D$3</formula>
    </cfRule>
    <cfRule type="cellIs" dxfId="54" priority="4" operator="greaterThan">
      <formula>$D$3</formula>
    </cfRule>
  </conditionalFormatting>
  <conditionalFormatting sqref="C32">
    <cfRule type="cellIs" dxfId="53" priority="1" operator="lessThan">
      <formula>$D$3</formula>
    </cfRule>
    <cfRule type="cellIs" dxfId="52" priority="2" operator="greaterThan">
      <formula>$D$3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workbookViewId="0">
      <selection activeCell="K9" sqref="K9"/>
    </sheetView>
  </sheetViews>
  <sheetFormatPr baseColWidth="10" defaultRowHeight="16" x14ac:dyDescent="0.2"/>
  <cols>
    <col min="26" max="26" width="40" bestFit="1" customWidth="1"/>
  </cols>
  <sheetData>
    <row r="1" spans="1:32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2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80" t="s">
        <v>41</v>
      </c>
      <c r="Z2" s="86" t="s">
        <v>35</v>
      </c>
      <c r="AA2" s="24"/>
      <c r="AB2" s="81" t="s">
        <v>0</v>
      </c>
      <c r="AC2" s="82" t="s">
        <v>1</v>
      </c>
      <c r="AD2" s="82" t="s">
        <v>2</v>
      </c>
      <c r="AE2" s="82" t="s">
        <v>11</v>
      </c>
      <c r="AF2" s="66" t="s">
        <v>26</v>
      </c>
    </row>
    <row r="3" spans="1:32" x14ac:dyDescent="0.2">
      <c r="A3" s="28" t="s">
        <v>3</v>
      </c>
      <c r="B3" s="29">
        <v>5.0000000000000001E-3</v>
      </c>
      <c r="C3" s="28">
        <v>4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90">
        <v>91</v>
      </c>
      <c r="N3" s="91"/>
      <c r="O3" s="91">
        <v>92</v>
      </c>
      <c r="P3" s="91"/>
      <c r="Q3" s="91">
        <v>94</v>
      </c>
      <c r="R3" s="91"/>
      <c r="S3" s="89">
        <v>0.21460000000000001</v>
      </c>
      <c r="T3" s="89"/>
      <c r="U3" s="89">
        <v>0.2185</v>
      </c>
      <c r="V3" s="89"/>
      <c r="W3" s="89">
        <v>9.9</v>
      </c>
      <c r="X3" s="89"/>
      <c r="Y3" s="30"/>
      <c r="Z3" s="93"/>
      <c r="AA3" s="24" t="s">
        <v>12</v>
      </c>
      <c r="AB3" s="31">
        <v>26.9</v>
      </c>
      <c r="AC3" s="32">
        <v>20.100000000000001</v>
      </c>
      <c r="AD3" s="32">
        <v>13.7</v>
      </c>
      <c r="AE3" s="33">
        <v>0.23</v>
      </c>
      <c r="AF3" s="65">
        <v>34</v>
      </c>
    </row>
    <row r="4" spans="1:32" x14ac:dyDescent="0.2">
      <c r="A4" s="16">
        <v>1</v>
      </c>
      <c r="B4" s="57"/>
      <c r="C4" s="33"/>
      <c r="D4" s="33"/>
      <c r="E4" s="33"/>
      <c r="F4" s="33">
        <v>6</v>
      </c>
      <c r="G4" s="33"/>
      <c r="H4" s="33">
        <v>2.4</v>
      </c>
      <c r="I4" s="33"/>
      <c r="J4" s="33"/>
      <c r="K4" s="33"/>
      <c r="L4" s="33"/>
      <c r="M4" s="3">
        <v>95</v>
      </c>
      <c r="N4" s="40">
        <f>M4/$M$3*100</f>
        <v>104.39560439560441</v>
      </c>
      <c r="O4" s="2">
        <v>83</v>
      </c>
      <c r="P4" s="41">
        <f>O4/$O$3*100</f>
        <v>90.217391304347828</v>
      </c>
      <c r="Q4" s="2">
        <v>85</v>
      </c>
      <c r="R4" s="41">
        <f>Q4/$Q$3*100</f>
        <v>90.425531914893625</v>
      </c>
      <c r="S4" s="46">
        <v>3.5799999999999998E-2</v>
      </c>
      <c r="T4" s="42">
        <f>S4/$S$3*100</f>
        <v>16.682199440820128</v>
      </c>
      <c r="U4" s="24">
        <v>3.7499999999999999E-2</v>
      </c>
      <c r="V4" s="42">
        <f>U4/$U$3*100</f>
        <v>17.162471395881006</v>
      </c>
      <c r="W4" s="24">
        <v>9.9</v>
      </c>
      <c r="X4" s="42">
        <f>W4/$W$3*100</f>
        <v>100</v>
      </c>
      <c r="Y4" s="97"/>
      <c r="Z4" s="96" t="s">
        <v>36</v>
      </c>
      <c r="AA4" s="24"/>
      <c r="AB4" s="24"/>
      <c r="AC4" s="24"/>
      <c r="AD4" s="24"/>
      <c r="AE4" s="24"/>
    </row>
    <row r="5" spans="1:32" x14ac:dyDescent="0.2">
      <c r="A5" s="16">
        <v>2</v>
      </c>
      <c r="B5" s="59"/>
      <c r="C5" s="33"/>
      <c r="D5" s="33"/>
      <c r="E5" s="33"/>
      <c r="F5" s="33">
        <v>7</v>
      </c>
      <c r="G5" s="33">
        <v>6</v>
      </c>
      <c r="H5" s="33"/>
      <c r="I5" s="33"/>
      <c r="J5" s="33"/>
      <c r="K5" s="33"/>
      <c r="L5" s="33"/>
      <c r="M5" s="3">
        <v>98</v>
      </c>
      <c r="N5" s="40">
        <f t="shared" ref="N5:N41" si="0">M5/$M$3*100</f>
        <v>107.69230769230769</v>
      </c>
      <c r="O5" s="2">
        <v>89</v>
      </c>
      <c r="P5" s="41">
        <f>O5/$O$3*100</f>
        <v>96.739130434782609</v>
      </c>
      <c r="Q5" s="2">
        <v>93</v>
      </c>
      <c r="R5" s="41">
        <f t="shared" ref="R5:R41" si="1">Q5/$Q$3*100</f>
        <v>98.936170212765958</v>
      </c>
      <c r="S5" s="46">
        <v>5.33E-2</v>
      </c>
      <c r="T5" s="42">
        <f t="shared" ref="T5:T41" si="2">S5/$S$3*100</f>
        <v>24.83690587138863</v>
      </c>
      <c r="U5" s="24">
        <v>5.7099999999999998E-2</v>
      </c>
      <c r="V5" s="42">
        <f t="shared" ref="V5:V41" si="3">U5/$U$3*100</f>
        <v>26.132723112128147</v>
      </c>
      <c r="W5" s="24">
        <v>9.9</v>
      </c>
      <c r="X5" s="42">
        <f t="shared" ref="X5:X41" si="4">W5/$W$3*100</f>
        <v>100</v>
      </c>
      <c r="Y5" s="97"/>
      <c r="Z5" s="42" t="s">
        <v>37</v>
      </c>
      <c r="AA5" s="24"/>
      <c r="AB5" s="24"/>
      <c r="AC5" s="24"/>
      <c r="AD5" s="24"/>
      <c r="AE5" s="24"/>
    </row>
    <row r="6" spans="1:32" x14ac:dyDescent="0.2">
      <c r="A6" s="16">
        <v>3</v>
      </c>
      <c r="B6" s="60"/>
      <c r="C6" s="61"/>
      <c r="D6" s="61"/>
      <c r="E6" s="61"/>
      <c r="F6" s="61">
        <v>6</v>
      </c>
      <c r="G6" s="61"/>
      <c r="H6" s="61"/>
      <c r="I6" s="61"/>
      <c r="J6" s="61">
        <v>0.3</v>
      </c>
      <c r="K6" s="61"/>
      <c r="L6" s="61"/>
      <c r="M6" s="3">
        <v>88</v>
      </c>
      <c r="N6" s="40">
        <f>M6/$M$3*100</f>
        <v>96.703296703296701</v>
      </c>
      <c r="O6" s="2">
        <v>76</v>
      </c>
      <c r="P6" s="41">
        <f>O6/$O$3*100</f>
        <v>82.608695652173907</v>
      </c>
      <c r="Q6" s="2">
        <v>78</v>
      </c>
      <c r="R6" s="41">
        <f t="shared" si="1"/>
        <v>82.978723404255319</v>
      </c>
      <c r="S6" s="46">
        <v>3.9E-2</v>
      </c>
      <c r="T6" s="41">
        <f t="shared" si="2"/>
        <v>18.173345759552657</v>
      </c>
      <c r="U6" s="24">
        <v>4.0899999999999999E-2</v>
      </c>
      <c r="V6" s="42">
        <f t="shared" si="3"/>
        <v>18.71853546910755</v>
      </c>
      <c r="W6" s="24">
        <v>9.9</v>
      </c>
      <c r="X6" s="42">
        <f t="shared" si="4"/>
        <v>100</v>
      </c>
      <c r="Y6" s="97"/>
      <c r="Z6" s="42" t="s">
        <v>36</v>
      </c>
      <c r="AA6" s="24"/>
      <c r="AB6" s="24"/>
      <c r="AC6" s="24"/>
      <c r="AD6" s="24"/>
      <c r="AE6" s="24"/>
    </row>
    <row r="7" spans="1:32" x14ac:dyDescent="0.2">
      <c r="A7" s="16">
        <v>4</v>
      </c>
      <c r="B7" s="60"/>
      <c r="C7" s="62"/>
      <c r="D7" s="62"/>
      <c r="E7" s="62"/>
      <c r="F7" s="62">
        <v>9</v>
      </c>
      <c r="G7" s="62"/>
      <c r="H7" s="62">
        <v>2.1</v>
      </c>
      <c r="I7" s="62"/>
      <c r="J7" s="62">
        <v>3.5000000000000003E-2</v>
      </c>
      <c r="K7" s="62"/>
      <c r="L7" s="62"/>
      <c r="M7" s="3">
        <v>89</v>
      </c>
      <c r="N7" s="40">
        <f t="shared" si="0"/>
        <v>97.802197802197796</v>
      </c>
      <c r="O7" s="2">
        <v>84</v>
      </c>
      <c r="P7" s="41">
        <f>O7/$O$3*100</f>
        <v>91.304347826086953</v>
      </c>
      <c r="Q7" s="2">
        <v>86</v>
      </c>
      <c r="R7" s="41">
        <f t="shared" si="1"/>
        <v>91.489361702127653</v>
      </c>
      <c r="S7" s="46">
        <v>0.10150000000000001</v>
      </c>
      <c r="T7" s="41">
        <f t="shared" si="2"/>
        <v>47.297297297297298</v>
      </c>
      <c r="U7" s="24">
        <v>0.1046</v>
      </c>
      <c r="V7" s="42">
        <f t="shared" si="3"/>
        <v>47.871853546910756</v>
      </c>
      <c r="W7" s="24">
        <v>9.9</v>
      </c>
      <c r="X7" s="42">
        <f t="shared" si="4"/>
        <v>100</v>
      </c>
      <c r="Y7" s="97"/>
      <c r="Z7" s="42" t="s">
        <v>38</v>
      </c>
      <c r="AA7" s="24"/>
      <c r="AB7" s="24"/>
      <c r="AC7" s="24"/>
      <c r="AD7" s="24"/>
      <c r="AE7" s="24"/>
    </row>
    <row r="8" spans="1:32" s="77" customFormat="1" x14ac:dyDescent="0.2">
      <c r="A8" s="98">
        <v>5</v>
      </c>
      <c r="B8" s="106"/>
      <c r="C8" s="75"/>
      <c r="D8" s="75"/>
      <c r="E8" s="75"/>
      <c r="F8" s="75">
        <v>18</v>
      </c>
      <c r="G8" s="75"/>
      <c r="H8" s="75">
        <v>1.5</v>
      </c>
      <c r="I8" s="75"/>
      <c r="J8" s="75">
        <v>4.4999999999999998E-2</v>
      </c>
      <c r="K8" s="75"/>
      <c r="L8" s="75"/>
      <c r="M8" s="100">
        <v>96</v>
      </c>
      <c r="N8" s="101">
        <f t="shared" si="0"/>
        <v>105.4945054945055</v>
      </c>
      <c r="O8" s="102">
        <v>107</v>
      </c>
      <c r="P8" s="101">
        <f>O8/$O$3*100</f>
        <v>116.30434782608697</v>
      </c>
      <c r="Q8" s="102">
        <v>109</v>
      </c>
      <c r="R8" s="101">
        <f t="shared" si="1"/>
        <v>115.95744680851064</v>
      </c>
      <c r="S8" s="103">
        <v>0.26840000000000003</v>
      </c>
      <c r="T8" s="101">
        <f t="shared" si="2"/>
        <v>125.0698974836906</v>
      </c>
      <c r="U8" s="72">
        <v>0.27310000000000001</v>
      </c>
      <c r="V8" s="104">
        <f t="shared" si="3"/>
        <v>124.98855835240275</v>
      </c>
      <c r="W8" s="72">
        <v>9.9</v>
      </c>
      <c r="X8" s="104">
        <f t="shared" si="4"/>
        <v>100</v>
      </c>
      <c r="Y8" s="105"/>
      <c r="Z8" s="104" t="s">
        <v>39</v>
      </c>
      <c r="AA8" s="72"/>
      <c r="AB8" s="72"/>
      <c r="AC8" s="72"/>
      <c r="AD8" s="72"/>
      <c r="AE8" s="72"/>
    </row>
    <row r="9" spans="1:32" x14ac:dyDescent="0.2">
      <c r="A9" s="16">
        <v>6</v>
      </c>
      <c r="B9" s="64"/>
      <c r="C9" s="58"/>
      <c r="D9" s="58"/>
      <c r="E9" s="58"/>
      <c r="F9" s="58">
        <v>19</v>
      </c>
      <c r="G9" s="58"/>
      <c r="H9" s="58"/>
      <c r="I9" s="58"/>
      <c r="J9" s="58"/>
      <c r="K9" s="58"/>
      <c r="L9" s="58"/>
      <c r="M9" s="3">
        <v>95</v>
      </c>
      <c r="N9" s="40">
        <f t="shared" si="0"/>
        <v>104.39560439560441</v>
      </c>
      <c r="O9" s="2">
        <v>107</v>
      </c>
      <c r="P9" s="41">
        <f>O9/$O$3*100</f>
        <v>116.30434782608697</v>
      </c>
      <c r="Q9" s="2">
        <v>108</v>
      </c>
      <c r="R9" s="41">
        <f t="shared" si="1"/>
        <v>114.89361702127661</v>
      </c>
      <c r="S9" s="46">
        <v>0.27739999999999998</v>
      </c>
      <c r="T9" s="41">
        <f t="shared" si="2"/>
        <v>129.26374650512579</v>
      </c>
      <c r="U9" s="24">
        <v>0.28210000000000002</v>
      </c>
      <c r="V9" s="42">
        <f t="shared" si="3"/>
        <v>129.10755148741418</v>
      </c>
      <c r="W9" s="24">
        <v>9.9</v>
      </c>
      <c r="X9" s="42">
        <f t="shared" si="4"/>
        <v>100</v>
      </c>
      <c r="Y9" s="97"/>
      <c r="Z9" s="42" t="s">
        <v>39</v>
      </c>
      <c r="AA9" s="24"/>
      <c r="AB9" s="24"/>
      <c r="AC9" s="24"/>
      <c r="AD9" s="24"/>
      <c r="AE9" s="24"/>
    </row>
    <row r="10" spans="1:32" x14ac:dyDescent="0.2">
      <c r="A10" s="16">
        <v>7</v>
      </c>
      <c r="B10" s="60"/>
      <c r="C10" s="58"/>
      <c r="D10" s="58"/>
      <c r="E10" s="58"/>
      <c r="F10" s="58">
        <v>22</v>
      </c>
      <c r="G10" s="58"/>
      <c r="H10" s="58">
        <v>1.7</v>
      </c>
      <c r="I10" s="58"/>
      <c r="J10" s="58"/>
      <c r="K10" s="58"/>
      <c r="L10" s="58"/>
      <c r="M10" s="3">
        <v>91</v>
      </c>
      <c r="N10" s="40">
        <f t="shared" si="0"/>
        <v>100</v>
      </c>
      <c r="O10" s="2">
        <v>98</v>
      </c>
      <c r="P10" s="41">
        <f>O10/$O$3*100</f>
        <v>106.5217391304348</v>
      </c>
      <c r="Q10" s="2">
        <v>97</v>
      </c>
      <c r="R10" s="41">
        <f t="shared" si="1"/>
        <v>103.19148936170212</v>
      </c>
      <c r="S10" s="46">
        <v>0.28620000000000001</v>
      </c>
      <c r="T10" s="41">
        <f t="shared" si="2"/>
        <v>133.36439888164026</v>
      </c>
      <c r="U10" s="24">
        <v>0.28970000000000001</v>
      </c>
      <c r="V10" s="42">
        <f t="shared" si="3"/>
        <v>132.5858123569794</v>
      </c>
      <c r="W10" s="24">
        <v>9.9</v>
      </c>
      <c r="X10" s="42">
        <f t="shared" si="4"/>
        <v>100</v>
      </c>
      <c r="Y10" s="97"/>
      <c r="Z10" s="42" t="s">
        <v>40</v>
      </c>
      <c r="AA10" s="24"/>
      <c r="AB10" s="24"/>
      <c r="AC10" s="24"/>
      <c r="AD10" s="24"/>
      <c r="AE10" s="24"/>
    </row>
    <row r="11" spans="1:32" x14ac:dyDescent="0.2">
      <c r="A11" s="16">
        <v>8</v>
      </c>
      <c r="B11" s="64"/>
      <c r="C11" s="58"/>
      <c r="D11" s="58"/>
      <c r="E11" s="58"/>
      <c r="F11" s="58">
        <v>24</v>
      </c>
      <c r="G11" s="58"/>
      <c r="H11" s="58"/>
      <c r="I11" s="58"/>
      <c r="J11" s="58"/>
      <c r="K11" s="58"/>
      <c r="L11" s="58"/>
      <c r="M11" s="3">
        <v>91</v>
      </c>
      <c r="N11" s="40">
        <f t="shared" si="0"/>
        <v>100</v>
      </c>
      <c r="O11" s="2">
        <v>97</v>
      </c>
      <c r="P11" s="41">
        <f>O11/$O$3*100</f>
        <v>105.43478260869566</v>
      </c>
      <c r="Q11" s="2">
        <v>97</v>
      </c>
      <c r="R11" s="41">
        <f t="shared" si="1"/>
        <v>103.19148936170212</v>
      </c>
      <c r="S11" s="46">
        <v>0.30170000000000002</v>
      </c>
      <c r="T11" s="41">
        <f t="shared" si="2"/>
        <v>140.58713886300094</v>
      </c>
      <c r="U11" s="24">
        <v>0.30509999999999998</v>
      </c>
      <c r="V11" s="42">
        <f t="shared" si="3"/>
        <v>139.63386727688786</v>
      </c>
      <c r="W11" s="24">
        <v>9.9</v>
      </c>
      <c r="X11" s="42">
        <f t="shared" si="4"/>
        <v>100</v>
      </c>
      <c r="Y11" s="97">
        <v>0.40010000000000001</v>
      </c>
      <c r="Z11" s="42" t="s">
        <v>42</v>
      </c>
      <c r="AA11" s="24"/>
      <c r="AB11" s="24"/>
      <c r="AC11" s="24"/>
      <c r="AD11" s="24"/>
      <c r="AE11" s="24"/>
    </row>
    <row r="12" spans="1:32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>
        <v>0.05</v>
      </c>
      <c r="K12" s="63"/>
      <c r="L12" s="63"/>
      <c r="M12" s="3">
        <v>94</v>
      </c>
      <c r="N12" s="40">
        <f t="shared" si="0"/>
        <v>103.29670329670331</v>
      </c>
      <c r="O12" s="43">
        <v>101</v>
      </c>
      <c r="P12" s="41">
        <f>O12/$O$3*100</f>
        <v>109.78260869565217</v>
      </c>
      <c r="Q12" s="43">
        <v>101</v>
      </c>
      <c r="R12" s="41">
        <f t="shared" si="1"/>
        <v>107.44680851063831</v>
      </c>
      <c r="S12" s="47">
        <v>0.29070000000000001</v>
      </c>
      <c r="T12" s="41">
        <f t="shared" si="2"/>
        <v>135.46132339235788</v>
      </c>
      <c r="U12" s="24">
        <v>0.29370000000000002</v>
      </c>
      <c r="V12" s="42">
        <f t="shared" si="3"/>
        <v>134.41647597254004</v>
      </c>
      <c r="W12" s="24">
        <v>9.9</v>
      </c>
      <c r="X12" s="42">
        <f t="shared" si="4"/>
        <v>100</v>
      </c>
      <c r="Y12" s="97">
        <v>0.3952</v>
      </c>
      <c r="Z12" s="42"/>
      <c r="AA12" s="24"/>
      <c r="AB12" s="24"/>
      <c r="AC12" s="24"/>
      <c r="AD12" s="24"/>
      <c r="AE12" s="24"/>
    </row>
    <row r="13" spans="1:32" s="77" customFormat="1" x14ac:dyDescent="0.2">
      <c r="A13" s="98">
        <v>10</v>
      </c>
      <c r="B13" s="99"/>
      <c r="C13" s="75"/>
      <c r="D13" s="75"/>
      <c r="E13" s="75"/>
      <c r="F13" s="75">
        <v>28</v>
      </c>
      <c r="G13" s="75"/>
      <c r="H13" s="75">
        <v>1.5</v>
      </c>
      <c r="I13" s="75"/>
      <c r="J13" s="75"/>
      <c r="K13" s="75"/>
      <c r="L13" s="75"/>
      <c r="M13" s="100">
        <v>95</v>
      </c>
      <c r="N13" s="101">
        <f t="shared" si="0"/>
        <v>104.39560439560441</v>
      </c>
      <c r="O13" s="102">
        <v>108</v>
      </c>
      <c r="P13" s="101">
        <f>O13/$O$3*100</f>
        <v>117.39130434782609</v>
      </c>
      <c r="Q13" s="102">
        <v>108</v>
      </c>
      <c r="R13" s="101">
        <f t="shared" si="1"/>
        <v>114.89361702127661</v>
      </c>
      <c r="S13" s="103">
        <v>0.32729999999999998</v>
      </c>
      <c r="T13" s="101">
        <f t="shared" si="2"/>
        <v>152.51630941286112</v>
      </c>
      <c r="U13" s="72">
        <v>0.33100000000000002</v>
      </c>
      <c r="V13" s="104">
        <f t="shared" si="3"/>
        <v>151.48741418764303</v>
      </c>
      <c r="W13" s="72"/>
      <c r="X13" s="104">
        <f t="shared" si="4"/>
        <v>0</v>
      </c>
      <c r="Y13" s="105">
        <v>0.99509999999999998</v>
      </c>
      <c r="Z13" s="104" t="s">
        <v>43</v>
      </c>
      <c r="AA13" s="72"/>
      <c r="AB13" s="72"/>
      <c r="AC13" s="72"/>
      <c r="AD13" s="72"/>
      <c r="AE13" s="72"/>
    </row>
    <row r="14" spans="1:32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>
        <v>5.5E-2</v>
      </c>
      <c r="K14" s="33"/>
      <c r="L14" s="33"/>
      <c r="M14" s="3"/>
      <c r="N14" s="40">
        <f t="shared" si="0"/>
        <v>0</v>
      </c>
      <c r="O14" s="2"/>
      <c r="P14" s="41">
        <f>O14/$O$3*100</f>
        <v>0</v>
      </c>
      <c r="Q14" s="2"/>
      <c r="R14" s="41">
        <f t="shared" si="1"/>
        <v>0</v>
      </c>
      <c r="S14" s="46"/>
      <c r="T14" s="41">
        <f t="shared" si="2"/>
        <v>0</v>
      </c>
      <c r="U14" s="24"/>
      <c r="V14" s="42">
        <f t="shared" si="3"/>
        <v>0</v>
      </c>
      <c r="W14" s="24"/>
      <c r="X14" s="42">
        <f t="shared" si="4"/>
        <v>0</v>
      </c>
      <c r="Y14" s="97">
        <v>0.99019999999999997</v>
      </c>
      <c r="Z14" s="42"/>
      <c r="AA14" s="24"/>
      <c r="AB14" s="24"/>
      <c r="AC14" s="24"/>
      <c r="AD14" s="24"/>
      <c r="AE14" s="24"/>
    </row>
    <row r="15" spans="1:32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>
        <v>0.06</v>
      </c>
      <c r="K15" s="33"/>
      <c r="L15" s="33"/>
      <c r="M15" s="3">
        <v>101</v>
      </c>
      <c r="N15" s="40">
        <f t="shared" si="0"/>
        <v>110.98901098901099</v>
      </c>
      <c r="O15" s="2">
        <v>116</v>
      </c>
      <c r="P15" s="41">
        <f>O15/$O$3*100</f>
        <v>126.08695652173914</v>
      </c>
      <c r="Q15" s="2">
        <v>116</v>
      </c>
      <c r="R15" s="41">
        <f t="shared" si="1"/>
        <v>123.40425531914893</v>
      </c>
      <c r="S15" s="46">
        <v>0.30599999999999999</v>
      </c>
      <c r="T15" s="41">
        <f t="shared" si="2"/>
        <v>142.59086672879775</v>
      </c>
      <c r="U15" s="24">
        <v>0.30840000000000001</v>
      </c>
      <c r="V15" s="42">
        <f t="shared" si="3"/>
        <v>141.14416475972541</v>
      </c>
      <c r="W15" s="24"/>
      <c r="X15" s="42">
        <f t="shared" si="4"/>
        <v>0</v>
      </c>
      <c r="Y15" s="97">
        <v>0.98609999999999998</v>
      </c>
      <c r="Z15" s="42"/>
      <c r="AA15" s="24"/>
      <c r="AB15" s="24"/>
      <c r="AC15" s="24"/>
      <c r="AD15" s="24"/>
      <c r="AE15" s="24"/>
    </row>
    <row r="16" spans="1:32" x14ac:dyDescent="0.2">
      <c r="A16" s="35">
        <v>13</v>
      </c>
      <c r="B16" s="64"/>
      <c r="C16" s="39"/>
      <c r="D16" s="39"/>
      <c r="E16" s="39"/>
      <c r="F16" s="39">
        <v>35</v>
      </c>
      <c r="G16" s="39"/>
      <c r="H16" s="39"/>
      <c r="I16" s="39"/>
      <c r="J16" s="39"/>
      <c r="K16" s="39"/>
      <c r="L16" s="39"/>
      <c r="M16" s="3">
        <v>99</v>
      </c>
      <c r="N16" s="40">
        <f t="shared" si="0"/>
        <v>108.79120879120879</v>
      </c>
      <c r="O16" s="43">
        <v>114</v>
      </c>
      <c r="P16" s="41">
        <f>O16/$O$3*100</f>
        <v>123.91304347826086</v>
      </c>
      <c r="Q16" s="43">
        <v>113</v>
      </c>
      <c r="R16" s="41">
        <f t="shared" si="1"/>
        <v>120.21276595744681</v>
      </c>
      <c r="S16" s="51">
        <v>0.33400000000000002</v>
      </c>
      <c r="T16" s="41">
        <f t="shared" si="2"/>
        <v>155.63839701770738</v>
      </c>
      <c r="U16" s="24">
        <v>0.3362</v>
      </c>
      <c r="V16" s="42">
        <f t="shared" si="3"/>
        <v>153.86727688787184</v>
      </c>
      <c r="W16" s="24"/>
      <c r="X16" s="42">
        <f t="shared" si="4"/>
        <v>0</v>
      </c>
      <c r="Y16" s="97">
        <v>0.7651</v>
      </c>
      <c r="Z16" s="42"/>
      <c r="AA16" s="24"/>
      <c r="AB16" s="24"/>
      <c r="AC16" s="24"/>
      <c r="AD16" s="24"/>
      <c r="AE16" s="24"/>
    </row>
    <row r="17" spans="1:31" x14ac:dyDescent="0.2">
      <c r="A17" s="16">
        <v>14</v>
      </c>
      <c r="B17" s="64"/>
      <c r="C17" s="33"/>
      <c r="D17" s="33"/>
      <c r="E17" s="33"/>
      <c r="F17" s="33">
        <v>45</v>
      </c>
      <c r="G17" s="33"/>
      <c r="H17" s="33"/>
      <c r="I17" s="33"/>
      <c r="J17" s="33"/>
      <c r="K17" s="33"/>
      <c r="L17" s="33"/>
      <c r="M17" s="3">
        <v>97</v>
      </c>
      <c r="N17" s="40">
        <f t="shared" si="0"/>
        <v>106.5934065934066</v>
      </c>
      <c r="O17" s="2">
        <v>113</v>
      </c>
      <c r="P17" s="41">
        <f>O17/$O$3*100</f>
        <v>122.82608695652173</v>
      </c>
      <c r="Q17" s="2">
        <v>112</v>
      </c>
      <c r="R17" s="41">
        <f t="shared" si="1"/>
        <v>119.14893617021276</v>
      </c>
      <c r="S17" s="52">
        <v>0.36109999999999998</v>
      </c>
      <c r="T17" s="41">
        <f t="shared" si="2"/>
        <v>168.2665424044734</v>
      </c>
      <c r="U17" s="24">
        <v>0.36320000000000002</v>
      </c>
      <c r="V17" s="42">
        <f t="shared" si="3"/>
        <v>166.22425629290618</v>
      </c>
      <c r="W17" s="24"/>
      <c r="X17" s="42">
        <f t="shared" si="4"/>
        <v>0</v>
      </c>
      <c r="Y17" s="97">
        <v>0.57199999999999995</v>
      </c>
      <c r="Z17" s="42"/>
      <c r="AA17" s="24"/>
      <c r="AB17" s="24"/>
      <c r="AC17" s="24"/>
      <c r="AD17" s="24"/>
      <c r="AE17" s="24"/>
    </row>
    <row r="18" spans="1:31" x14ac:dyDescent="0.2">
      <c r="A18" s="16">
        <v>15</v>
      </c>
      <c r="B18" s="64"/>
      <c r="C18" s="33"/>
      <c r="D18" s="33"/>
      <c r="E18" s="33"/>
      <c r="F18" s="33"/>
      <c r="G18" s="33"/>
      <c r="H18" s="33">
        <v>1.7</v>
      </c>
      <c r="I18" s="33"/>
      <c r="J18" s="33"/>
      <c r="K18" s="33"/>
      <c r="L18" s="33"/>
      <c r="M18" s="53">
        <v>94</v>
      </c>
      <c r="N18" s="40">
        <f t="shared" si="0"/>
        <v>103.29670329670331</v>
      </c>
      <c r="O18" s="54">
        <v>105</v>
      </c>
      <c r="P18" s="41">
        <f>O18/$O$3*100</f>
        <v>114.13043478260869</v>
      </c>
      <c r="Q18" s="54">
        <v>105</v>
      </c>
      <c r="R18" s="42">
        <f t="shared" si="1"/>
        <v>111.70212765957446</v>
      </c>
      <c r="S18" s="46">
        <v>0.35730000000000001</v>
      </c>
      <c r="T18" s="41">
        <f t="shared" si="2"/>
        <v>166.49580615097855</v>
      </c>
      <c r="U18" s="24">
        <v>0.35859999999999997</v>
      </c>
      <c r="V18" s="42">
        <f t="shared" si="3"/>
        <v>164.11899313501144</v>
      </c>
      <c r="W18" s="24"/>
      <c r="X18" s="42">
        <f t="shared" si="4"/>
        <v>0</v>
      </c>
      <c r="Y18" s="97">
        <v>0.495</v>
      </c>
      <c r="Z18" s="42"/>
      <c r="AA18" s="24"/>
      <c r="AB18" s="24"/>
      <c r="AC18" s="24"/>
      <c r="AD18" s="24"/>
      <c r="AE18" s="24"/>
    </row>
    <row r="19" spans="1:31" x14ac:dyDescent="0.2">
      <c r="A19" s="16">
        <v>16</v>
      </c>
      <c r="B19" s="64"/>
      <c r="C19" s="33"/>
      <c r="D19" s="33"/>
      <c r="E19" s="33"/>
      <c r="F19" s="33"/>
      <c r="G19" s="33"/>
      <c r="H19" s="33">
        <v>1.5</v>
      </c>
      <c r="I19" s="33">
        <v>0.03</v>
      </c>
      <c r="J19" s="33"/>
      <c r="K19" s="33"/>
      <c r="L19" s="33"/>
      <c r="M19" s="53">
        <v>102</v>
      </c>
      <c r="N19" s="40">
        <f t="shared" si="0"/>
        <v>112.08791208791209</v>
      </c>
      <c r="O19" s="54">
        <v>117</v>
      </c>
      <c r="P19" s="41">
        <f>O19/$O$3*100</f>
        <v>127.17391304347827</v>
      </c>
      <c r="Q19" s="54">
        <v>113</v>
      </c>
      <c r="R19" s="42">
        <f t="shared" si="1"/>
        <v>120.21276595744681</v>
      </c>
      <c r="S19" s="46">
        <v>0.44490000000000002</v>
      </c>
      <c r="T19" s="41">
        <f t="shared" si="2"/>
        <v>207.31593662628143</v>
      </c>
      <c r="U19" s="24">
        <v>0.44469999999999998</v>
      </c>
      <c r="V19" s="42">
        <f t="shared" si="3"/>
        <v>203.52402745995423</v>
      </c>
      <c r="W19" s="24"/>
      <c r="X19" s="42">
        <f t="shared" si="4"/>
        <v>0</v>
      </c>
      <c r="Y19" s="97">
        <v>0.41930000000000001</v>
      </c>
      <c r="Z19" s="42"/>
      <c r="AA19" s="24"/>
      <c r="AB19" s="24"/>
      <c r="AC19" s="24"/>
      <c r="AD19" s="24"/>
      <c r="AE19" s="24"/>
    </row>
    <row r="20" spans="1:31" x14ac:dyDescent="0.2">
      <c r="A20" s="16">
        <v>17</v>
      </c>
      <c r="B20" s="64"/>
      <c r="C20" s="33"/>
      <c r="D20" s="33"/>
      <c r="E20" s="33"/>
      <c r="F20" s="33"/>
      <c r="G20" s="33"/>
      <c r="H20" s="33">
        <v>1.3</v>
      </c>
      <c r="I20" s="33">
        <v>0.03</v>
      </c>
      <c r="J20" s="33"/>
      <c r="K20" s="33"/>
      <c r="L20" s="33"/>
      <c r="M20" s="15">
        <v>105</v>
      </c>
      <c r="N20" s="40">
        <f t="shared" si="0"/>
        <v>115.38461538461537</v>
      </c>
      <c r="O20" s="16">
        <v>127</v>
      </c>
      <c r="P20" s="41">
        <f>O20/$O$3*100</f>
        <v>138.04347826086956</v>
      </c>
      <c r="Q20" s="16">
        <v>122</v>
      </c>
      <c r="R20" s="41">
        <f t="shared" si="1"/>
        <v>129.78723404255319</v>
      </c>
      <c r="S20" s="16">
        <v>0.44009999999999999</v>
      </c>
      <c r="T20" s="42">
        <f t="shared" si="2"/>
        <v>205.07921714818264</v>
      </c>
      <c r="U20" s="24">
        <v>0.43990000000000001</v>
      </c>
      <c r="V20" s="42">
        <f t="shared" si="3"/>
        <v>201.32723112128147</v>
      </c>
      <c r="W20" s="24"/>
      <c r="X20" s="42">
        <f t="shared" si="4"/>
        <v>0</v>
      </c>
      <c r="Y20" s="97">
        <v>0.4022</v>
      </c>
      <c r="Z20" s="42"/>
      <c r="AA20" s="24"/>
      <c r="AB20" s="24"/>
      <c r="AC20" s="24"/>
      <c r="AD20" s="24"/>
      <c r="AE20" s="24"/>
    </row>
    <row r="21" spans="1:31" x14ac:dyDescent="0.2">
      <c r="A21" s="16">
        <v>18</v>
      </c>
      <c r="B21" s="64"/>
      <c r="C21" s="33"/>
      <c r="D21" s="33"/>
      <c r="E21" s="33"/>
      <c r="F21" s="33">
        <v>35</v>
      </c>
      <c r="G21" s="33"/>
      <c r="H21" s="33"/>
      <c r="I21" s="33"/>
      <c r="J21" s="33">
        <v>7.0000000000000007E-2</v>
      </c>
      <c r="K21" s="33"/>
      <c r="L21" s="33"/>
      <c r="M21" s="15">
        <v>114</v>
      </c>
      <c r="N21" s="40">
        <f t="shared" si="0"/>
        <v>125.27472527472527</v>
      </c>
      <c r="O21" s="16">
        <v>135</v>
      </c>
      <c r="P21" s="41">
        <f>O21/$O$3*100</f>
        <v>146.73913043478262</v>
      </c>
      <c r="Q21" s="16">
        <v>132</v>
      </c>
      <c r="R21" s="41">
        <f t="shared" si="1"/>
        <v>140.42553191489361</v>
      </c>
      <c r="S21" s="16">
        <v>0.39419999999999999</v>
      </c>
      <c r="T21" s="42">
        <f t="shared" si="2"/>
        <v>183.69058713886298</v>
      </c>
      <c r="U21" s="24">
        <v>0.39090000000000003</v>
      </c>
      <c r="V21" s="42">
        <f t="shared" si="3"/>
        <v>178.90160183066365</v>
      </c>
      <c r="W21" s="24"/>
      <c r="X21" s="42">
        <f t="shared" si="4"/>
        <v>0</v>
      </c>
      <c r="Y21" s="97">
        <v>0.41139999999999999</v>
      </c>
      <c r="Z21" s="42"/>
      <c r="AA21" s="24"/>
      <c r="AB21" s="24"/>
      <c r="AC21" s="24"/>
      <c r="AD21" s="24"/>
      <c r="AE21" s="24"/>
    </row>
    <row r="22" spans="1:31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>
        <v>5.5E-2</v>
      </c>
      <c r="K22" s="33"/>
      <c r="L22" s="33"/>
      <c r="M22" s="15">
        <v>103</v>
      </c>
      <c r="N22" s="40">
        <f t="shared" si="0"/>
        <v>113.18681318681318</v>
      </c>
      <c r="O22" s="16">
        <v>125</v>
      </c>
      <c r="P22" s="41">
        <f>O22/$O$3*100</f>
        <v>135.86956521739131</v>
      </c>
      <c r="Q22" s="16">
        <v>120</v>
      </c>
      <c r="R22" s="41">
        <f t="shared" si="1"/>
        <v>127.65957446808511</v>
      </c>
      <c r="S22" s="16">
        <v>0.42970000000000003</v>
      </c>
      <c r="T22" s="41">
        <f t="shared" si="2"/>
        <v>200.23299161230196</v>
      </c>
      <c r="U22" s="24">
        <v>0.43070000000000003</v>
      </c>
      <c r="V22" s="42">
        <f t="shared" si="3"/>
        <v>197.11670480549199</v>
      </c>
      <c r="W22" s="24"/>
      <c r="X22" s="42">
        <f t="shared" si="4"/>
        <v>0</v>
      </c>
      <c r="Y22" s="97">
        <v>0.41830000000000001</v>
      </c>
      <c r="Z22" s="42"/>
      <c r="AA22" s="24"/>
      <c r="AB22" s="24"/>
      <c r="AC22" s="24"/>
      <c r="AD22" s="24"/>
      <c r="AE22" s="24"/>
    </row>
    <row r="23" spans="1:31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0"/>
        <v>0</v>
      </c>
      <c r="O23" s="16"/>
      <c r="P23" s="41">
        <f>O23/$O$3*100</f>
        <v>0</v>
      </c>
      <c r="Q23" s="16"/>
      <c r="R23" s="41">
        <f t="shared" si="1"/>
        <v>0</v>
      </c>
      <c r="S23" s="16"/>
      <c r="T23" s="41">
        <f t="shared" si="2"/>
        <v>0</v>
      </c>
      <c r="U23" s="24"/>
      <c r="V23" s="42">
        <f t="shared" si="3"/>
        <v>0</v>
      </c>
      <c r="W23" s="24"/>
      <c r="X23" s="42">
        <f t="shared" si="4"/>
        <v>0</v>
      </c>
      <c r="Y23" s="97"/>
      <c r="Z23" s="42"/>
      <c r="AA23" s="24"/>
      <c r="AB23" s="24"/>
      <c r="AC23" s="24"/>
      <c r="AD23" s="24"/>
      <c r="AE23" s="24"/>
    </row>
    <row r="24" spans="1:31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>O24/$O$3*100</f>
        <v>0</v>
      </c>
      <c r="Q24" s="16"/>
      <c r="R24" s="41">
        <f t="shared" si="1"/>
        <v>0</v>
      </c>
      <c r="S24" s="16"/>
      <c r="T24" s="41">
        <f t="shared" si="2"/>
        <v>0</v>
      </c>
      <c r="U24" s="24"/>
      <c r="V24" s="42">
        <f t="shared" si="3"/>
        <v>0</v>
      </c>
      <c r="W24" s="24"/>
      <c r="X24" s="42">
        <f t="shared" si="4"/>
        <v>0</v>
      </c>
      <c r="Y24" s="97"/>
      <c r="Z24" s="42"/>
      <c r="AA24" s="24"/>
      <c r="AB24" s="24"/>
      <c r="AC24" s="24"/>
      <c r="AD24" s="24"/>
      <c r="AE24" s="24"/>
    </row>
    <row r="25" spans="1:31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>O25/$O$3*100</f>
        <v>0</v>
      </c>
      <c r="Q25" s="16"/>
      <c r="R25" s="41">
        <f t="shared" si="1"/>
        <v>0</v>
      </c>
      <c r="S25" s="16"/>
      <c r="T25" s="41">
        <f t="shared" si="2"/>
        <v>0</v>
      </c>
      <c r="U25" s="24"/>
      <c r="V25" s="42">
        <f t="shared" si="3"/>
        <v>0</v>
      </c>
      <c r="W25" s="24"/>
      <c r="X25" s="42">
        <f t="shared" si="4"/>
        <v>0</v>
      </c>
      <c r="Y25" s="97"/>
      <c r="Z25" s="42"/>
      <c r="AA25" s="24"/>
      <c r="AB25" s="24"/>
      <c r="AC25" s="24"/>
      <c r="AD25" s="24"/>
      <c r="AE25" s="24"/>
    </row>
    <row r="26" spans="1:31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>O26/$O$3*100</f>
        <v>0</v>
      </c>
      <c r="Q26" s="16"/>
      <c r="R26" s="41">
        <f t="shared" si="1"/>
        <v>0</v>
      </c>
      <c r="S26" s="16"/>
      <c r="T26" s="41">
        <f t="shared" si="2"/>
        <v>0</v>
      </c>
      <c r="U26" s="24"/>
      <c r="V26" s="42">
        <f t="shared" si="3"/>
        <v>0</v>
      </c>
      <c r="W26" s="24"/>
      <c r="X26" s="42">
        <f t="shared" si="4"/>
        <v>0</v>
      </c>
      <c r="Y26" s="97"/>
      <c r="Z26" s="42"/>
      <c r="AA26" s="24"/>
      <c r="AB26" s="24"/>
      <c r="AC26" s="24"/>
      <c r="AD26" s="24"/>
      <c r="AE26" s="24"/>
    </row>
    <row r="27" spans="1:31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>O27/$O$3*100</f>
        <v>0</v>
      </c>
      <c r="Q27" s="16"/>
      <c r="R27" s="41">
        <f t="shared" si="1"/>
        <v>0</v>
      </c>
      <c r="S27" s="16"/>
      <c r="T27" s="41">
        <f t="shared" si="2"/>
        <v>0</v>
      </c>
      <c r="U27" s="24"/>
      <c r="V27" s="42">
        <f t="shared" si="3"/>
        <v>0</v>
      </c>
      <c r="W27" s="24"/>
      <c r="X27" s="42">
        <f t="shared" si="4"/>
        <v>0</v>
      </c>
      <c r="Y27" s="97"/>
      <c r="Z27" s="42"/>
      <c r="AA27" s="24"/>
      <c r="AB27" s="24"/>
      <c r="AC27" s="24"/>
      <c r="AD27" s="24"/>
      <c r="AE27" s="24"/>
    </row>
    <row r="28" spans="1:31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>O28/$O$3*100</f>
        <v>0</v>
      </c>
      <c r="Q28" s="16"/>
      <c r="R28" s="41">
        <f t="shared" si="1"/>
        <v>0</v>
      </c>
      <c r="S28" s="16"/>
      <c r="T28" s="41">
        <f t="shared" si="2"/>
        <v>0</v>
      </c>
      <c r="U28" s="24"/>
      <c r="V28" s="42">
        <f t="shared" si="3"/>
        <v>0</v>
      </c>
      <c r="W28" s="24"/>
      <c r="X28" s="42">
        <f t="shared" si="4"/>
        <v>0</v>
      </c>
      <c r="Y28" s="97"/>
      <c r="Z28" s="42"/>
      <c r="AA28" s="24"/>
      <c r="AB28" s="24"/>
      <c r="AC28" s="24"/>
      <c r="AD28" s="24"/>
      <c r="AE28" s="24"/>
    </row>
    <row r="29" spans="1:31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>O29/$O$3*100</f>
        <v>0</v>
      </c>
      <c r="Q29" s="16"/>
      <c r="R29" s="41">
        <f t="shared" si="1"/>
        <v>0</v>
      </c>
      <c r="S29" s="16"/>
      <c r="T29" s="41">
        <f t="shared" si="2"/>
        <v>0</v>
      </c>
      <c r="U29" s="24"/>
      <c r="V29" s="42">
        <f t="shared" si="3"/>
        <v>0</v>
      </c>
      <c r="W29" s="24"/>
      <c r="X29" s="42">
        <f t="shared" si="4"/>
        <v>0</v>
      </c>
      <c r="Y29" s="97"/>
      <c r="Z29" s="42"/>
      <c r="AA29" s="24"/>
      <c r="AB29" s="24"/>
      <c r="AC29" s="24"/>
      <c r="AD29" s="24"/>
      <c r="AE29" s="24"/>
    </row>
    <row r="30" spans="1:31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>O30/$O$3*100</f>
        <v>0</v>
      </c>
      <c r="Q30" s="16"/>
      <c r="R30" s="41">
        <f t="shared" si="1"/>
        <v>0</v>
      </c>
      <c r="S30" s="16"/>
      <c r="T30" s="41">
        <f t="shared" si="2"/>
        <v>0</v>
      </c>
      <c r="U30" s="24"/>
      <c r="V30" s="42">
        <f t="shared" si="3"/>
        <v>0</v>
      </c>
      <c r="W30" s="24"/>
      <c r="X30" s="42">
        <f t="shared" si="4"/>
        <v>0</v>
      </c>
      <c r="Y30" s="97"/>
      <c r="Z30" s="42"/>
      <c r="AA30" s="24"/>
      <c r="AB30" s="24"/>
      <c r="AC30" s="24"/>
      <c r="AD30" s="24"/>
      <c r="AE30" s="24"/>
    </row>
    <row r="31" spans="1:31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>O31/$O$3*100</f>
        <v>0</v>
      </c>
      <c r="Q31" s="16"/>
      <c r="R31" s="41">
        <f t="shared" si="1"/>
        <v>0</v>
      </c>
      <c r="S31" s="16"/>
      <c r="T31" s="41">
        <f t="shared" si="2"/>
        <v>0</v>
      </c>
      <c r="U31" s="24"/>
      <c r="V31" s="42">
        <f t="shared" si="3"/>
        <v>0</v>
      </c>
      <c r="W31" s="24"/>
      <c r="X31" s="42">
        <f t="shared" si="4"/>
        <v>0</v>
      </c>
      <c r="Y31" s="97"/>
      <c r="Z31" s="42"/>
      <c r="AA31" s="24"/>
      <c r="AB31" s="24"/>
      <c r="AC31" s="24"/>
      <c r="AD31" s="24"/>
      <c r="AE31" s="24"/>
    </row>
    <row r="32" spans="1:31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>O32/$O$3*100</f>
        <v>0</v>
      </c>
      <c r="Q32" s="16"/>
      <c r="R32" s="41">
        <f t="shared" si="1"/>
        <v>0</v>
      </c>
      <c r="S32" s="16"/>
      <c r="T32" s="41">
        <f t="shared" si="2"/>
        <v>0</v>
      </c>
      <c r="U32" s="24"/>
      <c r="V32" s="42">
        <f t="shared" si="3"/>
        <v>0</v>
      </c>
      <c r="W32" s="24"/>
      <c r="X32" s="42">
        <f t="shared" si="4"/>
        <v>0</v>
      </c>
      <c r="Y32" s="97"/>
      <c r="Z32" s="42"/>
      <c r="AA32" s="24"/>
      <c r="AB32" s="24"/>
      <c r="AC32" s="24"/>
      <c r="AD32" s="24"/>
      <c r="AE32" s="24"/>
    </row>
    <row r="33" spans="1:31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>O33/$O$3*100</f>
        <v>0</v>
      </c>
      <c r="Q33" s="16"/>
      <c r="R33" s="41">
        <f t="shared" si="1"/>
        <v>0</v>
      </c>
      <c r="S33" s="16"/>
      <c r="T33" s="41">
        <f t="shared" si="2"/>
        <v>0</v>
      </c>
      <c r="U33" s="24"/>
      <c r="V33" s="42">
        <f t="shared" si="3"/>
        <v>0</v>
      </c>
      <c r="W33" s="24"/>
      <c r="X33" s="42">
        <f t="shared" si="4"/>
        <v>0</v>
      </c>
      <c r="Y33" s="97"/>
      <c r="Z33" s="42"/>
      <c r="AA33" s="24"/>
      <c r="AB33" s="24"/>
      <c r="AC33" s="24"/>
      <c r="AD33" s="24"/>
      <c r="AE33" s="24"/>
    </row>
    <row r="34" spans="1:31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>O34/$O$3*100</f>
        <v>0</v>
      </c>
      <c r="Q34" s="16"/>
      <c r="R34" s="42">
        <f t="shared" si="1"/>
        <v>0</v>
      </c>
      <c r="S34" s="16"/>
      <c r="T34" s="41">
        <f t="shared" si="2"/>
        <v>0</v>
      </c>
      <c r="U34" s="24"/>
      <c r="V34" s="42">
        <f t="shared" si="3"/>
        <v>0</v>
      </c>
      <c r="W34" s="24"/>
      <c r="X34" s="42">
        <f t="shared" si="4"/>
        <v>0</v>
      </c>
      <c r="Y34" s="97"/>
      <c r="Z34" s="42"/>
      <c r="AA34" s="24"/>
      <c r="AB34" s="24"/>
      <c r="AC34" s="24"/>
      <c r="AD34" s="24"/>
      <c r="AE34" s="24"/>
    </row>
    <row r="35" spans="1:31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>O35/$O$3*100</f>
        <v>0</v>
      </c>
      <c r="Q35" s="16"/>
      <c r="R35" s="42">
        <f t="shared" si="1"/>
        <v>0</v>
      </c>
      <c r="S35" s="16"/>
      <c r="T35" s="41">
        <f t="shared" si="2"/>
        <v>0</v>
      </c>
      <c r="U35" s="24"/>
      <c r="V35" s="42">
        <f t="shared" si="3"/>
        <v>0</v>
      </c>
      <c r="W35" s="24"/>
      <c r="X35" s="42">
        <f t="shared" si="4"/>
        <v>0</v>
      </c>
      <c r="Y35" s="97"/>
      <c r="Z35" s="42"/>
      <c r="AA35" s="24"/>
      <c r="AB35" s="24"/>
      <c r="AC35" s="24"/>
      <c r="AD35" s="24"/>
      <c r="AE35" s="24"/>
    </row>
    <row r="36" spans="1:31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>O36/$O$3*100</f>
        <v>0</v>
      </c>
      <c r="Q36" s="16"/>
      <c r="R36" s="41">
        <f t="shared" si="1"/>
        <v>0</v>
      </c>
      <c r="S36" s="16"/>
      <c r="T36" s="42">
        <f t="shared" si="2"/>
        <v>0</v>
      </c>
      <c r="U36" s="24"/>
      <c r="V36" s="42">
        <f t="shared" si="3"/>
        <v>0</v>
      </c>
      <c r="W36" s="24"/>
      <c r="X36" s="42">
        <f t="shared" si="4"/>
        <v>0</v>
      </c>
      <c r="Y36" s="97"/>
      <c r="Z36" s="42"/>
      <c r="AA36" s="24"/>
      <c r="AB36" s="24"/>
      <c r="AC36" s="24"/>
      <c r="AD36" s="24"/>
      <c r="AE36" s="24"/>
    </row>
    <row r="37" spans="1:31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>O37/$O$3*100</f>
        <v>0</v>
      </c>
      <c r="Q37" s="16"/>
      <c r="R37" s="41">
        <f t="shared" si="1"/>
        <v>0</v>
      </c>
      <c r="S37" s="16"/>
      <c r="T37" s="42">
        <f t="shared" si="2"/>
        <v>0</v>
      </c>
      <c r="U37" s="24"/>
      <c r="V37" s="42">
        <f t="shared" si="3"/>
        <v>0</v>
      </c>
      <c r="W37" s="24"/>
      <c r="X37" s="42">
        <f t="shared" si="4"/>
        <v>0</v>
      </c>
      <c r="Y37" s="97"/>
      <c r="Z37" s="42"/>
      <c r="AA37" s="24"/>
      <c r="AB37" s="24"/>
      <c r="AC37" s="24"/>
      <c r="AD37" s="24"/>
      <c r="AE37" s="24"/>
    </row>
    <row r="38" spans="1:31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>O38/$O$3*100</f>
        <v>0</v>
      </c>
      <c r="Q38" s="16"/>
      <c r="R38" s="41">
        <f t="shared" si="1"/>
        <v>0</v>
      </c>
      <c r="S38" s="16"/>
      <c r="T38" s="41">
        <f t="shared" si="2"/>
        <v>0</v>
      </c>
      <c r="U38" s="24"/>
      <c r="V38" s="42">
        <f t="shared" si="3"/>
        <v>0</v>
      </c>
      <c r="W38" s="24"/>
      <c r="X38" s="42">
        <f t="shared" si="4"/>
        <v>0</v>
      </c>
      <c r="Y38" s="97"/>
      <c r="Z38" s="42"/>
      <c r="AA38" s="24"/>
      <c r="AB38" s="24"/>
      <c r="AC38" s="24"/>
      <c r="AD38" s="24"/>
      <c r="AE38" s="24"/>
    </row>
    <row r="39" spans="1:31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>O39/$O$3*100</f>
        <v>0</v>
      </c>
      <c r="Q39" s="16"/>
      <c r="R39" s="41">
        <f t="shared" si="1"/>
        <v>0</v>
      </c>
      <c r="S39" s="16"/>
      <c r="T39" s="41">
        <f t="shared" si="2"/>
        <v>0</v>
      </c>
      <c r="U39" s="24"/>
      <c r="V39" s="42">
        <f t="shared" si="3"/>
        <v>0</v>
      </c>
      <c r="W39" s="24"/>
      <c r="X39" s="42">
        <f t="shared" si="4"/>
        <v>0</v>
      </c>
      <c r="Y39" s="97"/>
      <c r="Z39" s="42"/>
      <c r="AA39" s="24"/>
      <c r="AB39" s="24"/>
      <c r="AC39" s="24"/>
      <c r="AD39" s="24"/>
      <c r="AE39" s="24"/>
    </row>
    <row r="40" spans="1:31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>O40/$O$3*100</f>
        <v>0</v>
      </c>
      <c r="Q40" s="16"/>
      <c r="R40" s="41">
        <f t="shared" si="1"/>
        <v>0</v>
      </c>
      <c r="S40" s="16"/>
      <c r="T40" s="42">
        <f t="shared" si="2"/>
        <v>0</v>
      </c>
      <c r="U40" s="24"/>
      <c r="V40" s="42">
        <f t="shared" si="3"/>
        <v>0</v>
      </c>
      <c r="W40" s="24"/>
      <c r="X40" s="42">
        <f t="shared" si="4"/>
        <v>0</v>
      </c>
      <c r="Y40" s="97"/>
      <c r="Z40" s="42"/>
    </row>
    <row r="41" spans="1:31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>O41/$O$3*100</f>
        <v>0</v>
      </c>
      <c r="Q41" s="16"/>
      <c r="R41" s="41">
        <f t="shared" si="1"/>
        <v>0</v>
      </c>
      <c r="S41" s="16"/>
      <c r="T41" s="41">
        <f t="shared" si="2"/>
        <v>0</v>
      </c>
      <c r="U41" s="24"/>
      <c r="V41" s="42">
        <f t="shared" si="3"/>
        <v>0</v>
      </c>
      <c r="W41" s="24"/>
      <c r="X41" s="42">
        <f t="shared" si="4"/>
        <v>0</v>
      </c>
      <c r="Y41" s="97"/>
      <c r="Z41" s="42"/>
    </row>
  </sheetData>
  <mergeCells count="15">
    <mergeCell ref="Z2:Z3"/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R4:R41 T4:T41 P4:P41">
    <cfRule type="cellIs" dxfId="51" priority="50" operator="greaterThan">
      <formula>100</formula>
    </cfRule>
    <cfRule type="cellIs" dxfId="50" priority="51" operator="lessThan">
      <formula>100</formula>
    </cfRule>
    <cfRule type="cellIs" dxfId="49" priority="52" operator="greaterThan">
      <formula>100</formula>
    </cfRule>
  </conditionalFormatting>
  <conditionalFormatting sqref="V4:V41">
    <cfRule type="cellIs" dxfId="48" priority="47" operator="greaterThan">
      <formula>100</formula>
    </cfRule>
    <cfRule type="cellIs" dxfId="47" priority="48" operator="lessThan">
      <formula>100</formula>
    </cfRule>
    <cfRule type="cellIs" dxfId="46" priority="49" operator="greaterThan">
      <formula>100</formula>
    </cfRule>
  </conditionalFormatting>
  <conditionalFormatting sqref="X4:Z41">
    <cfRule type="cellIs" dxfId="45" priority="44" operator="greaterThan">
      <formula>100</formula>
    </cfRule>
    <cfRule type="cellIs" dxfId="44" priority="45" operator="lessThan">
      <formula>100</formula>
    </cfRule>
    <cfRule type="cellIs" dxfId="43" priority="46" operator="greaterThan">
      <formula>100</formula>
    </cfRule>
  </conditionalFormatting>
  <conditionalFormatting sqref="B4:B41">
    <cfRule type="cellIs" dxfId="42" priority="41" operator="greaterThan">
      <formula>$B$3</formula>
    </cfRule>
    <cfRule type="cellIs" dxfId="41" priority="42" operator="lessThan">
      <formula>"$B$3"</formula>
    </cfRule>
    <cfRule type="cellIs" dxfId="40" priority="43" operator="lessThan">
      <formula>$B$3</formula>
    </cfRule>
  </conditionalFormatting>
  <conditionalFormatting sqref="D4:D31 D33:D41">
    <cfRule type="cellIs" dxfId="39" priority="39" operator="lessThan">
      <formula>$D$3</formula>
    </cfRule>
    <cfRule type="cellIs" dxfId="38" priority="40" operator="greaterThan">
      <formula>$D$3</formula>
    </cfRule>
  </conditionalFormatting>
  <conditionalFormatting sqref="E4:E31 E33:G41">
    <cfRule type="cellIs" dxfId="37" priority="37" operator="lessThan">
      <formula>$E$3</formula>
    </cfRule>
    <cfRule type="cellIs" dxfId="36" priority="38" operator="greaterThan">
      <formula>$E$3</formula>
    </cfRule>
  </conditionalFormatting>
  <conditionalFormatting sqref="H4:H31 H33:H41">
    <cfRule type="cellIs" dxfId="35" priority="35" operator="lessThan">
      <formula>$H$3</formula>
    </cfRule>
    <cfRule type="cellIs" dxfId="34" priority="36" operator="greaterThan">
      <formula>$H$3</formula>
    </cfRule>
  </conditionalFormatting>
  <conditionalFormatting sqref="I4:I31 I33:I41">
    <cfRule type="cellIs" dxfId="33" priority="33" operator="lessThan">
      <formula>$I$3</formula>
    </cfRule>
    <cfRule type="cellIs" dxfId="32" priority="34" operator="greaterThan">
      <formula>$I$3</formula>
    </cfRule>
  </conditionalFormatting>
  <conditionalFormatting sqref="J4:J31 J33:J41">
    <cfRule type="cellIs" dxfId="31" priority="31" operator="lessThan">
      <formula>$J$3</formula>
    </cfRule>
    <cfRule type="cellIs" dxfId="30" priority="32" operator="greaterThan">
      <formula>$J$3</formula>
    </cfRule>
  </conditionalFormatting>
  <conditionalFormatting sqref="K4:K31 K33:K41">
    <cfRule type="cellIs" dxfId="29" priority="29" operator="lessThan">
      <formula>$K$3</formula>
    </cfRule>
    <cfRule type="cellIs" dxfId="28" priority="30" operator="greaterThan">
      <formula>$K$3</formula>
    </cfRule>
  </conditionalFormatting>
  <conditionalFormatting sqref="L4:L31 L33:L41">
    <cfRule type="cellIs" dxfId="27" priority="27" operator="lessThan">
      <formula>$L$3</formula>
    </cfRule>
    <cfRule type="cellIs" dxfId="26" priority="28" operator="greaterThan">
      <formula>$L$3</formula>
    </cfRule>
  </conditionalFormatting>
  <conditionalFormatting sqref="D32">
    <cfRule type="cellIs" dxfId="25" priority="25" operator="lessThan">
      <formula>$D$3</formula>
    </cfRule>
    <cfRule type="cellIs" dxfId="24" priority="26" operator="greaterThan">
      <formula>$D$3</formula>
    </cfRule>
  </conditionalFormatting>
  <conditionalFormatting sqref="E32">
    <cfRule type="cellIs" dxfId="23" priority="23" operator="lessThan">
      <formula>$E$3</formula>
    </cfRule>
    <cfRule type="cellIs" dxfId="22" priority="24" operator="greaterThan">
      <formula>$E$3</formula>
    </cfRule>
  </conditionalFormatting>
  <conditionalFormatting sqref="H32">
    <cfRule type="cellIs" dxfId="21" priority="21" operator="lessThan">
      <formula>$H$3</formula>
    </cfRule>
    <cfRule type="cellIs" dxfId="20" priority="22" operator="greaterThan">
      <formula>$H$3</formula>
    </cfRule>
  </conditionalFormatting>
  <conditionalFormatting sqref="I32">
    <cfRule type="cellIs" dxfId="19" priority="19" operator="lessThan">
      <formula>$I$3</formula>
    </cfRule>
    <cfRule type="cellIs" dxfId="18" priority="20" operator="greaterThan">
      <formula>$I$3</formula>
    </cfRule>
  </conditionalFormatting>
  <conditionalFormatting sqref="J32">
    <cfRule type="cellIs" dxfId="17" priority="17" operator="lessThan">
      <formula>$J$3</formula>
    </cfRule>
    <cfRule type="cellIs" dxfId="16" priority="18" operator="greaterThan">
      <formula>$J$3</formula>
    </cfRule>
  </conditionalFormatting>
  <conditionalFormatting sqref="K32">
    <cfRule type="cellIs" dxfId="15" priority="15" operator="lessThan">
      <formula>$K$3</formula>
    </cfRule>
    <cfRule type="cellIs" dxfId="14" priority="16" operator="greaterThan">
      <formula>$K$3</formula>
    </cfRule>
  </conditionalFormatting>
  <conditionalFormatting sqref="L32">
    <cfRule type="cellIs" dxfId="13" priority="13" operator="lessThan">
      <formula>$L$3</formula>
    </cfRule>
    <cfRule type="cellIs" dxfId="12" priority="14" operator="greaterThan">
      <formula>$L$3</formula>
    </cfRule>
  </conditionalFormatting>
  <conditionalFormatting sqref="F4:F31">
    <cfRule type="cellIs" dxfId="11" priority="11" operator="lessThan">
      <formula>$E$3</formula>
    </cfRule>
    <cfRule type="cellIs" dxfId="10" priority="12" operator="greaterThan">
      <formula>$E$3</formula>
    </cfRule>
  </conditionalFormatting>
  <conditionalFormatting sqref="F32">
    <cfRule type="cellIs" dxfId="9" priority="9" operator="lessThan">
      <formula>$E$3</formula>
    </cfRule>
    <cfRule type="cellIs" dxfId="8" priority="10" operator="greaterThan">
      <formula>$E$3</formula>
    </cfRule>
  </conditionalFormatting>
  <conditionalFormatting sqref="G4:G31">
    <cfRule type="cellIs" dxfId="7" priority="7" operator="lessThan">
      <formula>$E$3</formula>
    </cfRule>
    <cfRule type="cellIs" dxfId="6" priority="8" operator="greaterThan">
      <formula>$E$3</formula>
    </cfRule>
  </conditionalFormatting>
  <conditionalFormatting sqref="G32">
    <cfRule type="cellIs" dxfId="5" priority="5" operator="lessThan">
      <formula>$E$3</formula>
    </cfRule>
    <cfRule type="cellIs" dxfId="4" priority="6" operator="greaterThan">
      <formula>$E$3</formula>
    </cfRule>
  </conditionalFormatting>
  <conditionalFormatting sqref="C4:C31 C33:C41">
    <cfRule type="cellIs" dxfId="3" priority="3" operator="lessThan">
      <formula>$D$3</formula>
    </cfRule>
    <cfRule type="cellIs" dxfId="2" priority="4" operator="greaterThan">
      <formula>$D$3</formula>
    </cfRule>
  </conditionalFormatting>
  <conditionalFormatting sqref="C32">
    <cfRule type="cellIs" dxfId="1" priority="1" operator="lessThan">
      <formula>$D$3</formula>
    </cfRule>
    <cfRule type="cellIs" dxfId="0" priority="2" operator="greaterThan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v3</vt:lpstr>
      <vt:lpstr>v4</vt:lpstr>
      <vt:lpstr>v7</vt:lpstr>
      <vt:lpstr>v8</vt:lpstr>
      <vt:lpstr>v8 length</vt:lpstr>
      <vt:lpstr>v9</vt:lpstr>
      <vt:lpstr>v11_FT</vt:lpstr>
      <vt:lpstr>v11_ST</vt:lpstr>
      <vt:lpstr>v11_0.8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2019-02-23T05:06:13Z</dcterms:modified>
</cp:coreProperties>
</file>