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PF" sheetId="1" state="visible" r:id="rId2"/>
    <sheet name="Complexidades" sheetId="2" state="visible" r:id="rId3"/>
    <sheet name="FatorAjuste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<sst xmlns="http://schemas.openxmlformats.org/spreadsheetml/2006/main" count="182" uniqueCount="110">
  <si>
    <t xml:space="preserve">Para Preencher</t>
  </si>
  <si>
    <t xml:space="preserve">Para Consultar</t>
  </si>
  <si>
    <t xml:space="preserve"> </t>
  </si>
  <si>
    <t xml:space="preserve">Parâmetro</t>
  </si>
  <si>
    <t xml:space="preserve">Ct</t>
  </si>
  <si>
    <t xml:space="preserve">SIMPLES</t>
  </si>
  <si>
    <t xml:space="preserve">MÉDIA</t>
  </si>
  <si>
    <t xml:space="preserve">COMPLEXA</t>
  </si>
  <si>
    <t xml:space="preserve">Total</t>
  </si>
  <si>
    <t xml:space="preserve">Pontos de Função Não Ajustados</t>
  </si>
  <si>
    <t xml:space="preserve">ALI</t>
  </si>
  <si>
    <t xml:space="preserve">AIE</t>
  </si>
  <si>
    <t xml:space="preserve">EE</t>
  </si>
  <si>
    <t xml:space="preserve">SE</t>
  </si>
  <si>
    <t xml:space="preserve">CE</t>
  </si>
  <si>
    <t xml:space="preserve">PFNA=</t>
  </si>
  <si>
    <t xml:space="preserve">NIT=</t>
  </si>
  <si>
    <t xml:space="preserve">PFNA</t>
  </si>
  <si>
    <t xml:space="preserve">Número de Pontos de Função não ajustados</t>
  </si>
  <si>
    <t xml:space="preserve">Obtido por Somatório dos Pontos das Tabelas de Função (ALI, AIE, EE, SE, CE)</t>
  </si>
  <si>
    <t xml:space="preserve">VFA =</t>
  </si>
  <si>
    <t xml:space="preserve">NIT </t>
  </si>
  <si>
    <t xml:space="preserve">Nível de Influência Total</t>
  </si>
  <si>
    <t xml:space="preserve">Obtido por Somatório das Respostas da Planilha de Fator de Ajuste</t>
  </si>
  <si>
    <t xml:space="preserve">PF =</t>
  </si>
  <si>
    <t xml:space="preserve">VFA</t>
  </si>
  <si>
    <t xml:space="preserve">Valor do Fator de Ajuste</t>
  </si>
  <si>
    <t xml:space="preserve">Obtido por NIT * 0.01 + 0.65</t>
  </si>
  <si>
    <t xml:space="preserve">Cálculo Automático</t>
  </si>
  <si>
    <t xml:space="preserve">PF </t>
  </si>
  <si>
    <t xml:space="preserve">Pontos de Função Estimados</t>
  </si>
  <si>
    <t xml:space="preserve">Obtido por VFA * PFNA</t>
  </si>
  <si>
    <t xml:space="preserve">Contagem Total</t>
  </si>
  <si>
    <t xml:space="preserve">`</t>
  </si>
  <si>
    <t xml:space="preserve">EE (Entradas Externas)</t>
  </si>
  <si>
    <t xml:space="preserve">Interfaces</t>
  </si>
  <si>
    <t xml:space="preserve">Mensagem Erro</t>
  </si>
  <si>
    <t xml:space="preserve">Total Itens Dados</t>
  </si>
  <si>
    <t xml:space="preserve">Novo Departamento</t>
  </si>
  <si>
    <t xml:space="preserve">Simples</t>
  </si>
  <si>
    <t xml:space="preserve">EE: TOTAIS</t>
  </si>
  <si>
    <t xml:space="preserve">Complexidade ALI e AIE</t>
  </si>
  <si>
    <t xml:space="preserve">Editar Departamento</t>
  </si>
  <si>
    <t xml:space="preserve">De 1 a 19</t>
  </si>
  <si>
    <t xml:space="preserve">De 20 a 50</t>
  </si>
  <si>
    <t xml:space="preserve">51 ou mais</t>
  </si>
  <si>
    <t xml:space="preserve">Excluir Departamento</t>
  </si>
  <si>
    <t xml:space="preserve">Médias</t>
  </si>
  <si>
    <t xml:space="preserve">Apenas 1</t>
  </si>
  <si>
    <t xml:space="preserve">Novo Funcionario</t>
  </si>
  <si>
    <t xml:space="preserve">Média</t>
  </si>
  <si>
    <t xml:space="preserve">Complexas</t>
  </si>
  <si>
    <t xml:space="preserve">De 2 a 5</t>
  </si>
  <si>
    <t xml:space="preserve">Editar Funcionario</t>
  </si>
  <si>
    <t xml:space="preserve">6 ou mais</t>
  </si>
  <si>
    <t xml:space="preserve">Excluir Funcionario</t>
  </si>
  <si>
    <t xml:space="preserve">Complexidade Entradas Externas (EE)</t>
  </si>
  <si>
    <t xml:space="preserve">De 1 a 4</t>
  </si>
  <si>
    <t xml:space="preserve">De 5 a 15</t>
  </si>
  <si>
    <t xml:space="preserve">16 ou mais</t>
  </si>
  <si>
    <t xml:space="preserve">SE (Saídas Externas)</t>
  </si>
  <si>
    <t xml:space="preserve">0 ou 1</t>
  </si>
  <si>
    <t xml:space="preserve">SE: TOTAIS</t>
  </si>
  <si>
    <t xml:space="preserve">3 ou mais</t>
  </si>
  <si>
    <t xml:space="preserve">Complexidade Saídas (SE) e Consultas Externas (CE)</t>
  </si>
  <si>
    <t xml:space="preserve">De 1 a 5</t>
  </si>
  <si>
    <t xml:space="preserve">De 6 a 19</t>
  </si>
  <si>
    <t xml:space="preserve">20 ou mais</t>
  </si>
  <si>
    <t xml:space="preserve">2 ou 3</t>
  </si>
  <si>
    <t xml:space="preserve">CE (Consultas Externas)</t>
  </si>
  <si>
    <t xml:space="preserve">4 ou mais</t>
  </si>
  <si>
    <t xml:space="preserve">Pesquisar Departamento</t>
  </si>
  <si>
    <t xml:space="preserve">Pesquisar Funcionarios</t>
  </si>
  <si>
    <t xml:space="preserve">Novo Editar Funcionario (pesquisa Depto)</t>
  </si>
  <si>
    <t xml:space="preserve">Carregar Dados para Editar Departamento</t>
  </si>
  <si>
    <t xml:space="preserve">Carregar Dados para Editar Funcionarios</t>
  </si>
  <si>
    <t xml:space="preserve">Determinação do FATOR DE AJUSTE</t>
  </si>
  <si>
    <t xml:space="preserve">2.1</t>
  </si>
  <si>
    <t xml:space="preserve">É requerida Comunicação de Dados ?</t>
  </si>
  <si>
    <t xml:space="preserve">NENHUMA</t>
  </si>
  <si>
    <t xml:space="preserve">2.2</t>
  </si>
  <si>
    <t xml:space="preserve">Existem Funções de Processamento de Dados Distribuído ?</t>
  </si>
  <si>
    <t xml:space="preserve">POUCA</t>
  </si>
  <si>
    <t xml:space="preserve">2.3</t>
  </si>
  <si>
    <t xml:space="preserve">O Desempenho é crítico ?</t>
  </si>
  <si>
    <t xml:space="preserve">MODERADA</t>
  </si>
  <si>
    <t xml:space="preserve">2.4</t>
  </si>
  <si>
    <r>
      <rPr>
        <b val="true"/>
        <sz val="10"/>
        <color rgb="FF2A6099"/>
        <rFont val="Palatino"/>
        <family val="1"/>
        <charset val="1"/>
      </rPr>
      <t xml:space="preserve">Utilização do Equipamento (Restrições de Recursos Computacionais). Funcionará </t>
    </r>
    <r>
      <rPr>
        <b val="true"/>
        <sz val="10"/>
        <color rgb="FF2A6099"/>
        <rFont val="Palatino"/>
        <family val="1"/>
      </rPr>
      <t xml:space="preserve">em um SO existente e intensamente utilizado ?</t>
    </r>
  </si>
  <si>
    <t xml:space="preserve">2.5</t>
  </si>
  <si>
    <r>
      <rPr>
        <b val="true"/>
        <sz val="10"/>
        <color rgb="FF2A6099"/>
        <rFont val="Palatino"/>
        <family val="1"/>
        <charset val="1"/>
      </rPr>
      <t xml:space="preserve">As entradas on-line requerem que as transações de entrada sejam construídas com </t>
    </r>
    <r>
      <rPr>
        <b val="true"/>
        <sz val="10"/>
        <color rgb="FF2A6099"/>
        <rFont val="Palatino"/>
        <family val="1"/>
      </rPr>
      <t xml:space="preserve">um Volume de Telas e Transações ?</t>
    </r>
  </si>
  <si>
    <t xml:space="preserve">SIGNIFICANTE</t>
  </si>
  <si>
    <t xml:space="preserve">2.6</t>
  </si>
  <si>
    <t xml:space="preserve">São requeridas Entrada de Dados On-line ?</t>
  </si>
  <si>
    <t xml:space="preserve">ESSENCIAL</t>
  </si>
  <si>
    <t xml:space="preserve">2.7</t>
  </si>
  <si>
    <t xml:space="preserve">Eficiência do Usuário Final (Usabilidade) ?</t>
  </si>
  <si>
    <t xml:space="preserve">2.8</t>
  </si>
  <si>
    <t xml:space="preserve">A Atualização dos arquivos é On-line ?</t>
  </si>
  <si>
    <t xml:space="preserve">2.9</t>
  </si>
  <si>
    <t xml:space="preserve">O Processamento Interno é Complexo ?</t>
  </si>
  <si>
    <t xml:space="preserve">2.10</t>
  </si>
  <si>
    <t xml:space="preserve">O código é projeto e adequado para Reusabilidade ?</t>
  </si>
  <si>
    <t xml:space="preserve">2.11</t>
  </si>
  <si>
    <t xml:space="preserve">Facilidade de Implantação. A conversão e instalação estão incluídas no projeto ?</t>
  </si>
  <si>
    <t xml:space="preserve">2.12</t>
  </si>
  <si>
    <r>
      <rPr>
        <b val="true"/>
        <sz val="10"/>
        <color rgb="FF2A6099"/>
        <rFont val="Palatino"/>
        <family val="1"/>
        <charset val="1"/>
      </rPr>
      <t xml:space="preserve">Facilidade Operacional (Processos Operacionais, tais como Inicialização, Cópia de </t>
    </r>
    <r>
      <rPr>
        <b val="true"/>
        <sz val="10"/>
        <color rgb="FF2A6099"/>
        <rFont val="Palatino"/>
        <family val="1"/>
      </rPr>
      <t xml:space="preserve">Segurança, Recuperação etc). O sistema exige backup e recuperação confiáveis ?</t>
    </r>
  </si>
  <si>
    <t xml:space="preserve">2.13</t>
  </si>
  <si>
    <t xml:space="preserve">Múltiplos Locais e Organizações do Usuário ?</t>
  </si>
  <si>
    <t xml:space="preserve">2.14</t>
  </si>
  <si>
    <t xml:space="preserve">Facilidade de Mudanças (Manutenibilidade) e uso pelo usuário ?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</si>
</sst>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Palatino"/>
      <family val="1"/>
      <charset val="1"/>
    </font>
    <font>
      <b val="true"/>
      <sz val="11"/>
      <color rgb="FFFFFFFF"/>
      <name val="Palatino"/>
      <family val="1"/>
      <charset val="1"/>
    </font>
    <font>
      <b val="true"/>
      <sz val="11"/>
      <color rgb="FF000000"/>
      <name val="Palatino"/>
      <family val="1"/>
      <charset val="1"/>
    </font>
    <font>
      <b val="true"/>
      <sz val="11"/>
      <color rgb="FF2A6099"/>
      <name val="Palatino"/>
      <family val="1"/>
      <charset val="1"/>
    </font>
    <font>
      <b val="true"/>
      <i val="true"/>
      <sz val="11"/>
      <color rgb="FFFFFFFF"/>
      <name val="Palatino"/>
      <family val="1"/>
      <charset val="1"/>
    </font>
    <font>
      <b val="true"/>
      <sz val="8"/>
      <color rgb="FFFFFFFF"/>
      <name val="Palatino"/>
      <family val="1"/>
      <charset val="1"/>
    </font>
    <font>
      <sz val="10"/>
      <color rgb="FF000000"/>
      <name val="Palatino"/>
      <family val="1"/>
      <charset val="1"/>
    </font>
    <font>
      <sz val="10"/>
      <color rgb="FF2A6099"/>
      <name val="Palatino"/>
      <family val="1"/>
      <charset val="1"/>
    </font>
    <font>
      <b val="true"/>
      <sz val="10"/>
      <color rgb="FFFFFFFF"/>
      <name val="Palatino"/>
      <family val="1"/>
      <charset val="1"/>
    </font>
    <font>
      <b val="true"/>
      <sz val="10"/>
      <color rgb="FF2A6099"/>
      <name val="Palatino"/>
      <family val="1"/>
      <charset val="1"/>
    </font>
    <font>
      <b val="true"/>
      <sz val="12"/>
      <color rgb="FFFFFFFF"/>
      <name val="Palatino"/>
      <family val="1"/>
      <charset val="1"/>
    </font>
    <font>
      <b val="true"/>
      <sz val="10"/>
      <color rgb="FF2A6099"/>
      <name val="Palatino"/>
      <family val="1"/>
    </font>
  </fonts>
  <fills count="5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2A6099"/>
        <bgColor rgb="FF666699"/>
      </patternFill>
    </fill>
    <fill>
      <patternFill patternType="solid">
        <fgColor rgb="FF00A933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>
        <color rgb="FF00A933"/>
      </left>
      <right style="hair">
        <color rgb="FF00A933"/>
      </right>
      <top style="hair">
        <color rgb="FF00A933"/>
      </top>
      <bottom style="hair">
        <color rgb="FF00A9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3.61"/>
    <col collapsed="false" customWidth="true" hidden="false" outlineLevel="0" max="3" min="3" style="1" width="10.25"/>
    <col collapsed="false" customWidth="true" hidden="false" outlineLevel="0" max="4" min="4" style="1" width="1.23"/>
    <col collapsed="false" customWidth="true" hidden="false" outlineLevel="0" max="5" min="5" style="1" width="3.61"/>
    <col collapsed="false" customWidth="false" hidden="false" outlineLevel="0" max="6" min="6" style="1" width="8.62"/>
    <col collapsed="false" customWidth="true" hidden="false" outlineLevel="0" max="7" min="7" style="1" width="1.23"/>
    <col collapsed="false" customWidth="true" hidden="false" outlineLevel="0" max="8" min="8" style="1" width="3.61"/>
    <col collapsed="false" customWidth="true" hidden="false" outlineLevel="0" max="9" min="9" style="1" width="12.98"/>
    <col collapsed="false" customWidth="true" hidden="false" outlineLevel="0" max="10" min="10" style="1" width="5.96"/>
    <col collapsed="false" customWidth="true" hidden="false" outlineLevel="0" max="11" min="11" style="2" width="6.8"/>
    <col collapsed="false" customWidth="true" hidden="false" outlineLevel="0" max="12" min="12" style="2" width="4.97"/>
    <col collapsed="false" customWidth="true" hidden="false" outlineLevel="0" max="13" min="13" style="2" width="10.4"/>
    <col collapsed="false" customWidth="false" hidden="false" outlineLevel="0" max="14" min="14" style="2" width="8.55"/>
    <col collapsed="false" customWidth="true" hidden="false" outlineLevel="0" max="15" min="15" style="2" width="13.12"/>
    <col collapsed="false" customWidth="true" hidden="false" outlineLevel="0" max="16" min="16" style="2" width="40.06"/>
    <col collapsed="false" customWidth="true" hidden="false" outlineLevel="0" max="17" min="17" style="2" width="72.55"/>
    <col collapsed="false" customWidth="false" hidden="false" outlineLevel="0" max="1025" min="18" style="2" width="8.57"/>
  </cols>
  <sheetData>
    <row r="1" customFormat="false" ht="16.8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 t="s">
        <v>1</v>
      </c>
      <c r="M1" s="3"/>
      <c r="N1" s="3"/>
      <c r="O1" s="3"/>
    </row>
    <row r="2" customFormat="false" ht="13.8" hidden="false" customHeight="false" outlineLevel="0" collapsed="false">
      <c r="A2" s="1" t="s">
        <v>2</v>
      </c>
    </row>
    <row r="3" s="6" customFormat="true" ht="13.8" hidden="false" customHeight="false" outlineLevel="0" collapsed="false">
      <c r="A3" s="4" t="s">
        <v>3</v>
      </c>
      <c r="B3" s="4" t="s">
        <v>4</v>
      </c>
      <c r="C3" s="4" t="s">
        <v>5</v>
      </c>
      <c r="D3" s="4"/>
      <c r="E3" s="4" t="s">
        <v>4</v>
      </c>
      <c r="F3" s="4" t="s">
        <v>6</v>
      </c>
      <c r="G3" s="4"/>
      <c r="H3" s="4" t="s">
        <v>4</v>
      </c>
      <c r="I3" s="4" t="s">
        <v>7</v>
      </c>
      <c r="J3" s="5" t="s">
        <v>8</v>
      </c>
      <c r="L3" s="4" t="s">
        <v>9</v>
      </c>
      <c r="M3" s="4"/>
      <c r="N3" s="4"/>
      <c r="O3" s="4"/>
      <c r="P3" s="2"/>
      <c r="Q3" s="2"/>
      <c r="R3" s="2"/>
      <c r="S3" s="2"/>
    </row>
    <row r="4" customFormat="false" ht="13.8" hidden="false" customHeight="false" outlineLevel="0" collapsed="false">
      <c r="A4" s="4" t="s">
        <v>10</v>
      </c>
      <c r="B4" s="5" t="n">
        <v>2</v>
      </c>
      <c r="C4" s="7" t="n">
        <v>7</v>
      </c>
      <c r="D4" s="8"/>
      <c r="E4" s="5" t="n">
        <v>0</v>
      </c>
      <c r="F4" s="7" t="n">
        <v>10</v>
      </c>
      <c r="G4" s="8"/>
      <c r="H4" s="5" t="n">
        <v>0</v>
      </c>
      <c r="I4" s="7" t="n">
        <v>15</v>
      </c>
      <c r="J4" s="5" t="n">
        <v>14</v>
      </c>
      <c r="K4" s="9"/>
      <c r="L4" s="10"/>
      <c r="M4" s="4" t="s">
        <v>5</v>
      </c>
      <c r="N4" s="4" t="s">
        <v>6</v>
      </c>
      <c r="O4" s="4" t="s">
        <v>7</v>
      </c>
    </row>
    <row r="5" customFormat="false" ht="13.8" hidden="false" customHeight="false" outlineLevel="0" collapsed="false">
      <c r="A5" s="4" t="s">
        <v>11</v>
      </c>
      <c r="B5" s="5" t="n">
        <v>0</v>
      </c>
      <c r="C5" s="7" t="n">
        <v>5</v>
      </c>
      <c r="D5" s="8"/>
      <c r="E5" s="5" t="n">
        <v>0</v>
      </c>
      <c r="F5" s="7" t="n">
        <v>7</v>
      </c>
      <c r="G5" s="8"/>
      <c r="H5" s="5" t="n">
        <v>0</v>
      </c>
      <c r="I5" s="7" t="n">
        <v>10</v>
      </c>
      <c r="J5" s="5" t="n">
        <v>0</v>
      </c>
      <c r="K5" s="9"/>
      <c r="L5" s="4" t="s">
        <v>10</v>
      </c>
      <c r="M5" s="11" t="n">
        <v>7</v>
      </c>
      <c r="N5" s="11" t="n">
        <v>10</v>
      </c>
      <c r="O5" s="11" t="n">
        <v>15</v>
      </c>
    </row>
    <row r="6" customFormat="false" ht="13.8" hidden="false" customHeight="false" outlineLevel="0" collapsed="false">
      <c r="A6" s="4" t="s">
        <v>12</v>
      </c>
      <c r="B6" s="5" t="n">
        <v>4</v>
      </c>
      <c r="C6" s="7" t="n">
        <v>3</v>
      </c>
      <c r="D6" s="8"/>
      <c r="E6" s="5" t="n">
        <v>2</v>
      </c>
      <c r="F6" s="7" t="n">
        <v>4</v>
      </c>
      <c r="G6" s="8"/>
      <c r="H6" s="5" t="n">
        <v>0</v>
      </c>
      <c r="I6" s="7" t="n">
        <v>6</v>
      </c>
      <c r="J6" s="5" t="n">
        <v>20</v>
      </c>
      <c r="K6" s="9"/>
      <c r="L6" s="4" t="s">
        <v>11</v>
      </c>
      <c r="M6" s="11" t="n">
        <v>5</v>
      </c>
      <c r="N6" s="11" t="n">
        <v>7</v>
      </c>
      <c r="O6" s="11" t="n">
        <v>10</v>
      </c>
    </row>
    <row r="7" customFormat="false" ht="13.8" hidden="false" customHeight="false" outlineLevel="0" collapsed="false">
      <c r="A7" s="4" t="s">
        <v>13</v>
      </c>
      <c r="B7" s="5" t="n">
        <v>0</v>
      </c>
      <c r="C7" s="7" t="n">
        <v>4</v>
      </c>
      <c r="D7" s="8"/>
      <c r="E7" s="5" t="n">
        <v>0</v>
      </c>
      <c r="F7" s="7" t="n">
        <v>5</v>
      </c>
      <c r="G7" s="8"/>
      <c r="H7" s="5" t="n">
        <v>0</v>
      </c>
      <c r="I7" s="7" t="n">
        <v>7</v>
      </c>
      <c r="J7" s="5" t="n">
        <v>0</v>
      </c>
      <c r="K7" s="9"/>
      <c r="L7" s="4" t="s">
        <v>12</v>
      </c>
      <c r="M7" s="11" t="n">
        <v>3</v>
      </c>
      <c r="N7" s="11" t="n">
        <v>4</v>
      </c>
      <c r="O7" s="11" t="n">
        <v>6</v>
      </c>
    </row>
    <row r="8" customFormat="false" ht="13.8" hidden="false" customHeight="false" outlineLevel="0" collapsed="false">
      <c r="A8" s="4" t="s">
        <v>14</v>
      </c>
      <c r="B8" s="5" t="n">
        <v>5</v>
      </c>
      <c r="C8" s="7" t="n">
        <v>3</v>
      </c>
      <c r="D8" s="8"/>
      <c r="E8" s="5" t="n">
        <v>0</v>
      </c>
      <c r="F8" s="7" t="n">
        <v>4</v>
      </c>
      <c r="G8" s="8"/>
      <c r="H8" s="5" t="n">
        <v>0</v>
      </c>
      <c r="I8" s="7" t="n">
        <v>6</v>
      </c>
      <c r="J8" s="5" t="n">
        <v>15</v>
      </c>
      <c r="K8" s="9"/>
      <c r="L8" s="4" t="s">
        <v>13</v>
      </c>
      <c r="M8" s="11" t="n">
        <v>4</v>
      </c>
      <c r="N8" s="11" t="n">
        <v>5</v>
      </c>
      <c r="O8" s="11" t="n">
        <v>7</v>
      </c>
    </row>
    <row r="9" customFormat="false" ht="13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0"/>
      <c r="J9" s="0"/>
      <c r="K9" s="9"/>
      <c r="L9" s="4" t="s">
        <v>14</v>
      </c>
      <c r="M9" s="11" t="n">
        <v>3</v>
      </c>
      <c r="N9" s="11" t="n">
        <v>4</v>
      </c>
      <c r="O9" s="11" t="n">
        <v>6</v>
      </c>
    </row>
    <row r="10" customFormat="false" ht="13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12" t="s">
        <v>15</v>
      </c>
      <c r="J10" s="4" t="n">
        <f aca="false">SUM(J4:J8)</f>
        <v>49</v>
      </c>
      <c r="K10" s="9"/>
    </row>
    <row r="11" customFormat="false" ht="13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12" t="s">
        <v>16</v>
      </c>
      <c r="J11" s="4" t="n">
        <f aca="false">FatorAjuste!C17</f>
        <v>17</v>
      </c>
      <c r="O11" s="12" t="s">
        <v>17</v>
      </c>
      <c r="P11" s="13" t="s">
        <v>18</v>
      </c>
      <c r="Q11" s="14" t="s">
        <v>19</v>
      </c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 t="s">
        <v>2</v>
      </c>
      <c r="I12" s="12" t="s">
        <v>20</v>
      </c>
      <c r="J12" s="4" t="n">
        <f aca="false">J11*0.01+0.65</f>
        <v>0.82</v>
      </c>
      <c r="K12" s="9"/>
      <c r="O12" s="12" t="s">
        <v>21</v>
      </c>
      <c r="P12" s="13" t="s">
        <v>22</v>
      </c>
      <c r="Q12" s="14" t="s">
        <v>23</v>
      </c>
    </row>
    <row r="13" customFormat="false" ht="13.8" hidden="false" customHeight="false" outlineLevel="0" collapsed="false">
      <c r="I13" s="12" t="s">
        <v>24</v>
      </c>
      <c r="J13" s="4" t="n">
        <f aca="false">J10*J12</f>
        <v>40.18</v>
      </c>
      <c r="O13" s="12" t="s">
        <v>25</v>
      </c>
      <c r="P13" s="13" t="s">
        <v>26</v>
      </c>
      <c r="Q13" s="14" t="s">
        <v>27</v>
      </c>
    </row>
    <row r="14" customFormat="false" ht="13.8" hidden="false" customHeight="false" outlineLevel="0" collapsed="false">
      <c r="I14" s="15" t="s">
        <v>28</v>
      </c>
      <c r="J14" s="15"/>
      <c r="O14" s="12" t="s">
        <v>29</v>
      </c>
      <c r="P14" s="13" t="s">
        <v>30</v>
      </c>
      <c r="Q14" s="14" t="s">
        <v>31</v>
      </c>
    </row>
    <row r="15" customFormat="false" ht="13.8" hidden="false" customHeight="false" outlineLevel="0" collapsed="false">
      <c r="O15" s="12" t="s">
        <v>4</v>
      </c>
      <c r="P15" s="13" t="s">
        <v>32</v>
      </c>
      <c r="Q15" s="14"/>
    </row>
  </sheetData>
  <mergeCells count="4">
    <mergeCell ref="A1:J1"/>
    <mergeCell ref="L1:O1"/>
    <mergeCell ref="L3:O3"/>
    <mergeCell ref="I14:J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8.578125" defaultRowHeight="12.8" zeroHeight="false" outlineLevelRow="0" outlineLevelCol="0"/>
  <cols>
    <col collapsed="false" customWidth="true" hidden="false" outlineLevel="0" max="1" min="1" style="16" width="38.7"/>
    <col collapsed="false" customWidth="true" hidden="false" outlineLevel="0" max="2" min="2" style="17" width="9.85"/>
    <col collapsed="false" customWidth="true" hidden="false" outlineLevel="0" max="3" min="3" style="17" width="14.86"/>
    <col collapsed="false" customWidth="false" hidden="false" outlineLevel="0" max="4" min="4" style="17" width="8.57"/>
    <col collapsed="false" customWidth="true" hidden="false" outlineLevel="0" max="5" min="5" style="17" width="16.29"/>
    <col collapsed="false" customWidth="true" hidden="false" outlineLevel="0" max="6" min="6" style="17" width="13.22"/>
    <col collapsed="false" customWidth="true" hidden="false" outlineLevel="0" max="7" min="7" style="18" width="2.96"/>
    <col collapsed="false" customWidth="true" hidden="false" outlineLevel="0" max="8" min="8" style="19" width="10.4"/>
    <col collapsed="false" customWidth="false" hidden="false" outlineLevel="0" max="11" min="9" style="16" width="8.57"/>
    <col collapsed="false" customWidth="true" hidden="false" outlineLevel="0" max="12" min="12" style="17" width="10.04"/>
    <col collapsed="false" customWidth="true" hidden="false" outlineLevel="0" max="13" min="13" style="17" width="10.4"/>
    <col collapsed="false" customWidth="true" hidden="false" outlineLevel="0" max="15" min="14" style="17" width="13.12"/>
    <col collapsed="false" customWidth="false" hidden="false" outlineLevel="0" max="1025" min="16" style="16" width="8.57"/>
  </cols>
  <sheetData>
    <row r="1" customFormat="false" ht="12.8" hidden="false" customHeight="false" outlineLevel="0" collapsed="false">
      <c r="A1" s="17"/>
    </row>
    <row r="2" customFormat="false" ht="13.8" hidden="false" customHeight="false" outlineLevel="0" collapsed="false">
      <c r="A2" s="17"/>
      <c r="L2" s="0"/>
      <c r="M2" s="0"/>
      <c r="N2" s="0"/>
      <c r="O2" s="0"/>
    </row>
    <row r="3" customFormat="false" ht="13.8" hidden="false" customHeight="false" outlineLevel="0" collapsed="false">
      <c r="A3" s="3" t="s">
        <v>0</v>
      </c>
      <c r="B3" s="3"/>
      <c r="C3" s="3" t="s">
        <v>33</v>
      </c>
      <c r="D3" s="3"/>
      <c r="E3" s="3"/>
      <c r="L3" s="0"/>
      <c r="M3" s="0"/>
      <c r="N3" s="0"/>
      <c r="O3" s="0"/>
    </row>
    <row r="4" customFormat="false" ht="13.8" hidden="false" customHeight="false" outlineLevel="0" collapsed="false">
      <c r="A4" s="17"/>
      <c r="H4" s="20" t="s">
        <v>28</v>
      </c>
      <c r="I4" s="20"/>
      <c r="L4" s="3" t="s">
        <v>1</v>
      </c>
      <c r="M4" s="3"/>
      <c r="N4" s="3"/>
      <c r="O4" s="3"/>
    </row>
    <row r="5" customFormat="false" ht="12.8" hidden="false" customHeight="false" outlineLevel="0" collapsed="false">
      <c r="A5" s="21" t="s">
        <v>34</v>
      </c>
      <c r="B5" s="21" t="s">
        <v>35</v>
      </c>
      <c r="C5" s="21" t="s">
        <v>36</v>
      </c>
      <c r="D5" s="21" t="s">
        <v>10</v>
      </c>
      <c r="E5" s="21" t="s">
        <v>37</v>
      </c>
      <c r="F5" s="20" t="s">
        <v>0</v>
      </c>
    </row>
    <row r="6" customFormat="false" ht="12.8" hidden="false" customHeight="false" outlineLevel="0" collapsed="false">
      <c r="A6" s="16" t="s">
        <v>38</v>
      </c>
      <c r="B6" s="21" t="n">
        <v>3</v>
      </c>
      <c r="C6" s="21" t="n">
        <v>1</v>
      </c>
      <c r="D6" s="21" t="n">
        <v>1</v>
      </c>
      <c r="E6" s="21" t="n">
        <v>4</v>
      </c>
      <c r="F6" s="17" t="s">
        <v>39</v>
      </c>
      <c r="H6" s="21" t="s">
        <v>40</v>
      </c>
      <c r="I6" s="21"/>
      <c r="L6" s="21" t="s">
        <v>41</v>
      </c>
      <c r="M6" s="21"/>
      <c r="N6" s="21"/>
      <c r="O6" s="21"/>
    </row>
    <row r="7" customFormat="false" ht="14.75" hidden="false" customHeight="false" outlineLevel="0" collapsed="false">
      <c r="A7" s="16" t="s">
        <v>42</v>
      </c>
      <c r="B7" s="21" t="n">
        <v>3</v>
      </c>
      <c r="C7" s="21" t="n">
        <v>1</v>
      </c>
      <c r="D7" s="21" t="n">
        <v>1</v>
      </c>
      <c r="E7" s="21" t="n">
        <v>4</v>
      </c>
      <c r="F7" s="17" t="s">
        <v>39</v>
      </c>
      <c r="H7" s="22" t="s">
        <v>39</v>
      </c>
      <c r="I7" s="21" t="n">
        <f aca="false">COUNTIF(F6:F11,"Simples")</f>
        <v>4</v>
      </c>
      <c r="L7" s="23"/>
      <c r="M7" s="24" t="s">
        <v>43</v>
      </c>
      <c r="N7" s="21" t="s">
        <v>44</v>
      </c>
      <c r="O7" s="21" t="s">
        <v>45</v>
      </c>
    </row>
    <row r="8" customFormat="false" ht="12.8" hidden="false" customHeight="false" outlineLevel="0" collapsed="false">
      <c r="A8" s="16" t="s">
        <v>46</v>
      </c>
      <c r="B8" s="21" t="n">
        <v>3</v>
      </c>
      <c r="C8" s="21" t="n">
        <v>2</v>
      </c>
      <c r="D8" s="21" t="n">
        <v>1</v>
      </c>
      <c r="E8" s="21" t="n">
        <v>5</v>
      </c>
      <c r="F8" s="17" t="s">
        <v>39</v>
      </c>
      <c r="H8" s="22" t="s">
        <v>47</v>
      </c>
      <c r="I8" s="21" t="n">
        <f aca="false">COUNTIF(F6:F11,"Média")</f>
        <v>2</v>
      </c>
      <c r="L8" s="21" t="s">
        <v>48</v>
      </c>
      <c r="M8" s="22" t="s">
        <v>5</v>
      </c>
      <c r="N8" s="22" t="s">
        <v>5</v>
      </c>
      <c r="O8" s="22" t="s">
        <v>6</v>
      </c>
    </row>
    <row r="9" customFormat="false" ht="12.8" hidden="false" customHeight="false" outlineLevel="0" collapsed="false">
      <c r="A9" s="16" t="s">
        <v>49</v>
      </c>
      <c r="B9" s="21" t="n">
        <v>6</v>
      </c>
      <c r="C9" s="21" t="n">
        <v>1</v>
      </c>
      <c r="D9" s="21" t="n">
        <v>2</v>
      </c>
      <c r="E9" s="21" t="n">
        <v>7</v>
      </c>
      <c r="F9" s="17" t="s">
        <v>50</v>
      </c>
      <c r="H9" s="22" t="s">
        <v>51</v>
      </c>
      <c r="I9" s="21" t="n">
        <f aca="false">COUNTIF(F6:F11,"Complexa")</f>
        <v>0</v>
      </c>
      <c r="L9" s="21" t="s">
        <v>52</v>
      </c>
      <c r="M9" s="22" t="s">
        <v>5</v>
      </c>
      <c r="N9" s="22" t="s">
        <v>6</v>
      </c>
      <c r="O9" s="22" t="s">
        <v>7</v>
      </c>
    </row>
    <row r="10" customFormat="false" ht="12.8" hidden="false" customHeight="false" outlineLevel="0" collapsed="false">
      <c r="A10" s="16" t="s">
        <v>53</v>
      </c>
      <c r="B10" s="21" t="n">
        <v>6</v>
      </c>
      <c r="C10" s="21" t="n">
        <v>1</v>
      </c>
      <c r="D10" s="21" t="n">
        <v>2</v>
      </c>
      <c r="E10" s="21" t="n">
        <v>7</v>
      </c>
      <c r="F10" s="17" t="s">
        <v>50</v>
      </c>
      <c r="L10" s="21" t="s">
        <v>54</v>
      </c>
      <c r="M10" s="22" t="s">
        <v>6</v>
      </c>
      <c r="N10" s="22" t="s">
        <v>7</v>
      </c>
      <c r="O10" s="22" t="s">
        <v>7</v>
      </c>
    </row>
    <row r="11" customFormat="false" ht="12.8" hidden="false" customHeight="false" outlineLevel="0" collapsed="false">
      <c r="A11" s="16" t="s">
        <v>55</v>
      </c>
      <c r="B11" s="21" t="n">
        <v>3</v>
      </c>
      <c r="C11" s="21" t="n">
        <v>2</v>
      </c>
      <c r="D11" s="21" t="n">
        <v>1</v>
      </c>
      <c r="E11" s="21" t="n">
        <v>5</v>
      </c>
      <c r="F11" s="17" t="s">
        <v>39</v>
      </c>
      <c r="G11" s="16"/>
      <c r="H11" s="16"/>
    </row>
    <row r="12" customFormat="false" ht="12.8" hidden="false" customHeight="false" outlineLevel="0" collapsed="false">
      <c r="G12" s="16"/>
      <c r="H12" s="16"/>
      <c r="L12" s="21" t="s">
        <v>56</v>
      </c>
      <c r="M12" s="21"/>
      <c r="N12" s="21"/>
      <c r="O12" s="21"/>
    </row>
    <row r="13" customFormat="false" ht="12.8" hidden="false" customHeight="false" outlineLevel="0" collapsed="false">
      <c r="H13" s="20" t="s">
        <v>28</v>
      </c>
      <c r="I13" s="20"/>
      <c r="L13" s="23"/>
      <c r="M13" s="21" t="s">
        <v>57</v>
      </c>
      <c r="N13" s="21" t="s">
        <v>58</v>
      </c>
      <c r="O13" s="21" t="s">
        <v>59</v>
      </c>
    </row>
    <row r="14" customFormat="false" ht="12.8" hidden="false" customHeight="false" outlineLevel="0" collapsed="false">
      <c r="A14" s="21" t="s">
        <v>60</v>
      </c>
      <c r="B14" s="21"/>
      <c r="C14" s="21"/>
      <c r="D14" s="21"/>
      <c r="E14" s="21"/>
      <c r="F14" s="20" t="s">
        <v>0</v>
      </c>
      <c r="L14" s="21" t="s">
        <v>61</v>
      </c>
      <c r="M14" s="22" t="s">
        <v>5</v>
      </c>
      <c r="N14" s="22" t="s">
        <v>5</v>
      </c>
      <c r="O14" s="22" t="s">
        <v>6</v>
      </c>
    </row>
    <row r="15" customFormat="false" ht="12.8" hidden="false" customHeight="false" outlineLevel="0" collapsed="false">
      <c r="A15" s="25"/>
      <c r="B15" s="21" t="n">
        <v>0</v>
      </c>
      <c r="C15" s="21"/>
      <c r="D15" s="21"/>
      <c r="E15" s="21"/>
      <c r="H15" s="21" t="s">
        <v>62</v>
      </c>
      <c r="I15" s="21"/>
      <c r="L15" s="21" t="n">
        <v>2</v>
      </c>
      <c r="M15" s="22" t="s">
        <v>5</v>
      </c>
      <c r="N15" s="22" t="s">
        <v>6</v>
      </c>
      <c r="O15" s="22" t="s">
        <v>7</v>
      </c>
    </row>
    <row r="16" customFormat="false" ht="12.8" hidden="false" customHeight="false" outlineLevel="0" collapsed="false">
      <c r="A16" s="25"/>
      <c r="B16" s="21"/>
      <c r="C16" s="21"/>
      <c r="D16" s="21"/>
      <c r="E16" s="21"/>
      <c r="H16" s="22" t="s">
        <v>39</v>
      </c>
      <c r="I16" s="21" t="n">
        <v>0</v>
      </c>
      <c r="L16" s="21" t="s">
        <v>63</v>
      </c>
      <c r="M16" s="22" t="s">
        <v>6</v>
      </c>
      <c r="N16" s="22" t="s">
        <v>7</v>
      </c>
      <c r="O16" s="22" t="s">
        <v>7</v>
      </c>
    </row>
    <row r="17" customFormat="false" ht="12.8" hidden="false" customHeight="false" outlineLevel="0" collapsed="false">
      <c r="A17" s="25"/>
      <c r="B17" s="21"/>
      <c r="C17" s="21"/>
      <c r="D17" s="21"/>
      <c r="E17" s="21"/>
      <c r="H17" s="22" t="s">
        <v>47</v>
      </c>
      <c r="I17" s="21" t="n">
        <v>0</v>
      </c>
    </row>
    <row r="18" customFormat="false" ht="12.8" hidden="false" customHeight="false" outlineLevel="0" collapsed="false">
      <c r="B18" s="21"/>
      <c r="C18" s="21"/>
      <c r="D18" s="21"/>
      <c r="E18" s="21"/>
      <c r="H18" s="22" t="s">
        <v>51</v>
      </c>
      <c r="I18" s="21" t="n">
        <v>0</v>
      </c>
      <c r="L18" s="21" t="s">
        <v>64</v>
      </c>
      <c r="M18" s="21"/>
      <c r="N18" s="21"/>
      <c r="O18" s="21"/>
    </row>
    <row r="19" customFormat="false" ht="12.8" hidden="false" customHeight="false" outlineLevel="0" collapsed="false">
      <c r="B19" s="21"/>
      <c r="C19" s="21"/>
      <c r="D19" s="21"/>
      <c r="E19" s="21"/>
      <c r="H19" s="16"/>
      <c r="L19" s="23"/>
      <c r="M19" s="21" t="s">
        <v>65</v>
      </c>
      <c r="N19" s="21" t="s">
        <v>66</v>
      </c>
      <c r="O19" s="21" t="s">
        <v>67</v>
      </c>
    </row>
    <row r="20" customFormat="false" ht="12.8" hidden="false" customHeight="false" outlineLevel="0" collapsed="false">
      <c r="H20" s="16"/>
      <c r="L20" s="21" t="s">
        <v>61</v>
      </c>
      <c r="M20" s="22" t="s">
        <v>5</v>
      </c>
      <c r="N20" s="22" t="s">
        <v>5</v>
      </c>
      <c r="O20" s="22" t="s">
        <v>6</v>
      </c>
    </row>
    <row r="21" customFormat="false" ht="12.8" hidden="false" customHeight="false" outlineLevel="0" collapsed="false">
      <c r="H21" s="20" t="s">
        <v>28</v>
      </c>
      <c r="I21" s="20"/>
      <c r="L21" s="21" t="s">
        <v>68</v>
      </c>
      <c r="M21" s="22" t="s">
        <v>5</v>
      </c>
      <c r="N21" s="22" t="s">
        <v>6</v>
      </c>
      <c r="O21" s="22" t="s">
        <v>7</v>
      </c>
    </row>
    <row r="22" customFormat="false" ht="12.8" hidden="false" customHeight="false" outlineLevel="0" collapsed="false">
      <c r="A22" s="21" t="s">
        <v>69</v>
      </c>
      <c r="B22" s="21"/>
      <c r="C22" s="21"/>
      <c r="D22" s="21"/>
      <c r="E22" s="21"/>
      <c r="F22" s="20" t="s">
        <v>0</v>
      </c>
      <c r="H22" s="16"/>
      <c r="L22" s="21" t="s">
        <v>70</v>
      </c>
      <c r="M22" s="22" t="s">
        <v>6</v>
      </c>
      <c r="N22" s="22" t="s">
        <v>7</v>
      </c>
      <c r="O22" s="22" t="s">
        <v>7</v>
      </c>
    </row>
    <row r="23" s="16" customFormat="true" ht="12.8" hidden="false" customHeight="false" outlineLevel="0" collapsed="false">
      <c r="A23" s="16" t="s">
        <v>71</v>
      </c>
      <c r="B23" s="21" t="n">
        <v>4</v>
      </c>
      <c r="C23" s="21" t="n">
        <v>1</v>
      </c>
      <c r="D23" s="21" t="n">
        <v>1</v>
      </c>
      <c r="E23" s="21" t="n">
        <v>5</v>
      </c>
      <c r="F23" s="17" t="s">
        <v>39</v>
      </c>
      <c r="G23" s="18"/>
      <c r="H23" s="21" t="s">
        <v>62</v>
      </c>
      <c r="I23" s="21"/>
    </row>
    <row r="24" s="16" customFormat="true" ht="12.8" hidden="false" customHeight="false" outlineLevel="0" collapsed="false">
      <c r="A24" s="16" t="s">
        <v>72</v>
      </c>
      <c r="B24" s="21" t="n">
        <v>6</v>
      </c>
      <c r="C24" s="21" t="n">
        <v>1</v>
      </c>
      <c r="D24" s="21" t="n">
        <v>1</v>
      </c>
      <c r="E24" s="21" t="n">
        <v>7</v>
      </c>
      <c r="F24" s="17" t="s">
        <v>39</v>
      </c>
      <c r="G24" s="18"/>
      <c r="H24" s="22" t="s">
        <v>39</v>
      </c>
      <c r="I24" s="21" t="n">
        <f aca="false">COUNTIF(F23:F27,"Simples")</f>
        <v>5</v>
      </c>
    </row>
    <row r="25" s="16" customFormat="true" ht="12.8" hidden="false" customHeight="false" outlineLevel="0" collapsed="false">
      <c r="A25" s="16" t="s">
        <v>73</v>
      </c>
      <c r="B25" s="21" t="n">
        <v>1</v>
      </c>
      <c r="C25" s="21" t="n">
        <v>0</v>
      </c>
      <c r="D25" s="21" t="n">
        <v>1</v>
      </c>
      <c r="E25" s="21" t="n">
        <v>1</v>
      </c>
      <c r="F25" s="17" t="s">
        <v>39</v>
      </c>
      <c r="G25" s="18"/>
      <c r="H25" s="22" t="s">
        <v>47</v>
      </c>
      <c r="I25" s="21" t="n">
        <f aca="false">COUNTIF(F23:F27,"Média")</f>
        <v>0</v>
      </c>
    </row>
    <row r="26" s="16" customFormat="true" ht="12.8" hidden="false" customHeight="false" outlineLevel="0" collapsed="false">
      <c r="A26" s="16" t="s">
        <v>74</v>
      </c>
      <c r="B26" s="21" t="n">
        <v>1</v>
      </c>
      <c r="C26" s="21" t="n">
        <v>0</v>
      </c>
      <c r="D26" s="21" t="n">
        <v>1</v>
      </c>
      <c r="E26" s="21" t="n">
        <v>1</v>
      </c>
      <c r="F26" s="17" t="s">
        <v>39</v>
      </c>
      <c r="G26" s="18"/>
      <c r="H26" s="22" t="s">
        <v>51</v>
      </c>
      <c r="I26" s="21" t="n">
        <f aca="false">COUNTIF(F23:F27,"Complexa")</f>
        <v>0</v>
      </c>
    </row>
    <row r="27" s="16" customFormat="true" ht="12.8" hidden="false" customHeight="false" outlineLevel="0" collapsed="false">
      <c r="A27" s="16" t="s">
        <v>75</v>
      </c>
      <c r="B27" s="21" t="n">
        <v>4</v>
      </c>
      <c r="C27" s="21" t="n">
        <v>0</v>
      </c>
      <c r="D27" s="21" t="n">
        <v>2</v>
      </c>
      <c r="E27" s="21" t="n">
        <v>4</v>
      </c>
      <c r="F27" s="17" t="s">
        <v>39</v>
      </c>
      <c r="G27" s="18"/>
      <c r="H27" s="19"/>
    </row>
    <row r="28" customFormat="false" ht="12.8" hidden="false" customHeight="false" outlineLevel="0" collapsed="false">
      <c r="L28" s="16"/>
      <c r="M28" s="16"/>
      <c r="N28" s="16"/>
      <c r="O28" s="16"/>
    </row>
    <row r="29" customFormat="false" ht="12.8" hidden="false" customHeight="false" outlineLevel="0" collapsed="false">
      <c r="H29" s="16"/>
    </row>
    <row r="30" customFormat="false" ht="12.8" hidden="false" customHeight="false" outlineLevel="0" collapsed="false">
      <c r="H30" s="16"/>
    </row>
    <row r="31" customFormat="false" ht="12.8" hidden="false" customHeight="false" outlineLevel="0" collapsed="false">
      <c r="H31" s="16"/>
    </row>
    <row r="32" customFormat="false" ht="12.8" hidden="false" customHeight="false" outlineLevel="0" collapsed="false">
      <c r="H32" s="16"/>
    </row>
  </sheetData>
  <mergeCells count="11">
    <mergeCell ref="A3:E3"/>
    <mergeCell ref="H4:I4"/>
    <mergeCell ref="L4:O4"/>
    <mergeCell ref="H6:I6"/>
    <mergeCell ref="L6:O6"/>
    <mergeCell ref="L12:O12"/>
    <mergeCell ref="H13:I13"/>
    <mergeCell ref="H15:I15"/>
    <mergeCell ref="L18:O18"/>
    <mergeCell ref="H21:I21"/>
    <mergeCell ref="H23:I2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8.578125" defaultRowHeight="13.8" zeroHeight="false" outlineLevelRow="0" outlineLevelCol="0"/>
  <cols>
    <col collapsed="false" customWidth="true" hidden="false" outlineLevel="0" max="1" min="1" style="2" width="4.69"/>
    <col collapsed="false" customWidth="true" hidden="false" outlineLevel="0" max="2" min="2" style="2" width="67.95"/>
    <col collapsed="false" customWidth="true" hidden="false" outlineLevel="0" max="3" min="3" style="26" width="19.3"/>
    <col collapsed="false" customWidth="false" hidden="false" outlineLevel="0" max="5" min="4" style="2" width="8.57"/>
    <col collapsed="false" customWidth="true" hidden="false" outlineLevel="0" max="6" min="6" style="27" width="16.92"/>
    <col collapsed="false" customWidth="false" hidden="false" outlineLevel="0" max="1025" min="7" style="2" width="8.57"/>
  </cols>
  <sheetData>
    <row r="2" s="28" customFormat="true" ht="29.5" hidden="false" customHeight="true" outlineLevel="0" collapsed="false">
      <c r="A2" s="28" t="s">
        <v>2</v>
      </c>
      <c r="B2" s="21" t="s">
        <v>76</v>
      </c>
      <c r="C2" s="3" t="s">
        <v>0</v>
      </c>
      <c r="E2" s="3" t="s">
        <v>1</v>
      </c>
      <c r="F2" s="3"/>
      <c r="I2" s="2"/>
      <c r="J2" s="2"/>
    </row>
    <row r="3" s="28" customFormat="true" ht="29.5" hidden="false" customHeight="true" outlineLevel="0" collapsed="false">
      <c r="A3" s="21" t="s">
        <v>77</v>
      </c>
      <c r="B3" s="29" t="s">
        <v>78</v>
      </c>
      <c r="C3" s="21" t="n">
        <v>0</v>
      </c>
      <c r="E3" s="22" t="n">
        <v>0</v>
      </c>
      <c r="F3" s="21" t="s">
        <v>79</v>
      </c>
      <c r="G3" s="2"/>
      <c r="H3" s="2"/>
      <c r="I3" s="2"/>
      <c r="J3" s="2"/>
    </row>
    <row r="4" s="28" customFormat="true" ht="29.5" hidden="false" customHeight="true" outlineLevel="0" collapsed="false">
      <c r="A4" s="21" t="s">
        <v>80</v>
      </c>
      <c r="B4" s="29" t="s">
        <v>81</v>
      </c>
      <c r="C4" s="21" t="n">
        <v>0</v>
      </c>
      <c r="E4" s="22" t="n">
        <v>1</v>
      </c>
      <c r="F4" s="21" t="s">
        <v>82</v>
      </c>
    </row>
    <row r="5" s="28" customFormat="true" ht="29.5" hidden="false" customHeight="true" outlineLevel="0" collapsed="false">
      <c r="A5" s="21" t="s">
        <v>83</v>
      </c>
      <c r="B5" s="29" t="s">
        <v>84</v>
      </c>
      <c r="C5" s="21" t="n">
        <v>0</v>
      </c>
      <c r="E5" s="22" t="n">
        <v>2</v>
      </c>
      <c r="F5" s="21" t="s">
        <v>85</v>
      </c>
      <c r="I5" s="0"/>
    </row>
    <row r="6" s="28" customFormat="true" ht="29.5" hidden="false" customHeight="true" outlineLevel="0" collapsed="false">
      <c r="A6" s="21" t="s">
        <v>86</v>
      </c>
      <c r="B6" s="30" t="s">
        <v>87</v>
      </c>
      <c r="C6" s="21" t="n">
        <v>2</v>
      </c>
      <c r="E6" s="22" t="n">
        <v>3</v>
      </c>
      <c r="F6" s="21" t="s">
        <v>6</v>
      </c>
    </row>
    <row r="7" s="28" customFormat="true" ht="29.5" hidden="false" customHeight="true" outlineLevel="0" collapsed="false">
      <c r="A7" s="21" t="s">
        <v>88</v>
      </c>
      <c r="B7" s="30" t="s">
        <v>89</v>
      </c>
      <c r="C7" s="21" t="n">
        <v>0</v>
      </c>
      <c r="E7" s="22" t="n">
        <v>4</v>
      </c>
      <c r="F7" s="21" t="s">
        <v>90</v>
      </c>
    </row>
    <row r="8" s="28" customFormat="true" ht="29.5" hidden="false" customHeight="true" outlineLevel="0" collapsed="false">
      <c r="A8" s="21" t="s">
        <v>91</v>
      </c>
      <c r="B8" s="29" t="s">
        <v>92</v>
      </c>
      <c r="C8" s="21" t="n">
        <v>5</v>
      </c>
      <c r="E8" s="22" t="n">
        <v>5</v>
      </c>
      <c r="F8" s="21" t="s">
        <v>93</v>
      </c>
    </row>
    <row r="9" s="28" customFormat="true" ht="29.5" hidden="false" customHeight="true" outlineLevel="0" collapsed="false">
      <c r="A9" s="21" t="s">
        <v>94</v>
      </c>
      <c r="B9" s="29" t="s">
        <v>95</v>
      </c>
      <c r="C9" s="21" t="n">
        <v>5</v>
      </c>
      <c r="F9" s="31"/>
    </row>
    <row r="10" s="28" customFormat="true" ht="29.5" hidden="false" customHeight="true" outlineLevel="0" collapsed="false">
      <c r="A10" s="21" t="s">
        <v>96</v>
      </c>
      <c r="B10" s="29" t="s">
        <v>97</v>
      </c>
      <c r="C10" s="21" t="n">
        <v>5</v>
      </c>
      <c r="F10" s="31"/>
    </row>
    <row r="11" s="28" customFormat="true" ht="29.5" hidden="false" customHeight="true" outlineLevel="0" collapsed="false">
      <c r="A11" s="21" t="s">
        <v>98</v>
      </c>
      <c r="B11" s="29" t="s">
        <v>99</v>
      </c>
      <c r="C11" s="21" t="n">
        <v>0</v>
      </c>
      <c r="F11" s="31"/>
    </row>
    <row r="12" s="28" customFormat="true" ht="29.5" hidden="false" customHeight="true" outlineLevel="0" collapsed="false">
      <c r="A12" s="21" t="s">
        <v>100</v>
      </c>
      <c r="B12" s="29" t="s">
        <v>101</v>
      </c>
      <c r="C12" s="21" t="n">
        <v>0</v>
      </c>
      <c r="F12" s="31"/>
    </row>
    <row r="13" s="28" customFormat="true" ht="29.5" hidden="false" customHeight="true" outlineLevel="0" collapsed="false">
      <c r="A13" s="21" t="s">
        <v>102</v>
      </c>
      <c r="B13" s="29" t="s">
        <v>103</v>
      </c>
      <c r="C13" s="21" t="n">
        <v>0</v>
      </c>
      <c r="F13" s="31"/>
    </row>
    <row r="14" s="28" customFormat="true" ht="29.5" hidden="false" customHeight="true" outlineLevel="0" collapsed="false">
      <c r="A14" s="21" t="s">
        <v>104</v>
      </c>
      <c r="B14" s="30" t="s">
        <v>105</v>
      </c>
      <c r="C14" s="21" t="n">
        <v>0</v>
      </c>
      <c r="F14" s="31"/>
    </row>
    <row r="15" s="28" customFormat="true" ht="29.5" hidden="false" customHeight="true" outlineLevel="0" collapsed="false">
      <c r="A15" s="21" t="s">
        <v>106</v>
      </c>
      <c r="B15" s="29" t="s">
        <v>107</v>
      </c>
      <c r="C15" s="21" t="n">
        <v>0</v>
      </c>
      <c r="F15" s="31"/>
    </row>
    <row r="16" s="28" customFormat="true" ht="29.5" hidden="false" customHeight="true" outlineLevel="0" collapsed="false">
      <c r="A16" s="21" t="s">
        <v>108</v>
      </c>
      <c r="B16" s="29" t="s">
        <v>109</v>
      </c>
      <c r="C16" s="21" t="n">
        <v>0</v>
      </c>
      <c r="F16" s="31"/>
    </row>
    <row r="17" s="28" customFormat="true" ht="29.5" hidden="false" customHeight="true" outlineLevel="0" collapsed="false">
      <c r="B17" s="32" t="s">
        <v>16</v>
      </c>
      <c r="C17" s="21" t="n">
        <f aca="false">SUM(C3:C16)</f>
        <v>17</v>
      </c>
      <c r="E17" s="0"/>
      <c r="F17" s="31"/>
    </row>
    <row r="18" customFormat="false" ht="29.5" hidden="false" customHeight="true" outlineLevel="0" collapsed="false">
      <c r="C18" s="3" t="s">
        <v>28</v>
      </c>
    </row>
  </sheetData>
  <mergeCells count="1">
    <mergeCell ref="E2:F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2016-05-05T23:29:08Z</dcterms:created>
  <dc:creator>IFSP</dc:creator>
  <dc:description/>
  <dc:language>pt-BR</dc:language>
  <cp:lastModifiedBy/>
  <dcterms:modified xsi:type="dcterms:W3CDTF">2020-09-14T17:22:26Z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ca0b5ebe-c72d-4c03-b906-ed1dbae0776d</vt:lpwstr>
  </property>
</Properties>
</file>