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" sheetId="1" r:id="rId4"/>
  </sheets>
  <definedNames/>
  <calcPr/>
</workbook>
</file>

<file path=xl/sharedStrings.xml><?xml version="1.0" encoding="utf-8"?>
<sst xmlns="http://schemas.openxmlformats.org/spreadsheetml/2006/main" count="145" uniqueCount="38">
  <si>
    <t>Obecności na kursie</t>
  </si>
  <si>
    <t>Maksymalna liczba osób</t>
  </si>
  <si>
    <t>Średnia liczba obecności:</t>
  </si>
  <si>
    <t>Minimalna liczba osób</t>
  </si>
  <si>
    <t>LP</t>
  </si>
  <si>
    <t>Nazwisko</t>
  </si>
  <si>
    <t>Liczba obecności</t>
  </si>
  <si>
    <t>Procent obecności</t>
  </si>
  <si>
    <t>Ocena</t>
  </si>
  <si>
    <t>Abacki</t>
  </si>
  <si>
    <t>X</t>
  </si>
  <si>
    <t>Babacka</t>
  </si>
  <si>
    <t>Cabacki</t>
  </si>
  <si>
    <t>Dabacka</t>
  </si>
  <si>
    <t>Ebacki</t>
  </si>
  <si>
    <t>Fabacka</t>
  </si>
  <si>
    <t>Gabacki</t>
  </si>
  <si>
    <t>Habacka</t>
  </si>
  <si>
    <t>Ibacki</t>
  </si>
  <si>
    <t>Jabacka</t>
  </si>
  <si>
    <t>Kabacki</t>
  </si>
  <si>
    <t>Labacka</t>
  </si>
  <si>
    <t>Łabacki</t>
  </si>
  <si>
    <t>Mabacka</t>
  </si>
  <si>
    <t>Nabacki</t>
  </si>
  <si>
    <t>Obacka</t>
  </si>
  <si>
    <t>Liczba osób</t>
  </si>
  <si>
    <t>Policz/wpisz za pomocą formuł w pola koloru zielonego:</t>
  </si>
  <si>
    <t>* numery porządkowe</t>
  </si>
  <si>
    <t>* daty kolejnych zajęć odległe o tydzień (7 dni)</t>
  </si>
  <si>
    <t>* dla każdego spotkania policz ile osób wzięło w nim udział</t>
  </si>
  <si>
    <t>* dla każdej osoby policz ile razy była na zajęciach</t>
  </si>
  <si>
    <t>* dla każdej osoby policz procent liczby jej obecności (np. 6 obecności z 10 terminów to 60%)</t>
  </si>
  <si>
    <t>* policz nad tabelką minimalną, maksymalną liczbę osób na jednym spotkaniu</t>
  </si>
  <si>
    <t>* policz nad tabelką średnią liczbę obecności uczestnika</t>
  </si>
  <si>
    <t>* policz oceny dla poszczególnych uczestników:</t>
  </si>
  <si>
    <t xml:space="preserve">  „zal” gdy liczba obecności jest większa od średniej liczby obecności</t>
  </si>
  <si>
    <t xml:space="preserve">  „nzal” wpp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</si>
</sst>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&quot;, &quot;YY"/>
  </numFmts>
  <fonts count="5">
    <font>
      <sz val="10.0"/>
      <color rgb="FF000000"/>
      <name val="Arial"/>
    </font>
    <font>
      <sz val="14.0"/>
      <color rgb="FF0000FF"/>
      <name val="Arial"/>
    </font>
    <font>
      <sz val="10.0"/>
      <color theme="1"/>
      <name val="Arial"/>
    </font>
    <font>
      <sz val="10.0"/>
      <color rgb="FFFFFFFF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08000"/>
        <bgColor rgb="FF808000"/>
      </patternFill>
    </fill>
    <fill>
      <patternFill patternType="solid">
        <fgColor rgb="FF000080"/>
        <bgColor rgb="FF000080"/>
      </patternFill>
    </fill>
    <fill>
      <patternFill patternType="solid">
        <fgColor rgb="FF4D4D4D"/>
        <bgColor rgb="FF4D4D4D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1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164" xfId="0" applyAlignment="1" applyBorder="1" applyFont="1" applyNumberFormat="1">
      <alignment horizontal="center" shrinkToFit="0" vertical="center" wrapText="1"/>
    </xf>
    <xf borderId="1" fillId="2" fontId="3" numFmtId="164" xfId="0" applyAlignment="1" applyBorder="1" applyFont="1" applyNumberFormat="1">
      <alignment horizontal="center" shrinkToFit="0" vertical="center" wrapText="1"/>
    </xf>
    <xf borderId="1" fillId="4" fontId="3" numFmtId="0" xfId="0" applyAlignment="1" applyBorder="1" applyFill="1" applyFont="1">
      <alignment shrinkToFit="0" vertical="bottom" wrapText="0"/>
    </xf>
    <xf borderId="1" fillId="5" fontId="0" numFmtId="0" xfId="0" applyAlignment="1" applyBorder="1" applyFill="1" applyFont="1">
      <alignment shrinkToFit="0" vertical="bottom" wrapText="0"/>
    </xf>
    <xf borderId="3" fillId="5" fontId="0" numFmtId="0" xfId="0" applyAlignment="1" applyBorder="1" applyFont="1">
      <alignment shrinkToFit="0" vertical="bottom" wrapText="0"/>
    </xf>
    <xf borderId="4" fillId="5" fontId="0" numFmtId="0" xfId="0" applyAlignment="1" applyBorder="1" applyFont="1">
      <alignment shrinkToFit="0" vertical="bottom" wrapText="0"/>
    </xf>
    <xf borderId="5" fillId="5" fontId="0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6" fillId="5" fontId="0" numFmtId="0" xfId="0" applyAlignment="1" applyBorder="1" applyFont="1">
      <alignment shrinkToFit="0" vertical="bottom" wrapText="0"/>
    </xf>
    <xf borderId="7" fillId="5" fontId="0" numFmtId="0" xfId="0" applyAlignment="1" applyBorder="1" applyFont="1">
      <alignment shrinkToFit="0" vertical="bottom" wrapText="0"/>
    </xf>
    <xf borderId="8" fillId="5" fontId="0" numFmtId="0" xfId="0" applyAlignment="1" applyBorder="1" applyFont="1">
      <alignment shrinkToFit="0" vertical="bottom" wrapText="0"/>
    </xf>
    <xf borderId="9" fillId="5" fontId="0" numFmtId="0" xfId="0" applyAlignment="1" applyBorder="1" applyFont="1">
      <alignment shrinkToFit="0" vertical="bottom" wrapText="0"/>
    </xf>
    <xf borderId="10" fillId="5" fontId="0" numFmtId="0" xfId="0" applyAlignment="1" applyBorder="1" applyFont="1">
      <alignment shrinkToFit="0" vertical="bottom" wrapText="0"/>
    </xf>
    <xf borderId="1" fillId="6" fontId="0" numFmtId="0" xfId="0" applyAlignment="1" applyBorder="1" applyFill="1" applyFont="1">
      <alignment shrinkToFit="0" vertical="bottom" wrapText="0"/>
    </xf>
    <xf borderId="1" fillId="2" fontId="0" numFmtId="0" xfId="0" applyAlignment="1" applyBorder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22.0"/>
    <col customWidth="1" min="3" max="12" width="9.0"/>
    <col customWidth="1" min="13" max="13" width="10.71"/>
    <col customWidth="1" min="14" max="14" width="12.14"/>
    <col customWidth="1" min="15" max="15" width="7.0"/>
    <col customWidth="1" min="16" max="26" width="8.71"/>
  </cols>
  <sheetData>
    <row r="1" ht="12.75" customHeight="1">
      <c r="A1" s="1" t="s">
        <v>0</v>
      </c>
    </row>
    <row r="2" ht="12.75" customHeight="1"/>
    <row r="3" ht="12.75" customHeight="1"/>
    <row r="4" ht="12.75" customHeight="1">
      <c r="B4" s="2" t="s">
        <v>1</v>
      </c>
      <c r="C4" s="3">
        <f>max(C27:L27)</f>
        <v>14</v>
      </c>
      <c r="E4" s="4" t="s">
        <v>2</v>
      </c>
      <c r="F4" s="4"/>
    </row>
    <row r="5" ht="12.75" customHeight="1">
      <c r="B5" s="2" t="s">
        <v>3</v>
      </c>
      <c r="C5" s="3">
        <f>min(C27:L27)</f>
        <v>9</v>
      </c>
      <c r="E5" s="5">
        <f>AVERAGE(M10:M25)</f>
        <v>6.75</v>
      </c>
    </row>
    <row r="6" ht="12.75" customHeight="1"/>
    <row r="7" ht="12.75" customHeight="1"/>
    <row r="8" ht="12.75" customHeight="1"/>
    <row r="9" ht="12.75" customHeight="1">
      <c r="A9" s="6" t="s">
        <v>4</v>
      </c>
      <c r="B9" s="6" t="s">
        <v>5</v>
      </c>
      <c r="C9" s="7">
        <v>39455.0</v>
      </c>
      <c r="D9" s="8">
        <f t="shared" ref="D9:L9" si="1">C9+7</f>
        <v>39462</v>
      </c>
      <c r="E9" s="8">
        <f t="shared" si="1"/>
        <v>39469</v>
      </c>
      <c r="F9" s="8">
        <f t="shared" si="1"/>
        <v>39476</v>
      </c>
      <c r="G9" s="8">
        <f t="shared" si="1"/>
        <v>39483</v>
      </c>
      <c r="H9" s="8">
        <f t="shared" si="1"/>
        <v>39490</v>
      </c>
      <c r="I9" s="8">
        <f t="shared" si="1"/>
        <v>39497</v>
      </c>
      <c r="J9" s="8">
        <f t="shared" si="1"/>
        <v>39504</v>
      </c>
      <c r="K9" s="8">
        <f t="shared" si="1"/>
        <v>39511</v>
      </c>
      <c r="L9" s="8">
        <f t="shared" si="1"/>
        <v>39518</v>
      </c>
      <c r="M9" s="6" t="s">
        <v>6</v>
      </c>
      <c r="N9" s="6" t="s">
        <v>7</v>
      </c>
      <c r="O9" s="6" t="s">
        <v>8</v>
      </c>
    </row>
    <row r="10" ht="12.75" customHeight="1">
      <c r="A10" s="9">
        <v>1.0</v>
      </c>
      <c r="B10" s="10" t="s">
        <v>9</v>
      </c>
      <c r="C10" s="11" t="s">
        <v>10</v>
      </c>
      <c r="D10" s="12" t="s">
        <v>10</v>
      </c>
      <c r="E10" s="12" t="s">
        <v>10</v>
      </c>
      <c r="F10" s="12"/>
      <c r="G10" s="12"/>
      <c r="H10" s="12" t="s">
        <v>10</v>
      </c>
      <c r="I10" s="12" t="s">
        <v>10</v>
      </c>
      <c r="J10" s="12" t="s">
        <v>10</v>
      </c>
      <c r="K10" s="12"/>
      <c r="L10" s="13" t="s">
        <v>10</v>
      </c>
      <c r="M10" s="3">
        <f t="shared" ref="M10:M25" si="2">COUNTIF(C10:L10,"x")</f>
        <v>7</v>
      </c>
      <c r="N10" s="3">
        <f t="shared" ref="N10:N25" si="3">M10/10</f>
        <v>0.7</v>
      </c>
      <c r="O10" s="3" t="str">
        <f t="shared" ref="O10:O25" si="4">IF(M10&gt;$E$5, "zal", "nzal")</f>
        <v>zal</v>
      </c>
    </row>
    <row r="11" ht="12.75" customHeight="1">
      <c r="A11" s="14">
        <f t="shared" ref="A11:A25" si="5">A10+1</f>
        <v>2</v>
      </c>
      <c r="B11" s="10" t="s">
        <v>11</v>
      </c>
      <c r="C11" s="15"/>
      <c r="D11" s="10" t="s">
        <v>10</v>
      </c>
      <c r="E11" s="10"/>
      <c r="F11" s="10" t="s">
        <v>10</v>
      </c>
      <c r="G11" s="10"/>
      <c r="H11" s="10" t="s">
        <v>10</v>
      </c>
      <c r="I11" s="10"/>
      <c r="J11" s="10"/>
      <c r="K11" s="10" t="s">
        <v>10</v>
      </c>
      <c r="L11" s="16"/>
      <c r="M11" s="3">
        <f t="shared" si="2"/>
        <v>4</v>
      </c>
      <c r="N11" s="3">
        <f t="shared" si="3"/>
        <v>0.4</v>
      </c>
      <c r="O11" s="3" t="str">
        <f t="shared" si="4"/>
        <v>nzal</v>
      </c>
    </row>
    <row r="12" ht="12.75" customHeight="1">
      <c r="A12" s="14">
        <f t="shared" si="5"/>
        <v>3</v>
      </c>
      <c r="B12" s="10" t="s">
        <v>12</v>
      </c>
      <c r="C12" s="15" t="s">
        <v>10</v>
      </c>
      <c r="D12" s="10" t="s">
        <v>10</v>
      </c>
      <c r="E12" s="10" t="s">
        <v>10</v>
      </c>
      <c r="F12" s="10" t="s">
        <v>10</v>
      </c>
      <c r="G12" s="10" t="s">
        <v>10</v>
      </c>
      <c r="H12" s="10"/>
      <c r="I12" s="10"/>
      <c r="J12" s="10" t="s">
        <v>10</v>
      </c>
      <c r="K12" s="10" t="s">
        <v>10</v>
      </c>
      <c r="L12" s="16" t="s">
        <v>10</v>
      </c>
      <c r="M12" s="3">
        <f t="shared" si="2"/>
        <v>8</v>
      </c>
      <c r="N12" s="3">
        <f t="shared" si="3"/>
        <v>0.8</v>
      </c>
      <c r="O12" s="3" t="str">
        <f t="shared" si="4"/>
        <v>zal</v>
      </c>
    </row>
    <row r="13" ht="12.75" customHeight="1">
      <c r="A13" s="14">
        <f t="shared" si="5"/>
        <v>4</v>
      </c>
      <c r="B13" s="10" t="s">
        <v>13</v>
      </c>
      <c r="C13" s="15" t="s">
        <v>10</v>
      </c>
      <c r="D13" s="10" t="s">
        <v>10</v>
      </c>
      <c r="E13" s="10" t="s">
        <v>10</v>
      </c>
      <c r="F13" s="10"/>
      <c r="G13" s="10"/>
      <c r="H13" s="10" t="s">
        <v>10</v>
      </c>
      <c r="I13" s="10" t="s">
        <v>10</v>
      </c>
      <c r="J13" s="10" t="s">
        <v>10</v>
      </c>
      <c r="K13" s="10"/>
      <c r="L13" s="16" t="s">
        <v>10</v>
      </c>
      <c r="M13" s="3">
        <f t="shared" si="2"/>
        <v>7</v>
      </c>
      <c r="N13" s="3">
        <f t="shared" si="3"/>
        <v>0.7</v>
      </c>
      <c r="O13" s="3" t="str">
        <f t="shared" si="4"/>
        <v>zal</v>
      </c>
    </row>
    <row r="14" ht="12.75" customHeight="1">
      <c r="A14" s="14">
        <f t="shared" si="5"/>
        <v>5</v>
      </c>
      <c r="B14" s="10" t="s">
        <v>14</v>
      </c>
      <c r="C14" s="15" t="s">
        <v>10</v>
      </c>
      <c r="D14" s="10" t="s">
        <v>10</v>
      </c>
      <c r="E14" s="10"/>
      <c r="F14" s="10" t="s">
        <v>10</v>
      </c>
      <c r="G14" s="10"/>
      <c r="H14" s="10" t="s">
        <v>10</v>
      </c>
      <c r="I14" s="10"/>
      <c r="J14" s="10" t="s">
        <v>10</v>
      </c>
      <c r="K14" s="10" t="s">
        <v>10</v>
      </c>
      <c r="L14" s="16"/>
      <c r="M14" s="3">
        <f t="shared" si="2"/>
        <v>6</v>
      </c>
      <c r="N14" s="3">
        <f t="shared" si="3"/>
        <v>0.6</v>
      </c>
      <c r="O14" s="3" t="str">
        <f t="shared" si="4"/>
        <v>nzal</v>
      </c>
    </row>
    <row r="15" ht="12.75" customHeight="1">
      <c r="A15" s="14">
        <f t="shared" si="5"/>
        <v>6</v>
      </c>
      <c r="B15" s="10" t="s">
        <v>15</v>
      </c>
      <c r="C15" s="15" t="s">
        <v>10</v>
      </c>
      <c r="D15" s="10" t="s">
        <v>10</v>
      </c>
      <c r="E15" s="10"/>
      <c r="F15" s="10" t="s">
        <v>10</v>
      </c>
      <c r="G15" s="10" t="s">
        <v>10</v>
      </c>
      <c r="H15" s="10"/>
      <c r="I15" s="10" t="s">
        <v>10</v>
      </c>
      <c r="J15" s="10" t="s">
        <v>10</v>
      </c>
      <c r="K15" s="10"/>
      <c r="L15" s="16" t="s">
        <v>10</v>
      </c>
      <c r="M15" s="3">
        <f t="shared" si="2"/>
        <v>7</v>
      </c>
      <c r="N15" s="3">
        <f t="shared" si="3"/>
        <v>0.7</v>
      </c>
      <c r="O15" s="3" t="str">
        <f t="shared" si="4"/>
        <v>zal</v>
      </c>
    </row>
    <row r="16" ht="12.75" customHeight="1">
      <c r="A16" s="14">
        <f t="shared" si="5"/>
        <v>7</v>
      </c>
      <c r="B16" s="10" t="s">
        <v>16</v>
      </c>
      <c r="C16" s="15" t="s">
        <v>10</v>
      </c>
      <c r="D16" s="10" t="s">
        <v>10</v>
      </c>
      <c r="E16" s="10" t="s">
        <v>10</v>
      </c>
      <c r="F16" s="10"/>
      <c r="G16" s="10"/>
      <c r="H16" s="10"/>
      <c r="I16" s="10" t="s">
        <v>10</v>
      </c>
      <c r="J16" s="10" t="s">
        <v>10</v>
      </c>
      <c r="K16" s="10" t="s">
        <v>10</v>
      </c>
      <c r="L16" s="16" t="s">
        <v>10</v>
      </c>
      <c r="M16" s="3">
        <f t="shared" si="2"/>
        <v>7</v>
      </c>
      <c r="N16" s="3">
        <f t="shared" si="3"/>
        <v>0.7</v>
      </c>
      <c r="O16" s="3" t="str">
        <f t="shared" si="4"/>
        <v>zal</v>
      </c>
    </row>
    <row r="17" ht="12.75" customHeight="1">
      <c r="A17" s="14">
        <f t="shared" si="5"/>
        <v>8</v>
      </c>
      <c r="B17" s="10" t="s">
        <v>17</v>
      </c>
      <c r="C17" s="15"/>
      <c r="D17" s="10"/>
      <c r="E17" s="10"/>
      <c r="F17" s="10" t="s">
        <v>10</v>
      </c>
      <c r="G17" s="10" t="s">
        <v>10</v>
      </c>
      <c r="H17" s="10" t="s">
        <v>10</v>
      </c>
      <c r="I17" s="10" t="s">
        <v>10</v>
      </c>
      <c r="J17" s="10" t="s">
        <v>10</v>
      </c>
      <c r="K17" s="10" t="s">
        <v>10</v>
      </c>
      <c r="L17" s="16" t="s">
        <v>10</v>
      </c>
      <c r="M17" s="3">
        <f t="shared" si="2"/>
        <v>7</v>
      </c>
      <c r="N17" s="3">
        <f t="shared" si="3"/>
        <v>0.7</v>
      </c>
      <c r="O17" s="3" t="str">
        <f t="shared" si="4"/>
        <v>zal</v>
      </c>
    </row>
    <row r="18" ht="12.75" customHeight="1">
      <c r="A18" s="14">
        <f t="shared" si="5"/>
        <v>9</v>
      </c>
      <c r="B18" s="10" t="s">
        <v>18</v>
      </c>
      <c r="C18" s="15" t="s">
        <v>10</v>
      </c>
      <c r="D18" s="10" t="s">
        <v>10</v>
      </c>
      <c r="E18" s="10" t="s">
        <v>10</v>
      </c>
      <c r="F18" s="10" t="s">
        <v>10</v>
      </c>
      <c r="G18" s="10" t="s">
        <v>10</v>
      </c>
      <c r="H18" s="10" t="s">
        <v>10</v>
      </c>
      <c r="I18" s="10" t="s">
        <v>10</v>
      </c>
      <c r="J18" s="10"/>
      <c r="K18" s="10"/>
      <c r="L18" s="16"/>
      <c r="M18" s="3">
        <f t="shared" si="2"/>
        <v>7</v>
      </c>
      <c r="N18" s="3">
        <f t="shared" si="3"/>
        <v>0.7</v>
      </c>
      <c r="O18" s="3" t="str">
        <f t="shared" si="4"/>
        <v>zal</v>
      </c>
    </row>
    <row r="19" ht="12.75" customHeight="1">
      <c r="A19" s="14">
        <f t="shared" si="5"/>
        <v>10</v>
      </c>
      <c r="B19" s="10" t="s">
        <v>19</v>
      </c>
      <c r="C19" s="15" t="s">
        <v>10</v>
      </c>
      <c r="D19" s="10" t="s">
        <v>10</v>
      </c>
      <c r="E19" s="10" t="s">
        <v>10</v>
      </c>
      <c r="F19" s="10" t="s">
        <v>10</v>
      </c>
      <c r="G19" s="10"/>
      <c r="H19" s="10"/>
      <c r="I19" s="10"/>
      <c r="J19" s="10"/>
      <c r="K19" s="10"/>
      <c r="L19" s="16"/>
      <c r="M19" s="3">
        <f t="shared" si="2"/>
        <v>4</v>
      </c>
      <c r="N19" s="3">
        <f t="shared" si="3"/>
        <v>0.4</v>
      </c>
      <c r="O19" s="3" t="str">
        <f t="shared" si="4"/>
        <v>nzal</v>
      </c>
    </row>
    <row r="20" ht="12.75" customHeight="1">
      <c r="A20" s="14">
        <f t="shared" si="5"/>
        <v>11</v>
      </c>
      <c r="B20" s="10" t="s">
        <v>20</v>
      </c>
      <c r="C20" s="15"/>
      <c r="D20" s="10" t="s">
        <v>10</v>
      </c>
      <c r="E20" s="10" t="s">
        <v>10</v>
      </c>
      <c r="F20" s="10" t="s">
        <v>10</v>
      </c>
      <c r="G20" s="10" t="s">
        <v>10</v>
      </c>
      <c r="H20" s="10" t="s">
        <v>10</v>
      </c>
      <c r="I20" s="10"/>
      <c r="J20" s="10" t="s">
        <v>10</v>
      </c>
      <c r="K20" s="10" t="s">
        <v>10</v>
      </c>
      <c r="L20" s="16" t="s">
        <v>10</v>
      </c>
      <c r="M20" s="3">
        <f t="shared" si="2"/>
        <v>8</v>
      </c>
      <c r="N20" s="3">
        <f t="shared" si="3"/>
        <v>0.8</v>
      </c>
      <c r="O20" s="3" t="str">
        <f t="shared" si="4"/>
        <v>zal</v>
      </c>
    </row>
    <row r="21" ht="12.75" customHeight="1">
      <c r="A21" s="14">
        <f t="shared" si="5"/>
        <v>12</v>
      </c>
      <c r="B21" s="10" t="s">
        <v>21</v>
      </c>
      <c r="C21" s="15"/>
      <c r="D21" s="10" t="s">
        <v>10</v>
      </c>
      <c r="E21" s="10"/>
      <c r="F21" s="10" t="s">
        <v>10</v>
      </c>
      <c r="G21" s="10" t="s">
        <v>10</v>
      </c>
      <c r="H21" s="10"/>
      <c r="I21" s="10"/>
      <c r="J21" s="10" t="s">
        <v>10</v>
      </c>
      <c r="K21" s="10" t="s">
        <v>10</v>
      </c>
      <c r="L21" s="16" t="s">
        <v>10</v>
      </c>
      <c r="M21" s="3">
        <f t="shared" si="2"/>
        <v>6</v>
      </c>
      <c r="N21" s="3">
        <f t="shared" si="3"/>
        <v>0.6</v>
      </c>
      <c r="O21" s="3" t="str">
        <f t="shared" si="4"/>
        <v>nzal</v>
      </c>
    </row>
    <row r="22" ht="12.75" customHeight="1">
      <c r="A22" s="14">
        <f t="shared" si="5"/>
        <v>13</v>
      </c>
      <c r="B22" s="10" t="s">
        <v>22</v>
      </c>
      <c r="C22" s="15" t="s">
        <v>10</v>
      </c>
      <c r="D22" s="10" t="s">
        <v>10</v>
      </c>
      <c r="E22" s="10" t="s">
        <v>10</v>
      </c>
      <c r="F22" s="10" t="s">
        <v>10</v>
      </c>
      <c r="G22" s="10"/>
      <c r="H22" s="10" t="s">
        <v>10</v>
      </c>
      <c r="I22" s="10" t="s">
        <v>10</v>
      </c>
      <c r="J22" s="10"/>
      <c r="K22" s="10"/>
      <c r="L22" s="16"/>
      <c r="M22" s="3">
        <f t="shared" si="2"/>
        <v>6</v>
      </c>
      <c r="N22" s="3">
        <f t="shared" si="3"/>
        <v>0.6</v>
      </c>
      <c r="O22" s="3" t="str">
        <f t="shared" si="4"/>
        <v>nzal</v>
      </c>
    </row>
    <row r="23" ht="12.75" customHeight="1">
      <c r="A23" s="14">
        <f t="shared" si="5"/>
        <v>14</v>
      </c>
      <c r="B23" s="10" t="s">
        <v>23</v>
      </c>
      <c r="C23" s="15"/>
      <c r="D23" s="10" t="s">
        <v>10</v>
      </c>
      <c r="E23" s="10" t="s">
        <v>10</v>
      </c>
      <c r="F23" s="10" t="s">
        <v>10</v>
      </c>
      <c r="G23" s="10" t="s">
        <v>10</v>
      </c>
      <c r="H23" s="10" t="s">
        <v>10</v>
      </c>
      <c r="I23" s="10" t="s">
        <v>10</v>
      </c>
      <c r="J23" s="10"/>
      <c r="K23" s="10" t="s">
        <v>10</v>
      </c>
      <c r="L23" s="16" t="s">
        <v>10</v>
      </c>
      <c r="M23" s="3">
        <f t="shared" si="2"/>
        <v>8</v>
      </c>
      <c r="N23" s="3">
        <f t="shared" si="3"/>
        <v>0.8</v>
      </c>
      <c r="O23" s="3" t="str">
        <f t="shared" si="4"/>
        <v>zal</v>
      </c>
    </row>
    <row r="24" ht="12.75" customHeight="1">
      <c r="A24" s="14">
        <f t="shared" si="5"/>
        <v>15</v>
      </c>
      <c r="B24" s="10" t="s">
        <v>24</v>
      </c>
      <c r="C24" s="15" t="s">
        <v>10</v>
      </c>
      <c r="D24" s="10"/>
      <c r="E24" s="10" t="s">
        <v>10</v>
      </c>
      <c r="F24" s="10" t="s">
        <v>10</v>
      </c>
      <c r="G24" s="10" t="s">
        <v>10</v>
      </c>
      <c r="H24" s="10"/>
      <c r="I24" s="10" t="s">
        <v>10</v>
      </c>
      <c r="J24" s="10" t="s">
        <v>10</v>
      </c>
      <c r="K24" s="10" t="s">
        <v>10</v>
      </c>
      <c r="L24" s="16" t="s">
        <v>10</v>
      </c>
      <c r="M24" s="3">
        <f t="shared" si="2"/>
        <v>8</v>
      </c>
      <c r="N24" s="3">
        <f t="shared" si="3"/>
        <v>0.8</v>
      </c>
      <c r="O24" s="3" t="str">
        <f t="shared" si="4"/>
        <v>zal</v>
      </c>
    </row>
    <row r="25" ht="12.75" customHeight="1">
      <c r="A25" s="14">
        <f t="shared" si="5"/>
        <v>16</v>
      </c>
      <c r="B25" s="10" t="s">
        <v>25</v>
      </c>
      <c r="C25" s="17" t="s">
        <v>10</v>
      </c>
      <c r="D25" s="18" t="s">
        <v>10</v>
      </c>
      <c r="E25" s="18" t="s">
        <v>10</v>
      </c>
      <c r="F25" s="18" t="s">
        <v>10</v>
      </c>
      <c r="G25" s="18" t="s">
        <v>10</v>
      </c>
      <c r="H25" s="18"/>
      <c r="I25" s="18" t="s">
        <v>10</v>
      </c>
      <c r="J25" s="18" t="s">
        <v>10</v>
      </c>
      <c r="K25" s="18"/>
      <c r="L25" s="19" t="s">
        <v>10</v>
      </c>
      <c r="M25" s="3">
        <f t="shared" si="2"/>
        <v>8</v>
      </c>
      <c r="N25" s="3">
        <f t="shared" si="3"/>
        <v>0.8</v>
      </c>
      <c r="O25" s="3" t="str">
        <f t="shared" si="4"/>
        <v>zal</v>
      </c>
    </row>
    <row r="26" ht="6.7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20"/>
    </row>
    <row r="27" ht="12.75" customHeight="1">
      <c r="A27" s="9"/>
      <c r="B27" s="20" t="s">
        <v>26</v>
      </c>
      <c r="C27" s="21">
        <f t="shared" ref="C27:L27" si="6">COUNTIF(C10:C25,"x")</f>
        <v>11</v>
      </c>
      <c r="D27" s="21">
        <f t="shared" si="6"/>
        <v>14</v>
      </c>
      <c r="E27" s="21">
        <f t="shared" si="6"/>
        <v>11</v>
      </c>
      <c r="F27" s="21">
        <f t="shared" si="6"/>
        <v>13</v>
      </c>
      <c r="G27" s="21">
        <f t="shared" si="6"/>
        <v>9</v>
      </c>
      <c r="H27" s="21">
        <f t="shared" si="6"/>
        <v>9</v>
      </c>
      <c r="I27" s="21">
        <f t="shared" si="6"/>
        <v>10</v>
      </c>
      <c r="J27" s="21">
        <f t="shared" si="6"/>
        <v>11</v>
      </c>
      <c r="K27" s="21">
        <f t="shared" si="6"/>
        <v>9</v>
      </c>
      <c r="L27" s="21">
        <f t="shared" si="6"/>
        <v>11</v>
      </c>
      <c r="M27" s="20"/>
      <c r="N27" s="20"/>
      <c r="O27" s="20"/>
    </row>
    <row r="28" ht="12.75" customHeight="1"/>
    <row r="29" ht="12.75" customHeight="1">
      <c r="B29" s="22" t="s">
        <v>27</v>
      </c>
    </row>
    <row r="30" ht="12.75" customHeight="1">
      <c r="B30" s="22" t="s">
        <v>28</v>
      </c>
    </row>
    <row r="31" ht="12.75" customHeight="1">
      <c r="B31" s="22" t="s">
        <v>29</v>
      </c>
    </row>
    <row r="32" ht="12.75" customHeight="1">
      <c r="B32" s="22" t="s">
        <v>30</v>
      </c>
    </row>
    <row r="33" ht="12.75" customHeight="1">
      <c r="B33" s="22" t="s">
        <v>31</v>
      </c>
    </row>
    <row r="34" ht="12.75" customHeight="1">
      <c r="B34" s="22" t="s">
        <v>32</v>
      </c>
    </row>
    <row r="35" ht="12.75" customHeight="1">
      <c r="B35" s="22" t="s">
        <v>33</v>
      </c>
    </row>
    <row r="36" ht="12.75" customHeight="1">
      <c r="B36" s="22" t="s">
        <v>34</v>
      </c>
    </row>
    <row r="37" ht="12.75" customHeight="1">
      <c r="B37" s="22" t="s">
        <v>35</v>
      </c>
    </row>
    <row r="38" ht="12.75" customHeight="1">
      <c r="B38" s="22" t="s">
        <v>36</v>
      </c>
    </row>
    <row r="39" ht="12.75" customHeight="1">
      <c r="B39" s="22" t="s">
        <v>37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O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