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hri\Desktop\"/>
    </mc:Choice>
  </mc:AlternateContent>
  <xr:revisionPtr revIDLastSave="0" documentId="13_ncr:1_{00D8F12B-D25C-4A0D-954F-EA18BDC64193}" xr6:coauthVersionLast="46" xr6:coauthVersionMax="46" xr10:uidLastSave="{00000000-0000-0000-0000-000000000000}"/>
  <bookViews>
    <workbookView xWindow="-120" yWindow="-120" windowWidth="29040" windowHeight="15840" xr2:uid="{EBBC6010-2517-4154-B20A-74A33F4766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2" i="1"/>
  <c r="R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  <c r="U13" i="1" s="1"/>
  <c r="J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C111" i="1"/>
  <c r="F111" i="1" s="1"/>
  <c r="D111" i="1"/>
  <c r="C112" i="1"/>
  <c r="F112" i="1" s="1"/>
  <c r="D112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2" i="1"/>
  <c r="D110" i="1"/>
  <c r="C11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3" i="1"/>
  <c r="U35" i="1" l="1"/>
  <c r="D113" i="1"/>
  <c r="C113" i="1"/>
  <c r="C114" i="1" l="1"/>
  <c r="F113" i="1"/>
  <c r="D114" i="1"/>
  <c r="D115" i="1" l="1"/>
  <c r="C115" i="1"/>
  <c r="F114" i="1"/>
  <c r="D116" i="1" l="1"/>
  <c r="F115" i="1"/>
  <c r="C116" i="1"/>
  <c r="F116" i="1" l="1"/>
  <c r="C117" i="1"/>
  <c r="D117" i="1"/>
  <c r="F117" i="1" l="1"/>
  <c r="C118" i="1"/>
  <c r="D118" i="1"/>
  <c r="D119" i="1" l="1"/>
  <c r="C119" i="1"/>
  <c r="F118" i="1"/>
  <c r="F119" i="1" l="1"/>
  <c r="C120" i="1"/>
  <c r="D120" i="1"/>
  <c r="F120" i="1" l="1"/>
  <c r="C121" i="1"/>
  <c r="D121" i="1"/>
  <c r="D122" i="1" l="1"/>
  <c r="F121" i="1"/>
  <c r="C122" i="1"/>
  <c r="D123" i="1" l="1"/>
  <c r="C123" i="1"/>
  <c r="F122" i="1"/>
  <c r="D124" i="1" l="1"/>
  <c r="F123" i="1"/>
  <c r="C124" i="1"/>
  <c r="D125" i="1" l="1"/>
  <c r="F124" i="1"/>
  <c r="C125" i="1"/>
  <c r="F125" i="1" l="1"/>
  <c r="C126" i="1"/>
  <c r="D126" i="1"/>
  <c r="C127" i="1" l="1"/>
  <c r="F126" i="1"/>
  <c r="D127" i="1"/>
  <c r="D128" i="1" l="1"/>
  <c r="F127" i="1"/>
  <c r="C128" i="1"/>
  <c r="D129" i="1" l="1"/>
  <c r="F128" i="1"/>
  <c r="C129" i="1"/>
  <c r="D130" i="1" l="1"/>
  <c r="F129" i="1"/>
  <c r="C130" i="1"/>
  <c r="C131" i="1" l="1"/>
  <c r="F130" i="1"/>
  <c r="D131" i="1"/>
  <c r="F131" i="1" l="1"/>
  <c r="C132" i="1"/>
  <c r="D132" i="1"/>
  <c r="D133" i="1" l="1"/>
  <c r="F132" i="1"/>
  <c r="C133" i="1"/>
  <c r="C134" i="1" l="1"/>
  <c r="F133" i="1"/>
  <c r="D134" i="1"/>
  <c r="C135" i="1" l="1"/>
  <c r="F134" i="1"/>
  <c r="D135" i="1"/>
  <c r="F135" i="1" l="1"/>
  <c r="C136" i="1"/>
  <c r="D136" i="1"/>
  <c r="D137" i="1" l="1"/>
  <c r="F136" i="1"/>
  <c r="C137" i="1"/>
  <c r="F137" i="1" l="1"/>
  <c r="C138" i="1"/>
  <c r="D138" i="1"/>
  <c r="D139" i="1" l="1"/>
  <c r="C139" i="1"/>
  <c r="F138" i="1"/>
  <c r="D140" i="1" l="1"/>
  <c r="F139" i="1"/>
  <c r="C140" i="1"/>
  <c r="F140" i="1" l="1"/>
  <c r="C141" i="1"/>
  <c r="D141" i="1"/>
  <c r="D142" i="1" l="1"/>
  <c r="F141" i="1"/>
  <c r="C142" i="1"/>
  <c r="C143" i="1" l="1"/>
  <c r="F142" i="1"/>
  <c r="D143" i="1"/>
  <c r="F143" i="1" l="1"/>
  <c r="C144" i="1"/>
  <c r="D144" i="1"/>
  <c r="D145" i="1" l="1"/>
  <c r="F144" i="1"/>
  <c r="C145" i="1"/>
  <c r="D146" i="1" l="1"/>
  <c r="F145" i="1"/>
  <c r="C146" i="1"/>
  <c r="C147" i="1" l="1"/>
  <c r="F146" i="1"/>
  <c r="D147" i="1"/>
  <c r="D148" i="1" l="1"/>
  <c r="F147" i="1"/>
  <c r="C148" i="1"/>
  <c r="F148" i="1" l="1"/>
  <c r="C149" i="1"/>
  <c r="D149" i="1"/>
  <c r="D150" i="1" l="1"/>
  <c r="C150" i="1"/>
  <c r="F149" i="1"/>
  <c r="C151" i="1" l="1"/>
  <c r="F150" i="1"/>
  <c r="D151" i="1"/>
  <c r="D152" i="1" l="1"/>
  <c r="F151" i="1"/>
  <c r="C152" i="1"/>
  <c r="F152" i="1" l="1"/>
  <c r="C153" i="1"/>
  <c r="D153" i="1"/>
  <c r="D154" i="1" l="1"/>
  <c r="F153" i="1"/>
  <c r="C154" i="1"/>
  <c r="C155" i="1" l="1"/>
  <c r="F154" i="1"/>
  <c r="D155" i="1"/>
  <c r="F155" i="1" l="1"/>
  <c r="C156" i="1"/>
  <c r="D156" i="1"/>
  <c r="D157" i="1" l="1"/>
  <c r="F156" i="1"/>
  <c r="C157" i="1"/>
  <c r="C158" i="1" l="1"/>
  <c r="F157" i="1"/>
  <c r="D158" i="1"/>
  <c r="D159" i="1" l="1"/>
  <c r="C159" i="1"/>
  <c r="F158" i="1"/>
  <c r="F159" i="1" l="1"/>
  <c r="C160" i="1"/>
  <c r="D160" i="1"/>
  <c r="D161" i="1" l="1"/>
  <c r="F160" i="1"/>
  <c r="C161" i="1"/>
  <c r="F161" i="1" s="1"/>
</calcChain>
</file>

<file path=xl/sharedStrings.xml><?xml version="1.0" encoding="utf-8"?>
<sst xmlns="http://schemas.openxmlformats.org/spreadsheetml/2006/main" count="16" uniqueCount="16">
  <si>
    <t>data</t>
  </si>
  <si>
    <t>prędkość elektryczna</t>
  </si>
  <si>
    <t>prędkość spalinowa</t>
  </si>
  <si>
    <t>87.1</t>
  </si>
  <si>
    <t>przebyta droga</t>
  </si>
  <si>
    <t>87.2</t>
  </si>
  <si>
    <t>id dnia</t>
  </si>
  <si>
    <t>87.3</t>
  </si>
  <si>
    <t>dane w kolumnie E</t>
  </si>
  <si>
    <t>przebyta droga z87.4</t>
  </si>
  <si>
    <t>87.4</t>
  </si>
  <si>
    <t>predkosc elektryczna u997</t>
  </si>
  <si>
    <t>predkosc spalinowa u997</t>
  </si>
  <si>
    <t>przebyta droga u997</t>
  </si>
  <si>
    <t>87.5</t>
  </si>
  <si>
    <t>pierwsza niedziela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</si>
</sst>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2" fontId="0" fillId="0" borderId="1" xfId="0" applyNumberFormat="1" applyBorder="1"/>
    <xf numFmtId="2" fontId="0" fillId="0" borderId="3" xfId="0" applyNumberFormat="1" applyBorder="1"/>
    <xf numFmtId="0" fontId="0" fillId="0" borderId="0" xfId="0" applyBorder="1"/>
    <xf numFmtId="14" fontId="0" fillId="0" borderId="4" xfId="0" applyNumberFormat="1" applyBorder="1"/>
    <xf numFmtId="0" fontId="0" fillId="0" borderId="3" xfId="0" applyNumberFormat="1" applyBorder="1"/>
    <xf numFmtId="0" fontId="0" fillId="2" borderId="0" xfId="0" applyFill="1"/>
    <xf numFmtId="2" fontId="0" fillId="0" borderId="1" xfId="0" applyNumberFormat="1" applyFill="1" applyBorder="1"/>
    <xf numFmtId="2" fontId="0" fillId="0" borderId="4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przebyta droga</a:t>
            </a:r>
            <a:r>
              <a:rPr lang="pl-PL" sz="1800" b="0" i="0" baseline="0">
                <a:effectLst/>
              </a:rPr>
              <a:t> w każdym dniu podróży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Sheet1!$E$2:$E$108</c:f>
              <c:numCache>
                <c:formatCode>0.00</c:formatCode>
                <c:ptCount val="107"/>
                <c:pt idx="0">
                  <c:v>120</c:v>
                </c:pt>
                <c:pt idx="1">
                  <c:v>118.80000000000001</c:v>
                </c:pt>
                <c:pt idx="2">
                  <c:v>117.61199999999999</c:v>
                </c:pt>
                <c:pt idx="3">
                  <c:v>116.43588</c:v>
                </c:pt>
                <c:pt idx="4">
                  <c:v>115.2715212</c:v>
                </c:pt>
                <c:pt idx="5">
                  <c:v>114.11880598799999</c:v>
                </c:pt>
                <c:pt idx="6">
                  <c:v>112.97761792812</c:v>
                </c:pt>
                <c:pt idx="7">
                  <c:v>111.84784174883879</c:v>
                </c:pt>
                <c:pt idx="8">
                  <c:v>110.72936333135038</c:v>
                </c:pt>
                <c:pt idx="9">
                  <c:v>109.62206969803688</c:v>
                </c:pt>
                <c:pt idx="10">
                  <c:v>108.52584900105651</c:v>
                </c:pt>
                <c:pt idx="11">
                  <c:v>107.44059051104594</c:v>
                </c:pt>
                <c:pt idx="12">
                  <c:v>106.3661846059355</c:v>
                </c:pt>
                <c:pt idx="13">
                  <c:v>105.30252275987614</c:v>
                </c:pt>
                <c:pt idx="14">
                  <c:v>104.24949753227739</c:v>
                </c:pt>
                <c:pt idx="15">
                  <c:v>103.20700255695459</c:v>
                </c:pt>
                <c:pt idx="16">
                  <c:v>102.17493253138505</c:v>
                </c:pt>
                <c:pt idx="17">
                  <c:v>101.1531832060712</c:v>
                </c:pt>
                <c:pt idx="18">
                  <c:v>100.14165137401051</c:v>
                </c:pt>
                <c:pt idx="19">
                  <c:v>99.140234860270397</c:v>
                </c:pt>
                <c:pt idx="20">
                  <c:v>98.148832511667678</c:v>
                </c:pt>
                <c:pt idx="21">
                  <c:v>97.167344186551006</c:v>
                </c:pt>
                <c:pt idx="22">
                  <c:v>96.195670744685501</c:v>
                </c:pt>
                <c:pt idx="23">
                  <c:v>95.233714037238641</c:v>
                </c:pt>
                <c:pt idx="24">
                  <c:v>94.281376896866249</c:v>
                </c:pt>
                <c:pt idx="25">
                  <c:v>93.338563127897586</c:v>
                </c:pt>
                <c:pt idx="26">
                  <c:v>92.40517749661862</c:v>
                </c:pt>
                <c:pt idx="27">
                  <c:v>91.481125721652433</c:v>
                </c:pt>
                <c:pt idx="28">
                  <c:v>90.566314464435905</c:v>
                </c:pt>
                <c:pt idx="29">
                  <c:v>89.660651319791555</c:v>
                </c:pt>
                <c:pt idx="30">
                  <c:v>88.764044806593631</c:v>
                </c:pt>
                <c:pt idx="31">
                  <c:v>87.876404358527694</c:v>
                </c:pt>
                <c:pt idx="32">
                  <c:v>86.997640314942416</c:v>
                </c:pt>
                <c:pt idx="33">
                  <c:v>86.127663911792979</c:v>
                </c:pt>
                <c:pt idx="34">
                  <c:v>85.266387272675061</c:v>
                </c:pt>
                <c:pt idx="35">
                  <c:v>84.41372339994831</c:v>
                </c:pt>
                <c:pt idx="36">
                  <c:v>83.569586165948834</c:v>
                </c:pt>
                <c:pt idx="37">
                  <c:v>82.733890304289332</c:v>
                </c:pt>
                <c:pt idx="38">
                  <c:v>81.906551401246446</c:v>
                </c:pt>
                <c:pt idx="39">
                  <c:v>81.087485887233981</c:v>
                </c:pt>
                <c:pt idx="40">
                  <c:v>80.276611028361643</c:v>
                </c:pt>
                <c:pt idx="41">
                  <c:v>79.473844918078015</c:v>
                </c:pt>
                <c:pt idx="42">
                  <c:v>78.679106468897245</c:v>
                </c:pt>
                <c:pt idx="43">
                  <c:v>77.892315404208261</c:v>
                </c:pt>
                <c:pt idx="44">
                  <c:v>77.113392250166186</c:v>
                </c:pt>
                <c:pt idx="45">
                  <c:v>76.342258327664524</c:v>
                </c:pt>
                <c:pt idx="46">
                  <c:v>75.578835744387874</c:v>
                </c:pt>
                <c:pt idx="47">
                  <c:v>74.823047386943998</c:v>
                </c:pt>
                <c:pt idx="48">
                  <c:v>74.074816913074557</c:v>
                </c:pt>
                <c:pt idx="49">
                  <c:v>73.334068743943817</c:v>
                </c:pt>
                <c:pt idx="50">
                  <c:v>72.60072805650438</c:v>
                </c:pt>
                <c:pt idx="51">
                  <c:v>71.874720775939338</c:v>
                </c:pt>
                <c:pt idx="52">
                  <c:v>71.155973568179931</c:v>
                </c:pt>
                <c:pt idx="53">
                  <c:v>70.444413832498128</c:v>
                </c:pt>
                <c:pt idx="54">
                  <c:v>69.739969694173155</c:v>
                </c:pt>
                <c:pt idx="55">
                  <c:v>69.042569997231425</c:v>
                </c:pt>
                <c:pt idx="56">
                  <c:v>68.352144297259102</c:v>
                </c:pt>
                <c:pt idx="57">
                  <c:v>67.668622854286525</c:v>
                </c:pt>
                <c:pt idx="58">
                  <c:v>66.991936625743648</c:v>
                </c:pt>
                <c:pt idx="59">
                  <c:v>66.322017259486216</c:v>
                </c:pt>
                <c:pt idx="60">
                  <c:v>65.658797086891354</c:v>
                </c:pt>
                <c:pt idx="61">
                  <c:v>65.002209116022428</c:v>
                </c:pt>
                <c:pt idx="62">
                  <c:v>64.352187024862204</c:v>
                </c:pt>
                <c:pt idx="63">
                  <c:v>63.708665154613584</c:v>
                </c:pt>
                <c:pt idx="64">
                  <c:v>63.071578503067443</c:v>
                </c:pt>
                <c:pt idx="65">
                  <c:v>62.440862718036769</c:v>
                </c:pt>
                <c:pt idx="66">
                  <c:v>61.816454090856396</c:v>
                </c:pt>
                <c:pt idx="67">
                  <c:v>61.19828954994783</c:v>
                </c:pt>
                <c:pt idx="68">
                  <c:v>60.586306654448357</c:v>
                </c:pt>
                <c:pt idx="69">
                  <c:v>59.980443587903871</c:v>
                </c:pt>
                <c:pt idx="70">
                  <c:v>59.380639152024834</c:v>
                </c:pt>
                <c:pt idx="71">
                  <c:v>58.786832760504588</c:v>
                </c:pt>
                <c:pt idx="72">
                  <c:v>0</c:v>
                </c:pt>
                <c:pt idx="73">
                  <c:v>52.815560222856341</c:v>
                </c:pt>
                <c:pt idx="74">
                  <c:v>52.287404620627768</c:v>
                </c:pt>
                <c:pt idx="75">
                  <c:v>51.764530574421499</c:v>
                </c:pt>
                <c:pt idx="76">
                  <c:v>51.246885268677282</c:v>
                </c:pt>
                <c:pt idx="77">
                  <c:v>50.734416415990509</c:v>
                </c:pt>
                <c:pt idx="78">
                  <c:v>50.227072251830599</c:v>
                </c:pt>
                <c:pt idx="79">
                  <c:v>49.724801529312288</c:v>
                </c:pt>
                <c:pt idx="80">
                  <c:v>49.227553514019171</c:v>
                </c:pt>
                <c:pt idx="81">
                  <c:v>48.735277978878976</c:v>
                </c:pt>
                <c:pt idx="82">
                  <c:v>48.247925199090183</c:v>
                </c:pt>
                <c:pt idx="83">
                  <c:v>47.765445947099288</c:v>
                </c:pt>
                <c:pt idx="84">
                  <c:v>47.28779148762829</c:v>
                </c:pt>
                <c:pt idx="85">
                  <c:v>46.814913572752012</c:v>
                </c:pt>
                <c:pt idx="86">
                  <c:v>46.34676443702449</c:v>
                </c:pt>
                <c:pt idx="87">
                  <c:v>45.883296792654242</c:v>
                </c:pt>
                <c:pt idx="88">
                  <c:v>45.424463824727695</c:v>
                </c:pt>
                <c:pt idx="89">
                  <c:v>44.970219186480421</c:v>
                </c:pt>
                <c:pt idx="90">
                  <c:v>44.520516994615619</c:v>
                </c:pt>
                <c:pt idx="91">
                  <c:v>44.075311824669456</c:v>
                </c:pt>
                <c:pt idx="92">
                  <c:v>43.634558706422759</c:v>
                </c:pt>
                <c:pt idx="93">
                  <c:v>43.198213119358535</c:v>
                </c:pt>
                <c:pt idx="94">
                  <c:v>42.766230988164949</c:v>
                </c:pt>
                <c:pt idx="95">
                  <c:v>42.338568678283295</c:v>
                </c:pt>
                <c:pt idx="96">
                  <c:v>41.915182991500458</c:v>
                </c:pt>
                <c:pt idx="97">
                  <c:v>41.496031161585456</c:v>
                </c:pt>
                <c:pt idx="98">
                  <c:v>41.081070849969599</c:v>
                </c:pt>
                <c:pt idx="99">
                  <c:v>40.670260141469903</c:v>
                </c:pt>
                <c:pt idx="100">
                  <c:v>40.263557540055203</c:v>
                </c:pt>
                <c:pt idx="101">
                  <c:v>39.860921964654651</c:v>
                </c:pt>
                <c:pt idx="102">
                  <c:v>39.462312745008106</c:v>
                </c:pt>
                <c:pt idx="103">
                  <c:v>39.067689617558024</c:v>
                </c:pt>
                <c:pt idx="104">
                  <c:v>38.677012721382447</c:v>
                </c:pt>
                <c:pt idx="105">
                  <c:v>38.290242594168625</c:v>
                </c:pt>
                <c:pt idx="106">
                  <c:v>31.015096501276584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8-4D9F-AC1B-54611FEA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4390111"/>
        <c:axId val="924395519"/>
        <c:axId val="0"/>
      </c:bar3DChart>
      <c:catAx>
        <c:axId val="92439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5519"/>
        <c:crosses val="autoZero"/>
        <c:auto val="1"/>
        <c:lblAlgn val="ctr"/>
        <c:lblOffset val="100"/>
        <c:noMultiLvlLbl val="0"/>
      </c:catAx>
      <c:valAx>
        <c:axId val="9243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9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17</xdr:row>
      <xdr:rowOff>4762</xdr:rowOff>
    </xdr:from>
    <xdr:to>
      <xdr:col>23</xdr:col>
      <xdr:colOff>257175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29900-2CE3-4E99-B7D8-1BABBAA55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0EE4-3654-408F-B95F-197785D558DC}">
  <dimension ref="A1:U161"/>
  <sheetViews>
    <sheetView tabSelected="1" topLeftCell="E1" workbookViewId="0">
      <selection activeCell="M5" sqref="M5"/>
    </sheetView>
  </sheetViews>
  <sheetFormatPr defaultRowHeight="15" x14ac:dyDescent="0.25"/>
  <cols>
    <col min="2" max="2" width="10.140625" style="3" bestFit="1" customWidth="1"/>
    <col min="3" max="3" width="19.5703125" style="10" customWidth="1"/>
    <col min="4" max="4" width="19" style="10" customWidth="1"/>
    <col min="5" max="5" width="18.28515625" style="10" customWidth="1"/>
    <col min="6" max="6" width="20.5703125" style="10" customWidth="1"/>
    <col min="7" max="7" width="3.42578125" style="14" customWidth="1"/>
    <col min="8" max="8" width="27.28515625" style="10" customWidth="1"/>
    <col min="9" max="9" width="27.5703125" style="10" customWidth="1"/>
    <col min="10" max="10" width="27.42578125" style="6" customWidth="1"/>
    <col min="11" max="11" width="17.5703125" customWidth="1"/>
    <col min="19" max="19" width="19" customWidth="1"/>
    <col min="21" max="21" width="18.28515625" customWidth="1"/>
  </cols>
  <sheetData>
    <row r="1" spans="1:21" ht="15.75" thickBot="1" x14ac:dyDescent="0.3">
      <c r="A1" s="5" t="s">
        <v>6</v>
      </c>
      <c r="B1" s="4" t="s">
        <v>0</v>
      </c>
      <c r="C1" s="9" t="s">
        <v>1</v>
      </c>
      <c r="D1" s="9" t="s">
        <v>2</v>
      </c>
      <c r="E1" s="15" t="s">
        <v>4</v>
      </c>
      <c r="F1" s="9" t="s">
        <v>9</v>
      </c>
      <c r="H1" s="9" t="s">
        <v>11</v>
      </c>
      <c r="I1" s="9" t="s">
        <v>12</v>
      </c>
      <c r="J1" s="5" t="s">
        <v>13</v>
      </c>
    </row>
    <row r="2" spans="1:21" x14ac:dyDescent="0.25">
      <c r="A2">
        <v>1</v>
      </c>
      <c r="B2" s="2">
        <v>16560</v>
      </c>
      <c r="C2" s="10">
        <v>4</v>
      </c>
      <c r="D2" s="10">
        <v>10</v>
      </c>
      <c r="E2" s="10">
        <f>IF(B2&lt;$S$8,C2*20+D2*4,IF(B2=$S$8,0,IF(B2&lt;$S$9,11*D2,9*D2)))</f>
        <v>120</v>
      </c>
      <c r="F2" s="10">
        <f>IF(B2&lt;&gt;$S$8,C2*20+D2*4,0)</f>
        <v>120</v>
      </c>
      <c r="H2" s="10">
        <v>4</v>
      </c>
      <c r="I2" s="10">
        <v>10</v>
      </c>
      <c r="J2" s="6">
        <f>IF(WEEKDAY(B2)=1,18*0.9*H2+4*0.9*I2,20*0.9*H2+4*0.9*I2)</f>
        <v>108</v>
      </c>
    </row>
    <row r="3" spans="1:21" x14ac:dyDescent="0.25">
      <c r="A3">
        <v>2</v>
      </c>
      <c r="B3" s="3">
        <v>16561</v>
      </c>
      <c r="C3" s="10">
        <f>C2*0.99</f>
        <v>3.96</v>
      </c>
      <c r="D3" s="10">
        <f>D2*0.99</f>
        <v>9.9</v>
      </c>
      <c r="E3" s="10">
        <f t="shared" ref="E3:E66" si="0">IF(B3&lt;$S$8,C3*20+D3*4,IF(B3=$S$8,0,IF(B3&lt;$S$9,11*D3,9*D3)))</f>
        <v>118.80000000000001</v>
      </c>
      <c r="F3" s="10">
        <f t="shared" ref="F3:F66" si="1">IF(B3&lt;&gt;$S$8,C3*20+D3*4,0)</f>
        <v>118.80000000000001</v>
      </c>
      <c r="H3" s="10">
        <f>H2*0.997</f>
        <v>3.988</v>
      </c>
      <c r="I3" s="10">
        <f>I2*0.997</f>
        <v>9.9700000000000006</v>
      </c>
      <c r="J3" s="6">
        <f t="shared" ref="J3:J66" si="2">IF(WEEKDAY(B3)=1,18*0.9*H3+4*0.9*I3,20*0.9*H3+4*0.9*I3)</f>
        <v>107.67600000000002</v>
      </c>
    </row>
    <row r="4" spans="1:21" x14ac:dyDescent="0.25">
      <c r="A4">
        <v>3</v>
      </c>
      <c r="B4" s="3">
        <v>16562</v>
      </c>
      <c r="C4" s="10">
        <f t="shared" ref="C4:C67" si="3">C3*0.99</f>
        <v>3.9203999999999999</v>
      </c>
      <c r="D4" s="10">
        <f t="shared" ref="D4:D67" si="4">D3*0.99</f>
        <v>9.8010000000000002</v>
      </c>
      <c r="E4" s="10">
        <f t="shared" si="0"/>
        <v>117.61199999999999</v>
      </c>
      <c r="F4" s="10">
        <f t="shared" si="1"/>
        <v>117.61199999999999</v>
      </c>
      <c r="H4" s="10">
        <f t="shared" ref="H4:H67" si="5">H3*0.997</f>
        <v>3.9760360000000001</v>
      </c>
      <c r="I4" s="10">
        <f t="shared" ref="I4:I67" si="6">I3*0.997</f>
        <v>9.9400900000000014</v>
      </c>
      <c r="J4" s="6">
        <f t="shared" si="2"/>
        <v>107.35297199999999</v>
      </c>
    </row>
    <row r="5" spans="1:21" x14ac:dyDescent="0.25">
      <c r="A5">
        <v>4</v>
      </c>
      <c r="B5" s="3">
        <v>16563</v>
      </c>
      <c r="C5" s="10">
        <f t="shared" si="3"/>
        <v>3.8811959999999996</v>
      </c>
      <c r="D5" s="10">
        <f t="shared" si="4"/>
        <v>9.7029899999999998</v>
      </c>
      <c r="E5" s="10">
        <f t="shared" si="0"/>
        <v>116.43588</v>
      </c>
      <c r="F5" s="10">
        <f t="shared" si="1"/>
        <v>116.43588</v>
      </c>
      <c r="H5" s="10">
        <f t="shared" si="5"/>
        <v>3.9641078919999999</v>
      </c>
      <c r="I5" s="10">
        <f t="shared" si="6"/>
        <v>9.9102697300000013</v>
      </c>
      <c r="J5" s="6">
        <f>20*0.9*H5+4*0.9*I5</f>
        <v>107.03091308399999</v>
      </c>
      <c r="K5" t="s">
        <v>15</v>
      </c>
      <c r="L5" s="11"/>
    </row>
    <row r="6" spans="1:21" x14ac:dyDescent="0.25">
      <c r="A6">
        <v>5</v>
      </c>
      <c r="B6" s="3">
        <v>16564</v>
      </c>
      <c r="C6" s="10">
        <f t="shared" si="3"/>
        <v>3.8423840399999998</v>
      </c>
      <c r="D6" s="10">
        <f t="shared" si="4"/>
        <v>9.605960099999999</v>
      </c>
      <c r="E6" s="10">
        <f t="shared" si="0"/>
        <v>115.2715212</v>
      </c>
      <c r="F6" s="10">
        <f t="shared" si="1"/>
        <v>115.2715212</v>
      </c>
      <c r="H6" s="10">
        <f t="shared" si="5"/>
        <v>3.9522155683240001</v>
      </c>
      <c r="I6" s="10">
        <f t="shared" si="6"/>
        <v>9.8805389208100021</v>
      </c>
      <c r="J6" s="6">
        <f t="shared" si="2"/>
        <v>106.70982034474801</v>
      </c>
    </row>
    <row r="7" spans="1:21" x14ac:dyDescent="0.25">
      <c r="A7">
        <v>6</v>
      </c>
      <c r="B7" s="3">
        <v>16565</v>
      </c>
      <c r="C7" s="10">
        <f t="shared" si="3"/>
        <v>3.8039601995999996</v>
      </c>
      <c r="D7" s="10">
        <f t="shared" si="4"/>
        <v>9.5099004989999987</v>
      </c>
      <c r="E7" s="10">
        <f t="shared" si="0"/>
        <v>114.11880598799999</v>
      </c>
      <c r="F7" s="10">
        <f t="shared" si="1"/>
        <v>114.11880598799999</v>
      </c>
      <c r="H7" s="10">
        <f t="shared" si="5"/>
        <v>3.940358921619028</v>
      </c>
      <c r="I7" s="10">
        <f t="shared" si="6"/>
        <v>9.8508973040475727</v>
      </c>
      <c r="J7" s="6">
        <f t="shared" si="2"/>
        <v>106.38969088371377</v>
      </c>
    </row>
    <row r="8" spans="1:21" x14ac:dyDescent="0.25">
      <c r="A8">
        <v>7</v>
      </c>
      <c r="B8" s="3">
        <v>16566</v>
      </c>
      <c r="C8" s="10">
        <f t="shared" si="3"/>
        <v>3.7659205976039996</v>
      </c>
      <c r="D8" s="10">
        <f t="shared" si="4"/>
        <v>9.414801494009998</v>
      </c>
      <c r="E8" s="10">
        <f t="shared" si="0"/>
        <v>112.97761792812</v>
      </c>
      <c r="F8" s="10">
        <f t="shared" si="1"/>
        <v>112.97761792812</v>
      </c>
      <c r="H8" s="10">
        <f t="shared" si="5"/>
        <v>3.928537844854171</v>
      </c>
      <c r="I8" s="10">
        <f t="shared" si="6"/>
        <v>9.8213446121354302</v>
      </c>
      <c r="J8" s="6">
        <f t="shared" si="2"/>
        <v>106.07052181106263</v>
      </c>
      <c r="S8" s="1">
        <v>16632</v>
      </c>
    </row>
    <row r="9" spans="1:21" x14ac:dyDescent="0.25">
      <c r="A9">
        <v>8</v>
      </c>
      <c r="B9" s="3">
        <v>16567</v>
      </c>
      <c r="C9" s="10">
        <f t="shared" si="3"/>
        <v>3.7282613916279597</v>
      </c>
      <c r="D9" s="10">
        <f t="shared" si="4"/>
        <v>9.3206534790698985</v>
      </c>
      <c r="E9" s="10">
        <f t="shared" si="0"/>
        <v>111.84784174883879</v>
      </c>
      <c r="F9" s="10">
        <f t="shared" si="1"/>
        <v>111.84784174883879</v>
      </c>
      <c r="H9" s="10">
        <f t="shared" si="5"/>
        <v>3.9167522313196086</v>
      </c>
      <c r="I9" s="10">
        <f t="shared" si="6"/>
        <v>9.7918805782990237</v>
      </c>
      <c r="J9" s="6">
        <f t="shared" si="2"/>
        <v>105.75231024562945</v>
      </c>
      <c r="S9" s="1">
        <v>16666</v>
      </c>
    </row>
    <row r="10" spans="1:21" x14ac:dyDescent="0.25">
      <c r="A10">
        <v>9</v>
      </c>
      <c r="B10" s="3">
        <v>16568</v>
      </c>
      <c r="C10" s="10">
        <f t="shared" si="3"/>
        <v>3.6909787777116798</v>
      </c>
      <c r="D10" s="10">
        <f t="shared" si="4"/>
        <v>9.2274469442791993</v>
      </c>
      <c r="E10" s="10">
        <f t="shared" si="0"/>
        <v>110.72936333135038</v>
      </c>
      <c r="F10" s="10">
        <f t="shared" si="1"/>
        <v>110.72936333135038</v>
      </c>
      <c r="H10" s="10">
        <f t="shared" si="5"/>
        <v>3.9050019746256499</v>
      </c>
      <c r="I10" s="10">
        <f t="shared" si="6"/>
        <v>9.7625049365641274</v>
      </c>
      <c r="J10" s="6">
        <f t="shared" si="2"/>
        <v>105.43505331489256</v>
      </c>
    </row>
    <row r="11" spans="1:21" ht="15.75" thickBot="1" x14ac:dyDescent="0.3">
      <c r="A11">
        <v>10</v>
      </c>
      <c r="B11" s="3">
        <v>16569</v>
      </c>
      <c r="C11" s="10">
        <f t="shared" si="3"/>
        <v>3.6540689899345629</v>
      </c>
      <c r="D11" s="10">
        <f t="shared" si="4"/>
        <v>9.1351724748364074</v>
      </c>
      <c r="E11" s="10">
        <f t="shared" si="0"/>
        <v>109.62206969803688</v>
      </c>
      <c r="F11" s="10">
        <f t="shared" si="1"/>
        <v>109.62206969803688</v>
      </c>
      <c r="H11" s="10">
        <f t="shared" si="5"/>
        <v>3.8932869687017728</v>
      </c>
      <c r="I11" s="10">
        <f t="shared" si="6"/>
        <v>9.7332174217544356</v>
      </c>
      <c r="J11" s="6">
        <f t="shared" si="2"/>
        <v>105.11874815494788</v>
      </c>
    </row>
    <row r="12" spans="1:21" x14ac:dyDescent="0.25">
      <c r="A12">
        <v>11</v>
      </c>
      <c r="B12" s="3">
        <v>16570</v>
      </c>
      <c r="C12" s="10">
        <f t="shared" si="3"/>
        <v>3.6175283000352172</v>
      </c>
      <c r="D12" s="10">
        <f t="shared" si="4"/>
        <v>9.0438207500880434</v>
      </c>
      <c r="E12" s="10">
        <f t="shared" si="0"/>
        <v>108.52584900105651</v>
      </c>
      <c r="F12" s="10">
        <f t="shared" si="1"/>
        <v>108.52584900105651</v>
      </c>
      <c r="H12" s="10">
        <f t="shared" si="5"/>
        <v>3.8816071077956673</v>
      </c>
      <c r="I12" s="10">
        <f t="shared" si="6"/>
        <v>9.7040177694891714</v>
      </c>
      <c r="J12" s="6">
        <f t="shared" si="2"/>
        <v>97.816499116450828</v>
      </c>
      <c r="S12" s="7" t="s">
        <v>3</v>
      </c>
      <c r="U12" s="7" t="s">
        <v>5</v>
      </c>
    </row>
    <row r="13" spans="1:21" ht="15.75" thickBot="1" x14ac:dyDescent="0.3">
      <c r="A13">
        <v>12</v>
      </c>
      <c r="B13" s="3">
        <v>16571</v>
      </c>
      <c r="C13" s="10">
        <f t="shared" si="3"/>
        <v>3.5813530170348651</v>
      </c>
      <c r="D13" s="10">
        <f t="shared" si="4"/>
        <v>8.9533825425871623</v>
      </c>
      <c r="E13" s="10">
        <f t="shared" si="0"/>
        <v>107.44059051104594</v>
      </c>
      <c r="F13" s="10">
        <f t="shared" si="1"/>
        <v>107.44059051104594</v>
      </c>
      <c r="H13" s="10">
        <f t="shared" si="5"/>
        <v>3.8699622864722802</v>
      </c>
      <c r="I13" s="10">
        <f t="shared" si="6"/>
        <v>9.6749057161807031</v>
      </c>
      <c r="J13" s="6">
        <f t="shared" si="2"/>
        <v>104.48898173475158</v>
      </c>
      <c r="S13" s="13">
        <v>30</v>
      </c>
      <c r="U13" s="16">
        <f>ROUND(SUM(E2:E108),1)</f>
        <v>7701.9</v>
      </c>
    </row>
    <row r="14" spans="1:21" ht="15.75" thickBot="1" x14ac:dyDescent="0.3">
      <c r="A14">
        <v>13</v>
      </c>
      <c r="B14" s="3">
        <v>16572</v>
      </c>
      <c r="C14" s="10">
        <f t="shared" si="3"/>
        <v>3.5455394868645165</v>
      </c>
      <c r="D14" s="10">
        <f t="shared" si="4"/>
        <v>8.8638487171612912</v>
      </c>
      <c r="E14" s="10">
        <f t="shared" si="0"/>
        <v>106.3661846059355</v>
      </c>
      <c r="F14" s="10">
        <f t="shared" si="1"/>
        <v>106.3661846059355</v>
      </c>
      <c r="H14" s="10">
        <f t="shared" si="5"/>
        <v>3.8583523996128632</v>
      </c>
      <c r="I14" s="10">
        <f t="shared" si="6"/>
        <v>9.6458809990321601</v>
      </c>
      <c r="J14" s="6">
        <f t="shared" si="2"/>
        <v>104.17551478954732</v>
      </c>
      <c r="S14" s="12">
        <v>16589</v>
      </c>
    </row>
    <row r="15" spans="1:21" ht="15.75" thickBot="1" x14ac:dyDescent="0.3">
      <c r="A15">
        <v>14</v>
      </c>
      <c r="B15" s="3">
        <v>16573</v>
      </c>
      <c r="C15" s="10">
        <f t="shared" si="3"/>
        <v>3.5100840919958713</v>
      </c>
      <c r="D15" s="10">
        <f t="shared" si="4"/>
        <v>8.7752102299896784</v>
      </c>
      <c r="E15" s="10">
        <f t="shared" si="0"/>
        <v>105.30252275987614</v>
      </c>
      <c r="F15" s="10">
        <f t="shared" si="1"/>
        <v>105.30252275987614</v>
      </c>
      <c r="H15" s="10">
        <f t="shared" si="5"/>
        <v>3.8467773424140246</v>
      </c>
      <c r="I15" s="10">
        <f t="shared" si="6"/>
        <v>9.6169433560350637</v>
      </c>
      <c r="J15" s="6">
        <f t="shared" si="2"/>
        <v>103.86298824517867</v>
      </c>
    </row>
    <row r="16" spans="1:21" x14ac:dyDescent="0.25">
      <c r="A16">
        <v>15</v>
      </c>
      <c r="B16" s="3">
        <v>16574</v>
      </c>
      <c r="C16" s="10">
        <f t="shared" si="3"/>
        <v>3.4749832510759124</v>
      </c>
      <c r="D16" s="10">
        <f t="shared" si="4"/>
        <v>8.6874581276897818</v>
      </c>
      <c r="E16" s="10">
        <f t="shared" si="0"/>
        <v>104.24949753227739</v>
      </c>
      <c r="F16" s="10">
        <f t="shared" si="1"/>
        <v>104.24949753227739</v>
      </c>
      <c r="H16" s="10">
        <f t="shared" si="5"/>
        <v>3.8352370103867823</v>
      </c>
      <c r="I16" s="10">
        <f t="shared" si="6"/>
        <v>9.5880925259669585</v>
      </c>
      <c r="J16" s="6">
        <f t="shared" si="2"/>
        <v>103.55139928044314</v>
      </c>
      <c r="S16" s="7" t="s">
        <v>7</v>
      </c>
    </row>
    <row r="17" spans="1:19" ht="15.75" thickBot="1" x14ac:dyDescent="0.3">
      <c r="A17">
        <v>16</v>
      </c>
      <c r="B17" s="3">
        <v>16575</v>
      </c>
      <c r="C17" s="10">
        <f t="shared" si="3"/>
        <v>3.4402334185651533</v>
      </c>
      <c r="D17" s="10">
        <f t="shared" si="4"/>
        <v>8.6005835464128833</v>
      </c>
      <c r="E17" s="10">
        <f t="shared" si="0"/>
        <v>103.20700255695459</v>
      </c>
      <c r="F17" s="10">
        <f t="shared" si="1"/>
        <v>103.20700255695459</v>
      </c>
      <c r="H17" s="10">
        <f t="shared" si="5"/>
        <v>3.8237312993556221</v>
      </c>
      <c r="I17" s="10">
        <f t="shared" si="6"/>
        <v>9.5593282483890576</v>
      </c>
      <c r="J17" s="6">
        <f t="shared" si="2"/>
        <v>103.24074508260182</v>
      </c>
      <c r="S17" s="8" t="s">
        <v>8</v>
      </c>
    </row>
    <row r="18" spans="1:19" x14ac:dyDescent="0.25">
      <c r="A18">
        <v>17</v>
      </c>
      <c r="B18" s="3">
        <v>16576</v>
      </c>
      <c r="C18" s="10">
        <f t="shared" si="3"/>
        <v>3.4058310843795017</v>
      </c>
      <c r="D18" s="10">
        <f t="shared" si="4"/>
        <v>8.514577710948755</v>
      </c>
      <c r="E18" s="10">
        <f t="shared" si="0"/>
        <v>102.17493253138505</v>
      </c>
      <c r="F18" s="10">
        <f t="shared" si="1"/>
        <v>102.17493253138505</v>
      </c>
      <c r="H18" s="10">
        <f t="shared" si="5"/>
        <v>3.8122601054575553</v>
      </c>
      <c r="I18" s="10">
        <f t="shared" si="6"/>
        <v>9.5306502636438903</v>
      </c>
      <c r="J18" s="6">
        <f t="shared" si="2"/>
        <v>102.931022847354</v>
      </c>
    </row>
    <row r="19" spans="1:19" x14ac:dyDescent="0.25">
      <c r="A19">
        <v>18</v>
      </c>
      <c r="B19" s="3">
        <v>16577</v>
      </c>
      <c r="C19" s="10">
        <f t="shared" si="3"/>
        <v>3.3717727735357066</v>
      </c>
      <c r="D19" s="10">
        <f t="shared" si="4"/>
        <v>8.4294319338392683</v>
      </c>
      <c r="E19" s="10">
        <f t="shared" si="0"/>
        <v>101.1531832060712</v>
      </c>
      <c r="F19" s="10">
        <f t="shared" si="1"/>
        <v>101.1531832060712</v>
      </c>
      <c r="H19" s="10">
        <f t="shared" si="5"/>
        <v>3.8008233251411827</v>
      </c>
      <c r="I19" s="10">
        <f t="shared" si="6"/>
        <v>9.5020583128529594</v>
      </c>
      <c r="J19" s="6">
        <f t="shared" si="2"/>
        <v>95.780747793557822</v>
      </c>
    </row>
    <row r="20" spans="1:19" x14ac:dyDescent="0.25">
      <c r="A20">
        <v>19</v>
      </c>
      <c r="B20" s="3">
        <v>16578</v>
      </c>
      <c r="C20" s="10">
        <f t="shared" si="3"/>
        <v>3.3380550458003495</v>
      </c>
      <c r="D20" s="10">
        <f t="shared" si="4"/>
        <v>8.3451376145008762</v>
      </c>
      <c r="E20" s="10">
        <f t="shared" si="0"/>
        <v>100.14165137401051</v>
      </c>
      <c r="F20" s="10">
        <f t="shared" si="1"/>
        <v>100.14165137401051</v>
      </c>
      <c r="H20" s="10">
        <f t="shared" si="5"/>
        <v>3.7894208551657593</v>
      </c>
      <c r="I20" s="10">
        <f t="shared" si="6"/>
        <v>9.4735521379143997</v>
      </c>
      <c r="J20" s="6">
        <f t="shared" si="2"/>
        <v>102.31436308947551</v>
      </c>
    </row>
    <row r="21" spans="1:19" x14ac:dyDescent="0.25">
      <c r="A21">
        <v>20</v>
      </c>
      <c r="B21" s="3">
        <v>16579</v>
      </c>
      <c r="C21" s="10">
        <f t="shared" si="3"/>
        <v>3.3046744953423461</v>
      </c>
      <c r="D21" s="10">
        <f t="shared" si="4"/>
        <v>8.2616862383558676</v>
      </c>
      <c r="E21" s="10">
        <f t="shared" si="0"/>
        <v>99.140234860270397</v>
      </c>
      <c r="F21" s="10">
        <f t="shared" si="1"/>
        <v>99.140234860270397</v>
      </c>
      <c r="H21" s="10">
        <f t="shared" si="5"/>
        <v>3.7780525926002619</v>
      </c>
      <c r="I21" s="10">
        <f t="shared" si="6"/>
        <v>9.4451314815006562</v>
      </c>
      <c r="J21" s="6">
        <f t="shared" si="2"/>
        <v>102.00742000020708</v>
      </c>
    </row>
    <row r="22" spans="1:19" x14ac:dyDescent="0.25">
      <c r="A22">
        <v>21</v>
      </c>
      <c r="B22" s="3">
        <v>16580</v>
      </c>
      <c r="C22" s="10">
        <f t="shared" si="3"/>
        <v>3.2716277503889226</v>
      </c>
      <c r="D22" s="10">
        <f t="shared" si="4"/>
        <v>8.1790693759723094</v>
      </c>
      <c r="E22" s="10">
        <f t="shared" si="0"/>
        <v>98.148832511667678</v>
      </c>
      <c r="F22" s="10">
        <f t="shared" si="1"/>
        <v>98.148832511667678</v>
      </c>
      <c r="H22" s="10">
        <f t="shared" si="5"/>
        <v>3.7667184348224612</v>
      </c>
      <c r="I22" s="10">
        <f t="shared" si="6"/>
        <v>9.416796087056154</v>
      </c>
      <c r="J22" s="6">
        <f t="shared" si="2"/>
        <v>101.70139774020646</v>
      </c>
    </row>
    <row r="23" spans="1:19" x14ac:dyDescent="0.25">
      <c r="A23">
        <v>22</v>
      </c>
      <c r="B23" s="3">
        <v>16581</v>
      </c>
      <c r="C23" s="10">
        <f t="shared" si="3"/>
        <v>3.2389114728850332</v>
      </c>
      <c r="D23" s="10">
        <f t="shared" si="4"/>
        <v>8.0972786822125862</v>
      </c>
      <c r="E23" s="10">
        <f t="shared" si="0"/>
        <v>97.167344186551006</v>
      </c>
      <c r="F23" s="10">
        <f t="shared" si="1"/>
        <v>97.167344186551006</v>
      </c>
      <c r="H23" s="10">
        <f t="shared" si="5"/>
        <v>3.7554182795179938</v>
      </c>
      <c r="I23" s="10">
        <f t="shared" si="6"/>
        <v>9.3885456987949851</v>
      </c>
      <c r="J23" s="6">
        <f t="shared" si="2"/>
        <v>101.39629354698585</v>
      </c>
    </row>
    <row r="24" spans="1:19" x14ac:dyDescent="0.25">
      <c r="A24">
        <v>23</v>
      </c>
      <c r="B24" s="3">
        <v>16582</v>
      </c>
      <c r="C24" s="10">
        <f t="shared" si="3"/>
        <v>3.206522358156183</v>
      </c>
      <c r="D24" s="10">
        <f t="shared" si="4"/>
        <v>8.0163058953904596</v>
      </c>
      <c r="E24" s="10">
        <f t="shared" si="0"/>
        <v>96.195670744685501</v>
      </c>
      <c r="F24" s="10">
        <f t="shared" si="1"/>
        <v>96.195670744685501</v>
      </c>
      <c r="H24" s="10">
        <f t="shared" si="5"/>
        <v>3.74415202467944</v>
      </c>
      <c r="I24" s="10">
        <f t="shared" si="6"/>
        <v>9.3603800616985993</v>
      </c>
      <c r="J24" s="6">
        <f t="shared" si="2"/>
        <v>101.09210466634488</v>
      </c>
    </row>
    <row r="25" spans="1:19" x14ac:dyDescent="0.25">
      <c r="A25">
        <v>24</v>
      </c>
      <c r="B25" s="3">
        <v>16583</v>
      </c>
      <c r="C25" s="10">
        <f t="shared" si="3"/>
        <v>3.1744571345746211</v>
      </c>
      <c r="D25" s="10">
        <f t="shared" si="4"/>
        <v>7.9361428364365549</v>
      </c>
      <c r="E25" s="10">
        <f t="shared" si="0"/>
        <v>95.233714037238641</v>
      </c>
      <c r="F25" s="10">
        <f t="shared" si="1"/>
        <v>95.233714037238641</v>
      </c>
      <c r="H25" s="10">
        <f t="shared" si="5"/>
        <v>3.7329195686054018</v>
      </c>
      <c r="I25" s="10">
        <f t="shared" si="6"/>
        <v>9.3322989215135035</v>
      </c>
      <c r="J25" s="6">
        <f t="shared" si="2"/>
        <v>100.78882835234585</v>
      </c>
    </row>
    <row r="26" spans="1:19" x14ac:dyDescent="0.25">
      <c r="A26">
        <v>25</v>
      </c>
      <c r="B26" s="3">
        <v>16584</v>
      </c>
      <c r="C26" s="10">
        <f t="shared" si="3"/>
        <v>3.142712563228875</v>
      </c>
      <c r="D26" s="10">
        <f t="shared" si="4"/>
        <v>7.8567814080721892</v>
      </c>
      <c r="E26" s="10">
        <f t="shared" si="0"/>
        <v>94.281376896866249</v>
      </c>
      <c r="F26" s="10">
        <f t="shared" si="1"/>
        <v>94.281376896866249</v>
      </c>
      <c r="H26" s="10">
        <f t="shared" si="5"/>
        <v>3.7217208098995855</v>
      </c>
      <c r="I26" s="10">
        <f t="shared" si="6"/>
        <v>9.3043020247489636</v>
      </c>
      <c r="J26" s="6">
        <f t="shared" si="2"/>
        <v>93.787364409469546</v>
      </c>
    </row>
    <row r="27" spans="1:19" x14ac:dyDescent="0.25">
      <c r="A27">
        <v>26</v>
      </c>
      <c r="B27" s="3">
        <v>16585</v>
      </c>
      <c r="C27" s="10">
        <f t="shared" si="3"/>
        <v>3.1112854375965862</v>
      </c>
      <c r="D27" s="10">
        <f t="shared" si="4"/>
        <v>7.7782135939914676</v>
      </c>
      <c r="E27" s="10">
        <f t="shared" si="0"/>
        <v>93.338563127897586</v>
      </c>
      <c r="F27" s="10">
        <f t="shared" si="1"/>
        <v>93.338563127897586</v>
      </c>
      <c r="H27" s="10">
        <f t="shared" si="5"/>
        <v>3.7105556474698869</v>
      </c>
      <c r="I27" s="10">
        <f t="shared" si="6"/>
        <v>9.2763891186747163</v>
      </c>
      <c r="J27" s="6">
        <f t="shared" si="2"/>
        <v>100.18500248168695</v>
      </c>
    </row>
    <row r="28" spans="1:19" x14ac:dyDescent="0.25">
      <c r="A28">
        <v>27</v>
      </c>
      <c r="B28" s="3">
        <v>16586</v>
      </c>
      <c r="C28" s="10">
        <f t="shared" si="3"/>
        <v>3.0801725832206204</v>
      </c>
      <c r="D28" s="10">
        <f t="shared" si="4"/>
        <v>7.7004314580515532</v>
      </c>
      <c r="E28" s="10">
        <f t="shared" si="0"/>
        <v>92.40517749661862</v>
      </c>
      <c r="F28" s="10">
        <f t="shared" si="1"/>
        <v>92.40517749661862</v>
      </c>
      <c r="H28" s="10">
        <f t="shared" si="5"/>
        <v>3.6994239805274773</v>
      </c>
      <c r="I28" s="10">
        <f t="shared" si="6"/>
        <v>9.2485599513186916</v>
      </c>
      <c r="J28" s="6">
        <f t="shared" si="2"/>
        <v>99.884447474241881</v>
      </c>
    </row>
    <row r="29" spans="1:19" x14ac:dyDescent="0.25">
      <c r="A29">
        <v>28</v>
      </c>
      <c r="B29" s="3">
        <v>16587</v>
      </c>
      <c r="C29" s="10">
        <f t="shared" si="3"/>
        <v>3.0493708573884142</v>
      </c>
      <c r="D29" s="10">
        <f t="shared" si="4"/>
        <v>7.6234271434710372</v>
      </c>
      <c r="E29" s="10">
        <f t="shared" si="0"/>
        <v>91.481125721652433</v>
      </c>
      <c r="F29" s="10">
        <f t="shared" si="1"/>
        <v>91.481125721652433</v>
      </c>
      <c r="H29" s="10">
        <f t="shared" si="5"/>
        <v>3.6883257085858947</v>
      </c>
      <c r="I29" s="10">
        <f t="shared" si="6"/>
        <v>9.2208142714647359</v>
      </c>
      <c r="J29" s="6">
        <f t="shared" si="2"/>
        <v>99.584794131819152</v>
      </c>
    </row>
    <row r="30" spans="1:19" x14ac:dyDescent="0.25">
      <c r="A30">
        <v>29</v>
      </c>
      <c r="B30" s="3">
        <v>16588</v>
      </c>
      <c r="C30" s="10">
        <f t="shared" si="3"/>
        <v>3.0188771488145298</v>
      </c>
      <c r="D30" s="10">
        <f t="shared" si="4"/>
        <v>7.5471928720363266</v>
      </c>
      <c r="E30" s="10">
        <f t="shared" si="0"/>
        <v>90.566314464435905</v>
      </c>
      <c r="F30" s="10">
        <f t="shared" si="1"/>
        <v>90.566314464435905</v>
      </c>
      <c r="H30" s="10">
        <f t="shared" si="5"/>
        <v>3.6772607314601369</v>
      </c>
      <c r="I30" s="10">
        <f t="shared" si="6"/>
        <v>9.1931518286503415</v>
      </c>
      <c r="J30" s="6">
        <f t="shared" si="2"/>
        <v>99.286039749423679</v>
      </c>
    </row>
    <row r="31" spans="1:19" x14ac:dyDescent="0.25">
      <c r="A31">
        <v>30</v>
      </c>
      <c r="B31" s="3">
        <v>16589</v>
      </c>
      <c r="C31" s="10">
        <f t="shared" si="3"/>
        <v>2.9886883773263846</v>
      </c>
      <c r="D31" s="10">
        <f t="shared" si="4"/>
        <v>7.4717209433159635</v>
      </c>
      <c r="E31" s="10">
        <f t="shared" si="0"/>
        <v>89.660651319791555</v>
      </c>
      <c r="F31" s="10">
        <f t="shared" si="1"/>
        <v>89.660651319791555</v>
      </c>
      <c r="H31" s="10">
        <f t="shared" si="5"/>
        <v>3.6662289492657565</v>
      </c>
      <c r="I31" s="10">
        <f t="shared" si="6"/>
        <v>9.165572373164391</v>
      </c>
      <c r="J31" s="6">
        <f t="shared" si="2"/>
        <v>98.988181630175418</v>
      </c>
    </row>
    <row r="32" spans="1:19" x14ac:dyDescent="0.25">
      <c r="A32">
        <v>31</v>
      </c>
      <c r="B32" s="3">
        <v>16590</v>
      </c>
      <c r="C32" s="10">
        <f t="shared" si="3"/>
        <v>2.9588014935531208</v>
      </c>
      <c r="D32" s="10">
        <f t="shared" si="4"/>
        <v>7.3970037338828041</v>
      </c>
      <c r="E32" s="10">
        <f t="shared" si="0"/>
        <v>88.764044806593631</v>
      </c>
      <c r="F32" s="10">
        <f t="shared" si="1"/>
        <v>88.764044806593631</v>
      </c>
      <c r="H32" s="10">
        <f t="shared" si="5"/>
        <v>3.6552302624179593</v>
      </c>
      <c r="I32" s="10">
        <f t="shared" si="6"/>
        <v>9.1380756560448972</v>
      </c>
      <c r="J32" s="6">
        <f t="shared" si="2"/>
        <v>98.691217085284904</v>
      </c>
    </row>
    <row r="33" spans="1:21" ht="15.75" thickBot="1" x14ac:dyDescent="0.3">
      <c r="A33">
        <v>32</v>
      </c>
      <c r="B33" s="3">
        <v>16591</v>
      </c>
      <c r="C33" s="10">
        <f t="shared" si="3"/>
        <v>2.9292134786175894</v>
      </c>
      <c r="D33" s="10">
        <f t="shared" si="4"/>
        <v>7.323033696543976</v>
      </c>
      <c r="E33" s="10">
        <f t="shared" si="0"/>
        <v>87.876404358527694</v>
      </c>
      <c r="F33" s="10">
        <f t="shared" si="1"/>
        <v>87.876404358527694</v>
      </c>
      <c r="H33" s="10">
        <f t="shared" si="5"/>
        <v>3.6442645716307056</v>
      </c>
      <c r="I33" s="10">
        <f t="shared" si="6"/>
        <v>9.110661429076762</v>
      </c>
      <c r="J33" s="6">
        <f t="shared" si="2"/>
        <v>91.835467205093778</v>
      </c>
    </row>
    <row r="34" spans="1:21" x14ac:dyDescent="0.25">
      <c r="A34">
        <v>33</v>
      </c>
      <c r="B34" s="3">
        <v>16592</v>
      </c>
      <c r="C34" s="10">
        <f t="shared" si="3"/>
        <v>2.8999213438314135</v>
      </c>
      <c r="D34" s="10">
        <f t="shared" si="4"/>
        <v>7.2498033595785358</v>
      </c>
      <c r="E34" s="10">
        <f t="shared" si="0"/>
        <v>86.997640314942416</v>
      </c>
      <c r="F34" s="10">
        <f t="shared" si="1"/>
        <v>86.997640314942416</v>
      </c>
      <c r="H34" s="10">
        <f t="shared" si="5"/>
        <v>3.6333317779158136</v>
      </c>
      <c r="I34" s="10">
        <f t="shared" si="6"/>
        <v>9.0833294447895323</v>
      </c>
      <c r="J34" s="6">
        <f t="shared" si="2"/>
        <v>98.099958003726954</v>
      </c>
      <c r="S34" s="7" t="s">
        <v>10</v>
      </c>
      <c r="U34" s="7" t="s">
        <v>14</v>
      </c>
    </row>
    <row r="35" spans="1:21" ht="15.75" thickBot="1" x14ac:dyDescent="0.3">
      <c r="A35">
        <v>34</v>
      </c>
      <c r="B35" s="3">
        <v>16593</v>
      </c>
      <c r="C35" s="10">
        <f t="shared" si="3"/>
        <v>2.8709221303930992</v>
      </c>
      <c r="D35" s="10">
        <f t="shared" si="4"/>
        <v>7.1773053259827506</v>
      </c>
      <c r="E35" s="10">
        <f t="shared" si="0"/>
        <v>86.127663911792979</v>
      </c>
      <c r="F35" s="10">
        <f t="shared" si="1"/>
        <v>86.127663911792979</v>
      </c>
      <c r="H35" s="10">
        <f t="shared" si="5"/>
        <v>3.622431782582066</v>
      </c>
      <c r="I35" s="10">
        <f t="shared" si="6"/>
        <v>9.0560794564551639</v>
      </c>
      <c r="J35" s="6">
        <f t="shared" si="2"/>
        <v>97.805658129715781</v>
      </c>
      <c r="R35" s="17">
        <f>SUM(F2:F105)</f>
        <v>7722.4905568708273</v>
      </c>
      <c r="S35" s="6">
        <v>104</v>
      </c>
      <c r="U35" s="8">
        <f>ROUND(SUM(J2:J109),1)</f>
        <v>9811.7000000000007</v>
      </c>
    </row>
    <row r="36" spans="1:21" ht="15.75" thickBot="1" x14ac:dyDescent="0.3">
      <c r="A36">
        <v>35</v>
      </c>
      <c r="B36" s="3">
        <v>16594</v>
      </c>
      <c r="C36" s="10">
        <f t="shared" si="3"/>
        <v>2.8422129090891683</v>
      </c>
      <c r="D36" s="10">
        <f t="shared" si="4"/>
        <v>7.1055322727229226</v>
      </c>
      <c r="E36" s="10">
        <f t="shared" si="0"/>
        <v>85.266387272675061</v>
      </c>
      <c r="F36" s="10">
        <f t="shared" si="1"/>
        <v>85.266387272675061</v>
      </c>
      <c r="H36" s="10">
        <f t="shared" si="5"/>
        <v>3.61156448723432</v>
      </c>
      <c r="I36" s="10">
        <f t="shared" si="6"/>
        <v>9.0289112180857991</v>
      </c>
      <c r="J36" s="6">
        <f t="shared" si="2"/>
        <v>97.512241155326635</v>
      </c>
      <c r="S36" s="12">
        <v>16663</v>
      </c>
    </row>
    <row r="37" spans="1:21" x14ac:dyDescent="0.25">
      <c r="A37">
        <v>36</v>
      </c>
      <c r="B37" s="3">
        <v>16595</v>
      </c>
      <c r="C37" s="10">
        <f t="shared" si="3"/>
        <v>2.8137907799982766</v>
      </c>
      <c r="D37" s="10">
        <f t="shared" si="4"/>
        <v>7.0344769499956934</v>
      </c>
      <c r="E37" s="10">
        <f t="shared" si="0"/>
        <v>84.41372339994831</v>
      </c>
      <c r="F37" s="10">
        <f t="shared" si="1"/>
        <v>84.41372339994831</v>
      </c>
      <c r="H37" s="10">
        <f t="shared" si="5"/>
        <v>3.6007297937726168</v>
      </c>
      <c r="I37" s="10">
        <f t="shared" si="6"/>
        <v>9.0018244844315412</v>
      </c>
      <c r="J37" s="6">
        <f t="shared" si="2"/>
        <v>97.219704431860649</v>
      </c>
    </row>
    <row r="38" spans="1:21" x14ac:dyDescent="0.25">
      <c r="A38">
        <v>37</v>
      </c>
      <c r="B38" s="3">
        <v>16596</v>
      </c>
      <c r="C38" s="10">
        <f t="shared" si="3"/>
        <v>2.7856528721982938</v>
      </c>
      <c r="D38" s="10">
        <f t="shared" si="4"/>
        <v>6.9641321804957368</v>
      </c>
      <c r="E38" s="10">
        <f t="shared" si="0"/>
        <v>83.569586165948834</v>
      </c>
      <c r="F38" s="10">
        <f t="shared" si="1"/>
        <v>83.569586165948834</v>
      </c>
      <c r="H38" s="10">
        <f t="shared" si="5"/>
        <v>3.5899276043912991</v>
      </c>
      <c r="I38" s="10">
        <f t="shared" si="6"/>
        <v>8.974819010978246</v>
      </c>
      <c r="J38" s="6">
        <f t="shared" si="2"/>
        <v>96.928045318565069</v>
      </c>
    </row>
    <row r="39" spans="1:21" x14ac:dyDescent="0.25">
      <c r="A39">
        <v>38</v>
      </c>
      <c r="B39" s="3">
        <v>16597</v>
      </c>
      <c r="C39" s="10">
        <f t="shared" si="3"/>
        <v>2.7577963434763109</v>
      </c>
      <c r="D39" s="10">
        <f t="shared" si="4"/>
        <v>6.8944908586907792</v>
      </c>
      <c r="E39" s="10">
        <f t="shared" si="0"/>
        <v>82.733890304289332</v>
      </c>
      <c r="F39" s="10">
        <f t="shared" si="1"/>
        <v>82.733890304289332</v>
      </c>
      <c r="H39" s="10">
        <f t="shared" si="5"/>
        <v>3.579157821578125</v>
      </c>
      <c r="I39" s="10">
        <f t="shared" si="6"/>
        <v>8.9478945539453107</v>
      </c>
      <c r="J39" s="6">
        <f t="shared" si="2"/>
        <v>96.637261182609365</v>
      </c>
    </row>
    <row r="40" spans="1:21" x14ac:dyDescent="0.25">
      <c r="A40">
        <v>39</v>
      </c>
      <c r="B40" s="3">
        <v>16598</v>
      </c>
      <c r="C40" s="10">
        <f t="shared" si="3"/>
        <v>2.7302183800415478</v>
      </c>
      <c r="D40" s="10">
        <f t="shared" si="4"/>
        <v>6.8255459501038711</v>
      </c>
      <c r="E40" s="10">
        <f t="shared" si="0"/>
        <v>81.906551401246446</v>
      </c>
      <c r="F40" s="10">
        <f t="shared" si="1"/>
        <v>81.906551401246446</v>
      </c>
      <c r="H40" s="10">
        <f t="shared" si="5"/>
        <v>3.5684203481133907</v>
      </c>
      <c r="I40" s="10">
        <f t="shared" si="6"/>
        <v>8.9210508702834748</v>
      </c>
      <c r="J40" s="6">
        <f t="shared" si="2"/>
        <v>89.924192772457431</v>
      </c>
    </row>
    <row r="41" spans="1:21" x14ac:dyDescent="0.25">
      <c r="A41">
        <v>40</v>
      </c>
      <c r="B41" s="3">
        <v>16599</v>
      </c>
      <c r="C41" s="10">
        <f t="shared" si="3"/>
        <v>2.7029161962411323</v>
      </c>
      <c r="D41" s="10">
        <f t="shared" si="4"/>
        <v>6.7572904906028324</v>
      </c>
      <c r="E41" s="10">
        <f t="shared" si="0"/>
        <v>81.087485887233981</v>
      </c>
      <c r="F41" s="10">
        <f t="shared" si="1"/>
        <v>81.087485887233981</v>
      </c>
      <c r="H41" s="10">
        <f t="shared" si="5"/>
        <v>3.5577150870690506</v>
      </c>
      <c r="I41" s="10">
        <f t="shared" si="6"/>
        <v>8.8942877176726238</v>
      </c>
      <c r="J41" s="6">
        <f t="shared" si="2"/>
        <v>96.058307350864354</v>
      </c>
    </row>
    <row r="42" spans="1:21" x14ac:dyDescent="0.25">
      <c r="A42">
        <v>41</v>
      </c>
      <c r="B42" s="3">
        <v>16600</v>
      </c>
      <c r="C42" s="10">
        <f t="shared" si="3"/>
        <v>2.6758870342787211</v>
      </c>
      <c r="D42" s="10">
        <f t="shared" si="4"/>
        <v>6.6897175856968039</v>
      </c>
      <c r="E42" s="10">
        <f t="shared" si="0"/>
        <v>80.276611028361643</v>
      </c>
      <c r="F42" s="10">
        <f t="shared" si="1"/>
        <v>80.276611028361643</v>
      </c>
      <c r="H42" s="10">
        <f t="shared" si="5"/>
        <v>3.5470419418078434</v>
      </c>
      <c r="I42" s="10">
        <f t="shared" si="6"/>
        <v>8.8676048545196053</v>
      </c>
      <c r="J42" s="6">
        <f t="shared" si="2"/>
        <v>95.770132428811763</v>
      </c>
    </row>
    <row r="43" spans="1:21" x14ac:dyDescent="0.25">
      <c r="A43">
        <v>42</v>
      </c>
      <c r="B43" s="3">
        <v>16601</v>
      </c>
      <c r="C43" s="10">
        <f t="shared" si="3"/>
        <v>2.6491281639359339</v>
      </c>
      <c r="D43" s="10">
        <f t="shared" si="4"/>
        <v>6.6228204098398358</v>
      </c>
      <c r="E43" s="10">
        <f t="shared" si="0"/>
        <v>79.473844918078015</v>
      </c>
      <c r="F43" s="10">
        <f t="shared" si="1"/>
        <v>79.473844918078015</v>
      </c>
      <c r="H43" s="10">
        <f t="shared" si="5"/>
        <v>3.5364008159824198</v>
      </c>
      <c r="I43" s="10">
        <f t="shared" si="6"/>
        <v>8.8410020399560469</v>
      </c>
      <c r="J43" s="6">
        <f t="shared" si="2"/>
        <v>95.48282203152533</v>
      </c>
    </row>
    <row r="44" spans="1:21" x14ac:dyDescent="0.25">
      <c r="A44">
        <v>43</v>
      </c>
      <c r="B44" s="3">
        <v>16602</v>
      </c>
      <c r="C44" s="10">
        <f t="shared" si="3"/>
        <v>2.6226368822965744</v>
      </c>
      <c r="D44" s="10">
        <f t="shared" si="4"/>
        <v>6.5565922057414374</v>
      </c>
      <c r="E44" s="10">
        <f t="shared" si="0"/>
        <v>78.679106468897245</v>
      </c>
      <c r="F44" s="10">
        <f t="shared" si="1"/>
        <v>78.679106468897245</v>
      </c>
      <c r="H44" s="10">
        <f t="shared" si="5"/>
        <v>3.5257916135344725</v>
      </c>
      <c r="I44" s="10">
        <f t="shared" si="6"/>
        <v>8.8144790338361787</v>
      </c>
      <c r="J44" s="6">
        <f t="shared" si="2"/>
        <v>95.196373565430747</v>
      </c>
    </row>
    <row r="45" spans="1:21" x14ac:dyDescent="0.25">
      <c r="A45">
        <v>44</v>
      </c>
      <c r="B45" s="3">
        <v>16603</v>
      </c>
      <c r="C45" s="10">
        <f t="shared" si="3"/>
        <v>2.5964105134736086</v>
      </c>
      <c r="D45" s="10">
        <f t="shared" si="4"/>
        <v>6.4910262836840227</v>
      </c>
      <c r="E45" s="10">
        <f t="shared" si="0"/>
        <v>77.892315404208261</v>
      </c>
      <c r="F45" s="10">
        <f t="shared" si="1"/>
        <v>77.892315404208261</v>
      </c>
      <c r="H45" s="10">
        <f t="shared" si="5"/>
        <v>3.515214238693869</v>
      </c>
      <c r="I45" s="10">
        <f t="shared" si="6"/>
        <v>8.7880355967346695</v>
      </c>
      <c r="J45" s="6">
        <f t="shared" si="2"/>
        <v>94.910784444734446</v>
      </c>
    </row>
    <row r="46" spans="1:21" x14ac:dyDescent="0.25">
      <c r="A46">
        <v>45</v>
      </c>
      <c r="B46" s="3">
        <v>16604</v>
      </c>
      <c r="C46" s="10">
        <f t="shared" si="3"/>
        <v>2.5704464083388725</v>
      </c>
      <c r="D46" s="10">
        <f t="shared" si="4"/>
        <v>6.4261160208471821</v>
      </c>
      <c r="E46" s="10">
        <f t="shared" si="0"/>
        <v>77.113392250166186</v>
      </c>
      <c r="F46" s="10">
        <f t="shared" si="1"/>
        <v>77.113392250166186</v>
      </c>
      <c r="H46" s="10">
        <f t="shared" si="5"/>
        <v>3.5046685959777872</v>
      </c>
      <c r="I46" s="10">
        <f t="shared" si="6"/>
        <v>8.7616714899444652</v>
      </c>
      <c r="J46" s="6">
        <f t="shared" si="2"/>
        <v>94.62605209140024</v>
      </c>
    </row>
    <row r="47" spans="1:21" x14ac:dyDescent="0.25">
      <c r="A47">
        <v>46</v>
      </c>
      <c r="B47" s="3">
        <v>16605</v>
      </c>
      <c r="C47" s="10">
        <f t="shared" si="3"/>
        <v>2.5447419442554837</v>
      </c>
      <c r="D47" s="10">
        <f t="shared" si="4"/>
        <v>6.3618548606387106</v>
      </c>
      <c r="E47" s="10">
        <f t="shared" si="0"/>
        <v>76.342258327664524</v>
      </c>
      <c r="F47" s="10">
        <f t="shared" si="1"/>
        <v>76.342258327664524</v>
      </c>
      <c r="H47" s="10">
        <f t="shared" si="5"/>
        <v>3.4941545901898539</v>
      </c>
      <c r="I47" s="10">
        <f t="shared" si="6"/>
        <v>8.7353864754746322</v>
      </c>
      <c r="J47" s="6">
        <f t="shared" si="2"/>
        <v>88.05269567278431</v>
      </c>
    </row>
    <row r="48" spans="1:21" x14ac:dyDescent="0.25">
      <c r="A48">
        <v>47</v>
      </c>
      <c r="B48" s="3">
        <v>16606</v>
      </c>
      <c r="C48" s="10">
        <f t="shared" si="3"/>
        <v>2.519294524812929</v>
      </c>
      <c r="D48" s="10">
        <f t="shared" si="4"/>
        <v>6.2982363120323237</v>
      </c>
      <c r="E48" s="10">
        <f t="shared" si="0"/>
        <v>75.578835744387874</v>
      </c>
      <c r="F48" s="10">
        <f t="shared" si="1"/>
        <v>75.578835744387874</v>
      </c>
      <c r="H48" s="10">
        <f t="shared" si="5"/>
        <v>3.4836721264192843</v>
      </c>
      <c r="I48" s="10">
        <f t="shared" si="6"/>
        <v>8.709180316048208</v>
      </c>
      <c r="J48" s="6">
        <f t="shared" si="2"/>
        <v>94.059147413320673</v>
      </c>
    </row>
    <row r="49" spans="1:10" x14ac:dyDescent="0.25">
      <c r="A49">
        <v>48</v>
      </c>
      <c r="B49" s="3">
        <v>16607</v>
      </c>
      <c r="C49" s="10">
        <f t="shared" si="3"/>
        <v>2.4941015795647998</v>
      </c>
      <c r="D49" s="10">
        <f t="shared" si="4"/>
        <v>6.2352539489120007</v>
      </c>
      <c r="E49" s="10">
        <f t="shared" si="0"/>
        <v>74.823047386943998</v>
      </c>
      <c r="F49" s="10">
        <f t="shared" si="1"/>
        <v>74.823047386943998</v>
      </c>
      <c r="H49" s="10">
        <f t="shared" si="5"/>
        <v>3.4732211100400265</v>
      </c>
      <c r="I49" s="10">
        <f t="shared" si="6"/>
        <v>8.6830527751000641</v>
      </c>
      <c r="J49" s="6">
        <f t="shared" si="2"/>
        <v>93.776969971080703</v>
      </c>
    </row>
    <row r="50" spans="1:10" x14ac:dyDescent="0.25">
      <c r="A50">
        <v>49</v>
      </c>
      <c r="B50" s="3">
        <v>16608</v>
      </c>
      <c r="C50" s="10">
        <f t="shared" si="3"/>
        <v>2.4691605637691518</v>
      </c>
      <c r="D50" s="10">
        <f t="shared" si="4"/>
        <v>6.1729014094228809</v>
      </c>
      <c r="E50" s="10">
        <f t="shared" si="0"/>
        <v>74.074816913074557</v>
      </c>
      <c r="F50" s="10">
        <f t="shared" si="1"/>
        <v>74.074816913074557</v>
      </c>
      <c r="H50" s="10">
        <f t="shared" si="5"/>
        <v>3.4628014467099066</v>
      </c>
      <c r="I50" s="10">
        <f t="shared" si="6"/>
        <v>8.6570036167747642</v>
      </c>
      <c r="J50" s="6">
        <f t="shared" si="2"/>
        <v>93.495639061167481</v>
      </c>
    </row>
    <row r="51" spans="1:10" x14ac:dyDescent="0.25">
      <c r="A51">
        <v>50</v>
      </c>
      <c r="B51" s="3">
        <v>16609</v>
      </c>
      <c r="C51" s="10">
        <f t="shared" si="3"/>
        <v>2.4444689581314605</v>
      </c>
      <c r="D51" s="10">
        <f t="shared" si="4"/>
        <v>6.1111723953286523</v>
      </c>
      <c r="E51" s="10">
        <f t="shared" si="0"/>
        <v>73.334068743943817</v>
      </c>
      <c r="F51" s="10">
        <f t="shared" si="1"/>
        <v>73.334068743943817</v>
      </c>
      <c r="H51" s="10">
        <f t="shared" si="5"/>
        <v>3.452413042369777</v>
      </c>
      <c r="I51" s="10">
        <f t="shared" si="6"/>
        <v>8.6310326059244407</v>
      </c>
      <c r="J51" s="6">
        <f t="shared" si="2"/>
        <v>93.215152143983971</v>
      </c>
    </row>
    <row r="52" spans="1:10" x14ac:dyDescent="0.25">
      <c r="A52">
        <v>51</v>
      </c>
      <c r="B52" s="3">
        <v>16610</v>
      </c>
      <c r="C52" s="10">
        <f t="shared" si="3"/>
        <v>2.4200242685501459</v>
      </c>
      <c r="D52" s="10">
        <f t="shared" si="4"/>
        <v>6.0500606713753653</v>
      </c>
      <c r="E52" s="10">
        <f t="shared" si="0"/>
        <v>72.60072805650438</v>
      </c>
      <c r="F52" s="10">
        <f t="shared" si="1"/>
        <v>72.60072805650438</v>
      </c>
      <c r="H52" s="10">
        <f t="shared" si="5"/>
        <v>3.4420558032426678</v>
      </c>
      <c r="I52" s="10">
        <f t="shared" si="6"/>
        <v>8.6051395081066673</v>
      </c>
      <c r="J52" s="6">
        <f t="shared" si="2"/>
        <v>92.935506687552021</v>
      </c>
    </row>
    <row r="53" spans="1:10" x14ac:dyDescent="0.25">
      <c r="A53">
        <v>52</v>
      </c>
      <c r="B53" s="3">
        <v>16611</v>
      </c>
      <c r="C53" s="10">
        <f t="shared" si="3"/>
        <v>2.3958240258646444</v>
      </c>
      <c r="D53" s="10">
        <f t="shared" si="4"/>
        <v>5.9895600646616112</v>
      </c>
      <c r="E53" s="10">
        <f t="shared" si="0"/>
        <v>71.874720775939338</v>
      </c>
      <c r="F53" s="10">
        <f t="shared" si="1"/>
        <v>71.874720775939338</v>
      </c>
      <c r="H53" s="10">
        <f t="shared" si="5"/>
        <v>3.4317296358329399</v>
      </c>
      <c r="I53" s="10">
        <f t="shared" si="6"/>
        <v>8.5793240895823466</v>
      </c>
      <c r="J53" s="6">
        <f t="shared" si="2"/>
        <v>92.656700167489362</v>
      </c>
    </row>
    <row r="54" spans="1:10" x14ac:dyDescent="0.25">
      <c r="A54">
        <v>53</v>
      </c>
      <c r="B54" s="3">
        <v>16612</v>
      </c>
      <c r="C54" s="10">
        <f t="shared" si="3"/>
        <v>2.3718657856059977</v>
      </c>
      <c r="D54" s="10">
        <f t="shared" si="4"/>
        <v>5.9296644640149951</v>
      </c>
      <c r="E54" s="10">
        <f t="shared" si="0"/>
        <v>71.155973568179931</v>
      </c>
      <c r="F54" s="10">
        <f t="shared" si="1"/>
        <v>71.155973568179931</v>
      </c>
      <c r="H54" s="10">
        <f t="shared" si="5"/>
        <v>3.4214344469254412</v>
      </c>
      <c r="I54" s="10">
        <f t="shared" si="6"/>
        <v>8.5535861173135999</v>
      </c>
      <c r="J54" s="6">
        <f t="shared" si="2"/>
        <v>86.220148062521105</v>
      </c>
    </row>
    <row r="55" spans="1:10" x14ac:dyDescent="0.25">
      <c r="A55">
        <v>54</v>
      </c>
      <c r="B55" s="3">
        <v>16613</v>
      </c>
      <c r="C55" s="10">
        <f t="shared" si="3"/>
        <v>2.3481471277499377</v>
      </c>
      <c r="D55" s="10">
        <f t="shared" si="4"/>
        <v>5.8703678193748452</v>
      </c>
      <c r="E55" s="10">
        <f t="shared" si="0"/>
        <v>70.444413832498128</v>
      </c>
      <c r="F55" s="10">
        <f t="shared" si="1"/>
        <v>70.444413832498128</v>
      </c>
      <c r="H55" s="10">
        <f t="shared" si="5"/>
        <v>3.4111701435846649</v>
      </c>
      <c r="I55" s="10">
        <f t="shared" si="6"/>
        <v>8.5279253589616584</v>
      </c>
      <c r="J55" s="6">
        <f t="shared" si="2"/>
        <v>92.101593876785941</v>
      </c>
    </row>
    <row r="56" spans="1:10" x14ac:dyDescent="0.25">
      <c r="A56">
        <v>55</v>
      </c>
      <c r="B56" s="3">
        <v>16614</v>
      </c>
      <c r="C56" s="10">
        <f t="shared" si="3"/>
        <v>2.3246656564724382</v>
      </c>
      <c r="D56" s="10">
        <f t="shared" si="4"/>
        <v>5.8116641411810965</v>
      </c>
      <c r="E56" s="10">
        <f t="shared" si="0"/>
        <v>69.739969694173155</v>
      </c>
      <c r="F56" s="10">
        <f t="shared" si="1"/>
        <v>69.739969694173155</v>
      </c>
      <c r="H56" s="10">
        <f t="shared" si="5"/>
        <v>3.4009366331539108</v>
      </c>
      <c r="I56" s="10">
        <f t="shared" si="6"/>
        <v>8.5023415828847728</v>
      </c>
      <c r="J56" s="6">
        <f t="shared" si="2"/>
        <v>91.825289095155583</v>
      </c>
    </row>
    <row r="57" spans="1:10" x14ac:dyDescent="0.25">
      <c r="A57">
        <v>56</v>
      </c>
      <c r="B57" s="3">
        <v>16615</v>
      </c>
      <c r="C57" s="10">
        <f t="shared" si="3"/>
        <v>2.3014189999077139</v>
      </c>
      <c r="D57" s="10">
        <f t="shared" si="4"/>
        <v>5.7535474997692857</v>
      </c>
      <c r="E57" s="10">
        <f t="shared" si="0"/>
        <v>69.042569997231425</v>
      </c>
      <c r="F57" s="10">
        <f t="shared" si="1"/>
        <v>69.042569997231425</v>
      </c>
      <c r="H57" s="10">
        <f t="shared" si="5"/>
        <v>3.3907338232544491</v>
      </c>
      <c r="I57" s="10">
        <f t="shared" si="6"/>
        <v>8.4768345581361189</v>
      </c>
      <c r="J57" s="6">
        <f t="shared" si="2"/>
        <v>91.549813227870118</v>
      </c>
    </row>
    <row r="58" spans="1:10" x14ac:dyDescent="0.25">
      <c r="A58">
        <v>57</v>
      </c>
      <c r="B58" s="3">
        <v>16616</v>
      </c>
      <c r="C58" s="10">
        <f t="shared" si="3"/>
        <v>2.2784048099086367</v>
      </c>
      <c r="D58" s="10">
        <f t="shared" si="4"/>
        <v>5.6960120247715924</v>
      </c>
      <c r="E58" s="10">
        <f t="shared" si="0"/>
        <v>68.352144297259102</v>
      </c>
      <c r="F58" s="10">
        <f t="shared" si="1"/>
        <v>68.352144297259102</v>
      </c>
      <c r="H58" s="10">
        <f t="shared" si="5"/>
        <v>3.3805616217846857</v>
      </c>
      <c r="I58" s="10">
        <f t="shared" si="6"/>
        <v>8.4514040544617099</v>
      </c>
      <c r="J58" s="6">
        <f t="shared" si="2"/>
        <v>91.275163788186504</v>
      </c>
    </row>
    <row r="59" spans="1:10" x14ac:dyDescent="0.25">
      <c r="A59">
        <v>58</v>
      </c>
      <c r="B59" s="3">
        <v>16617</v>
      </c>
      <c r="C59" s="10">
        <f t="shared" si="3"/>
        <v>2.2556207618095505</v>
      </c>
      <c r="D59" s="10">
        <f t="shared" si="4"/>
        <v>5.6390519045238765</v>
      </c>
      <c r="E59" s="10">
        <f t="shared" si="0"/>
        <v>67.668622854286525</v>
      </c>
      <c r="F59" s="10">
        <f t="shared" si="1"/>
        <v>67.668622854286525</v>
      </c>
      <c r="H59" s="10">
        <f t="shared" si="5"/>
        <v>3.3704199369193315</v>
      </c>
      <c r="I59" s="10">
        <f t="shared" si="6"/>
        <v>8.4260498422983243</v>
      </c>
      <c r="J59" s="6">
        <f t="shared" si="2"/>
        <v>91.001338296821942</v>
      </c>
    </row>
    <row r="60" spans="1:10" x14ac:dyDescent="0.25">
      <c r="A60">
        <v>59</v>
      </c>
      <c r="B60" s="3">
        <v>16618</v>
      </c>
      <c r="C60" s="10">
        <f t="shared" si="3"/>
        <v>2.2330645541914551</v>
      </c>
      <c r="D60" s="10">
        <f t="shared" si="4"/>
        <v>5.5826613854786373</v>
      </c>
      <c r="E60" s="10">
        <f t="shared" si="0"/>
        <v>66.991936625743648</v>
      </c>
      <c r="F60" s="10">
        <f t="shared" si="1"/>
        <v>66.991936625743648</v>
      </c>
      <c r="H60" s="10">
        <f t="shared" si="5"/>
        <v>3.3603086771085735</v>
      </c>
      <c r="I60" s="10">
        <f t="shared" si="6"/>
        <v>8.4007716927714302</v>
      </c>
      <c r="J60" s="6">
        <f t="shared" si="2"/>
        <v>90.728334281931467</v>
      </c>
    </row>
    <row r="61" spans="1:10" x14ac:dyDescent="0.25">
      <c r="A61">
        <v>60</v>
      </c>
      <c r="B61" s="3">
        <v>16619</v>
      </c>
      <c r="C61" s="10">
        <f t="shared" si="3"/>
        <v>2.2107339086495403</v>
      </c>
      <c r="D61" s="10">
        <f t="shared" si="4"/>
        <v>5.5268347716238511</v>
      </c>
      <c r="E61" s="10">
        <f t="shared" si="0"/>
        <v>66.322017259486216</v>
      </c>
      <c r="F61" s="10">
        <f t="shared" si="1"/>
        <v>66.322017259486216</v>
      </c>
      <c r="H61" s="10">
        <f t="shared" si="5"/>
        <v>3.3502277510772478</v>
      </c>
      <c r="I61" s="10">
        <f t="shared" si="6"/>
        <v>8.3755693776931164</v>
      </c>
      <c r="J61" s="6">
        <f t="shared" si="2"/>
        <v>84.42573932714663</v>
      </c>
    </row>
    <row r="62" spans="1:10" x14ac:dyDescent="0.25">
      <c r="A62">
        <v>61</v>
      </c>
      <c r="B62" s="3">
        <v>16620</v>
      </c>
      <c r="C62" s="10">
        <f t="shared" si="3"/>
        <v>2.1886265695630449</v>
      </c>
      <c r="D62" s="10">
        <f t="shared" si="4"/>
        <v>5.4715664239076123</v>
      </c>
      <c r="E62" s="10">
        <f t="shared" si="0"/>
        <v>65.658797086891354</v>
      </c>
      <c r="F62" s="10">
        <f t="shared" si="1"/>
        <v>65.658797086891354</v>
      </c>
      <c r="H62" s="10">
        <f t="shared" si="5"/>
        <v>3.3401770678240159</v>
      </c>
      <c r="I62" s="10">
        <f t="shared" si="6"/>
        <v>8.3504426695600369</v>
      </c>
      <c r="J62" s="6">
        <f t="shared" si="2"/>
        <v>90.184780831248418</v>
      </c>
    </row>
    <row r="63" spans="1:10" x14ac:dyDescent="0.25">
      <c r="A63">
        <v>62</v>
      </c>
      <c r="B63" s="3">
        <v>16621</v>
      </c>
      <c r="C63" s="10">
        <f t="shared" si="3"/>
        <v>2.1667403038674142</v>
      </c>
      <c r="D63" s="10">
        <f t="shared" si="4"/>
        <v>5.4168507596685362</v>
      </c>
      <c r="E63" s="10">
        <f t="shared" si="0"/>
        <v>65.002209116022428</v>
      </c>
      <c r="F63" s="10">
        <f t="shared" si="1"/>
        <v>65.002209116022428</v>
      </c>
      <c r="H63" s="10">
        <f t="shared" si="5"/>
        <v>3.3301565366205437</v>
      </c>
      <c r="I63" s="10">
        <f t="shared" si="6"/>
        <v>8.3253913415513576</v>
      </c>
      <c r="J63" s="6">
        <f t="shared" si="2"/>
        <v>89.914226488754679</v>
      </c>
    </row>
    <row r="64" spans="1:10" x14ac:dyDescent="0.25">
      <c r="A64">
        <v>63</v>
      </c>
      <c r="B64" s="3">
        <v>16622</v>
      </c>
      <c r="C64" s="10">
        <f t="shared" si="3"/>
        <v>2.1450729008287399</v>
      </c>
      <c r="D64" s="10">
        <f t="shared" si="4"/>
        <v>5.3626822520718509</v>
      </c>
      <c r="E64" s="10">
        <f t="shared" si="0"/>
        <v>64.352187024862204</v>
      </c>
      <c r="F64" s="10">
        <f t="shared" si="1"/>
        <v>64.352187024862204</v>
      </c>
      <c r="H64" s="10">
        <f t="shared" si="5"/>
        <v>3.3201660670106818</v>
      </c>
      <c r="I64" s="10">
        <f t="shared" si="6"/>
        <v>8.3004151675267028</v>
      </c>
      <c r="J64" s="6">
        <f t="shared" si="2"/>
        <v>89.644483809288403</v>
      </c>
    </row>
    <row r="65" spans="1:10" x14ac:dyDescent="0.25">
      <c r="A65">
        <v>64</v>
      </c>
      <c r="B65" s="3">
        <v>16623</v>
      </c>
      <c r="C65" s="10">
        <f t="shared" si="3"/>
        <v>2.1236221718204527</v>
      </c>
      <c r="D65" s="10">
        <f t="shared" si="4"/>
        <v>5.3090554295511323</v>
      </c>
      <c r="E65" s="10">
        <f t="shared" si="0"/>
        <v>63.708665154613584</v>
      </c>
      <c r="F65" s="10">
        <f t="shared" si="1"/>
        <v>63.708665154613584</v>
      </c>
      <c r="H65" s="10">
        <f t="shared" si="5"/>
        <v>3.3102055688096499</v>
      </c>
      <c r="I65" s="10">
        <f t="shared" si="6"/>
        <v>8.2755139220241229</v>
      </c>
      <c r="J65" s="6">
        <f t="shared" si="2"/>
        <v>89.375550357860533</v>
      </c>
    </row>
    <row r="66" spans="1:10" x14ac:dyDescent="0.25">
      <c r="A66">
        <v>65</v>
      </c>
      <c r="B66" s="3">
        <v>16624</v>
      </c>
      <c r="C66" s="10">
        <f t="shared" si="3"/>
        <v>2.1023859501022479</v>
      </c>
      <c r="D66" s="10">
        <f t="shared" si="4"/>
        <v>5.2559648752556205</v>
      </c>
      <c r="E66" s="10">
        <f t="shared" si="0"/>
        <v>63.071578503067443</v>
      </c>
      <c r="F66" s="10">
        <f t="shared" si="1"/>
        <v>63.071578503067443</v>
      </c>
      <c r="H66" s="10">
        <f t="shared" si="5"/>
        <v>3.3002749521032211</v>
      </c>
      <c r="I66" s="10">
        <f t="shared" si="6"/>
        <v>8.25068738025805</v>
      </c>
      <c r="J66" s="6">
        <f t="shared" si="2"/>
        <v>89.10742370678696</v>
      </c>
    </row>
    <row r="67" spans="1:10" x14ac:dyDescent="0.25">
      <c r="A67">
        <v>66</v>
      </c>
      <c r="B67" s="3">
        <v>16625</v>
      </c>
      <c r="C67" s="10">
        <f t="shared" si="3"/>
        <v>2.0813620906012256</v>
      </c>
      <c r="D67" s="10">
        <f t="shared" si="4"/>
        <v>5.2034052265030644</v>
      </c>
      <c r="E67" s="10">
        <f t="shared" ref="E67:E130" si="7">IF(B67&lt;$S$8,C67*20+D67*4,IF(B67=$S$8,0,IF(B67&lt;$S$9,11*D67,9*D67)))</f>
        <v>62.440862718036769</v>
      </c>
      <c r="F67" s="10">
        <f t="shared" ref="F67:F130" si="8">IF(B67&lt;&gt;$S$8,C67*20+D67*4,0)</f>
        <v>62.440862718036769</v>
      </c>
      <c r="H67" s="10">
        <f t="shared" si="5"/>
        <v>3.2903741272469116</v>
      </c>
      <c r="I67" s="10">
        <f t="shared" si="6"/>
        <v>8.2259353181172763</v>
      </c>
      <c r="J67" s="6">
        <f t="shared" ref="J67:J109" si="9">IF(WEEKDAY(B67)=1,18*0.9*H67+4*0.9*I67,20*0.9*H67+4*0.9*I67)</f>
        <v>88.840101435666611</v>
      </c>
    </row>
    <row r="68" spans="1:10" x14ac:dyDescent="0.25">
      <c r="A68">
        <v>67</v>
      </c>
      <c r="B68" s="3">
        <v>16626</v>
      </c>
      <c r="C68" s="10">
        <f t="shared" ref="C68:C131" si="10">C67*0.99</f>
        <v>2.0605484696952132</v>
      </c>
      <c r="D68" s="10">
        <f t="shared" ref="D68:D131" si="11">D67*0.99</f>
        <v>5.1513711742380339</v>
      </c>
      <c r="E68" s="10">
        <f t="shared" si="7"/>
        <v>61.816454090856396</v>
      </c>
      <c r="F68" s="10">
        <f t="shared" si="8"/>
        <v>61.816454090856396</v>
      </c>
      <c r="H68" s="10">
        <f t="shared" ref="H68:H131" si="12">H67*0.997</f>
        <v>3.2805030048651709</v>
      </c>
      <c r="I68" s="10">
        <f t="shared" ref="I68:I131" si="13">I67*0.997</f>
        <v>8.2012575121629236</v>
      </c>
      <c r="J68" s="6">
        <f t="shared" si="9"/>
        <v>82.668675722602302</v>
      </c>
    </row>
    <row r="69" spans="1:10" x14ac:dyDescent="0.25">
      <c r="A69">
        <v>68</v>
      </c>
      <c r="B69" s="3">
        <v>16627</v>
      </c>
      <c r="C69" s="10">
        <f t="shared" si="10"/>
        <v>2.0399429849982611</v>
      </c>
      <c r="D69" s="10">
        <f t="shared" si="11"/>
        <v>5.0998574624956534</v>
      </c>
      <c r="E69" s="10">
        <f t="shared" si="7"/>
        <v>61.19828954994783</v>
      </c>
      <c r="F69" s="10">
        <f t="shared" si="8"/>
        <v>61.19828954994783</v>
      </c>
      <c r="H69" s="10">
        <f t="shared" si="12"/>
        <v>3.2706614958505753</v>
      </c>
      <c r="I69" s="10">
        <f t="shared" si="13"/>
        <v>8.1766537396264347</v>
      </c>
      <c r="J69" s="6">
        <f t="shared" si="9"/>
        <v>88.307860387965519</v>
      </c>
    </row>
    <row r="70" spans="1:10" x14ac:dyDescent="0.25">
      <c r="A70">
        <v>69</v>
      </c>
      <c r="B70" s="3">
        <v>16628</v>
      </c>
      <c r="C70" s="10">
        <f t="shared" si="10"/>
        <v>2.0195435551482785</v>
      </c>
      <c r="D70" s="10">
        <f t="shared" si="11"/>
        <v>5.048858887870697</v>
      </c>
      <c r="E70" s="10">
        <f t="shared" si="7"/>
        <v>60.586306654448357</v>
      </c>
      <c r="F70" s="10">
        <f t="shared" si="8"/>
        <v>60.586306654448357</v>
      </c>
      <c r="H70" s="10">
        <f t="shared" si="12"/>
        <v>3.2608495113630234</v>
      </c>
      <c r="I70" s="10">
        <f t="shared" si="13"/>
        <v>8.1521237784075549</v>
      </c>
      <c r="J70" s="6">
        <f t="shared" si="9"/>
        <v>88.04293680680162</v>
      </c>
    </row>
    <row r="71" spans="1:10" x14ac:dyDescent="0.25">
      <c r="A71">
        <v>70</v>
      </c>
      <c r="B71" s="3">
        <v>16629</v>
      </c>
      <c r="C71" s="10">
        <f t="shared" si="10"/>
        <v>1.9993481195967957</v>
      </c>
      <c r="D71" s="10">
        <f t="shared" si="11"/>
        <v>4.9983702989919898</v>
      </c>
      <c r="E71" s="10">
        <f t="shared" si="7"/>
        <v>59.980443587903871</v>
      </c>
      <c r="F71" s="10">
        <f t="shared" si="8"/>
        <v>59.980443587903871</v>
      </c>
      <c r="H71" s="10">
        <f t="shared" si="12"/>
        <v>3.2510669628289341</v>
      </c>
      <c r="I71" s="10">
        <f t="shared" si="13"/>
        <v>8.127667407072332</v>
      </c>
      <c r="J71" s="6">
        <f t="shared" si="9"/>
        <v>87.778807996381204</v>
      </c>
    </row>
    <row r="72" spans="1:10" x14ac:dyDescent="0.25">
      <c r="A72">
        <v>71</v>
      </c>
      <c r="B72" s="3">
        <v>16630</v>
      </c>
      <c r="C72" s="10">
        <f t="shared" si="10"/>
        <v>1.9793546384008278</v>
      </c>
      <c r="D72" s="10">
        <f t="shared" si="11"/>
        <v>4.9483865960020701</v>
      </c>
      <c r="E72" s="10">
        <f t="shared" si="7"/>
        <v>59.380639152024834</v>
      </c>
      <c r="F72" s="10">
        <f t="shared" si="8"/>
        <v>59.380639152024834</v>
      </c>
      <c r="H72" s="10">
        <f t="shared" si="12"/>
        <v>3.2413137619404475</v>
      </c>
      <c r="I72" s="10">
        <f t="shared" si="13"/>
        <v>8.1032844048511148</v>
      </c>
      <c r="J72" s="6">
        <f t="shared" si="9"/>
        <v>87.515471572392073</v>
      </c>
    </row>
    <row r="73" spans="1:10" x14ac:dyDescent="0.25">
      <c r="A73">
        <v>72</v>
      </c>
      <c r="B73" s="3">
        <v>16631</v>
      </c>
      <c r="C73" s="10">
        <f t="shared" si="10"/>
        <v>1.9595610920168196</v>
      </c>
      <c r="D73" s="10">
        <f t="shared" si="11"/>
        <v>4.8989027300420496</v>
      </c>
      <c r="E73" s="10">
        <f t="shared" si="7"/>
        <v>58.786832760504588</v>
      </c>
      <c r="F73" s="10">
        <f t="shared" si="8"/>
        <v>58.786832760504588</v>
      </c>
      <c r="H73" s="10">
        <f t="shared" si="12"/>
        <v>3.2315898206546261</v>
      </c>
      <c r="I73" s="10">
        <f t="shared" si="13"/>
        <v>8.078974551636561</v>
      </c>
      <c r="J73" s="6">
        <f t="shared" si="9"/>
        <v>87.252925157674895</v>
      </c>
    </row>
    <row r="74" spans="1:10" x14ac:dyDescent="0.25">
      <c r="A74">
        <v>73</v>
      </c>
      <c r="B74" s="3">
        <v>16632</v>
      </c>
      <c r="C74" s="10">
        <f t="shared" si="10"/>
        <v>1.9399654810966513</v>
      </c>
      <c r="D74" s="10">
        <f t="shared" si="11"/>
        <v>4.8499137027416293</v>
      </c>
      <c r="E74" s="10">
        <f t="shared" si="7"/>
        <v>0</v>
      </c>
      <c r="F74" s="10">
        <f t="shared" si="8"/>
        <v>0</v>
      </c>
      <c r="H74" s="10">
        <f t="shared" si="12"/>
        <v>3.2218950511926621</v>
      </c>
      <c r="I74" s="10">
        <f t="shared" si="13"/>
        <v>8.0547376279816518</v>
      </c>
      <c r="J74" s="6">
        <f t="shared" si="9"/>
        <v>86.991166382201868</v>
      </c>
    </row>
    <row r="75" spans="1:10" x14ac:dyDescent="0.25">
      <c r="A75">
        <v>74</v>
      </c>
      <c r="B75" s="3">
        <v>16633</v>
      </c>
      <c r="C75" s="10">
        <f t="shared" si="10"/>
        <v>1.9205658262856848</v>
      </c>
      <c r="D75" s="10">
        <f t="shared" si="11"/>
        <v>4.8014145657142127</v>
      </c>
      <c r="E75" s="10">
        <f t="shared" si="7"/>
        <v>52.815560222856341</v>
      </c>
      <c r="F75" s="10">
        <f t="shared" si="8"/>
        <v>57.616974788570545</v>
      </c>
      <c r="H75" s="10">
        <f t="shared" si="12"/>
        <v>3.2122293660390842</v>
      </c>
      <c r="I75" s="10">
        <f t="shared" si="13"/>
        <v>8.0305734150977077</v>
      </c>
      <c r="J75" s="6">
        <f t="shared" si="9"/>
        <v>80.948180024184907</v>
      </c>
    </row>
    <row r="76" spans="1:10" x14ac:dyDescent="0.25">
      <c r="A76">
        <v>75</v>
      </c>
      <c r="B76" s="3">
        <v>16634</v>
      </c>
      <c r="C76" s="10">
        <f t="shared" si="10"/>
        <v>1.901360168022828</v>
      </c>
      <c r="D76" s="10">
        <f t="shared" si="11"/>
        <v>4.7534004200570701</v>
      </c>
      <c r="E76" s="10">
        <f t="shared" si="7"/>
        <v>52.287404620627768</v>
      </c>
      <c r="F76" s="10">
        <f t="shared" si="8"/>
        <v>57.040805040684845</v>
      </c>
      <c r="H76" s="10">
        <f t="shared" si="12"/>
        <v>3.202592677940967</v>
      </c>
      <c r="I76" s="10">
        <f t="shared" si="13"/>
        <v>8.0064816948524147</v>
      </c>
      <c r="J76" s="6">
        <f t="shared" si="9"/>
        <v>86.470002304406094</v>
      </c>
    </row>
    <row r="77" spans="1:10" x14ac:dyDescent="0.25">
      <c r="A77">
        <v>76</v>
      </c>
      <c r="B77" s="3">
        <v>16635</v>
      </c>
      <c r="C77" s="10">
        <f t="shared" si="10"/>
        <v>1.8823465663425998</v>
      </c>
      <c r="D77" s="10">
        <f t="shared" si="11"/>
        <v>4.7058664158564998</v>
      </c>
      <c r="E77" s="10">
        <f t="shared" si="7"/>
        <v>51.764530574421499</v>
      </c>
      <c r="F77" s="10">
        <f t="shared" si="8"/>
        <v>56.470396990277997</v>
      </c>
      <c r="H77" s="10">
        <f t="shared" si="12"/>
        <v>3.192984899907144</v>
      </c>
      <c r="I77" s="10">
        <f t="shared" si="13"/>
        <v>7.982462249767857</v>
      </c>
      <c r="J77" s="6">
        <f t="shared" si="9"/>
        <v>86.21059229749288</v>
      </c>
    </row>
    <row r="78" spans="1:10" x14ac:dyDescent="0.25">
      <c r="A78">
        <v>77</v>
      </c>
      <c r="B78" s="3">
        <v>16636</v>
      </c>
      <c r="C78" s="10">
        <f t="shared" si="10"/>
        <v>1.8635231006791737</v>
      </c>
      <c r="D78" s="10">
        <f t="shared" si="11"/>
        <v>4.6588077516979345</v>
      </c>
      <c r="E78" s="10">
        <f t="shared" si="7"/>
        <v>51.246885268677282</v>
      </c>
      <c r="F78" s="10">
        <f t="shared" si="8"/>
        <v>55.90569302037521</v>
      </c>
      <c r="H78" s="10">
        <f t="shared" si="12"/>
        <v>3.1834059452074226</v>
      </c>
      <c r="I78" s="10">
        <f t="shared" si="13"/>
        <v>7.9585148630185536</v>
      </c>
      <c r="J78" s="6">
        <f t="shared" si="9"/>
        <v>85.951960520600394</v>
      </c>
    </row>
    <row r="79" spans="1:10" x14ac:dyDescent="0.25">
      <c r="A79">
        <v>78</v>
      </c>
      <c r="B79" s="3">
        <v>16637</v>
      </c>
      <c r="C79" s="10">
        <f t="shared" si="10"/>
        <v>1.8448878696723821</v>
      </c>
      <c r="D79" s="10">
        <f t="shared" si="11"/>
        <v>4.6122196741809551</v>
      </c>
      <c r="E79" s="10">
        <f t="shared" si="7"/>
        <v>50.734416415990509</v>
      </c>
      <c r="F79" s="10">
        <f t="shared" si="8"/>
        <v>55.346636090171458</v>
      </c>
      <c r="H79" s="10">
        <f t="shared" si="12"/>
        <v>3.1738557273718002</v>
      </c>
      <c r="I79" s="10">
        <f t="shared" si="13"/>
        <v>7.9346393184294977</v>
      </c>
      <c r="J79" s="6">
        <f t="shared" si="9"/>
        <v>85.694104639038599</v>
      </c>
    </row>
    <row r="80" spans="1:10" x14ac:dyDescent="0.25">
      <c r="A80">
        <v>79</v>
      </c>
      <c r="B80" s="3">
        <v>16638</v>
      </c>
      <c r="C80" s="10">
        <f t="shared" si="10"/>
        <v>1.8264389909756582</v>
      </c>
      <c r="D80" s="10">
        <f t="shared" si="11"/>
        <v>4.5660974774391452</v>
      </c>
      <c r="E80" s="10">
        <f t="shared" si="7"/>
        <v>50.227072251830599</v>
      </c>
      <c r="F80" s="10">
        <f t="shared" si="8"/>
        <v>54.793169729269742</v>
      </c>
      <c r="H80" s="10">
        <f t="shared" si="12"/>
        <v>3.1643341601896848</v>
      </c>
      <c r="I80" s="10">
        <f t="shared" si="13"/>
        <v>7.910835400474209</v>
      </c>
      <c r="J80" s="6">
        <f t="shared" si="9"/>
        <v>85.43702232512149</v>
      </c>
    </row>
    <row r="81" spans="1:10" x14ac:dyDescent="0.25">
      <c r="A81">
        <v>80</v>
      </c>
      <c r="B81" s="3">
        <v>16639</v>
      </c>
      <c r="C81" s="10">
        <f t="shared" si="10"/>
        <v>1.8081746010659017</v>
      </c>
      <c r="D81" s="10">
        <f t="shared" si="11"/>
        <v>4.5204365026647535</v>
      </c>
      <c r="E81" s="10">
        <f t="shared" si="7"/>
        <v>49.724801529312288</v>
      </c>
      <c r="F81" s="10">
        <f t="shared" si="8"/>
        <v>54.245238031977053</v>
      </c>
      <c r="H81" s="10">
        <f t="shared" si="12"/>
        <v>3.1548411577091158</v>
      </c>
      <c r="I81" s="10">
        <f t="shared" si="13"/>
        <v>7.8871028942727861</v>
      </c>
      <c r="J81" s="6">
        <f t="shared" si="9"/>
        <v>85.180711258146118</v>
      </c>
    </row>
    <row r="82" spans="1:10" x14ac:dyDescent="0.25">
      <c r="A82">
        <v>81</v>
      </c>
      <c r="B82" s="3">
        <v>16640</v>
      </c>
      <c r="C82" s="10">
        <f t="shared" si="10"/>
        <v>1.7900928550552426</v>
      </c>
      <c r="D82" s="10">
        <f t="shared" si="11"/>
        <v>4.4752321376381063</v>
      </c>
      <c r="E82" s="10">
        <f t="shared" si="7"/>
        <v>49.227553514019171</v>
      </c>
      <c r="F82" s="10">
        <f t="shared" si="8"/>
        <v>53.70278565165728</v>
      </c>
      <c r="H82" s="10">
        <f t="shared" si="12"/>
        <v>3.1453766342359883</v>
      </c>
      <c r="I82" s="10">
        <f t="shared" si="13"/>
        <v>7.8634415855899675</v>
      </c>
      <c r="J82" s="6">
        <f t="shared" si="9"/>
        <v>79.26349118274689</v>
      </c>
    </row>
    <row r="83" spans="1:10" x14ac:dyDescent="0.25">
      <c r="A83">
        <v>82</v>
      </c>
      <c r="B83" s="3">
        <v>16641</v>
      </c>
      <c r="C83" s="10">
        <f t="shared" si="10"/>
        <v>1.7721919265046902</v>
      </c>
      <c r="D83" s="10">
        <f t="shared" si="11"/>
        <v>4.4304798162617249</v>
      </c>
      <c r="E83" s="10">
        <f t="shared" si="7"/>
        <v>48.735277978878976</v>
      </c>
      <c r="F83" s="10">
        <f t="shared" si="8"/>
        <v>53.165757795140699</v>
      </c>
      <c r="H83" s="10">
        <f t="shared" si="12"/>
        <v>3.1359405043332802</v>
      </c>
      <c r="I83" s="10">
        <f t="shared" si="13"/>
        <v>7.8398512608331972</v>
      </c>
      <c r="J83" s="6">
        <f t="shared" si="9"/>
        <v>84.670393616998552</v>
      </c>
    </row>
    <row r="84" spans="1:10" x14ac:dyDescent="0.25">
      <c r="A84">
        <v>83</v>
      </c>
      <c r="B84" s="3">
        <v>16642</v>
      </c>
      <c r="C84" s="10">
        <f t="shared" si="10"/>
        <v>1.7544700072396433</v>
      </c>
      <c r="D84" s="10">
        <f t="shared" si="11"/>
        <v>4.3861750180991077</v>
      </c>
      <c r="E84" s="10">
        <f t="shared" si="7"/>
        <v>48.247925199090183</v>
      </c>
      <c r="F84" s="10">
        <f t="shared" si="8"/>
        <v>52.6341002171893</v>
      </c>
      <c r="H84" s="10">
        <f t="shared" si="12"/>
        <v>3.1265326828202804</v>
      </c>
      <c r="I84" s="10">
        <f t="shared" si="13"/>
        <v>7.8163317070506979</v>
      </c>
      <c r="J84" s="6">
        <f t="shared" si="9"/>
        <v>84.416382436147558</v>
      </c>
    </row>
    <row r="85" spans="1:10" x14ac:dyDescent="0.25">
      <c r="A85">
        <v>84</v>
      </c>
      <c r="B85" s="3">
        <v>16643</v>
      </c>
      <c r="C85" s="10">
        <f t="shared" si="10"/>
        <v>1.7369253071672468</v>
      </c>
      <c r="D85" s="10">
        <f t="shared" si="11"/>
        <v>4.3423132679181169</v>
      </c>
      <c r="E85" s="10">
        <f t="shared" si="7"/>
        <v>47.765445947099288</v>
      </c>
      <c r="F85" s="10">
        <f t="shared" si="8"/>
        <v>52.107759215017403</v>
      </c>
      <c r="H85" s="10">
        <f t="shared" si="12"/>
        <v>3.1171530847718194</v>
      </c>
      <c r="I85" s="10">
        <f t="shared" si="13"/>
        <v>7.7928827119295461</v>
      </c>
      <c r="J85" s="6">
        <f t="shared" si="9"/>
        <v>84.163133288839106</v>
      </c>
    </row>
    <row r="86" spans="1:10" x14ac:dyDescent="0.25">
      <c r="A86">
        <v>85</v>
      </c>
      <c r="B86" s="3">
        <v>16644</v>
      </c>
      <c r="C86" s="10">
        <f t="shared" si="10"/>
        <v>1.7195560540955743</v>
      </c>
      <c r="D86" s="10">
        <f t="shared" si="11"/>
        <v>4.2988901352389357</v>
      </c>
      <c r="E86" s="10">
        <f t="shared" si="7"/>
        <v>47.28779148762829</v>
      </c>
      <c r="F86" s="10">
        <f t="shared" si="8"/>
        <v>51.586681622867232</v>
      </c>
      <c r="H86" s="10">
        <f t="shared" si="12"/>
        <v>3.1078016255175038</v>
      </c>
      <c r="I86" s="10">
        <f t="shared" si="13"/>
        <v>7.7695040637937574</v>
      </c>
      <c r="J86" s="6">
        <f t="shared" si="9"/>
        <v>83.910643888972601</v>
      </c>
    </row>
    <row r="87" spans="1:10" x14ac:dyDescent="0.25">
      <c r="A87">
        <v>86</v>
      </c>
      <c r="B87" s="3">
        <v>16645</v>
      </c>
      <c r="C87" s="10">
        <f t="shared" si="10"/>
        <v>1.7023604935546186</v>
      </c>
      <c r="D87" s="10">
        <f t="shared" si="11"/>
        <v>4.2559012338865463</v>
      </c>
      <c r="E87" s="10">
        <f t="shared" si="7"/>
        <v>46.814913572752012</v>
      </c>
      <c r="F87" s="10">
        <f t="shared" si="8"/>
        <v>51.070814806638552</v>
      </c>
      <c r="H87" s="10">
        <f t="shared" si="12"/>
        <v>3.0984782206409514</v>
      </c>
      <c r="I87" s="10">
        <f t="shared" si="13"/>
        <v>7.7461955516023764</v>
      </c>
      <c r="J87" s="6">
        <f t="shared" si="9"/>
        <v>83.658911957305691</v>
      </c>
    </row>
    <row r="88" spans="1:10" x14ac:dyDescent="0.25">
      <c r="A88">
        <v>87</v>
      </c>
      <c r="B88" s="3">
        <v>16646</v>
      </c>
      <c r="C88" s="10">
        <f t="shared" si="10"/>
        <v>1.6853368886190725</v>
      </c>
      <c r="D88" s="10">
        <f t="shared" si="11"/>
        <v>4.2133422215476806</v>
      </c>
      <c r="E88" s="10">
        <f t="shared" si="7"/>
        <v>46.34676443702449</v>
      </c>
      <c r="F88" s="10">
        <f t="shared" si="8"/>
        <v>50.560106658572174</v>
      </c>
      <c r="H88" s="10">
        <f t="shared" si="12"/>
        <v>3.0891827859790286</v>
      </c>
      <c r="I88" s="10">
        <f t="shared" si="13"/>
        <v>7.7229569649475689</v>
      </c>
      <c r="J88" s="6">
        <f t="shared" si="9"/>
        <v>83.40793522143376</v>
      </c>
    </row>
    <row r="89" spans="1:10" x14ac:dyDescent="0.25">
      <c r="A89">
        <v>88</v>
      </c>
      <c r="B89" s="3">
        <v>16647</v>
      </c>
      <c r="C89" s="10">
        <f t="shared" si="10"/>
        <v>1.6684835197328818</v>
      </c>
      <c r="D89" s="10">
        <f t="shared" si="11"/>
        <v>4.171208799332204</v>
      </c>
      <c r="E89" s="10">
        <f t="shared" si="7"/>
        <v>45.883296792654242</v>
      </c>
      <c r="F89" s="10">
        <f t="shared" si="8"/>
        <v>50.054505591986448</v>
      </c>
      <c r="H89" s="10">
        <f t="shared" si="12"/>
        <v>3.0799152376210914</v>
      </c>
      <c r="I89" s="10">
        <f t="shared" si="13"/>
        <v>7.6997880940527264</v>
      </c>
      <c r="J89" s="6">
        <f t="shared" si="9"/>
        <v>77.613863988051492</v>
      </c>
    </row>
    <row r="90" spans="1:10" x14ac:dyDescent="0.25">
      <c r="A90">
        <v>89</v>
      </c>
      <c r="B90" s="3">
        <v>16648</v>
      </c>
      <c r="C90" s="10">
        <f t="shared" si="10"/>
        <v>1.651798684535553</v>
      </c>
      <c r="D90" s="10">
        <f t="shared" si="11"/>
        <v>4.1294967113388816</v>
      </c>
      <c r="E90" s="10">
        <f t="shared" si="7"/>
        <v>45.424463824727695</v>
      </c>
      <c r="F90" s="10">
        <f t="shared" si="8"/>
        <v>49.553960536066583</v>
      </c>
      <c r="H90" s="10">
        <f t="shared" si="12"/>
        <v>3.070675491908228</v>
      </c>
      <c r="I90" s="10">
        <f t="shared" si="13"/>
        <v>7.6766887297705679</v>
      </c>
      <c r="J90" s="6">
        <f t="shared" si="9"/>
        <v>82.908238281522159</v>
      </c>
    </row>
    <row r="91" spans="1:10" x14ac:dyDescent="0.25">
      <c r="A91">
        <v>90</v>
      </c>
      <c r="B91" s="3">
        <v>16649</v>
      </c>
      <c r="C91" s="10">
        <f t="shared" si="10"/>
        <v>1.6352806976901975</v>
      </c>
      <c r="D91" s="10">
        <f t="shared" si="11"/>
        <v>4.0882017442254925</v>
      </c>
      <c r="E91" s="10">
        <f t="shared" si="7"/>
        <v>44.970219186480421</v>
      </c>
      <c r="F91" s="10">
        <f t="shared" si="8"/>
        <v>49.058420930705921</v>
      </c>
      <c r="H91" s="10">
        <f t="shared" si="12"/>
        <v>3.0614634654325035</v>
      </c>
      <c r="I91" s="10">
        <f t="shared" si="13"/>
        <v>7.6536586635812558</v>
      </c>
      <c r="J91" s="6">
        <f t="shared" si="9"/>
        <v>82.659513566677589</v>
      </c>
    </row>
    <row r="92" spans="1:10" x14ac:dyDescent="0.25">
      <c r="A92">
        <v>91</v>
      </c>
      <c r="B92" s="3">
        <v>16650</v>
      </c>
      <c r="C92" s="10">
        <f t="shared" si="10"/>
        <v>1.6189278907132956</v>
      </c>
      <c r="D92" s="10">
        <f t="shared" si="11"/>
        <v>4.0473197267832379</v>
      </c>
      <c r="E92" s="10">
        <f t="shared" si="7"/>
        <v>44.520516994615619</v>
      </c>
      <c r="F92" s="10">
        <f t="shared" si="8"/>
        <v>48.567836721398862</v>
      </c>
      <c r="H92" s="10">
        <f t="shared" si="12"/>
        <v>3.0522790750362061</v>
      </c>
      <c r="I92" s="10">
        <f t="shared" si="13"/>
        <v>7.6306976875905121</v>
      </c>
      <c r="J92" s="6">
        <f t="shared" si="9"/>
        <v>82.411535025977557</v>
      </c>
    </row>
    <row r="93" spans="1:10" x14ac:dyDescent="0.25">
      <c r="A93">
        <v>92</v>
      </c>
      <c r="B93" s="3">
        <v>16651</v>
      </c>
      <c r="C93" s="10">
        <f t="shared" si="10"/>
        <v>1.6027386118061626</v>
      </c>
      <c r="D93" s="10">
        <f t="shared" si="11"/>
        <v>4.0068465295154052</v>
      </c>
      <c r="E93" s="10">
        <f t="shared" si="7"/>
        <v>44.075311824669456</v>
      </c>
      <c r="F93" s="10">
        <f t="shared" si="8"/>
        <v>48.082158354184877</v>
      </c>
      <c r="H93" s="10">
        <f t="shared" si="12"/>
        <v>3.0431222378110974</v>
      </c>
      <c r="I93" s="10">
        <f t="shared" si="13"/>
        <v>7.6078055945277407</v>
      </c>
      <c r="J93" s="6">
        <f t="shared" si="9"/>
        <v>82.164300420899622</v>
      </c>
    </row>
    <row r="94" spans="1:10" x14ac:dyDescent="0.25">
      <c r="A94">
        <v>93</v>
      </c>
      <c r="B94" s="3">
        <v>16652</v>
      </c>
      <c r="C94" s="10">
        <f t="shared" si="10"/>
        <v>1.5867112256881011</v>
      </c>
      <c r="D94" s="10">
        <f t="shared" si="11"/>
        <v>3.966778064220251</v>
      </c>
      <c r="E94" s="10">
        <f t="shared" si="7"/>
        <v>43.634558706422759</v>
      </c>
      <c r="F94" s="10">
        <f t="shared" si="8"/>
        <v>47.60133677064303</v>
      </c>
      <c r="H94" s="10">
        <f t="shared" si="12"/>
        <v>3.0339928710976642</v>
      </c>
      <c r="I94" s="10">
        <f t="shared" si="13"/>
        <v>7.5849821777441573</v>
      </c>
      <c r="J94" s="6">
        <f t="shared" si="9"/>
        <v>81.917807519636924</v>
      </c>
    </row>
    <row r="95" spans="1:10" x14ac:dyDescent="0.25">
      <c r="A95">
        <v>94</v>
      </c>
      <c r="B95" s="3">
        <v>16653</v>
      </c>
      <c r="C95" s="10">
        <f t="shared" si="10"/>
        <v>1.5708441134312201</v>
      </c>
      <c r="D95" s="10">
        <f t="shared" si="11"/>
        <v>3.9271102835780485</v>
      </c>
      <c r="E95" s="10">
        <f t="shared" si="7"/>
        <v>43.198213119358535</v>
      </c>
      <c r="F95" s="10">
        <f t="shared" si="8"/>
        <v>47.125323402936594</v>
      </c>
      <c r="H95" s="10">
        <f t="shared" si="12"/>
        <v>3.0248908924843714</v>
      </c>
      <c r="I95" s="10">
        <f t="shared" si="13"/>
        <v>7.5622272312109251</v>
      </c>
      <c r="J95" s="6">
        <f t="shared" si="9"/>
        <v>81.672054097078018</v>
      </c>
    </row>
    <row r="96" spans="1:10" x14ac:dyDescent="0.25">
      <c r="A96">
        <v>95</v>
      </c>
      <c r="B96" s="3">
        <v>16654</v>
      </c>
      <c r="C96" s="10">
        <f t="shared" si="10"/>
        <v>1.5551356722969079</v>
      </c>
      <c r="D96" s="10">
        <f t="shared" si="11"/>
        <v>3.8878391807422679</v>
      </c>
      <c r="E96" s="10">
        <f t="shared" si="7"/>
        <v>42.766230988164949</v>
      </c>
      <c r="F96" s="10">
        <f t="shared" si="8"/>
        <v>46.654070168907225</v>
      </c>
      <c r="H96" s="10">
        <f t="shared" si="12"/>
        <v>3.0158162198069181</v>
      </c>
      <c r="I96" s="10">
        <f t="shared" si="13"/>
        <v>7.5395405495172927</v>
      </c>
      <c r="J96" s="6">
        <f t="shared" si="9"/>
        <v>75.998568739134328</v>
      </c>
    </row>
    <row r="97" spans="1:10" x14ac:dyDescent="0.25">
      <c r="A97">
        <v>96</v>
      </c>
      <c r="B97" s="3">
        <v>16655</v>
      </c>
      <c r="C97" s="10">
        <f t="shared" si="10"/>
        <v>1.5395843155739388</v>
      </c>
      <c r="D97" s="10">
        <f t="shared" si="11"/>
        <v>3.8489607889348449</v>
      </c>
      <c r="E97" s="10">
        <f t="shared" si="7"/>
        <v>42.338568678283295</v>
      </c>
      <c r="F97" s="10">
        <f t="shared" si="8"/>
        <v>46.187529467218155</v>
      </c>
      <c r="H97" s="10">
        <f t="shared" si="12"/>
        <v>3.0067687711474971</v>
      </c>
      <c r="I97" s="10">
        <f t="shared" si="13"/>
        <v>7.5169219278687409</v>
      </c>
      <c r="J97" s="6">
        <f t="shared" si="9"/>
        <v>81.182756820982419</v>
      </c>
    </row>
    <row r="98" spans="1:10" x14ac:dyDescent="0.25">
      <c r="A98">
        <v>97</v>
      </c>
      <c r="B98" s="3">
        <v>16656</v>
      </c>
      <c r="C98" s="10">
        <f t="shared" si="10"/>
        <v>1.5241884724181993</v>
      </c>
      <c r="D98" s="10">
        <f t="shared" si="11"/>
        <v>3.8104711810454965</v>
      </c>
      <c r="E98" s="10">
        <f t="shared" si="7"/>
        <v>41.915182991500458</v>
      </c>
      <c r="F98" s="10">
        <f t="shared" si="8"/>
        <v>45.725654172545973</v>
      </c>
      <c r="H98" s="10">
        <f t="shared" si="12"/>
        <v>2.9977484648340544</v>
      </c>
      <c r="I98" s="10">
        <f t="shared" si="13"/>
        <v>7.4943711620851348</v>
      </c>
      <c r="J98" s="6">
        <f t="shared" si="9"/>
        <v>80.939208550519467</v>
      </c>
    </row>
    <row r="99" spans="1:10" x14ac:dyDescent="0.25">
      <c r="A99">
        <v>98</v>
      </c>
      <c r="B99" s="3">
        <v>16657</v>
      </c>
      <c r="C99" s="10">
        <f t="shared" si="10"/>
        <v>1.5089465876940173</v>
      </c>
      <c r="D99" s="10">
        <f t="shared" si="11"/>
        <v>3.7723664692350414</v>
      </c>
      <c r="E99" s="10">
        <f t="shared" si="7"/>
        <v>41.496031161585456</v>
      </c>
      <c r="F99" s="10">
        <f t="shared" si="8"/>
        <v>45.268397630820516</v>
      </c>
      <c r="H99" s="10">
        <f t="shared" si="12"/>
        <v>2.9887552194395521</v>
      </c>
      <c r="I99" s="10">
        <f t="shared" si="13"/>
        <v>7.4718880485988795</v>
      </c>
      <c r="J99" s="6">
        <f t="shared" si="9"/>
        <v>80.696390924867913</v>
      </c>
    </row>
    <row r="100" spans="1:10" x14ac:dyDescent="0.25">
      <c r="A100">
        <v>99</v>
      </c>
      <c r="B100" s="3">
        <v>16658</v>
      </c>
      <c r="C100" s="10">
        <f t="shared" si="10"/>
        <v>1.4938571218170771</v>
      </c>
      <c r="D100" s="10">
        <f t="shared" si="11"/>
        <v>3.7346428045426907</v>
      </c>
      <c r="E100" s="10">
        <f t="shared" si="7"/>
        <v>41.081070849969599</v>
      </c>
      <c r="F100" s="10">
        <f t="shared" si="8"/>
        <v>44.815713654512308</v>
      </c>
      <c r="H100" s="10">
        <f t="shared" si="12"/>
        <v>2.9797889537812337</v>
      </c>
      <c r="I100" s="10">
        <f t="shared" si="13"/>
        <v>7.4494723844530828</v>
      </c>
      <c r="J100" s="6">
        <f t="shared" si="9"/>
        <v>80.454301752093301</v>
      </c>
    </row>
    <row r="101" spans="1:10" x14ac:dyDescent="0.25">
      <c r="A101">
        <v>100</v>
      </c>
      <c r="B101" s="3">
        <v>16659</v>
      </c>
      <c r="C101" s="10">
        <f t="shared" si="10"/>
        <v>1.4789185505989062</v>
      </c>
      <c r="D101" s="10">
        <f t="shared" si="11"/>
        <v>3.6972963764972637</v>
      </c>
      <c r="E101" s="10">
        <f t="shared" si="7"/>
        <v>40.670260141469903</v>
      </c>
      <c r="F101" s="10">
        <f t="shared" si="8"/>
        <v>44.367556517967181</v>
      </c>
      <c r="H101" s="10">
        <f t="shared" si="12"/>
        <v>2.9708495869198899</v>
      </c>
      <c r="I101" s="10">
        <f t="shared" si="13"/>
        <v>7.4271239672997238</v>
      </c>
      <c r="J101" s="6">
        <f t="shared" si="9"/>
        <v>80.212938846837019</v>
      </c>
    </row>
    <row r="102" spans="1:10" x14ac:dyDescent="0.25">
      <c r="A102">
        <v>101</v>
      </c>
      <c r="B102" s="3">
        <v>16660</v>
      </c>
      <c r="C102" s="10">
        <f t="shared" si="10"/>
        <v>1.464129365092917</v>
      </c>
      <c r="D102" s="10">
        <f t="shared" si="11"/>
        <v>3.660323412732291</v>
      </c>
      <c r="E102" s="10">
        <f t="shared" si="7"/>
        <v>40.263557540055203</v>
      </c>
      <c r="F102" s="10">
        <f t="shared" si="8"/>
        <v>43.923880952787506</v>
      </c>
      <c r="H102" s="10">
        <f t="shared" si="12"/>
        <v>2.9619370381591303</v>
      </c>
      <c r="I102" s="10">
        <f t="shared" si="13"/>
        <v>7.4048425953978247</v>
      </c>
      <c r="J102" s="6">
        <f t="shared" si="9"/>
        <v>79.972300030296523</v>
      </c>
    </row>
    <row r="103" spans="1:10" x14ac:dyDescent="0.25">
      <c r="A103">
        <v>102</v>
      </c>
      <c r="B103" s="3">
        <v>16661</v>
      </c>
      <c r="C103" s="10">
        <f t="shared" si="10"/>
        <v>1.4494880714419878</v>
      </c>
      <c r="D103" s="10">
        <f t="shared" si="11"/>
        <v>3.6237201786049682</v>
      </c>
      <c r="E103" s="10">
        <f t="shared" si="7"/>
        <v>39.860921964654651</v>
      </c>
      <c r="F103" s="10">
        <f t="shared" si="8"/>
        <v>43.484642143259627</v>
      </c>
      <c r="H103" s="10">
        <f t="shared" si="12"/>
        <v>2.9530512270446527</v>
      </c>
      <c r="I103" s="10">
        <f t="shared" si="13"/>
        <v>7.3826280676116314</v>
      </c>
      <c r="J103" s="6">
        <f t="shared" si="9"/>
        <v>74.416890921525237</v>
      </c>
    </row>
    <row r="104" spans="1:10" x14ac:dyDescent="0.25">
      <c r="A104">
        <v>103</v>
      </c>
      <c r="B104" s="3">
        <v>16662</v>
      </c>
      <c r="C104" s="10">
        <f t="shared" si="10"/>
        <v>1.4349931907275679</v>
      </c>
      <c r="D104" s="10">
        <f t="shared" si="11"/>
        <v>3.5874829768189187</v>
      </c>
      <c r="E104" s="10">
        <f t="shared" si="7"/>
        <v>39.462312745008106</v>
      </c>
      <c r="F104" s="10">
        <f t="shared" si="8"/>
        <v>43.049795721827032</v>
      </c>
      <c r="H104" s="10">
        <f t="shared" si="12"/>
        <v>2.944192073363519</v>
      </c>
      <c r="I104" s="10">
        <f t="shared" si="13"/>
        <v>7.3604801834087965</v>
      </c>
      <c r="J104" s="6">
        <f t="shared" si="9"/>
        <v>79.493185980815014</v>
      </c>
    </row>
    <row r="105" spans="1:10" x14ac:dyDescent="0.25">
      <c r="A105">
        <v>104</v>
      </c>
      <c r="B105" s="3">
        <v>16663</v>
      </c>
      <c r="C105" s="10">
        <f t="shared" si="10"/>
        <v>1.4206432588202922</v>
      </c>
      <c r="D105" s="10">
        <f t="shared" si="11"/>
        <v>3.5516081470507297</v>
      </c>
      <c r="E105" s="10">
        <f t="shared" si="7"/>
        <v>39.067689617558024</v>
      </c>
      <c r="F105" s="10">
        <f t="shared" si="8"/>
        <v>42.61929776460876</v>
      </c>
      <c r="H105" s="10">
        <f t="shared" si="12"/>
        <v>2.9353594971434283</v>
      </c>
      <c r="I105" s="10">
        <f t="shared" si="13"/>
        <v>7.33839874285857</v>
      </c>
      <c r="J105" s="6">
        <f t="shared" si="9"/>
        <v>79.254706422872559</v>
      </c>
    </row>
    <row r="106" spans="1:10" x14ac:dyDescent="0.25">
      <c r="A106">
        <v>105</v>
      </c>
      <c r="B106" s="3">
        <v>16664</v>
      </c>
      <c r="C106" s="10">
        <f t="shared" si="10"/>
        <v>1.4064368262320892</v>
      </c>
      <c r="D106" s="10">
        <f t="shared" si="11"/>
        <v>3.5160920655802226</v>
      </c>
      <c r="E106" s="10">
        <f t="shared" si="7"/>
        <v>38.677012721382447</v>
      </c>
      <c r="F106" s="10">
        <f t="shared" si="8"/>
        <v>42.193104786962678</v>
      </c>
      <c r="H106" s="10">
        <f t="shared" si="12"/>
        <v>2.9265534186519981</v>
      </c>
      <c r="I106" s="10">
        <f t="shared" si="13"/>
        <v>7.3163835466299938</v>
      </c>
      <c r="J106" s="6">
        <f t="shared" si="9"/>
        <v>79.01694230360394</v>
      </c>
    </row>
    <row r="107" spans="1:10" x14ac:dyDescent="0.25">
      <c r="A107">
        <v>106</v>
      </c>
      <c r="B107" s="3">
        <v>16665</v>
      </c>
      <c r="C107" s="10">
        <f t="shared" si="10"/>
        <v>1.3923724579697683</v>
      </c>
      <c r="D107" s="10">
        <f t="shared" si="11"/>
        <v>3.4809311449244205</v>
      </c>
      <c r="E107" s="10">
        <f t="shared" si="7"/>
        <v>38.290242594168625</v>
      </c>
      <c r="F107" s="10">
        <f t="shared" si="8"/>
        <v>41.771173739093051</v>
      </c>
      <c r="H107" s="10">
        <f t="shared" si="12"/>
        <v>2.9177737583960419</v>
      </c>
      <c r="I107" s="10">
        <f t="shared" si="13"/>
        <v>7.2944343959901037</v>
      </c>
      <c r="J107" s="6">
        <f t="shared" si="9"/>
        <v>78.779891476693123</v>
      </c>
    </row>
    <row r="108" spans="1:10" x14ac:dyDescent="0.25">
      <c r="A108">
        <v>107</v>
      </c>
      <c r="B108" s="3">
        <v>16666</v>
      </c>
      <c r="C108" s="10">
        <f t="shared" si="10"/>
        <v>1.3784487333900706</v>
      </c>
      <c r="D108" s="10">
        <f t="shared" si="11"/>
        <v>3.4461218334751762</v>
      </c>
      <c r="E108" s="10">
        <f t="shared" si="7"/>
        <v>31.015096501276584</v>
      </c>
      <c r="F108" s="10">
        <f t="shared" si="8"/>
        <v>41.35346200170212</v>
      </c>
      <c r="H108" s="10">
        <f t="shared" si="12"/>
        <v>2.9090204371208537</v>
      </c>
      <c r="I108" s="10">
        <f t="shared" si="13"/>
        <v>7.2725510928021331</v>
      </c>
      <c r="J108" s="6">
        <f t="shared" si="9"/>
        <v>78.543551802263053</v>
      </c>
    </row>
    <row r="109" spans="1:10" x14ac:dyDescent="0.25">
      <c r="A109">
        <v>108</v>
      </c>
      <c r="B109" s="3">
        <v>16667</v>
      </c>
      <c r="C109" s="10">
        <f t="shared" si="10"/>
        <v>1.3646642460561698</v>
      </c>
      <c r="D109" s="10">
        <f t="shared" si="11"/>
        <v>3.4116606151404243</v>
      </c>
      <c r="E109" s="10">
        <f t="shared" si="7"/>
        <v>30.704945536263818</v>
      </c>
      <c r="F109" s="10">
        <f t="shared" si="8"/>
        <v>40.939927381685095</v>
      </c>
    </row>
    <row r="110" spans="1:10" x14ac:dyDescent="0.25">
      <c r="A110">
        <v>109</v>
      </c>
      <c r="B110" s="3">
        <v>16668</v>
      </c>
      <c r="C110" s="10">
        <f t="shared" si="10"/>
        <v>1.3510176035956081</v>
      </c>
      <c r="D110" s="10">
        <f t="shared" si="11"/>
        <v>3.3775440089890201</v>
      </c>
      <c r="E110" s="10">
        <f t="shared" si="7"/>
        <v>30.39789608090118</v>
      </c>
      <c r="F110" s="10">
        <f t="shared" si="8"/>
        <v>40.530528107868243</v>
      </c>
    </row>
    <row r="111" spans="1:10" x14ac:dyDescent="0.25">
      <c r="A111">
        <v>110</v>
      </c>
      <c r="B111" s="3">
        <v>16669</v>
      </c>
      <c r="C111" s="10">
        <f t="shared" si="10"/>
        <v>1.3375074275596519</v>
      </c>
      <c r="D111" s="10">
        <f t="shared" si="11"/>
        <v>3.3437685688991299</v>
      </c>
      <c r="E111" s="10">
        <f t="shared" si="7"/>
        <v>30.093917120092168</v>
      </c>
      <c r="F111" s="10">
        <f t="shared" si="8"/>
        <v>40.12522282678956</v>
      </c>
    </row>
    <row r="112" spans="1:10" x14ac:dyDescent="0.25">
      <c r="A112">
        <v>111</v>
      </c>
      <c r="B112" s="3">
        <v>16670</v>
      </c>
      <c r="C112" s="10">
        <f t="shared" si="10"/>
        <v>1.3241323532840554</v>
      </c>
      <c r="D112" s="10">
        <f t="shared" si="11"/>
        <v>3.3103308832101384</v>
      </c>
      <c r="E112" s="10">
        <f t="shared" si="7"/>
        <v>29.792977948891245</v>
      </c>
      <c r="F112" s="10">
        <f t="shared" si="8"/>
        <v>39.72397059852166</v>
      </c>
    </row>
    <row r="113" spans="1:6" x14ac:dyDescent="0.25">
      <c r="A113">
        <v>112</v>
      </c>
      <c r="B113" s="3">
        <v>16671</v>
      </c>
      <c r="C113" s="10">
        <f t="shared" si="10"/>
        <v>1.3108910297512149</v>
      </c>
      <c r="D113" s="10">
        <f t="shared" si="11"/>
        <v>3.277227574378037</v>
      </c>
      <c r="E113" s="10">
        <f t="shared" si="7"/>
        <v>29.495048169402335</v>
      </c>
      <c r="F113" s="10">
        <f t="shared" si="8"/>
        <v>39.326730892536446</v>
      </c>
    </row>
    <row r="114" spans="1:6" x14ac:dyDescent="0.25">
      <c r="A114">
        <v>113</v>
      </c>
      <c r="B114" s="3">
        <v>16672</v>
      </c>
      <c r="C114" s="10">
        <f t="shared" si="10"/>
        <v>1.2977821194537027</v>
      </c>
      <c r="D114" s="10">
        <f t="shared" si="11"/>
        <v>3.2444552986342567</v>
      </c>
      <c r="E114" s="10">
        <f t="shared" si="7"/>
        <v>29.200097687708311</v>
      </c>
      <c r="F114" s="10">
        <f t="shared" si="8"/>
        <v>38.933463583611079</v>
      </c>
    </row>
    <row r="115" spans="1:6" x14ac:dyDescent="0.25">
      <c r="A115">
        <v>114</v>
      </c>
      <c r="B115" s="3">
        <v>16673</v>
      </c>
      <c r="C115" s="10">
        <f t="shared" si="10"/>
        <v>1.2848042982591656</v>
      </c>
      <c r="D115" s="10">
        <f t="shared" si="11"/>
        <v>3.2120107456479143</v>
      </c>
      <c r="E115" s="10">
        <f t="shared" si="7"/>
        <v>28.908096710831231</v>
      </c>
      <c r="F115" s="10">
        <f t="shared" si="8"/>
        <v>38.544128947774972</v>
      </c>
    </row>
    <row r="116" spans="1:6" x14ac:dyDescent="0.25">
      <c r="A116">
        <v>115</v>
      </c>
      <c r="B116" s="3">
        <v>16674</v>
      </c>
      <c r="C116" s="10">
        <f t="shared" si="10"/>
        <v>1.271956255276574</v>
      </c>
      <c r="D116" s="10">
        <f t="shared" si="11"/>
        <v>3.1798906381914351</v>
      </c>
      <c r="E116" s="10">
        <f t="shared" si="7"/>
        <v>28.619015743722915</v>
      </c>
      <c r="F116" s="10">
        <f t="shared" si="8"/>
        <v>38.158687658297225</v>
      </c>
    </row>
    <row r="117" spans="1:6" x14ac:dyDescent="0.25">
      <c r="A117">
        <v>116</v>
      </c>
      <c r="B117" s="3">
        <v>16675</v>
      </c>
      <c r="C117" s="10">
        <f t="shared" si="10"/>
        <v>1.2592366927238081</v>
      </c>
      <c r="D117" s="10">
        <f t="shared" si="11"/>
        <v>3.148091731809521</v>
      </c>
      <c r="E117" s="10">
        <f t="shared" si="7"/>
        <v>28.33282558628569</v>
      </c>
      <c r="F117" s="10">
        <f t="shared" si="8"/>
        <v>37.777100781714246</v>
      </c>
    </row>
    <row r="118" spans="1:6" x14ac:dyDescent="0.25">
      <c r="A118">
        <v>117</v>
      </c>
      <c r="B118" s="3">
        <v>16676</v>
      </c>
      <c r="C118" s="10">
        <f t="shared" si="10"/>
        <v>1.24664432579657</v>
      </c>
      <c r="D118" s="10">
        <f t="shared" si="11"/>
        <v>3.1166108144914255</v>
      </c>
      <c r="E118" s="10">
        <f t="shared" si="7"/>
        <v>28.049497330422831</v>
      </c>
      <c r="F118" s="10">
        <f t="shared" si="8"/>
        <v>37.399329773897101</v>
      </c>
    </row>
    <row r="119" spans="1:6" x14ac:dyDescent="0.25">
      <c r="A119">
        <v>118</v>
      </c>
      <c r="B119" s="3">
        <v>16677</v>
      </c>
      <c r="C119" s="10">
        <f t="shared" si="10"/>
        <v>1.2341778825386043</v>
      </c>
      <c r="D119" s="10">
        <f t="shared" si="11"/>
        <v>3.0854447063465114</v>
      </c>
      <c r="E119" s="10">
        <f t="shared" si="7"/>
        <v>27.769002357118602</v>
      </c>
      <c r="F119" s="10">
        <f t="shared" si="8"/>
        <v>37.025336476158131</v>
      </c>
    </row>
    <row r="120" spans="1:6" x14ac:dyDescent="0.25">
      <c r="A120">
        <v>119</v>
      </c>
      <c r="B120" s="3">
        <v>16678</v>
      </c>
      <c r="C120" s="10">
        <f t="shared" si="10"/>
        <v>1.2218361037132182</v>
      </c>
      <c r="D120" s="10">
        <f t="shared" si="11"/>
        <v>3.0545902592830463</v>
      </c>
      <c r="E120" s="10">
        <f t="shared" si="7"/>
        <v>27.491312333547416</v>
      </c>
      <c r="F120" s="10">
        <f t="shared" si="8"/>
        <v>36.65508311139655</v>
      </c>
    </row>
    <row r="121" spans="1:6" x14ac:dyDescent="0.25">
      <c r="A121">
        <v>120</v>
      </c>
      <c r="B121" s="3">
        <v>16679</v>
      </c>
      <c r="C121" s="10">
        <f t="shared" si="10"/>
        <v>1.2096177426760859</v>
      </c>
      <c r="D121" s="10">
        <f t="shared" si="11"/>
        <v>3.024044356690216</v>
      </c>
      <c r="E121" s="10">
        <f t="shared" si="7"/>
        <v>27.216399210211943</v>
      </c>
      <c r="F121" s="10">
        <f t="shared" si="8"/>
        <v>36.288532280282581</v>
      </c>
    </row>
    <row r="122" spans="1:6" x14ac:dyDescent="0.25">
      <c r="A122">
        <v>121</v>
      </c>
      <c r="B122" s="3">
        <v>16680</v>
      </c>
      <c r="C122" s="10">
        <f t="shared" si="10"/>
        <v>1.197521565249325</v>
      </c>
      <c r="D122" s="10">
        <f t="shared" si="11"/>
        <v>2.9938039131233136</v>
      </c>
      <c r="E122" s="10">
        <f t="shared" si="7"/>
        <v>26.944235218109824</v>
      </c>
      <c r="F122" s="10">
        <f t="shared" si="8"/>
        <v>35.925646957479756</v>
      </c>
    </row>
    <row r="123" spans="1:6" x14ac:dyDescent="0.25">
      <c r="A123">
        <v>122</v>
      </c>
      <c r="B123" s="3">
        <v>16681</v>
      </c>
      <c r="C123" s="10">
        <f t="shared" si="10"/>
        <v>1.1855463495968317</v>
      </c>
      <c r="D123" s="10">
        <f t="shared" si="11"/>
        <v>2.9638658739920807</v>
      </c>
      <c r="E123" s="10">
        <f t="shared" si="7"/>
        <v>26.674792865928726</v>
      </c>
      <c r="F123" s="10">
        <f t="shared" si="8"/>
        <v>35.566390487904954</v>
      </c>
    </row>
    <row r="124" spans="1:6" x14ac:dyDescent="0.25">
      <c r="A124">
        <v>123</v>
      </c>
      <c r="B124" s="3">
        <v>16682</v>
      </c>
      <c r="C124" s="10">
        <f t="shared" si="10"/>
        <v>1.1736908861008635</v>
      </c>
      <c r="D124" s="10">
        <f t="shared" si="11"/>
        <v>2.93422721525216</v>
      </c>
      <c r="E124" s="10">
        <f t="shared" si="7"/>
        <v>26.408044937269441</v>
      </c>
      <c r="F124" s="10">
        <f t="shared" si="8"/>
        <v>35.21072658302591</v>
      </c>
    </row>
    <row r="125" spans="1:6" x14ac:dyDescent="0.25">
      <c r="A125">
        <v>124</v>
      </c>
      <c r="B125" s="3">
        <v>16683</v>
      </c>
      <c r="C125" s="10">
        <f t="shared" si="10"/>
        <v>1.1619539772398548</v>
      </c>
      <c r="D125" s="10">
        <f t="shared" si="11"/>
        <v>2.9048849430996384</v>
      </c>
      <c r="E125" s="10">
        <f t="shared" si="7"/>
        <v>26.143964487896746</v>
      </c>
      <c r="F125" s="10">
        <f t="shared" si="8"/>
        <v>34.858619317195647</v>
      </c>
    </row>
    <row r="126" spans="1:6" x14ac:dyDescent="0.25">
      <c r="A126">
        <v>125</v>
      </c>
      <c r="B126" s="3">
        <v>16684</v>
      </c>
      <c r="C126" s="10">
        <f t="shared" si="10"/>
        <v>1.1503344374674562</v>
      </c>
      <c r="D126" s="10">
        <f t="shared" si="11"/>
        <v>2.8758360936686418</v>
      </c>
      <c r="E126" s="10">
        <f t="shared" si="7"/>
        <v>25.882524843017777</v>
      </c>
      <c r="F126" s="10">
        <f t="shared" si="8"/>
        <v>34.510033124023693</v>
      </c>
    </row>
    <row r="127" spans="1:6" x14ac:dyDescent="0.25">
      <c r="A127">
        <v>126</v>
      </c>
      <c r="B127" s="3">
        <v>16685</v>
      </c>
      <c r="C127" s="10">
        <f t="shared" si="10"/>
        <v>1.1388310930927816</v>
      </c>
      <c r="D127" s="10">
        <f t="shared" si="11"/>
        <v>2.8470777327319552</v>
      </c>
      <c r="E127" s="10">
        <f t="shared" si="7"/>
        <v>25.623699594587595</v>
      </c>
      <c r="F127" s="10">
        <f t="shared" si="8"/>
        <v>34.164932792783453</v>
      </c>
    </row>
    <row r="128" spans="1:6" x14ac:dyDescent="0.25">
      <c r="A128">
        <v>127</v>
      </c>
      <c r="B128" s="3">
        <v>16686</v>
      </c>
      <c r="C128" s="10">
        <f t="shared" si="10"/>
        <v>1.1274427821618538</v>
      </c>
      <c r="D128" s="10">
        <f t="shared" si="11"/>
        <v>2.8186069554046358</v>
      </c>
      <c r="E128" s="10">
        <f t="shared" si="7"/>
        <v>25.367462598641723</v>
      </c>
      <c r="F128" s="10">
        <f t="shared" si="8"/>
        <v>33.823283464855621</v>
      </c>
    </row>
    <row r="129" spans="1:6" x14ac:dyDescent="0.25">
      <c r="A129">
        <v>128</v>
      </c>
      <c r="B129" s="3">
        <v>16687</v>
      </c>
      <c r="C129" s="10">
        <f t="shared" si="10"/>
        <v>1.1161683543402352</v>
      </c>
      <c r="D129" s="10">
        <f t="shared" si="11"/>
        <v>2.7904208858505894</v>
      </c>
      <c r="E129" s="10">
        <f t="shared" si="7"/>
        <v>25.113787972655306</v>
      </c>
      <c r="F129" s="10">
        <f t="shared" si="8"/>
        <v>33.485050630207063</v>
      </c>
    </row>
    <row r="130" spans="1:6" x14ac:dyDescent="0.25">
      <c r="A130">
        <v>129</v>
      </c>
      <c r="B130" s="3">
        <v>16688</v>
      </c>
      <c r="C130" s="10">
        <f t="shared" si="10"/>
        <v>1.1050066707968329</v>
      </c>
      <c r="D130" s="10">
        <f t="shared" si="11"/>
        <v>2.7625166769920835</v>
      </c>
      <c r="E130" s="10">
        <f t="shared" si="7"/>
        <v>24.862650092928753</v>
      </c>
      <c r="F130" s="10">
        <f t="shared" si="8"/>
        <v>33.150200123904995</v>
      </c>
    </row>
    <row r="131" spans="1:6" x14ac:dyDescent="0.25">
      <c r="A131">
        <v>130</v>
      </c>
      <c r="B131" s="3">
        <v>16689</v>
      </c>
      <c r="C131" s="10">
        <f t="shared" si="10"/>
        <v>1.0939566040888646</v>
      </c>
      <c r="D131" s="10">
        <f t="shared" si="11"/>
        <v>2.7348915102221625</v>
      </c>
      <c r="E131" s="10">
        <f t="shared" ref="E131:E161" si="14">IF(B131&lt;$S$8,C131*20+D131*4,IF(B131=$S$8,0,IF(B131&lt;$S$9,11*D131,9*D131)))</f>
        <v>24.614023591999462</v>
      </c>
      <c r="F131" s="10">
        <f t="shared" ref="F131:F161" si="15">IF(B131&lt;&gt;$S$8,C131*20+D131*4,0)</f>
        <v>32.818698122665943</v>
      </c>
    </row>
    <row r="132" spans="1:6" x14ac:dyDescent="0.25">
      <c r="A132">
        <v>131</v>
      </c>
      <c r="B132" s="3">
        <v>16690</v>
      </c>
      <c r="C132" s="10">
        <f t="shared" ref="C132:D161" si="16">C131*0.99</f>
        <v>1.083017038047976</v>
      </c>
      <c r="D132" s="10">
        <f t="shared" si="16"/>
        <v>2.707542595119941</v>
      </c>
      <c r="E132" s="10">
        <f t="shared" si="14"/>
        <v>24.367883356079467</v>
      </c>
      <c r="F132" s="10">
        <f t="shared" si="15"/>
        <v>32.490511141439285</v>
      </c>
    </row>
    <row r="133" spans="1:6" x14ac:dyDescent="0.25">
      <c r="A133">
        <v>132</v>
      </c>
      <c r="B133" s="3">
        <v>16691</v>
      </c>
      <c r="C133" s="10">
        <f t="shared" si="16"/>
        <v>1.0721868676674962</v>
      </c>
      <c r="D133" s="10">
        <f t="shared" si="16"/>
        <v>2.6804671691687414</v>
      </c>
      <c r="E133" s="10">
        <f t="shared" si="14"/>
        <v>24.124204522518674</v>
      </c>
      <c r="F133" s="10">
        <f t="shared" si="15"/>
        <v>32.16560603002489</v>
      </c>
    </row>
    <row r="134" spans="1:6" x14ac:dyDescent="0.25">
      <c r="A134">
        <v>133</v>
      </c>
      <c r="B134" s="3">
        <v>16692</v>
      </c>
      <c r="C134" s="10">
        <f t="shared" si="16"/>
        <v>1.0614649989908211</v>
      </c>
      <c r="D134" s="10">
        <f t="shared" si="16"/>
        <v>2.653662497477054</v>
      </c>
      <c r="E134" s="10">
        <f t="shared" si="14"/>
        <v>23.882962477293486</v>
      </c>
      <c r="F134" s="10">
        <f t="shared" si="15"/>
        <v>31.84394996972464</v>
      </c>
    </row>
    <row r="135" spans="1:6" x14ac:dyDescent="0.25">
      <c r="A135">
        <v>134</v>
      </c>
      <c r="B135" s="3">
        <v>16693</v>
      </c>
      <c r="C135" s="10">
        <f t="shared" si="16"/>
        <v>1.0508503490009129</v>
      </c>
      <c r="D135" s="10">
        <f t="shared" si="16"/>
        <v>2.6271258725022832</v>
      </c>
      <c r="E135" s="10">
        <f t="shared" si="14"/>
        <v>23.644132852520549</v>
      </c>
      <c r="F135" s="10">
        <f t="shared" si="15"/>
        <v>31.525510470027392</v>
      </c>
    </row>
    <row r="136" spans="1:6" x14ac:dyDescent="0.25">
      <c r="A136">
        <v>135</v>
      </c>
      <c r="B136" s="3">
        <v>16694</v>
      </c>
      <c r="C136" s="10">
        <f t="shared" si="16"/>
        <v>1.0403418455109037</v>
      </c>
      <c r="D136" s="10">
        <f t="shared" si="16"/>
        <v>2.6008546137772606</v>
      </c>
      <c r="E136" s="10">
        <f t="shared" si="14"/>
        <v>23.407691523995346</v>
      </c>
      <c r="F136" s="10">
        <f t="shared" si="15"/>
        <v>31.210255365327114</v>
      </c>
    </row>
    <row r="137" spans="1:6" x14ac:dyDescent="0.25">
      <c r="A137">
        <v>136</v>
      </c>
      <c r="B137" s="3">
        <v>16695</v>
      </c>
      <c r="C137" s="10">
        <f t="shared" si="16"/>
        <v>1.0299384270557947</v>
      </c>
      <c r="D137" s="10">
        <f t="shared" si="16"/>
        <v>2.5748460676394878</v>
      </c>
      <c r="E137" s="10">
        <f t="shared" si="14"/>
        <v>23.17361460875539</v>
      </c>
      <c r="F137" s="10">
        <f t="shared" si="15"/>
        <v>30.898152811673846</v>
      </c>
    </row>
    <row r="138" spans="1:6" x14ac:dyDescent="0.25">
      <c r="A138">
        <v>137</v>
      </c>
      <c r="B138" s="3">
        <v>16696</v>
      </c>
      <c r="C138" s="10">
        <f t="shared" si="16"/>
        <v>1.0196390427852369</v>
      </c>
      <c r="D138" s="10">
        <f t="shared" si="16"/>
        <v>2.5490976069630928</v>
      </c>
      <c r="E138" s="10">
        <f t="shared" si="14"/>
        <v>22.941878462667837</v>
      </c>
      <c r="F138" s="10">
        <f t="shared" si="15"/>
        <v>30.589171283557107</v>
      </c>
    </row>
    <row r="139" spans="1:6" x14ac:dyDescent="0.25">
      <c r="A139">
        <v>138</v>
      </c>
      <c r="B139" s="3">
        <v>16697</v>
      </c>
      <c r="C139" s="10">
        <f t="shared" si="16"/>
        <v>1.0094426523573845</v>
      </c>
      <c r="D139" s="10">
        <f t="shared" si="16"/>
        <v>2.5236066308934619</v>
      </c>
      <c r="E139" s="10">
        <f t="shared" si="14"/>
        <v>22.712459678041157</v>
      </c>
      <c r="F139" s="10">
        <f t="shared" si="15"/>
        <v>30.283279570721536</v>
      </c>
    </row>
    <row r="140" spans="1:6" x14ac:dyDescent="0.25">
      <c r="A140">
        <v>139</v>
      </c>
      <c r="B140" s="3">
        <v>16698</v>
      </c>
      <c r="C140" s="10">
        <f t="shared" si="16"/>
        <v>0.99934822583381067</v>
      </c>
      <c r="D140" s="10">
        <f t="shared" si="16"/>
        <v>2.4983705645845271</v>
      </c>
      <c r="E140" s="10">
        <f t="shared" si="14"/>
        <v>22.485335081260743</v>
      </c>
      <c r="F140" s="10">
        <f t="shared" si="15"/>
        <v>29.980446775014322</v>
      </c>
    </row>
    <row r="141" spans="1:6" x14ac:dyDescent="0.25">
      <c r="A141">
        <v>140</v>
      </c>
      <c r="B141" s="3">
        <v>16699</v>
      </c>
      <c r="C141" s="10">
        <f t="shared" si="16"/>
        <v>0.98935474357547259</v>
      </c>
      <c r="D141" s="10">
        <f t="shared" si="16"/>
        <v>2.4733868589386816</v>
      </c>
      <c r="E141" s="10">
        <f t="shared" si="14"/>
        <v>22.260481730448134</v>
      </c>
      <c r="F141" s="10">
        <f t="shared" si="15"/>
        <v>29.680642307264179</v>
      </c>
    </row>
    <row r="142" spans="1:6" x14ac:dyDescent="0.25">
      <c r="A142">
        <v>141</v>
      </c>
      <c r="B142" s="3">
        <v>16700</v>
      </c>
      <c r="C142" s="10">
        <f t="shared" si="16"/>
        <v>0.97946119613971783</v>
      </c>
      <c r="D142" s="10">
        <f t="shared" si="16"/>
        <v>2.4486529903492946</v>
      </c>
      <c r="E142" s="10">
        <f t="shared" si="14"/>
        <v>22.037876913143652</v>
      </c>
      <c r="F142" s="10">
        <f t="shared" si="15"/>
        <v>29.383835884191534</v>
      </c>
    </row>
    <row r="143" spans="1:6" x14ac:dyDescent="0.25">
      <c r="A143">
        <v>142</v>
      </c>
      <c r="B143" s="3">
        <v>16701</v>
      </c>
      <c r="C143" s="10">
        <f t="shared" si="16"/>
        <v>0.96966658417832063</v>
      </c>
      <c r="D143" s="10">
        <f t="shared" si="16"/>
        <v>2.4241664604458015</v>
      </c>
      <c r="E143" s="10">
        <f t="shared" si="14"/>
        <v>21.817498144012212</v>
      </c>
      <c r="F143" s="10">
        <f t="shared" si="15"/>
        <v>29.089997525349617</v>
      </c>
    </row>
    <row r="144" spans="1:6" x14ac:dyDescent="0.25">
      <c r="A144">
        <v>143</v>
      </c>
      <c r="B144" s="3">
        <v>16702</v>
      </c>
      <c r="C144" s="10">
        <f t="shared" si="16"/>
        <v>0.95996991833653744</v>
      </c>
      <c r="D144" s="10">
        <f t="shared" si="16"/>
        <v>2.3999247958413434</v>
      </c>
      <c r="E144" s="10">
        <f t="shared" si="14"/>
        <v>21.599323162572091</v>
      </c>
      <c r="F144" s="10">
        <f t="shared" si="15"/>
        <v>28.799097550096121</v>
      </c>
    </row>
    <row r="145" spans="1:6" x14ac:dyDescent="0.25">
      <c r="A145">
        <v>144</v>
      </c>
      <c r="B145" s="3">
        <v>16703</v>
      </c>
      <c r="C145" s="10">
        <f t="shared" si="16"/>
        <v>0.9503702191531721</v>
      </c>
      <c r="D145" s="10">
        <f t="shared" si="16"/>
        <v>2.3759255478829302</v>
      </c>
      <c r="E145" s="10">
        <f t="shared" si="14"/>
        <v>21.38332993094637</v>
      </c>
      <c r="F145" s="10">
        <f t="shared" si="15"/>
        <v>28.511106574595161</v>
      </c>
    </row>
    <row r="146" spans="1:6" x14ac:dyDescent="0.25">
      <c r="A146">
        <v>145</v>
      </c>
      <c r="B146" s="3">
        <v>16704</v>
      </c>
      <c r="C146" s="10">
        <f t="shared" si="16"/>
        <v>0.94086651696164036</v>
      </c>
      <c r="D146" s="10">
        <f t="shared" si="16"/>
        <v>2.3521662924041009</v>
      </c>
      <c r="E146" s="10">
        <f t="shared" si="14"/>
        <v>21.169496631636907</v>
      </c>
      <c r="F146" s="10">
        <f t="shared" si="15"/>
        <v>28.225995508849209</v>
      </c>
    </row>
    <row r="147" spans="1:6" x14ac:dyDescent="0.25">
      <c r="A147">
        <v>146</v>
      </c>
      <c r="B147" s="3">
        <v>16705</v>
      </c>
      <c r="C147" s="10">
        <f t="shared" si="16"/>
        <v>0.93145785179202401</v>
      </c>
      <c r="D147" s="10">
        <f t="shared" si="16"/>
        <v>2.3286446294800598</v>
      </c>
      <c r="E147" s="10">
        <f t="shared" si="14"/>
        <v>20.957801665320538</v>
      </c>
      <c r="F147" s="10">
        <f t="shared" si="15"/>
        <v>27.943735553760717</v>
      </c>
    </row>
    <row r="148" spans="1:6" x14ac:dyDescent="0.25">
      <c r="A148">
        <v>147</v>
      </c>
      <c r="B148" s="3">
        <v>16706</v>
      </c>
      <c r="C148" s="10">
        <f t="shared" si="16"/>
        <v>0.92214327327410373</v>
      </c>
      <c r="D148" s="10">
        <f t="shared" si="16"/>
        <v>2.305358183185259</v>
      </c>
      <c r="E148" s="10">
        <f t="shared" si="14"/>
        <v>20.748223648667331</v>
      </c>
      <c r="F148" s="10">
        <f t="shared" si="15"/>
        <v>27.664298198223111</v>
      </c>
    </row>
    <row r="149" spans="1:6" x14ac:dyDescent="0.25">
      <c r="A149">
        <v>148</v>
      </c>
      <c r="B149" s="3">
        <v>16707</v>
      </c>
      <c r="C149" s="10">
        <f t="shared" si="16"/>
        <v>0.91292184054136272</v>
      </c>
      <c r="D149" s="10">
        <f t="shared" si="16"/>
        <v>2.2823046013534065</v>
      </c>
      <c r="E149" s="10">
        <f t="shared" si="14"/>
        <v>20.540741412180658</v>
      </c>
      <c r="F149" s="10">
        <f t="shared" si="15"/>
        <v>27.38765521624088</v>
      </c>
    </row>
    <row r="150" spans="1:6" x14ac:dyDescent="0.25">
      <c r="A150">
        <v>149</v>
      </c>
      <c r="B150" s="3">
        <v>16708</v>
      </c>
      <c r="C150" s="10">
        <f t="shared" si="16"/>
        <v>0.90379262213594913</v>
      </c>
      <c r="D150" s="10">
        <f t="shared" si="16"/>
        <v>2.2594815553398724</v>
      </c>
      <c r="E150" s="10">
        <f t="shared" si="14"/>
        <v>20.33533399805885</v>
      </c>
      <c r="F150" s="10">
        <f t="shared" si="15"/>
        <v>27.113778664078474</v>
      </c>
    </row>
    <row r="151" spans="1:6" x14ac:dyDescent="0.25">
      <c r="A151">
        <v>150</v>
      </c>
      <c r="B151" s="3">
        <v>16709</v>
      </c>
      <c r="C151" s="10">
        <f t="shared" si="16"/>
        <v>0.89475469591458967</v>
      </c>
      <c r="D151" s="10">
        <f t="shared" si="16"/>
        <v>2.2368867397864736</v>
      </c>
      <c r="E151" s="10">
        <f t="shared" si="14"/>
        <v>20.131980658078263</v>
      </c>
      <c r="F151" s="10">
        <f t="shared" si="15"/>
        <v>26.842640877437688</v>
      </c>
    </row>
    <row r="152" spans="1:6" x14ac:dyDescent="0.25">
      <c r="A152">
        <v>151</v>
      </c>
      <c r="B152" s="3">
        <v>16710</v>
      </c>
      <c r="C152" s="10">
        <f t="shared" si="16"/>
        <v>0.88580714895544377</v>
      </c>
      <c r="D152" s="10">
        <f t="shared" si="16"/>
        <v>2.2145178723886088</v>
      </c>
      <c r="E152" s="10">
        <f t="shared" si="14"/>
        <v>19.930660851497478</v>
      </c>
      <c r="F152" s="10">
        <f t="shared" si="15"/>
        <v>26.574214468663307</v>
      </c>
    </row>
    <row r="153" spans="1:6" x14ac:dyDescent="0.25">
      <c r="A153">
        <v>152</v>
      </c>
      <c r="B153" s="3">
        <v>16711</v>
      </c>
      <c r="C153" s="10">
        <f t="shared" si="16"/>
        <v>0.87694907746588935</v>
      </c>
      <c r="D153" s="10">
        <f t="shared" si="16"/>
        <v>2.1923726936647228</v>
      </c>
      <c r="E153" s="10">
        <f t="shared" si="14"/>
        <v>19.731354242982505</v>
      </c>
      <c r="F153" s="10">
        <f t="shared" si="15"/>
        <v>26.308472323976677</v>
      </c>
    </row>
    <row r="154" spans="1:6" x14ac:dyDescent="0.25">
      <c r="A154">
        <v>153</v>
      </c>
      <c r="B154" s="3">
        <v>16712</v>
      </c>
      <c r="C154" s="10">
        <f t="shared" si="16"/>
        <v>0.86817958669123041</v>
      </c>
      <c r="D154" s="10">
        <f t="shared" si="16"/>
        <v>2.1704489667280753</v>
      </c>
      <c r="E154" s="10">
        <f t="shared" si="14"/>
        <v>19.534040700552676</v>
      </c>
      <c r="F154" s="10">
        <f t="shared" si="15"/>
        <v>26.045387600736909</v>
      </c>
    </row>
    <row r="155" spans="1:6" x14ac:dyDescent="0.25">
      <c r="A155">
        <v>154</v>
      </c>
      <c r="B155" s="3">
        <v>16713</v>
      </c>
      <c r="C155" s="10">
        <f t="shared" si="16"/>
        <v>0.8594977908243181</v>
      </c>
      <c r="D155" s="10">
        <f t="shared" si="16"/>
        <v>2.1487444770607946</v>
      </c>
      <c r="E155" s="10">
        <f t="shared" si="14"/>
        <v>19.338700293547152</v>
      </c>
      <c r="F155" s="10">
        <f t="shared" si="15"/>
        <v>25.784933724729541</v>
      </c>
    </row>
    <row r="156" spans="1:6" x14ac:dyDescent="0.25">
      <c r="A156">
        <v>155</v>
      </c>
      <c r="B156" s="3">
        <v>16714</v>
      </c>
      <c r="C156" s="10">
        <f t="shared" si="16"/>
        <v>0.85090281291607495</v>
      </c>
      <c r="D156" s="10">
        <f t="shared" si="16"/>
        <v>2.1272570322901867</v>
      </c>
      <c r="E156" s="10">
        <f t="shared" si="14"/>
        <v>19.145313290611682</v>
      </c>
      <c r="F156" s="10">
        <f t="shared" si="15"/>
        <v>25.527084387482248</v>
      </c>
    </row>
    <row r="157" spans="1:6" x14ac:dyDescent="0.25">
      <c r="A157">
        <v>156</v>
      </c>
      <c r="B157" s="3">
        <v>16715</v>
      </c>
      <c r="C157" s="10">
        <f t="shared" si="16"/>
        <v>0.84239378478691418</v>
      </c>
      <c r="D157" s="10">
        <f t="shared" si="16"/>
        <v>2.1059844619672847</v>
      </c>
      <c r="E157" s="10">
        <f t="shared" si="14"/>
        <v>18.953860157705563</v>
      </c>
      <c r="F157" s="10">
        <f t="shared" si="15"/>
        <v>25.271813543607422</v>
      </c>
    </row>
    <row r="158" spans="1:6" x14ac:dyDescent="0.25">
      <c r="A158">
        <v>157</v>
      </c>
      <c r="B158" s="3">
        <v>16716</v>
      </c>
      <c r="C158" s="10">
        <f t="shared" si="16"/>
        <v>0.83396984693904508</v>
      </c>
      <c r="D158" s="10">
        <f t="shared" si="16"/>
        <v>2.0849246173476117</v>
      </c>
      <c r="E158" s="10">
        <f t="shared" si="14"/>
        <v>18.764321556128504</v>
      </c>
      <c r="F158" s="10">
        <f t="shared" si="15"/>
        <v>25.019095408171346</v>
      </c>
    </row>
    <row r="159" spans="1:6" x14ac:dyDescent="0.25">
      <c r="A159">
        <v>158</v>
      </c>
      <c r="B159" s="3">
        <v>16717</v>
      </c>
      <c r="C159" s="10">
        <f t="shared" si="16"/>
        <v>0.82563014846965466</v>
      </c>
      <c r="D159" s="10">
        <f t="shared" si="16"/>
        <v>2.0640753711741358</v>
      </c>
      <c r="E159" s="10">
        <f t="shared" si="14"/>
        <v>18.57667834056722</v>
      </c>
      <c r="F159" s="10">
        <f t="shared" si="15"/>
        <v>24.768904454089636</v>
      </c>
    </row>
    <row r="160" spans="1:6" x14ac:dyDescent="0.25">
      <c r="A160">
        <v>159</v>
      </c>
      <c r="B160" s="3">
        <v>16718</v>
      </c>
      <c r="C160" s="10">
        <f t="shared" si="16"/>
        <v>0.81737384698495807</v>
      </c>
      <c r="D160" s="10">
        <f t="shared" si="16"/>
        <v>2.0434346174623945</v>
      </c>
      <c r="E160" s="10">
        <f t="shared" si="14"/>
        <v>18.390911557161552</v>
      </c>
      <c r="F160" s="10">
        <f t="shared" si="15"/>
        <v>24.521215409548741</v>
      </c>
    </row>
    <row r="161" spans="1:6" x14ac:dyDescent="0.25">
      <c r="A161">
        <v>160</v>
      </c>
      <c r="B161" s="3">
        <v>16719</v>
      </c>
      <c r="C161" s="10">
        <f t="shared" si="16"/>
        <v>0.80920010851510848</v>
      </c>
      <c r="D161" s="10">
        <f t="shared" si="16"/>
        <v>2.0230002712877706</v>
      </c>
      <c r="E161" s="10">
        <f t="shared" si="14"/>
        <v>18.207002441589935</v>
      </c>
      <c r="F161" s="10">
        <f t="shared" si="15"/>
        <v>24.276003255453251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IChri</dc:creator>
  <cp:lastModifiedBy>IChri</cp:lastModifiedBy>
  <dcterms:created xsi:type="dcterms:W3CDTF">2021-02-25T16:02:23Z</dcterms:created>
  <dcterms:modified xsi:type="dcterms:W3CDTF">2021-02-25T17:02:49Z</dcterms:modified>
</cp:coreProperties>
</file>