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208"/>
  </bookViews>
  <sheets>
    <sheet name="Sheet1" sheetId="1" r:id="rId1"/>
  </sheets>
  <calcPr calcId="125725"/>
  <fileRecoveryPr repairLoad="1"/>
</workbook>
</file>

<file path=xl/calcChain.xml><?xml version="1.0" encoding="utf-8"?>
<calcChain xmlns="http://schemas.openxmlformats.org/spreadsheetml/2006/main">
  <c r="Q5" i="1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4"/>
  <c r="N251"/>
  <c r="N218"/>
  <c r="N188"/>
  <c r="N157"/>
  <c r="N126"/>
  <c r="N97"/>
  <c r="N65"/>
  <c r="N35"/>
  <c r="N6"/>
  <c r="M6"/>
  <c r="O6" s="1"/>
  <c r="O9"/>
  <c r="P9"/>
  <c r="O10"/>
  <c r="P10"/>
  <c r="O11"/>
  <c r="P11"/>
  <c r="O12"/>
  <c r="P12"/>
  <c r="O13"/>
  <c r="P13"/>
  <c r="O14"/>
  <c r="P14"/>
  <c r="O15"/>
  <c r="P15"/>
  <c r="O16"/>
  <c r="P16"/>
  <c r="O17"/>
  <c r="P17"/>
  <c r="O18"/>
  <c r="P18"/>
  <c r="O19"/>
  <c r="P19"/>
  <c r="O20"/>
  <c r="P20"/>
  <c r="O21"/>
  <c r="P21"/>
  <c r="O22"/>
  <c r="P22"/>
  <c r="O23"/>
  <c r="P23"/>
  <c r="O24"/>
  <c r="P24"/>
  <c r="O25"/>
  <c r="P25"/>
  <c r="O26"/>
  <c r="P26"/>
  <c r="O27"/>
  <c r="P27"/>
  <c r="O28"/>
  <c r="P28"/>
  <c r="O29"/>
  <c r="P29"/>
  <c r="O30"/>
  <c r="P30"/>
  <c r="O31"/>
  <c r="P31"/>
  <c r="O32"/>
  <c r="P32"/>
  <c r="O33"/>
  <c r="P33"/>
  <c r="O34"/>
  <c r="P34"/>
  <c r="O35"/>
  <c r="P35"/>
  <c r="O36"/>
  <c r="P36"/>
  <c r="O37"/>
  <c r="P37"/>
  <c r="O38"/>
  <c r="P38"/>
  <c r="O39"/>
  <c r="P39"/>
  <c r="O40"/>
  <c r="P40"/>
  <c r="O41"/>
  <c r="P41"/>
  <c r="O42"/>
  <c r="P42"/>
  <c r="O43"/>
  <c r="P43"/>
  <c r="O44"/>
  <c r="P44"/>
  <c r="O45"/>
  <c r="P45"/>
  <c r="O46"/>
  <c r="P46"/>
  <c r="O47"/>
  <c r="P47"/>
  <c r="O48"/>
  <c r="P48"/>
  <c r="O49"/>
  <c r="P49"/>
  <c r="O50"/>
  <c r="P50"/>
  <c r="O51"/>
  <c r="P51"/>
  <c r="O52"/>
  <c r="P52"/>
  <c r="O53"/>
  <c r="P53"/>
  <c r="O54"/>
  <c r="P54"/>
  <c r="O55"/>
  <c r="P55"/>
  <c r="O56"/>
  <c r="P56"/>
  <c r="O57"/>
  <c r="P57"/>
  <c r="O58"/>
  <c r="P58"/>
  <c r="O59"/>
  <c r="P59"/>
  <c r="O60"/>
  <c r="P60"/>
  <c r="O61"/>
  <c r="P61"/>
  <c r="O62"/>
  <c r="P62"/>
  <c r="O63"/>
  <c r="P63"/>
  <c r="O64"/>
  <c r="P64"/>
  <c r="O65"/>
  <c r="P65"/>
  <c r="O66"/>
  <c r="P66"/>
  <c r="O67"/>
  <c r="P67"/>
  <c r="O68"/>
  <c r="P68"/>
  <c r="O69"/>
  <c r="P69"/>
  <c r="O70"/>
  <c r="P70"/>
  <c r="O71"/>
  <c r="P71"/>
  <c r="O72"/>
  <c r="P72"/>
  <c r="O73"/>
  <c r="P73"/>
  <c r="O74"/>
  <c r="P74"/>
  <c r="O75"/>
  <c r="P75"/>
  <c r="O76"/>
  <c r="P76"/>
  <c r="O77"/>
  <c r="P77"/>
  <c r="O78"/>
  <c r="P78"/>
  <c r="O79"/>
  <c r="P79"/>
  <c r="O80"/>
  <c r="P80"/>
  <c r="O81"/>
  <c r="P81"/>
  <c r="O82"/>
  <c r="P82"/>
  <c r="O83"/>
  <c r="P83"/>
  <c r="O84"/>
  <c r="P84"/>
  <c r="O85"/>
  <c r="P85"/>
  <c r="O86"/>
  <c r="P86"/>
  <c r="O87"/>
  <c r="P87"/>
  <c r="O88"/>
  <c r="P88"/>
  <c r="O89"/>
  <c r="P89"/>
  <c r="O90"/>
  <c r="P90"/>
  <c r="O91"/>
  <c r="P91"/>
  <c r="O92"/>
  <c r="P92"/>
  <c r="O93"/>
  <c r="P93"/>
  <c r="O94"/>
  <c r="P94"/>
  <c r="O95"/>
  <c r="P95"/>
  <c r="O96"/>
  <c r="P96"/>
  <c r="O97"/>
  <c r="P97"/>
  <c r="O98"/>
  <c r="P98"/>
  <c r="O99"/>
  <c r="P99"/>
  <c r="O100"/>
  <c r="P100"/>
  <c r="O101"/>
  <c r="P101"/>
  <c r="O102"/>
  <c r="P102"/>
  <c r="O103"/>
  <c r="P103"/>
  <c r="O104"/>
  <c r="P104"/>
  <c r="O105"/>
  <c r="P105"/>
  <c r="O106"/>
  <c r="P106"/>
  <c r="O107"/>
  <c r="P107"/>
  <c r="O108"/>
  <c r="P108"/>
  <c r="O109"/>
  <c r="P109"/>
  <c r="O110"/>
  <c r="P110"/>
  <c r="O111"/>
  <c r="P111"/>
  <c r="O112"/>
  <c r="P112"/>
  <c r="O113"/>
  <c r="P113"/>
  <c r="O114"/>
  <c r="P114"/>
  <c r="O115"/>
  <c r="P115"/>
  <c r="O116"/>
  <c r="P116"/>
  <c r="O117"/>
  <c r="P117"/>
  <c r="O118"/>
  <c r="P118"/>
  <c r="O119"/>
  <c r="P119"/>
  <c r="O120"/>
  <c r="P120"/>
  <c r="O121"/>
  <c r="P121"/>
  <c r="O122"/>
  <c r="P122"/>
  <c r="O123"/>
  <c r="P123"/>
  <c r="O124"/>
  <c r="P124"/>
  <c r="O125"/>
  <c r="P125"/>
  <c r="O126"/>
  <c r="P126"/>
  <c r="O127"/>
  <c r="P127"/>
  <c r="O128"/>
  <c r="P128"/>
  <c r="O129"/>
  <c r="P129"/>
  <c r="O130"/>
  <c r="P130"/>
  <c r="O131"/>
  <c r="P131"/>
  <c r="O132"/>
  <c r="P132"/>
  <c r="O133"/>
  <c r="P133"/>
  <c r="O134"/>
  <c r="P134"/>
  <c r="O135"/>
  <c r="P135"/>
  <c r="O136"/>
  <c r="P136"/>
  <c r="O137"/>
  <c r="P137"/>
  <c r="O138"/>
  <c r="P138"/>
  <c r="O139"/>
  <c r="P139"/>
  <c r="O140"/>
  <c r="P140"/>
  <c r="O141"/>
  <c r="P141"/>
  <c r="O142"/>
  <c r="P142"/>
  <c r="O143"/>
  <c r="P143"/>
  <c r="O144"/>
  <c r="P144"/>
  <c r="O145"/>
  <c r="P145"/>
  <c r="O146"/>
  <c r="P146"/>
  <c r="O147"/>
  <c r="P147"/>
  <c r="O148"/>
  <c r="P148"/>
  <c r="O149"/>
  <c r="P149"/>
  <c r="O150"/>
  <c r="P150"/>
  <c r="O151"/>
  <c r="P151"/>
  <c r="O152"/>
  <c r="P152"/>
  <c r="O153"/>
  <c r="P153"/>
  <c r="O154"/>
  <c r="P154"/>
  <c r="O155"/>
  <c r="P155"/>
  <c r="O156"/>
  <c r="P156"/>
  <c r="O157"/>
  <c r="P157"/>
  <c r="O158"/>
  <c r="P158"/>
  <c r="O159"/>
  <c r="P159"/>
  <c r="O160"/>
  <c r="P160"/>
  <c r="O161"/>
  <c r="P161"/>
  <c r="O162"/>
  <c r="P162"/>
  <c r="O163"/>
  <c r="P163"/>
  <c r="O164"/>
  <c r="P164"/>
  <c r="O165"/>
  <c r="P165"/>
  <c r="O166"/>
  <c r="P166"/>
  <c r="O167"/>
  <c r="P167"/>
  <c r="O168"/>
  <c r="P168"/>
  <c r="O169"/>
  <c r="P169"/>
  <c r="O170"/>
  <c r="P170"/>
  <c r="O171"/>
  <c r="P171"/>
  <c r="O172"/>
  <c r="P172"/>
  <c r="O173"/>
  <c r="P173"/>
  <c r="O174"/>
  <c r="P174"/>
  <c r="O175"/>
  <c r="P175"/>
  <c r="O176"/>
  <c r="P176"/>
  <c r="O177"/>
  <c r="P177"/>
  <c r="O178"/>
  <c r="P178"/>
  <c r="O179"/>
  <c r="P179"/>
  <c r="O180"/>
  <c r="P180"/>
  <c r="O181"/>
  <c r="P181"/>
  <c r="O182"/>
  <c r="P182"/>
  <c r="O183"/>
  <c r="P183"/>
  <c r="O184"/>
  <c r="P184"/>
  <c r="O185"/>
  <c r="P185"/>
  <c r="O186"/>
  <c r="P186"/>
  <c r="O187"/>
  <c r="P187"/>
  <c r="O188"/>
  <c r="P188"/>
  <c r="O189"/>
  <c r="P189"/>
  <c r="O190"/>
  <c r="P190"/>
  <c r="O191"/>
  <c r="P191"/>
  <c r="O192"/>
  <c r="P192"/>
  <c r="O193"/>
  <c r="P193"/>
  <c r="O194"/>
  <c r="P194"/>
  <c r="O195"/>
  <c r="P195"/>
  <c r="O196"/>
  <c r="P196"/>
  <c r="O197"/>
  <c r="P197"/>
  <c r="O198"/>
  <c r="P198"/>
  <c r="O199"/>
  <c r="P199"/>
  <c r="O200"/>
  <c r="P200"/>
  <c r="O201"/>
  <c r="P201"/>
  <c r="O202"/>
  <c r="P202"/>
  <c r="O203"/>
  <c r="P203"/>
  <c r="O204"/>
  <c r="P204"/>
  <c r="O205"/>
  <c r="P205"/>
  <c r="O206"/>
  <c r="P206"/>
  <c r="O207"/>
  <c r="P207"/>
  <c r="O208"/>
  <c r="P208"/>
  <c r="O209"/>
  <c r="P209"/>
  <c r="O210"/>
  <c r="P210"/>
  <c r="O211"/>
  <c r="P211"/>
  <c r="O212"/>
  <c r="P212"/>
  <c r="O213"/>
  <c r="P213"/>
  <c r="O214"/>
  <c r="P214"/>
  <c r="O215"/>
  <c r="P215"/>
  <c r="O216"/>
  <c r="P216"/>
  <c r="O217"/>
  <c r="P217"/>
  <c r="O218"/>
  <c r="P218"/>
  <c r="O219"/>
  <c r="P219"/>
  <c r="O220"/>
  <c r="P220"/>
  <c r="O221"/>
  <c r="P221"/>
  <c r="O222"/>
  <c r="P222"/>
  <c r="O223"/>
  <c r="P223"/>
  <c r="O224"/>
  <c r="P224"/>
  <c r="O225"/>
  <c r="P225"/>
  <c r="O226"/>
  <c r="P226"/>
  <c r="O227"/>
  <c r="P227"/>
  <c r="O228"/>
  <c r="P228"/>
  <c r="O229"/>
  <c r="P229"/>
  <c r="O230"/>
  <c r="P230"/>
  <c r="O231"/>
  <c r="P231"/>
  <c r="O232"/>
  <c r="P232"/>
  <c r="O233"/>
  <c r="P233"/>
  <c r="O234"/>
  <c r="P234"/>
  <c r="O235"/>
  <c r="P235"/>
  <c r="O236"/>
  <c r="P236"/>
  <c r="O237"/>
  <c r="P237"/>
  <c r="O238"/>
  <c r="P238"/>
  <c r="O239"/>
  <c r="P239"/>
  <c r="O240"/>
  <c r="P240"/>
  <c r="O241"/>
  <c r="P241"/>
  <c r="O242"/>
  <c r="P242"/>
  <c r="O243"/>
  <c r="P243"/>
  <c r="O244"/>
  <c r="P244"/>
  <c r="O245"/>
  <c r="P245"/>
  <c r="O246"/>
  <c r="P246"/>
  <c r="O247"/>
  <c r="P247"/>
  <c r="O248"/>
  <c r="P248"/>
  <c r="O249"/>
  <c r="P249"/>
  <c r="O250"/>
  <c r="P250"/>
  <c r="O251"/>
  <c r="P251"/>
  <c r="O252"/>
  <c r="P252"/>
  <c r="O253"/>
  <c r="P253"/>
  <c r="O254"/>
  <c r="P254"/>
  <c r="O255"/>
  <c r="P255"/>
  <c r="O256"/>
  <c r="P256"/>
  <c r="O257"/>
  <c r="P257"/>
  <c r="O258"/>
  <c r="P258"/>
  <c r="O259"/>
  <c r="P259"/>
  <c r="O260"/>
  <c r="P260"/>
  <c r="O261"/>
  <c r="P261"/>
  <c r="O262"/>
  <c r="P262"/>
  <c r="O263"/>
  <c r="P263"/>
  <c r="O264"/>
  <c r="P264"/>
  <c r="O265"/>
  <c r="P265"/>
  <c r="O266"/>
  <c r="P266"/>
  <c r="O267"/>
  <c r="P267"/>
  <c r="O268"/>
  <c r="P268"/>
  <c r="O269"/>
  <c r="P269"/>
  <c r="O270"/>
  <c r="P270"/>
  <c r="O271"/>
  <c r="P271"/>
  <c r="O272"/>
  <c r="P272"/>
  <c r="O273"/>
  <c r="P273"/>
  <c r="O274"/>
  <c r="P274"/>
  <c r="O275"/>
  <c r="P275"/>
  <c r="O276"/>
  <c r="P276"/>
  <c r="O277"/>
  <c r="P277"/>
  <c r="O278"/>
  <c r="P278"/>
  <c r="P6"/>
  <c r="P7"/>
  <c r="P8"/>
  <c r="P4"/>
  <c r="O7"/>
  <c r="O8"/>
  <c r="O4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7"/>
  <c r="M8"/>
  <c r="M9"/>
  <c r="M10"/>
  <c r="M11"/>
  <c r="M5"/>
  <c r="O5" s="1"/>
  <c r="M4"/>
  <c r="S12"/>
  <c r="S8"/>
  <c r="A5"/>
  <c r="B5" s="1"/>
  <c r="A4"/>
  <c r="B4" s="1"/>
  <c r="P5" l="1"/>
  <c r="L5"/>
  <c r="H5"/>
  <c r="G5"/>
  <c r="L4"/>
  <c r="H4"/>
  <c r="G4"/>
  <c r="A6"/>
  <c r="I4" l="1"/>
  <c r="E5"/>
  <c r="E6" s="1"/>
  <c r="B6"/>
  <c r="A7"/>
  <c r="F5"/>
  <c r="F6" s="1"/>
  <c r="J4"/>
  <c r="D5" s="1"/>
  <c r="J5" s="1"/>
  <c r="D6" s="1"/>
  <c r="B7" l="1"/>
  <c r="A8"/>
  <c r="L6"/>
  <c r="K4"/>
  <c r="C5" s="1"/>
  <c r="I5" s="1"/>
  <c r="K5" l="1"/>
  <c r="C6" s="1"/>
  <c r="L7"/>
  <c r="B8"/>
  <c r="A9"/>
  <c r="H6" l="1"/>
  <c r="G6"/>
  <c r="E7" s="1"/>
  <c r="B9"/>
  <c r="A10"/>
  <c r="L8"/>
  <c r="L9" l="1"/>
  <c r="B10"/>
  <c r="A11"/>
  <c r="I6"/>
  <c r="J6"/>
  <c r="D7" s="1"/>
  <c r="F7"/>
  <c r="K6" l="1"/>
  <c r="C7" s="1"/>
  <c r="B11"/>
  <c r="A12"/>
  <c r="L10"/>
  <c r="H7" l="1"/>
  <c r="G7"/>
  <c r="E8" s="1"/>
  <c r="L11"/>
  <c r="H11"/>
  <c r="G11"/>
  <c r="B12"/>
  <c r="A13"/>
  <c r="I7" l="1"/>
  <c r="L12"/>
  <c r="H12"/>
  <c r="G12"/>
  <c r="B13"/>
  <c r="A14"/>
  <c r="F8"/>
  <c r="J7"/>
  <c r="D8" s="1"/>
  <c r="B14" l="1"/>
  <c r="A15"/>
  <c r="L13"/>
  <c r="K7"/>
  <c r="C8" s="1"/>
  <c r="H8" l="1"/>
  <c r="G8"/>
  <c r="E9" s="1"/>
  <c r="L14"/>
  <c r="B15"/>
  <c r="A16"/>
  <c r="L15" l="1"/>
  <c r="I8"/>
  <c r="B16"/>
  <c r="A17"/>
  <c r="J8"/>
  <c r="D9" s="1"/>
  <c r="F9"/>
  <c r="B17" l="1"/>
  <c r="A18"/>
  <c r="C9"/>
  <c r="K8"/>
  <c r="L16"/>
  <c r="H9" l="1"/>
  <c r="G9"/>
  <c r="E10" s="1"/>
  <c r="L17"/>
  <c r="B18"/>
  <c r="A19"/>
  <c r="L18" l="1"/>
  <c r="H18"/>
  <c r="G18"/>
  <c r="I9"/>
  <c r="B19"/>
  <c r="A20"/>
  <c r="F10"/>
  <c r="J9"/>
  <c r="D10" s="1"/>
  <c r="B20" l="1"/>
  <c r="A21"/>
  <c r="C10"/>
  <c r="K9"/>
  <c r="L19"/>
  <c r="H19"/>
  <c r="G19"/>
  <c r="H10" l="1"/>
  <c r="G10"/>
  <c r="E11" s="1"/>
  <c r="E12" s="1"/>
  <c r="E13" s="1"/>
  <c r="L20"/>
  <c r="B21"/>
  <c r="A22"/>
  <c r="L21" l="1"/>
  <c r="I10"/>
  <c r="B22"/>
  <c r="A23"/>
  <c r="F11"/>
  <c r="F12" s="1"/>
  <c r="F13" s="1"/>
  <c r="J10"/>
  <c r="D11" s="1"/>
  <c r="J11" s="1"/>
  <c r="D12" s="1"/>
  <c r="J12" s="1"/>
  <c r="D13" s="1"/>
  <c r="B23" l="1"/>
  <c r="A24"/>
  <c r="K10"/>
  <c r="C11" s="1"/>
  <c r="I11" s="1"/>
  <c r="L22"/>
  <c r="K11" l="1"/>
  <c r="C12" s="1"/>
  <c r="I12" s="1"/>
  <c r="L23"/>
  <c r="B24"/>
  <c r="A25"/>
  <c r="K12" l="1"/>
  <c r="C13" s="1"/>
  <c r="B25"/>
  <c r="A26"/>
  <c r="L24"/>
  <c r="G13" l="1"/>
  <c r="E14" s="1"/>
  <c r="H13"/>
  <c r="L25"/>
  <c r="H25"/>
  <c r="G25"/>
  <c r="B26"/>
  <c r="A27"/>
  <c r="L26" l="1"/>
  <c r="H26"/>
  <c r="G26"/>
  <c r="J13"/>
  <c r="D14" s="1"/>
  <c r="F14"/>
  <c r="I13"/>
  <c r="B27"/>
  <c r="A28"/>
  <c r="L27" l="1"/>
  <c r="B28"/>
  <c r="A29"/>
  <c r="C14"/>
  <c r="K13"/>
  <c r="L28" l="1"/>
  <c r="G14"/>
  <c r="E15" s="1"/>
  <c r="H14"/>
  <c r="B29"/>
  <c r="A30"/>
  <c r="L29" l="1"/>
  <c r="B30"/>
  <c r="A31"/>
  <c r="F15"/>
  <c r="J14"/>
  <c r="D15" s="1"/>
  <c r="I14"/>
  <c r="K14" l="1"/>
  <c r="C15" s="1"/>
  <c r="L30"/>
  <c r="B31"/>
  <c r="A32"/>
  <c r="H15" l="1"/>
  <c r="G15"/>
  <c r="E16" s="1"/>
  <c r="L31"/>
  <c r="B32"/>
  <c r="A33"/>
  <c r="L32" l="1"/>
  <c r="H32"/>
  <c r="G32"/>
  <c r="I15"/>
  <c r="A34"/>
  <c r="B33"/>
  <c r="F16"/>
  <c r="J15"/>
  <c r="D16" s="1"/>
  <c r="H33" l="1"/>
  <c r="L33"/>
  <c r="G33"/>
  <c r="K15"/>
  <c r="C16" s="1"/>
  <c r="A35"/>
  <c r="B34"/>
  <c r="I16" l="1"/>
  <c r="G16"/>
  <c r="E17" s="1"/>
  <c r="H16"/>
  <c r="L34"/>
  <c r="A36"/>
  <c r="B35"/>
  <c r="A37" l="1"/>
  <c r="B36"/>
  <c r="J16"/>
  <c r="D17" s="1"/>
  <c r="F17"/>
  <c r="K16"/>
  <c r="C17" s="1"/>
  <c r="L35"/>
  <c r="G17" l="1"/>
  <c r="E18" s="1"/>
  <c r="E19" s="1"/>
  <c r="E20" s="1"/>
  <c r="H17"/>
  <c r="A38"/>
  <c r="B37"/>
  <c r="J17"/>
  <c r="D18" s="1"/>
  <c r="J18" s="1"/>
  <c r="D19" s="1"/>
  <c r="J19" s="1"/>
  <c r="D20" s="1"/>
  <c r="L36"/>
  <c r="F18"/>
  <c r="F19" s="1"/>
  <c r="F20" s="1"/>
  <c r="L37" l="1"/>
  <c r="I17"/>
  <c r="A39"/>
  <c r="B38"/>
  <c r="B39" l="1"/>
  <c r="A40"/>
  <c r="L38"/>
  <c r="K17"/>
  <c r="C18" s="1"/>
  <c r="I18" s="1"/>
  <c r="K18" l="1"/>
  <c r="C19" s="1"/>
  <c r="I19" s="1"/>
  <c r="L39"/>
  <c r="H39"/>
  <c r="G39"/>
  <c r="B40"/>
  <c r="A41"/>
  <c r="K19" l="1"/>
  <c r="C20" s="1"/>
  <c r="B41"/>
  <c r="A42"/>
  <c r="L40"/>
  <c r="H40"/>
  <c r="G40"/>
  <c r="G20" l="1"/>
  <c r="E21" s="1"/>
  <c r="H20"/>
  <c r="L41"/>
  <c r="B42"/>
  <c r="A43"/>
  <c r="L42" l="1"/>
  <c r="J20"/>
  <c r="D21" s="1"/>
  <c r="F21"/>
  <c r="I20"/>
  <c r="B43"/>
  <c r="A44"/>
  <c r="L43" l="1"/>
  <c r="B44"/>
  <c r="A45"/>
  <c r="C21"/>
  <c r="K20"/>
  <c r="L44" l="1"/>
  <c r="H21"/>
  <c r="G21"/>
  <c r="E22" s="1"/>
  <c r="B45"/>
  <c r="A46"/>
  <c r="L45" l="1"/>
  <c r="F22"/>
  <c r="J21"/>
  <c r="D22" s="1"/>
  <c r="B46"/>
  <c r="A47"/>
  <c r="I21"/>
  <c r="K21" l="1"/>
  <c r="C22" s="1"/>
  <c r="B47"/>
  <c r="A48"/>
  <c r="L46"/>
  <c r="H46"/>
  <c r="G46"/>
  <c r="H22" l="1"/>
  <c r="G22"/>
  <c r="E23" s="1"/>
  <c r="B48"/>
  <c r="A49"/>
  <c r="L47"/>
  <c r="H47"/>
  <c r="G47"/>
  <c r="B49" l="1"/>
  <c r="A50"/>
  <c r="I22"/>
  <c r="L48"/>
  <c r="J22"/>
  <c r="D23" s="1"/>
  <c r="F23"/>
  <c r="L49" l="1"/>
  <c r="K22"/>
  <c r="C23" s="1"/>
  <c r="B50"/>
  <c r="A51"/>
  <c r="H23" l="1"/>
  <c r="G23"/>
  <c r="E24" s="1"/>
  <c r="B51"/>
  <c r="A52"/>
  <c r="L50"/>
  <c r="B52" l="1"/>
  <c r="A53"/>
  <c r="I23"/>
  <c r="L51"/>
  <c r="J23"/>
  <c r="D24" s="1"/>
  <c r="F24"/>
  <c r="L52" l="1"/>
  <c r="C24"/>
  <c r="K23"/>
  <c r="B53"/>
  <c r="A54"/>
  <c r="L53" l="1"/>
  <c r="H53"/>
  <c r="G53"/>
  <c r="H24"/>
  <c r="G24"/>
  <c r="E25" s="1"/>
  <c r="E26" s="1"/>
  <c r="E27" s="1"/>
  <c r="B54"/>
  <c r="A55"/>
  <c r="L54" l="1"/>
  <c r="H54"/>
  <c r="G54"/>
  <c r="F25"/>
  <c r="F26" s="1"/>
  <c r="F27" s="1"/>
  <c r="J24"/>
  <c r="D25" s="1"/>
  <c r="J25" s="1"/>
  <c r="D26" s="1"/>
  <c r="J26" s="1"/>
  <c r="D27" s="1"/>
  <c r="B55"/>
  <c r="A56"/>
  <c r="I24"/>
  <c r="K24" l="1"/>
  <c r="C25" s="1"/>
  <c r="I25" s="1"/>
  <c r="B56"/>
  <c r="A57"/>
  <c r="L55"/>
  <c r="K25" l="1"/>
  <c r="C26" s="1"/>
  <c r="I26" s="1"/>
  <c r="L56"/>
  <c r="B57"/>
  <c r="A58"/>
  <c r="K26" l="1"/>
  <c r="C27" s="1"/>
  <c r="B58"/>
  <c r="A59"/>
  <c r="L57"/>
  <c r="H27" l="1"/>
  <c r="G27"/>
  <c r="E28" s="1"/>
  <c r="L58"/>
  <c r="B59"/>
  <c r="A60"/>
  <c r="I27" l="1"/>
  <c r="L59"/>
  <c r="B60"/>
  <c r="A61"/>
  <c r="F28"/>
  <c r="J27"/>
  <c r="D28" s="1"/>
  <c r="B61" l="1"/>
  <c r="A62"/>
  <c r="L60"/>
  <c r="H60"/>
  <c r="G60"/>
  <c r="K27"/>
  <c r="C28" s="1"/>
  <c r="H28" l="1"/>
  <c r="G28"/>
  <c r="E29" s="1"/>
  <c r="L61"/>
  <c r="H61"/>
  <c r="G61"/>
  <c r="B62"/>
  <c r="A63"/>
  <c r="I28" l="1"/>
  <c r="L62"/>
  <c r="B63"/>
  <c r="A64"/>
  <c r="J28"/>
  <c r="D29" s="1"/>
  <c r="F29"/>
  <c r="B64" l="1"/>
  <c r="A65"/>
  <c r="L63"/>
  <c r="K28"/>
  <c r="C29" s="1"/>
  <c r="G29" l="1"/>
  <c r="E30" s="1"/>
  <c r="H29"/>
  <c r="L64"/>
  <c r="B65"/>
  <c r="A66"/>
  <c r="L65" l="1"/>
  <c r="F30"/>
  <c r="J29"/>
  <c r="D30" s="1"/>
  <c r="I29"/>
  <c r="B66"/>
  <c r="A67"/>
  <c r="L66" l="1"/>
  <c r="B67"/>
  <c r="A68"/>
  <c r="C30"/>
  <c r="K29"/>
  <c r="L67" l="1"/>
  <c r="H67"/>
  <c r="G67"/>
  <c r="H30"/>
  <c r="G30"/>
  <c r="E31" s="1"/>
  <c r="B68"/>
  <c r="A69"/>
  <c r="L68" l="1"/>
  <c r="H68"/>
  <c r="G68"/>
  <c r="J30"/>
  <c r="D31" s="1"/>
  <c r="F31"/>
  <c r="B69"/>
  <c r="A70"/>
  <c r="I30"/>
  <c r="K30" l="1"/>
  <c r="C31" s="1"/>
  <c r="B70"/>
  <c r="A71"/>
  <c r="L69"/>
  <c r="G31" l="1"/>
  <c r="E32" s="1"/>
  <c r="E33" s="1"/>
  <c r="E34" s="1"/>
  <c r="H31"/>
  <c r="L70"/>
  <c r="B71"/>
  <c r="A72"/>
  <c r="L71" l="1"/>
  <c r="F32"/>
  <c r="F33" s="1"/>
  <c r="F34" s="1"/>
  <c r="J31"/>
  <c r="D32" s="1"/>
  <c r="J32" s="1"/>
  <c r="D33" s="1"/>
  <c r="J33" s="1"/>
  <c r="D34" s="1"/>
  <c r="I31"/>
  <c r="B72"/>
  <c r="A73"/>
  <c r="B73" l="1"/>
  <c r="A74"/>
  <c r="K31"/>
  <c r="C32" s="1"/>
  <c r="I32" s="1"/>
  <c r="L72"/>
  <c r="C33" l="1"/>
  <c r="I33" s="1"/>
  <c r="K32"/>
  <c r="L73"/>
  <c r="B74"/>
  <c r="A75"/>
  <c r="K33" l="1"/>
  <c r="C34" s="1"/>
  <c r="B75"/>
  <c r="A76"/>
  <c r="L74"/>
  <c r="H74"/>
  <c r="G74"/>
  <c r="G34" l="1"/>
  <c r="E35" s="1"/>
  <c r="H34"/>
  <c r="L75"/>
  <c r="H75"/>
  <c r="G75"/>
  <c r="B76"/>
  <c r="A77"/>
  <c r="L76" l="1"/>
  <c r="F35"/>
  <c r="J34"/>
  <c r="D35" s="1"/>
  <c r="I34"/>
  <c r="B77"/>
  <c r="A78"/>
  <c r="L77" l="1"/>
  <c r="B78"/>
  <c r="A79"/>
  <c r="C35"/>
  <c r="K34"/>
  <c r="L78" l="1"/>
  <c r="G35"/>
  <c r="E36" s="1"/>
  <c r="H35"/>
  <c r="B79"/>
  <c r="A80"/>
  <c r="L79" l="1"/>
  <c r="B80"/>
  <c r="A81"/>
  <c r="J35"/>
  <c r="D36" s="1"/>
  <c r="F36"/>
  <c r="I35"/>
  <c r="L80" l="1"/>
  <c r="K35"/>
  <c r="C36" s="1"/>
  <c r="B81"/>
  <c r="A82"/>
  <c r="G36" l="1"/>
  <c r="E37" s="1"/>
  <c r="H36"/>
  <c r="B82"/>
  <c r="A83"/>
  <c r="L81"/>
  <c r="H81"/>
  <c r="G81"/>
  <c r="B83" l="1"/>
  <c r="A84"/>
  <c r="F37"/>
  <c r="J36"/>
  <c r="D37" s="1"/>
  <c r="I36"/>
  <c r="L82"/>
  <c r="H82"/>
  <c r="G82"/>
  <c r="K36" l="1"/>
  <c r="C37" s="1"/>
  <c r="L83"/>
  <c r="B84"/>
  <c r="A85"/>
  <c r="G37" l="1"/>
  <c r="E38" s="1"/>
  <c r="H37"/>
  <c r="L84"/>
  <c r="B85"/>
  <c r="A86"/>
  <c r="L85" l="1"/>
  <c r="F38"/>
  <c r="J37"/>
  <c r="D38" s="1"/>
  <c r="I37"/>
  <c r="B86"/>
  <c r="A87"/>
  <c r="B87" l="1"/>
  <c r="A88"/>
  <c r="L86"/>
  <c r="C38"/>
  <c r="K37"/>
  <c r="H38" l="1"/>
  <c r="G38"/>
  <c r="E39" s="1"/>
  <c r="E40" s="1"/>
  <c r="E41" s="1"/>
  <c r="L87"/>
  <c r="B88"/>
  <c r="A89"/>
  <c r="I38" l="1"/>
  <c r="L88"/>
  <c r="H88"/>
  <c r="G88"/>
  <c r="B89"/>
  <c r="A90"/>
  <c r="J38"/>
  <c r="D39" s="1"/>
  <c r="J39" s="1"/>
  <c r="D40" s="1"/>
  <c r="J40" s="1"/>
  <c r="D41" s="1"/>
  <c r="F39"/>
  <c r="F40" s="1"/>
  <c r="F41" s="1"/>
  <c r="B90" l="1"/>
  <c r="A91"/>
  <c r="L89"/>
  <c r="H89"/>
  <c r="G89"/>
  <c r="C39"/>
  <c r="I39" s="1"/>
  <c r="K38"/>
  <c r="K39" l="1"/>
  <c r="C40" s="1"/>
  <c r="I40" s="1"/>
  <c r="L90"/>
  <c r="B91"/>
  <c r="A92"/>
  <c r="K40" l="1"/>
  <c r="C41" s="1"/>
  <c r="B92"/>
  <c r="A93"/>
  <c r="L91"/>
  <c r="G41" l="1"/>
  <c r="E42" s="1"/>
  <c r="H41"/>
  <c r="L92"/>
  <c r="B93"/>
  <c r="A94"/>
  <c r="L93" l="1"/>
  <c r="J41"/>
  <c r="D42" s="1"/>
  <c r="F42"/>
  <c r="I41"/>
  <c r="B94"/>
  <c r="A95"/>
  <c r="L94" l="1"/>
  <c r="B95"/>
  <c r="A96"/>
  <c r="C42"/>
  <c r="K41"/>
  <c r="H42" l="1"/>
  <c r="G42"/>
  <c r="E43" s="1"/>
  <c r="L95"/>
  <c r="H95"/>
  <c r="G95"/>
  <c r="B96"/>
  <c r="A97"/>
  <c r="L96" l="1"/>
  <c r="H96"/>
  <c r="G96"/>
  <c r="B97"/>
  <c r="A98"/>
  <c r="F43"/>
  <c r="J42"/>
  <c r="D43" s="1"/>
  <c r="I42"/>
  <c r="C43" l="1"/>
  <c r="K42"/>
  <c r="B98"/>
  <c r="A99"/>
  <c r="L97"/>
  <c r="L98" l="1"/>
  <c r="H43"/>
  <c r="G43"/>
  <c r="E44" s="1"/>
  <c r="B99"/>
  <c r="A100"/>
  <c r="L99" l="1"/>
  <c r="J43"/>
  <c r="D44" s="1"/>
  <c r="F44"/>
  <c r="B100"/>
  <c r="A101"/>
  <c r="I43"/>
  <c r="C44" l="1"/>
  <c r="K43"/>
  <c r="B101"/>
  <c r="A102"/>
  <c r="L100"/>
  <c r="L101" l="1"/>
  <c r="H44"/>
  <c r="G44"/>
  <c r="E45" s="1"/>
  <c r="B102"/>
  <c r="A103"/>
  <c r="L102" l="1"/>
  <c r="H102"/>
  <c r="G102"/>
  <c r="F45"/>
  <c r="J44"/>
  <c r="D45" s="1"/>
  <c r="B103"/>
  <c r="A104"/>
  <c r="I44"/>
  <c r="C45" l="1"/>
  <c r="K44"/>
  <c r="B104"/>
  <c r="A105"/>
  <c r="L103"/>
  <c r="H103"/>
  <c r="G103"/>
  <c r="L104" l="1"/>
  <c r="H45"/>
  <c r="G45"/>
  <c r="E46" s="1"/>
  <c r="E47" s="1"/>
  <c r="E48" s="1"/>
  <c r="B105"/>
  <c r="A106"/>
  <c r="L105" l="1"/>
  <c r="J45"/>
  <c r="D46" s="1"/>
  <c r="J46" s="1"/>
  <c r="D47" s="1"/>
  <c r="J47" s="1"/>
  <c r="D48" s="1"/>
  <c r="F46"/>
  <c r="F47" s="1"/>
  <c r="F48" s="1"/>
  <c r="B106"/>
  <c r="A107"/>
  <c r="I45"/>
  <c r="C46" l="1"/>
  <c r="I46" s="1"/>
  <c r="K45"/>
  <c r="B107"/>
  <c r="A108"/>
  <c r="L106"/>
  <c r="L107" l="1"/>
  <c r="K46"/>
  <c r="C47" s="1"/>
  <c r="I47" s="1"/>
  <c r="B108"/>
  <c r="A109"/>
  <c r="C48" l="1"/>
  <c r="K47"/>
  <c r="B109"/>
  <c r="A110"/>
  <c r="L108"/>
  <c r="L109" l="1"/>
  <c r="H109"/>
  <c r="G109"/>
  <c r="H48"/>
  <c r="G48"/>
  <c r="E49" s="1"/>
  <c r="B110"/>
  <c r="A111"/>
  <c r="L110" l="1"/>
  <c r="H110"/>
  <c r="G110"/>
  <c r="F49"/>
  <c r="J48"/>
  <c r="D49" s="1"/>
  <c r="B111"/>
  <c r="A112"/>
  <c r="I48"/>
  <c r="C49" l="1"/>
  <c r="K48"/>
  <c r="B112"/>
  <c r="A113"/>
  <c r="L111"/>
  <c r="L112" l="1"/>
  <c r="H49"/>
  <c r="G49"/>
  <c r="E50" s="1"/>
  <c r="B113"/>
  <c r="A114"/>
  <c r="L113" l="1"/>
  <c r="J49"/>
  <c r="D50" s="1"/>
  <c r="F50"/>
  <c r="B114"/>
  <c r="A115"/>
  <c r="I49"/>
  <c r="K49" l="1"/>
  <c r="C50" s="1"/>
  <c r="B115"/>
  <c r="A116"/>
  <c r="L114"/>
  <c r="H50" l="1"/>
  <c r="G50"/>
  <c r="E51" s="1"/>
  <c r="L115"/>
  <c r="A117"/>
  <c r="B116"/>
  <c r="B117" l="1"/>
  <c r="A118"/>
  <c r="I50"/>
  <c r="L116"/>
  <c r="H116"/>
  <c r="G116"/>
  <c r="F51"/>
  <c r="J50"/>
  <c r="D51" s="1"/>
  <c r="L117" l="1"/>
  <c r="H117"/>
  <c r="G117"/>
  <c r="K50"/>
  <c r="C51" s="1"/>
  <c r="B118"/>
  <c r="A119"/>
  <c r="H51" l="1"/>
  <c r="G51"/>
  <c r="E52" s="1"/>
  <c r="L118"/>
  <c r="B119"/>
  <c r="A120"/>
  <c r="L119" l="1"/>
  <c r="I51"/>
  <c r="B120"/>
  <c r="A121"/>
  <c r="J51"/>
  <c r="D52" s="1"/>
  <c r="F52"/>
  <c r="B121" l="1"/>
  <c r="A122"/>
  <c r="C52"/>
  <c r="K51"/>
  <c r="L120"/>
  <c r="H52" l="1"/>
  <c r="G52"/>
  <c r="E53" s="1"/>
  <c r="E54" s="1"/>
  <c r="E55" s="1"/>
  <c r="L121"/>
  <c r="B122"/>
  <c r="A123"/>
  <c r="L122" l="1"/>
  <c r="I52"/>
  <c r="B123"/>
  <c r="A124"/>
  <c r="F53"/>
  <c r="F54" s="1"/>
  <c r="F55" s="1"/>
  <c r="J52"/>
  <c r="D53" s="1"/>
  <c r="J53" s="1"/>
  <c r="D54" s="1"/>
  <c r="J54" s="1"/>
  <c r="D55" s="1"/>
  <c r="L123" l="1"/>
  <c r="H123"/>
  <c r="G123"/>
  <c r="B124"/>
  <c r="A125"/>
  <c r="C53"/>
  <c r="I53" s="1"/>
  <c r="K52"/>
  <c r="K53" l="1"/>
  <c r="C54" s="1"/>
  <c r="I54" s="1"/>
  <c r="B125"/>
  <c r="A126"/>
  <c r="L124"/>
  <c r="H124"/>
  <c r="G124"/>
  <c r="K54" l="1"/>
  <c r="C55" s="1"/>
  <c r="L125"/>
  <c r="B126"/>
  <c r="A127"/>
  <c r="G55" l="1"/>
  <c r="E56" s="1"/>
  <c r="H55"/>
  <c r="B127"/>
  <c r="A128"/>
  <c r="L126"/>
  <c r="B128" l="1"/>
  <c r="A129"/>
  <c r="J55"/>
  <c r="D56" s="1"/>
  <c r="F56"/>
  <c r="I55"/>
  <c r="L127"/>
  <c r="K55" l="1"/>
  <c r="C56" s="1"/>
  <c r="L128"/>
  <c r="B129"/>
  <c r="A130"/>
  <c r="H56" l="1"/>
  <c r="G56"/>
  <c r="E57" s="1"/>
  <c r="L129"/>
  <c r="B130"/>
  <c r="A131"/>
  <c r="L130" l="1"/>
  <c r="H130"/>
  <c r="G130"/>
  <c r="I56"/>
  <c r="B131"/>
  <c r="A132"/>
  <c r="J56"/>
  <c r="D57" s="1"/>
  <c r="F57"/>
  <c r="A133" l="1"/>
  <c r="B132"/>
  <c r="K56"/>
  <c r="C57" s="1"/>
  <c r="L131"/>
  <c r="H131"/>
  <c r="G131"/>
  <c r="H57" l="1"/>
  <c r="G57"/>
  <c r="E58" s="1"/>
  <c r="A134"/>
  <c r="B133"/>
  <c r="L132"/>
  <c r="L133" l="1"/>
  <c r="I57"/>
  <c r="A135"/>
  <c r="B134"/>
  <c r="F58"/>
  <c r="J57"/>
  <c r="D58" s="1"/>
  <c r="K57" l="1"/>
  <c r="C58" s="1"/>
  <c r="L134"/>
  <c r="A136"/>
  <c r="B135"/>
  <c r="G58" l="1"/>
  <c r="E59" s="1"/>
  <c r="H58"/>
  <c r="A137"/>
  <c r="B136"/>
  <c r="L135"/>
  <c r="L136" l="1"/>
  <c r="J58"/>
  <c r="D59" s="1"/>
  <c r="F59"/>
  <c r="I58"/>
  <c r="A138"/>
  <c r="B137"/>
  <c r="A139" l="1"/>
  <c r="B138"/>
  <c r="G137"/>
  <c r="L137"/>
  <c r="H137"/>
  <c r="K58"/>
  <c r="C59" s="1"/>
  <c r="H59" l="1"/>
  <c r="G59"/>
  <c r="E60" s="1"/>
  <c r="E61" s="1"/>
  <c r="E62" s="1"/>
  <c r="A140"/>
  <c r="B139"/>
  <c r="G138"/>
  <c r="L138"/>
  <c r="H138"/>
  <c r="A141" l="1"/>
  <c r="B140"/>
  <c r="L139"/>
  <c r="I59"/>
  <c r="F60"/>
  <c r="F61" s="1"/>
  <c r="F62" s="1"/>
  <c r="J59"/>
  <c r="D60" s="1"/>
  <c r="J60" s="1"/>
  <c r="D61" s="1"/>
  <c r="J61" s="1"/>
  <c r="D62" s="1"/>
  <c r="K59" l="1"/>
  <c r="C60" s="1"/>
  <c r="I60" s="1"/>
  <c r="A142"/>
  <c r="B141"/>
  <c r="L140"/>
  <c r="K60" l="1"/>
  <c r="C61" s="1"/>
  <c r="I61" s="1"/>
  <c r="A143"/>
  <c r="B142"/>
  <c r="L141"/>
  <c r="K61" l="1"/>
  <c r="C62" s="1"/>
  <c r="A144"/>
  <c r="B143"/>
  <c r="L142"/>
  <c r="H62" l="1"/>
  <c r="G62"/>
  <c r="E63" s="1"/>
  <c r="A145"/>
  <c r="B144"/>
  <c r="L143"/>
  <c r="G144" l="1"/>
  <c r="L144"/>
  <c r="H144"/>
  <c r="I62"/>
  <c r="A146"/>
  <c r="B145"/>
  <c r="J62"/>
  <c r="D63" s="1"/>
  <c r="F63"/>
  <c r="G145" l="1"/>
  <c r="L145"/>
  <c r="H145"/>
  <c r="K62"/>
  <c r="C63" s="1"/>
  <c r="A147"/>
  <c r="B146"/>
  <c r="H63" l="1"/>
  <c r="G63"/>
  <c r="E64" s="1"/>
  <c r="L146"/>
  <c r="A148"/>
  <c r="B147"/>
  <c r="L147" l="1"/>
  <c r="A149"/>
  <c r="B148"/>
  <c r="I63"/>
  <c r="F64"/>
  <c r="J63"/>
  <c r="D64" s="1"/>
  <c r="A150" l="1"/>
  <c r="B149"/>
  <c r="K63"/>
  <c r="C64" s="1"/>
  <c r="L148"/>
  <c r="G64" l="1"/>
  <c r="E65" s="1"/>
  <c r="H64"/>
  <c r="A151"/>
  <c r="B150"/>
  <c r="L149"/>
  <c r="L150" l="1"/>
  <c r="J64"/>
  <c r="D65" s="1"/>
  <c r="F65"/>
  <c r="I64"/>
  <c r="A152"/>
  <c r="B151"/>
  <c r="A153" l="1"/>
  <c r="B152"/>
  <c r="G151"/>
  <c r="L151"/>
  <c r="H151"/>
  <c r="K64"/>
  <c r="C65" s="1"/>
  <c r="H65" l="1"/>
  <c r="G65"/>
  <c r="E66" s="1"/>
  <c r="A154"/>
  <c r="B153"/>
  <c r="G152"/>
  <c r="L152"/>
  <c r="H152"/>
  <c r="L153" l="1"/>
  <c r="I65"/>
  <c r="A155"/>
  <c r="B154"/>
  <c r="F66"/>
  <c r="J65"/>
  <c r="D66" s="1"/>
  <c r="L154" l="1"/>
  <c r="K65"/>
  <c r="C66" s="1"/>
  <c r="A156"/>
  <c r="B155"/>
  <c r="H66" l="1"/>
  <c r="G66"/>
  <c r="E67" s="1"/>
  <c r="E68" s="1"/>
  <c r="E69" s="1"/>
  <c r="A157"/>
  <c r="B156"/>
  <c r="L155"/>
  <c r="L156" l="1"/>
  <c r="I66"/>
  <c r="A158"/>
  <c r="B157"/>
  <c r="J66"/>
  <c r="D67" s="1"/>
  <c r="J67" s="1"/>
  <c r="D68" s="1"/>
  <c r="J68" s="1"/>
  <c r="D69" s="1"/>
  <c r="F67"/>
  <c r="F68" s="1"/>
  <c r="F69" s="1"/>
  <c r="L157" l="1"/>
  <c r="K66"/>
  <c r="C67" s="1"/>
  <c r="I67" s="1"/>
  <c r="A159"/>
  <c r="B158"/>
  <c r="K67" l="1"/>
  <c r="C68" s="1"/>
  <c r="I68" s="1"/>
  <c r="G158"/>
  <c r="L158"/>
  <c r="H158"/>
  <c r="A160"/>
  <c r="B159"/>
  <c r="K68" l="1"/>
  <c r="C69" s="1"/>
  <c r="G159"/>
  <c r="L159"/>
  <c r="H159"/>
  <c r="A161"/>
  <c r="B160"/>
  <c r="G69" l="1"/>
  <c r="E70" s="1"/>
  <c r="H69"/>
  <c r="L160"/>
  <c r="A162"/>
  <c r="B161"/>
  <c r="A163" l="1"/>
  <c r="B162"/>
  <c r="F70"/>
  <c r="J69"/>
  <c r="D70" s="1"/>
  <c r="I69"/>
  <c r="L161"/>
  <c r="K69" l="1"/>
  <c r="C70" s="1"/>
  <c r="A164"/>
  <c r="B163"/>
  <c r="L162"/>
  <c r="G70" l="1"/>
  <c r="E71" s="1"/>
  <c r="H70"/>
  <c r="A165"/>
  <c r="B164"/>
  <c r="L163"/>
  <c r="L164" l="1"/>
  <c r="F71"/>
  <c r="J70"/>
  <c r="D71" s="1"/>
  <c r="I70"/>
  <c r="A166"/>
  <c r="B165"/>
  <c r="A167" l="1"/>
  <c r="B166"/>
  <c r="G165"/>
  <c r="L165"/>
  <c r="H165"/>
  <c r="K70"/>
  <c r="C71" s="1"/>
  <c r="H71" l="1"/>
  <c r="G71"/>
  <c r="E72" s="1"/>
  <c r="A168"/>
  <c r="B167"/>
  <c r="G166"/>
  <c r="L166"/>
  <c r="H166"/>
  <c r="L167" l="1"/>
  <c r="I71"/>
  <c r="A169"/>
  <c r="B168"/>
  <c r="J71"/>
  <c r="D72" s="1"/>
  <c r="F72"/>
  <c r="K71" l="1"/>
  <c r="C72" s="1"/>
  <c r="L168"/>
  <c r="A170"/>
  <c r="B169"/>
  <c r="H72" l="1"/>
  <c r="G72"/>
  <c r="E73" s="1"/>
  <c r="L169"/>
  <c r="A171"/>
  <c r="B170"/>
  <c r="A172" l="1"/>
  <c r="B171"/>
  <c r="I72"/>
  <c r="L170"/>
  <c r="F73"/>
  <c r="J72"/>
  <c r="D73" s="1"/>
  <c r="A173" l="1"/>
  <c r="B172"/>
  <c r="C73"/>
  <c r="K72"/>
  <c r="L171"/>
  <c r="A174" l="1"/>
  <c r="B173"/>
  <c r="H73"/>
  <c r="G73"/>
  <c r="E74" s="1"/>
  <c r="E75" s="1"/>
  <c r="E76" s="1"/>
  <c r="G172"/>
  <c r="L172"/>
  <c r="H172"/>
  <c r="A175" l="1"/>
  <c r="B174"/>
  <c r="I73"/>
  <c r="J73"/>
  <c r="D74" s="1"/>
  <c r="J74" s="1"/>
  <c r="D75" s="1"/>
  <c r="J75" s="1"/>
  <c r="D76" s="1"/>
  <c r="F74"/>
  <c r="F75" s="1"/>
  <c r="F76" s="1"/>
  <c r="G173"/>
  <c r="L173"/>
  <c r="H173"/>
  <c r="K73" l="1"/>
  <c r="C74" s="1"/>
  <c r="I74" s="1"/>
  <c r="A176"/>
  <c r="B175"/>
  <c r="L174"/>
  <c r="K74" l="1"/>
  <c r="C75" s="1"/>
  <c r="I75" s="1"/>
  <c r="A177"/>
  <c r="B176"/>
  <c r="L175"/>
  <c r="K75" l="1"/>
  <c r="C76" s="1"/>
  <c r="A178"/>
  <c r="B177"/>
  <c r="L176"/>
  <c r="H76" l="1"/>
  <c r="G76"/>
  <c r="E77" s="1"/>
  <c r="A179"/>
  <c r="B178"/>
  <c r="L177"/>
  <c r="L178" l="1"/>
  <c r="I76"/>
  <c r="A180"/>
  <c r="B179"/>
  <c r="J76"/>
  <c r="D77" s="1"/>
  <c r="F77"/>
  <c r="K76" l="1"/>
  <c r="C77" s="1"/>
  <c r="G179"/>
  <c r="L179"/>
  <c r="H179"/>
  <c r="A181"/>
  <c r="B180"/>
  <c r="H77" l="1"/>
  <c r="G77"/>
  <c r="E78" s="1"/>
  <c r="A182"/>
  <c r="B181"/>
  <c r="G180"/>
  <c r="L180"/>
  <c r="H180"/>
  <c r="L181" l="1"/>
  <c r="I77"/>
  <c r="A183"/>
  <c r="B182"/>
  <c r="F78"/>
  <c r="J77"/>
  <c r="D78" s="1"/>
  <c r="L182" l="1"/>
  <c r="K77"/>
  <c r="C78" s="1"/>
  <c r="A184"/>
  <c r="B183"/>
  <c r="H78" l="1"/>
  <c r="G78"/>
  <c r="E79" s="1"/>
  <c r="A185"/>
  <c r="B184"/>
  <c r="L183"/>
  <c r="L184" l="1"/>
  <c r="I78"/>
  <c r="A186"/>
  <c r="B185"/>
  <c r="J78"/>
  <c r="D79" s="1"/>
  <c r="F79"/>
  <c r="K78" l="1"/>
  <c r="C79" s="1"/>
  <c r="L185"/>
  <c r="A187"/>
  <c r="B186"/>
  <c r="H79" l="1"/>
  <c r="G79"/>
  <c r="E80" s="1"/>
  <c r="G186"/>
  <c r="L186"/>
  <c r="H186"/>
  <c r="A188"/>
  <c r="B187"/>
  <c r="I79" l="1"/>
  <c r="A189"/>
  <c r="B188"/>
  <c r="G187"/>
  <c r="L187"/>
  <c r="H187"/>
  <c r="F80"/>
  <c r="J79"/>
  <c r="D80" s="1"/>
  <c r="A190" l="1"/>
  <c r="B189"/>
  <c r="L188"/>
  <c r="K79"/>
  <c r="C80" s="1"/>
  <c r="H80" l="1"/>
  <c r="G80"/>
  <c r="E81" s="1"/>
  <c r="E82" s="1"/>
  <c r="E83" s="1"/>
  <c r="A191"/>
  <c r="B190"/>
  <c r="L189"/>
  <c r="L190" l="1"/>
  <c r="I80"/>
  <c r="A192"/>
  <c r="B191"/>
  <c r="J80"/>
  <c r="D81" s="1"/>
  <c r="J81" s="1"/>
  <c r="D82" s="1"/>
  <c r="J82" s="1"/>
  <c r="D83" s="1"/>
  <c r="F81"/>
  <c r="F82" s="1"/>
  <c r="F83" s="1"/>
  <c r="K80" l="1"/>
  <c r="C81" s="1"/>
  <c r="I81" s="1"/>
  <c r="L191"/>
  <c r="A193"/>
  <c r="B192"/>
  <c r="K81" l="1"/>
  <c r="C82" s="1"/>
  <c r="I82" s="1"/>
  <c r="L192"/>
  <c r="A194"/>
  <c r="B193"/>
  <c r="K82" l="1"/>
  <c r="C83" s="1"/>
  <c r="G193"/>
  <c r="L193"/>
  <c r="H193"/>
  <c r="A195"/>
  <c r="B194"/>
  <c r="H83" l="1"/>
  <c r="G83"/>
  <c r="E84" s="1"/>
  <c r="G194"/>
  <c r="L194"/>
  <c r="H194"/>
  <c r="A196"/>
  <c r="B195"/>
  <c r="A197" l="1"/>
  <c r="B196"/>
  <c r="I83"/>
  <c r="L195"/>
  <c r="F84"/>
  <c r="J83"/>
  <c r="D84" s="1"/>
  <c r="A198" l="1"/>
  <c r="B197"/>
  <c r="C84"/>
  <c r="K83"/>
  <c r="L196"/>
  <c r="A199" l="1"/>
  <c r="B198"/>
  <c r="G84"/>
  <c r="E85" s="1"/>
  <c r="H84"/>
  <c r="L197"/>
  <c r="J84" l="1"/>
  <c r="D85" s="1"/>
  <c r="F85"/>
  <c r="A200"/>
  <c r="B199"/>
  <c r="I84"/>
  <c r="L198"/>
  <c r="K84" l="1"/>
  <c r="C85" s="1"/>
  <c r="A201"/>
  <c r="B200"/>
  <c r="L199"/>
  <c r="H85" l="1"/>
  <c r="G85"/>
  <c r="E86" s="1"/>
  <c r="G200"/>
  <c r="L200"/>
  <c r="H200"/>
  <c r="A202"/>
  <c r="B201"/>
  <c r="I85" l="1"/>
  <c r="A203"/>
  <c r="B202"/>
  <c r="G201"/>
  <c r="L201"/>
  <c r="H201"/>
  <c r="J85"/>
  <c r="D86" s="1"/>
  <c r="F86"/>
  <c r="A204" l="1"/>
  <c r="B203"/>
  <c r="L202"/>
  <c r="K85"/>
  <c r="C86" s="1"/>
  <c r="H86" l="1"/>
  <c r="G86"/>
  <c r="E87" s="1"/>
  <c r="A205"/>
  <c r="B204"/>
  <c r="L203"/>
  <c r="L204" l="1"/>
  <c r="I86"/>
  <c r="A206"/>
  <c r="B205"/>
  <c r="F87"/>
  <c r="J86"/>
  <c r="D87" s="1"/>
  <c r="L205" l="1"/>
  <c r="K86"/>
  <c r="C87" s="1"/>
  <c r="A207"/>
  <c r="B206"/>
  <c r="G87" l="1"/>
  <c r="E88" s="1"/>
  <c r="E89" s="1"/>
  <c r="E90" s="1"/>
  <c r="H87"/>
  <c r="L206"/>
  <c r="A208"/>
  <c r="B207"/>
  <c r="A209" l="1"/>
  <c r="B208"/>
  <c r="J87"/>
  <c r="D88" s="1"/>
  <c r="J88" s="1"/>
  <c r="D89" s="1"/>
  <c r="J89" s="1"/>
  <c r="D90" s="1"/>
  <c r="F88"/>
  <c r="F89" s="1"/>
  <c r="F90" s="1"/>
  <c r="I87"/>
  <c r="G207"/>
  <c r="L207"/>
  <c r="H207"/>
  <c r="K87" l="1"/>
  <c r="C88" s="1"/>
  <c r="I88" s="1"/>
  <c r="A210"/>
  <c r="B209"/>
  <c r="G208"/>
  <c r="L208"/>
  <c r="H208"/>
  <c r="K88" l="1"/>
  <c r="C89" s="1"/>
  <c r="I89" s="1"/>
  <c r="A211"/>
  <c r="B210"/>
  <c r="L209"/>
  <c r="K89" l="1"/>
  <c r="C90" s="1"/>
  <c r="A212"/>
  <c r="B211"/>
  <c r="L210"/>
  <c r="H90" l="1"/>
  <c r="G90"/>
  <c r="E91" s="1"/>
  <c r="A213"/>
  <c r="B212"/>
  <c r="L211"/>
  <c r="L212" l="1"/>
  <c r="I90"/>
  <c r="A214"/>
  <c r="B213"/>
  <c r="J90"/>
  <c r="D91" s="1"/>
  <c r="F91"/>
  <c r="A215" l="1"/>
  <c r="B214"/>
  <c r="L213"/>
  <c r="C91"/>
  <c r="K90"/>
  <c r="H91" l="1"/>
  <c r="G91"/>
  <c r="E92" s="1"/>
  <c r="G214"/>
  <c r="L214"/>
  <c r="H214"/>
  <c r="A216"/>
  <c r="B215"/>
  <c r="A217" l="1"/>
  <c r="B216"/>
  <c r="I91"/>
  <c r="G215"/>
  <c r="L215"/>
  <c r="H215"/>
  <c r="F92"/>
  <c r="J91"/>
  <c r="D92" s="1"/>
  <c r="A218" l="1"/>
  <c r="B217"/>
  <c r="C92"/>
  <c r="K91"/>
  <c r="L216"/>
  <c r="A219" l="1"/>
  <c r="B218"/>
  <c r="G92"/>
  <c r="E93" s="1"/>
  <c r="H92"/>
  <c r="L217"/>
  <c r="J92" l="1"/>
  <c r="D93" s="1"/>
  <c r="F93"/>
  <c r="A220"/>
  <c r="B219"/>
  <c r="I92"/>
  <c r="L218"/>
  <c r="K92" l="1"/>
  <c r="C93" s="1"/>
  <c r="A221"/>
  <c r="B220"/>
  <c r="L219"/>
  <c r="H93" l="1"/>
  <c r="G93"/>
  <c r="E94" s="1"/>
  <c r="A222"/>
  <c r="B221"/>
  <c r="L220"/>
  <c r="G221" l="1"/>
  <c r="L221"/>
  <c r="H221"/>
  <c r="I93"/>
  <c r="A223"/>
  <c r="B222"/>
  <c r="J93"/>
  <c r="D94" s="1"/>
  <c r="F94"/>
  <c r="G222" l="1"/>
  <c r="L222"/>
  <c r="H222"/>
  <c r="K93"/>
  <c r="C94" s="1"/>
  <c r="A224"/>
  <c r="B223"/>
  <c r="G94" l="1"/>
  <c r="E95" s="1"/>
  <c r="E96" s="1"/>
  <c r="E97" s="1"/>
  <c r="H94"/>
  <c r="L223"/>
  <c r="A225"/>
  <c r="B224"/>
  <c r="A226" l="1"/>
  <c r="B225"/>
  <c r="F95"/>
  <c r="F96" s="1"/>
  <c r="F97" s="1"/>
  <c r="J94"/>
  <c r="D95" s="1"/>
  <c r="J95" s="1"/>
  <c r="D96" s="1"/>
  <c r="J96" s="1"/>
  <c r="D97" s="1"/>
  <c r="I94"/>
  <c r="L224"/>
  <c r="K94" l="1"/>
  <c r="C95" s="1"/>
  <c r="I95" s="1"/>
  <c r="A227"/>
  <c r="B226"/>
  <c r="L225"/>
  <c r="K95" l="1"/>
  <c r="C96" s="1"/>
  <c r="I96" s="1"/>
  <c r="A228"/>
  <c r="B227"/>
  <c r="L226"/>
  <c r="K96" l="1"/>
  <c r="C97" s="1"/>
  <c r="A229"/>
  <c r="B228"/>
  <c r="L227"/>
  <c r="H97" l="1"/>
  <c r="G97"/>
  <c r="E98" s="1"/>
  <c r="A230"/>
  <c r="B229"/>
  <c r="G228"/>
  <c r="L228"/>
  <c r="H228"/>
  <c r="G229" l="1"/>
  <c r="L229"/>
  <c r="H229"/>
  <c r="I97"/>
  <c r="A231"/>
  <c r="B230"/>
  <c r="F98"/>
  <c r="J97"/>
  <c r="D98" s="1"/>
  <c r="L230" l="1"/>
  <c r="C98"/>
  <c r="K97"/>
  <c r="A232"/>
  <c r="B231"/>
  <c r="A233" l="1"/>
  <c r="B232"/>
  <c r="H98"/>
  <c r="G98"/>
  <c r="E99" s="1"/>
  <c r="L231"/>
  <c r="A234" l="1"/>
  <c r="B233"/>
  <c r="I98"/>
  <c r="J98"/>
  <c r="D99" s="1"/>
  <c r="F99"/>
  <c r="L232"/>
  <c r="A235" l="1"/>
  <c r="B234"/>
  <c r="C99"/>
  <c r="K98"/>
  <c r="L233"/>
  <c r="H99" l="1"/>
  <c r="G99"/>
  <c r="E100" s="1"/>
  <c r="L234"/>
  <c r="A236"/>
  <c r="B235"/>
  <c r="G235" l="1"/>
  <c r="L235"/>
  <c r="H235"/>
  <c r="J99"/>
  <c r="D100" s="1"/>
  <c r="F100"/>
  <c r="A237"/>
  <c r="B236"/>
  <c r="I99"/>
  <c r="B237" l="1"/>
  <c r="A238"/>
  <c r="K99"/>
  <c r="C100" s="1"/>
  <c r="L236"/>
  <c r="H236"/>
  <c r="G236"/>
  <c r="H100" l="1"/>
  <c r="G100"/>
  <c r="E101" s="1"/>
  <c r="B238"/>
  <c r="A239"/>
  <c r="L237"/>
  <c r="F101" l="1"/>
  <c r="J100"/>
  <c r="D101" s="1"/>
  <c r="B239"/>
  <c r="A240"/>
  <c r="I100"/>
  <c r="L238"/>
  <c r="L239" l="1"/>
  <c r="K100"/>
  <c r="C101" s="1"/>
  <c r="B240"/>
  <c r="A241"/>
  <c r="H101" l="1"/>
  <c r="G101"/>
  <c r="E102" s="1"/>
  <c r="E103" s="1"/>
  <c r="E104" s="1"/>
  <c r="L240"/>
  <c r="B241"/>
  <c r="A242"/>
  <c r="B242" l="1"/>
  <c r="A243"/>
  <c r="F102"/>
  <c r="F103" s="1"/>
  <c r="F104" s="1"/>
  <c r="J101"/>
  <c r="D102" s="1"/>
  <c r="J102" s="1"/>
  <c r="D103" s="1"/>
  <c r="J103" s="1"/>
  <c r="D104" s="1"/>
  <c r="L241"/>
  <c r="I101"/>
  <c r="B243" l="1"/>
  <c r="A244"/>
  <c r="K101"/>
  <c r="C102" s="1"/>
  <c r="I102" s="1"/>
  <c r="L242"/>
  <c r="H242"/>
  <c r="G242"/>
  <c r="K102" l="1"/>
  <c r="C103" s="1"/>
  <c r="I103" s="1"/>
  <c r="B244"/>
  <c r="A245"/>
  <c r="L243"/>
  <c r="H243"/>
  <c r="G243"/>
  <c r="K103" l="1"/>
  <c r="C104" s="1"/>
  <c r="L244"/>
  <c r="B245"/>
  <c r="A246"/>
  <c r="H104" l="1"/>
  <c r="G104"/>
  <c r="E105" s="1"/>
  <c r="B246"/>
  <c r="A247"/>
  <c r="L245"/>
  <c r="A248" l="1"/>
  <c r="B247"/>
  <c r="I104"/>
  <c r="L246"/>
  <c r="F105"/>
  <c r="J104"/>
  <c r="D105" s="1"/>
  <c r="A249" l="1"/>
  <c r="B248"/>
  <c r="K104"/>
  <c r="C105" s="1"/>
  <c r="L247"/>
  <c r="H105" l="1"/>
  <c r="G105"/>
  <c r="E106" s="1"/>
  <c r="A250"/>
  <c r="B249"/>
  <c r="L248"/>
  <c r="G249" l="1"/>
  <c r="L249"/>
  <c r="H249"/>
  <c r="I105"/>
  <c r="A251"/>
  <c r="B250"/>
  <c r="J105"/>
  <c r="D106" s="1"/>
  <c r="F106"/>
  <c r="G250" l="1"/>
  <c r="L250"/>
  <c r="H250"/>
  <c r="K105"/>
  <c r="C106" s="1"/>
  <c r="A252"/>
  <c r="B251"/>
  <c r="H106" l="1"/>
  <c r="G106"/>
  <c r="E107" s="1"/>
  <c r="L251"/>
  <c r="A253"/>
  <c r="B252"/>
  <c r="L252" l="1"/>
  <c r="A254"/>
  <c r="B253"/>
  <c r="I106"/>
  <c r="F107"/>
  <c r="J106"/>
  <c r="D107" s="1"/>
  <c r="C107" l="1"/>
  <c r="K106"/>
  <c r="L253"/>
  <c r="A255"/>
  <c r="B254"/>
  <c r="A256" l="1"/>
  <c r="B255"/>
  <c r="H107"/>
  <c r="G107"/>
  <c r="E108" s="1"/>
  <c r="L254"/>
  <c r="A257" l="1"/>
  <c r="B256"/>
  <c r="I107"/>
  <c r="J107"/>
  <c r="D108" s="1"/>
  <c r="F108"/>
  <c r="L255"/>
  <c r="A258" l="1"/>
  <c r="B257"/>
  <c r="C108"/>
  <c r="K107"/>
  <c r="G256"/>
  <c r="L256"/>
  <c r="H256"/>
  <c r="A259" l="1"/>
  <c r="B258"/>
  <c r="H108"/>
  <c r="G108"/>
  <c r="E109" s="1"/>
  <c r="E110" s="1"/>
  <c r="E111" s="1"/>
  <c r="G257"/>
  <c r="L257"/>
  <c r="H257"/>
  <c r="J108" l="1"/>
  <c r="D109" s="1"/>
  <c r="J109" s="1"/>
  <c r="D110" s="1"/>
  <c r="J110" s="1"/>
  <c r="D111" s="1"/>
  <c r="F109"/>
  <c r="F110" s="1"/>
  <c r="F111" s="1"/>
  <c r="A260"/>
  <c r="B259"/>
  <c r="I108"/>
  <c r="L258"/>
  <c r="A261" l="1"/>
  <c r="B260"/>
  <c r="C109"/>
  <c r="I109" s="1"/>
  <c r="K108"/>
  <c r="L259"/>
  <c r="A262" l="1"/>
  <c r="B261"/>
  <c r="C110"/>
  <c r="I110" s="1"/>
  <c r="K109"/>
  <c r="L260"/>
  <c r="C111" l="1"/>
  <c r="K110"/>
  <c r="A263"/>
  <c r="B262"/>
  <c r="L261"/>
  <c r="A264" l="1"/>
  <c r="B263"/>
  <c r="H111"/>
  <c r="G111"/>
  <c r="E112" s="1"/>
  <c r="L262"/>
  <c r="A265" l="1"/>
  <c r="B264"/>
  <c r="J111"/>
  <c r="D112" s="1"/>
  <c r="F112"/>
  <c r="G263"/>
  <c r="L263"/>
  <c r="H263"/>
  <c r="I111"/>
  <c r="C112" l="1"/>
  <c r="K111"/>
  <c r="A266"/>
  <c r="B265"/>
  <c r="G264"/>
  <c r="L264"/>
  <c r="H264"/>
  <c r="A267" l="1"/>
  <c r="B266"/>
  <c r="H112"/>
  <c r="G112"/>
  <c r="E113" s="1"/>
  <c r="L265"/>
  <c r="A268" l="1"/>
  <c r="B267"/>
  <c r="J112"/>
  <c r="D113" s="1"/>
  <c r="F113"/>
  <c r="L266"/>
  <c r="I112"/>
  <c r="K112" l="1"/>
  <c r="C113" s="1"/>
  <c r="A269"/>
  <c r="B268"/>
  <c r="L267"/>
  <c r="H113" l="1"/>
  <c r="G113"/>
  <c r="E114" s="1"/>
  <c r="A270"/>
  <c r="B269"/>
  <c r="L268"/>
  <c r="A271" l="1"/>
  <c r="B270"/>
  <c r="L269"/>
  <c r="I113"/>
  <c r="F114"/>
  <c r="J113"/>
  <c r="D114" s="1"/>
  <c r="K113" l="1"/>
  <c r="C114" s="1"/>
  <c r="A272"/>
  <c r="B271"/>
  <c r="G270"/>
  <c r="L270"/>
  <c r="H270"/>
  <c r="H114" l="1"/>
  <c r="G114"/>
  <c r="E115" s="1"/>
  <c r="A273"/>
  <c r="B272"/>
  <c r="G271"/>
  <c r="L271"/>
  <c r="H271"/>
  <c r="I114" l="1"/>
  <c r="L272"/>
  <c r="A274"/>
  <c r="B273"/>
  <c r="J114"/>
  <c r="D115" s="1"/>
  <c r="F115"/>
  <c r="L273" l="1"/>
  <c r="A275"/>
  <c r="B274"/>
  <c r="K114"/>
  <c r="C115" s="1"/>
  <c r="G115" l="1"/>
  <c r="E116" s="1"/>
  <c r="E117" s="1"/>
  <c r="E118" s="1"/>
  <c r="H115"/>
  <c r="L274"/>
  <c r="A276"/>
  <c r="B275"/>
  <c r="A277" l="1"/>
  <c r="B276"/>
  <c r="F116"/>
  <c r="F117" s="1"/>
  <c r="F118" s="1"/>
  <c r="J115"/>
  <c r="D116" s="1"/>
  <c r="J116" s="1"/>
  <c r="D117" s="1"/>
  <c r="J117" s="1"/>
  <c r="D118" s="1"/>
  <c r="I115"/>
  <c r="L275"/>
  <c r="K115" l="1"/>
  <c r="C116" s="1"/>
  <c r="I116" s="1"/>
  <c r="A278"/>
  <c r="B278" s="1"/>
  <c r="B277"/>
  <c r="L276"/>
  <c r="K116" l="1"/>
  <c r="C117" s="1"/>
  <c r="I117" s="1"/>
  <c r="G278"/>
  <c r="L278"/>
  <c r="H278"/>
  <c r="G277"/>
  <c r="L277"/>
  <c r="H277"/>
  <c r="K117" l="1"/>
  <c r="C118" s="1"/>
  <c r="G118" l="1"/>
  <c r="E119" s="1"/>
  <c r="H118"/>
  <c r="F119" l="1"/>
  <c r="J118"/>
  <c r="D119" s="1"/>
  <c r="I118"/>
  <c r="K118" l="1"/>
  <c r="C119" s="1"/>
  <c r="H119" l="1"/>
  <c r="G119"/>
  <c r="E120" s="1"/>
  <c r="I119" l="1"/>
  <c r="F120"/>
  <c r="J119"/>
  <c r="D120" s="1"/>
  <c r="K119" l="1"/>
  <c r="C120" s="1"/>
  <c r="H120" l="1"/>
  <c r="G120"/>
  <c r="E121" s="1"/>
  <c r="I120" l="1"/>
  <c r="F121"/>
  <c r="J120"/>
  <c r="D121" s="1"/>
  <c r="K120" l="1"/>
  <c r="C121" s="1"/>
  <c r="G121" l="1"/>
  <c r="E122" s="1"/>
  <c r="H121"/>
  <c r="F122" l="1"/>
  <c r="J121"/>
  <c r="D122" s="1"/>
  <c r="I121"/>
  <c r="K121" l="1"/>
  <c r="C122" s="1"/>
  <c r="H122" l="1"/>
  <c r="G122"/>
  <c r="E123" s="1"/>
  <c r="E124" s="1"/>
  <c r="E125" s="1"/>
  <c r="I122" l="1"/>
  <c r="F123"/>
  <c r="F124" s="1"/>
  <c r="F125" s="1"/>
  <c r="J122"/>
  <c r="D123" s="1"/>
  <c r="J123" s="1"/>
  <c r="D124" s="1"/>
  <c r="J124" s="1"/>
  <c r="D125" s="1"/>
  <c r="K122" l="1"/>
  <c r="C123" s="1"/>
  <c r="I123" s="1"/>
  <c r="K123" l="1"/>
  <c r="C124" s="1"/>
  <c r="I124" s="1"/>
  <c r="K124" l="1"/>
  <c r="C125" s="1"/>
  <c r="H125" l="1"/>
  <c r="G125"/>
  <c r="E126" s="1"/>
  <c r="I125" l="1"/>
  <c r="F126"/>
  <c r="J125"/>
  <c r="D126" s="1"/>
  <c r="K125" l="1"/>
  <c r="C126" s="1"/>
  <c r="H126" l="1"/>
  <c r="G126"/>
  <c r="E127" s="1"/>
  <c r="I126" l="1"/>
  <c r="J126"/>
  <c r="D127" s="1"/>
  <c r="F127"/>
  <c r="K126" l="1"/>
  <c r="C127" s="1"/>
  <c r="G127" l="1"/>
  <c r="E128" s="1"/>
  <c r="H127"/>
  <c r="J127" l="1"/>
  <c r="D128" s="1"/>
  <c r="F128"/>
  <c r="I127"/>
  <c r="K127" l="1"/>
  <c r="C128" s="1"/>
  <c r="H128" l="1"/>
  <c r="G128"/>
  <c r="E129" s="1"/>
  <c r="I128" l="1"/>
  <c r="J128"/>
  <c r="D129" s="1"/>
  <c r="F129"/>
  <c r="K128" l="1"/>
  <c r="C129" s="1"/>
  <c r="G129" l="1"/>
  <c r="E130" s="1"/>
  <c r="E131" s="1"/>
  <c r="E132" s="1"/>
  <c r="H129"/>
  <c r="J129" l="1"/>
  <c r="D130" s="1"/>
  <c r="J130" s="1"/>
  <c r="D131" s="1"/>
  <c r="J131" s="1"/>
  <c r="D132" s="1"/>
  <c r="F130"/>
  <c r="F131" s="1"/>
  <c r="F132" s="1"/>
  <c r="I129"/>
  <c r="K129" l="1"/>
  <c r="C130" s="1"/>
  <c r="I130" s="1"/>
  <c r="K130" l="1"/>
  <c r="C131" s="1"/>
  <c r="I131" s="1"/>
  <c r="K131" l="1"/>
  <c r="C132" s="1"/>
  <c r="G132" l="1"/>
  <c r="E133" s="1"/>
  <c r="H132"/>
  <c r="J132" l="1"/>
  <c r="D133" s="1"/>
  <c r="F133"/>
  <c r="I132"/>
  <c r="C133" l="1"/>
  <c r="K132"/>
  <c r="I133" l="1"/>
  <c r="G133"/>
  <c r="E134" s="1"/>
  <c r="H133"/>
  <c r="F134" l="1"/>
  <c r="J133"/>
  <c r="D134" s="1"/>
  <c r="C134"/>
  <c r="K133"/>
  <c r="I134" l="1"/>
  <c r="G134"/>
  <c r="E135" s="1"/>
  <c r="H134"/>
  <c r="F135" s="1"/>
  <c r="J134"/>
  <c r="D135" s="1"/>
  <c r="K134" l="1"/>
  <c r="C135" s="1"/>
  <c r="I135" l="1"/>
  <c r="G135"/>
  <c r="E136" s="1"/>
  <c r="H135"/>
  <c r="J135" l="1"/>
  <c r="D136" s="1"/>
  <c r="F136"/>
  <c r="C136"/>
  <c r="K135"/>
  <c r="I136" l="1"/>
  <c r="G136"/>
  <c r="E137" s="1"/>
  <c r="E138" s="1"/>
  <c r="E139" s="1"/>
  <c r="H136"/>
  <c r="J136" s="1"/>
  <c r="D137" s="1"/>
  <c r="J137" s="1"/>
  <c r="D138" s="1"/>
  <c r="J138" s="1"/>
  <c r="D139" s="1"/>
  <c r="F137"/>
  <c r="F138" s="1"/>
  <c r="F139" s="1"/>
  <c r="K136" l="1"/>
  <c r="C137" s="1"/>
  <c r="I137" s="1"/>
  <c r="C138" l="1"/>
  <c r="I138" s="1"/>
  <c r="K137"/>
  <c r="C139" l="1"/>
  <c r="K138"/>
  <c r="I139" l="1"/>
  <c r="G139"/>
  <c r="E140" s="1"/>
  <c r="H139"/>
  <c r="F140" l="1"/>
  <c r="J139"/>
  <c r="D140" s="1"/>
  <c r="C140"/>
  <c r="K139"/>
  <c r="I140" l="1"/>
  <c r="G140"/>
  <c r="E141" s="1"/>
  <c r="H140"/>
  <c r="F141" s="1"/>
  <c r="J140"/>
  <c r="D141" s="1"/>
  <c r="K140" l="1"/>
  <c r="C141" s="1"/>
  <c r="H141" l="1"/>
  <c r="G141"/>
  <c r="E142" s="1"/>
  <c r="J141" l="1"/>
  <c r="D142" s="1"/>
  <c r="F142"/>
  <c r="I141"/>
  <c r="C142" l="1"/>
  <c r="K141"/>
  <c r="I142" l="1"/>
  <c r="G142"/>
  <c r="E143" s="1"/>
  <c r="H142"/>
  <c r="F143" l="1"/>
  <c r="J142"/>
  <c r="D143" s="1"/>
  <c r="C143"/>
  <c r="K142"/>
  <c r="I143" l="1"/>
  <c r="G143"/>
  <c r="E144" s="1"/>
  <c r="E145" s="1"/>
  <c r="E146" s="1"/>
  <c r="H143"/>
  <c r="F144" s="1"/>
  <c r="F145" s="1"/>
  <c r="F146" s="1"/>
  <c r="J143"/>
  <c r="D144" s="1"/>
  <c r="J144" s="1"/>
  <c r="D145" s="1"/>
  <c r="J145" s="1"/>
  <c r="D146" s="1"/>
  <c r="K143" l="1"/>
  <c r="C144" s="1"/>
  <c r="I144" s="1"/>
  <c r="C145" l="1"/>
  <c r="I145" s="1"/>
  <c r="K144"/>
  <c r="C146" l="1"/>
  <c r="K145"/>
  <c r="I146" l="1"/>
  <c r="G146"/>
  <c r="E147" s="1"/>
  <c r="H146"/>
  <c r="J146" l="1"/>
  <c r="D147" s="1"/>
  <c r="F147"/>
  <c r="C147"/>
  <c r="K146"/>
  <c r="I147" l="1"/>
  <c r="G147"/>
  <c r="E148" s="1"/>
  <c r="H147"/>
  <c r="J147" s="1"/>
  <c r="D148" s="1"/>
  <c r="F148"/>
  <c r="K147" l="1"/>
  <c r="C148" s="1"/>
  <c r="I148" l="1"/>
  <c r="G148"/>
  <c r="E149" s="1"/>
  <c r="H148"/>
  <c r="F149" l="1"/>
  <c r="J148"/>
  <c r="D149" s="1"/>
  <c r="C149"/>
  <c r="K148"/>
  <c r="I149" l="1"/>
  <c r="G149"/>
  <c r="E150" s="1"/>
  <c r="H149"/>
  <c r="F150" s="1"/>
  <c r="J149"/>
  <c r="D150" s="1"/>
  <c r="K149" l="1"/>
  <c r="C150" s="1"/>
  <c r="I150" l="1"/>
  <c r="G150"/>
  <c r="E151" s="1"/>
  <c r="E152" s="1"/>
  <c r="E153" s="1"/>
  <c r="H150"/>
  <c r="J150" l="1"/>
  <c r="D151" s="1"/>
  <c r="J151" s="1"/>
  <c r="D152" s="1"/>
  <c r="J152" s="1"/>
  <c r="D153" s="1"/>
  <c r="F151"/>
  <c r="F152" s="1"/>
  <c r="F153" s="1"/>
  <c r="C151"/>
  <c r="I151" s="1"/>
  <c r="K150"/>
  <c r="C152" l="1"/>
  <c r="I152" s="1"/>
  <c r="K151"/>
  <c r="C153" l="1"/>
  <c r="K152"/>
  <c r="I153" l="1"/>
  <c r="G153"/>
  <c r="E154" s="1"/>
  <c r="H153"/>
  <c r="F154" l="1"/>
  <c r="J153"/>
  <c r="D154" s="1"/>
  <c r="K153"/>
  <c r="C154" s="1"/>
  <c r="G154" l="1"/>
  <c r="E155" s="1"/>
  <c r="H154"/>
  <c r="J154"/>
  <c r="D155" s="1"/>
  <c r="F155"/>
  <c r="I154" l="1"/>
  <c r="K154" l="1"/>
  <c r="C155" s="1"/>
  <c r="G155" l="1"/>
  <c r="E156" s="1"/>
  <c r="H155"/>
  <c r="J155" l="1"/>
  <c r="D156" s="1"/>
  <c r="F156"/>
  <c r="I155"/>
  <c r="K155" l="1"/>
  <c r="C156" s="1"/>
  <c r="G156" l="1"/>
  <c r="E157" s="1"/>
  <c r="H156"/>
  <c r="J156" l="1"/>
  <c r="D157" s="1"/>
  <c r="F157"/>
  <c r="I156"/>
  <c r="K156" l="1"/>
  <c r="C157" s="1"/>
  <c r="G157" l="1"/>
  <c r="E158" s="1"/>
  <c r="E159" s="1"/>
  <c r="E160" s="1"/>
  <c r="H157"/>
  <c r="J157" l="1"/>
  <c r="D158" s="1"/>
  <c r="J158" s="1"/>
  <c r="D159" s="1"/>
  <c r="J159" s="1"/>
  <c r="D160" s="1"/>
  <c r="F158"/>
  <c r="F159" s="1"/>
  <c r="F160" s="1"/>
  <c r="I157"/>
  <c r="K157" l="1"/>
  <c r="C158" s="1"/>
  <c r="I158" s="1"/>
  <c r="K158" l="1"/>
  <c r="C159" s="1"/>
  <c r="I159" s="1"/>
  <c r="K159" l="1"/>
  <c r="C160" s="1"/>
  <c r="G160" l="1"/>
  <c r="E161" s="1"/>
  <c r="H160"/>
  <c r="J160" l="1"/>
  <c r="D161" s="1"/>
  <c r="F161"/>
  <c r="I160"/>
  <c r="K160" l="1"/>
  <c r="C161" s="1"/>
  <c r="G161" l="1"/>
  <c r="E162" s="1"/>
  <c r="H161"/>
  <c r="J161" l="1"/>
  <c r="D162" s="1"/>
  <c r="F162"/>
  <c r="I161"/>
  <c r="K161" l="1"/>
  <c r="C162" s="1"/>
  <c r="G162" l="1"/>
  <c r="E163" s="1"/>
  <c r="H162"/>
  <c r="F163" l="1"/>
  <c r="J162"/>
  <c r="D163" s="1"/>
  <c r="I162"/>
  <c r="K162" l="1"/>
  <c r="C163" s="1"/>
  <c r="G163" l="1"/>
  <c r="E164" s="1"/>
  <c r="H163"/>
  <c r="F164" l="1"/>
  <c r="J163"/>
  <c r="D164" s="1"/>
  <c r="I163"/>
  <c r="K163" l="1"/>
  <c r="C164" s="1"/>
  <c r="G164" l="1"/>
  <c r="E165" s="1"/>
  <c r="E166" s="1"/>
  <c r="E167" s="1"/>
  <c r="H164"/>
  <c r="F165" l="1"/>
  <c r="F166" s="1"/>
  <c r="F167" s="1"/>
  <c r="J164"/>
  <c r="D165" s="1"/>
  <c r="J165" s="1"/>
  <c r="D166" s="1"/>
  <c r="J166" s="1"/>
  <c r="D167" s="1"/>
  <c r="I164"/>
  <c r="K164" l="1"/>
  <c r="C165" s="1"/>
  <c r="I165" s="1"/>
  <c r="K165" l="1"/>
  <c r="C166" s="1"/>
  <c r="I166" s="1"/>
  <c r="K166" l="1"/>
  <c r="C167" s="1"/>
  <c r="G167" l="1"/>
  <c r="E168" s="1"/>
  <c r="H167"/>
  <c r="F168" l="1"/>
  <c r="J167"/>
  <c r="D168" s="1"/>
  <c r="I167"/>
  <c r="K167" l="1"/>
  <c r="C168" s="1"/>
  <c r="G168" l="1"/>
  <c r="E169" s="1"/>
  <c r="H168"/>
  <c r="F169" l="1"/>
  <c r="J168"/>
  <c r="D169" s="1"/>
  <c r="I168"/>
  <c r="K168" l="1"/>
  <c r="C169" s="1"/>
  <c r="G169" l="1"/>
  <c r="E170" s="1"/>
  <c r="H169"/>
  <c r="F170" l="1"/>
  <c r="J169"/>
  <c r="D170" s="1"/>
  <c r="I169"/>
  <c r="K169" l="1"/>
  <c r="C170" s="1"/>
  <c r="G170" l="1"/>
  <c r="E171" s="1"/>
  <c r="H170"/>
  <c r="F171" l="1"/>
  <c r="J170"/>
  <c r="D171" s="1"/>
  <c r="I170"/>
  <c r="K170" l="1"/>
  <c r="C171" s="1"/>
  <c r="G171" l="1"/>
  <c r="E172" s="1"/>
  <c r="E173" s="1"/>
  <c r="E174" s="1"/>
  <c r="H171"/>
  <c r="F172" l="1"/>
  <c r="F173" s="1"/>
  <c r="F174" s="1"/>
  <c r="J171"/>
  <c r="D172" s="1"/>
  <c r="J172" s="1"/>
  <c r="D173" s="1"/>
  <c r="J173" s="1"/>
  <c r="D174" s="1"/>
  <c r="I171"/>
  <c r="K171" l="1"/>
  <c r="C172" s="1"/>
  <c r="I172" s="1"/>
  <c r="K172" l="1"/>
  <c r="C173" s="1"/>
  <c r="I173" s="1"/>
  <c r="K173" l="1"/>
  <c r="C174" s="1"/>
  <c r="I174" l="1"/>
  <c r="G174"/>
  <c r="E175" s="1"/>
  <c r="H174"/>
  <c r="F175" l="1"/>
  <c r="J174"/>
  <c r="D175" s="1"/>
  <c r="K174"/>
  <c r="C175" s="1"/>
  <c r="G175" l="1"/>
  <c r="E176" s="1"/>
  <c r="H175"/>
  <c r="F176"/>
  <c r="J175"/>
  <c r="D176" s="1"/>
  <c r="I175" l="1"/>
  <c r="K175" l="1"/>
  <c r="C176" s="1"/>
  <c r="G176" l="1"/>
  <c r="E177" s="1"/>
  <c r="H176"/>
  <c r="F177" l="1"/>
  <c r="J176"/>
  <c r="D177" s="1"/>
  <c r="I176"/>
  <c r="K176" l="1"/>
  <c r="C177" s="1"/>
  <c r="G177" l="1"/>
  <c r="E178" s="1"/>
  <c r="H177"/>
  <c r="F178" l="1"/>
  <c r="J177"/>
  <c r="D178" s="1"/>
  <c r="I177"/>
  <c r="K177" l="1"/>
  <c r="C178" s="1"/>
  <c r="G178" l="1"/>
  <c r="E179" s="1"/>
  <c r="E180" s="1"/>
  <c r="E181" s="1"/>
  <c r="H178"/>
  <c r="F179" l="1"/>
  <c r="F180" s="1"/>
  <c r="F181" s="1"/>
  <c r="J178"/>
  <c r="D179" s="1"/>
  <c r="J179" s="1"/>
  <c r="D180" s="1"/>
  <c r="J180" s="1"/>
  <c r="D181" s="1"/>
  <c r="I178"/>
  <c r="K178" l="1"/>
  <c r="C179" s="1"/>
  <c r="I179" s="1"/>
  <c r="K179" l="1"/>
  <c r="C180" s="1"/>
  <c r="I180" s="1"/>
  <c r="K180" l="1"/>
  <c r="C181" s="1"/>
  <c r="G181" l="1"/>
  <c r="E182" s="1"/>
  <c r="H181"/>
  <c r="F182" l="1"/>
  <c r="J181"/>
  <c r="D182" s="1"/>
  <c r="I181"/>
  <c r="K181" l="1"/>
  <c r="C182" s="1"/>
  <c r="G182" l="1"/>
  <c r="E183" s="1"/>
  <c r="H182"/>
  <c r="F183" l="1"/>
  <c r="J182"/>
  <c r="D183" s="1"/>
  <c r="I182"/>
  <c r="K182" l="1"/>
  <c r="C183" s="1"/>
  <c r="G183" l="1"/>
  <c r="E184" s="1"/>
  <c r="H183"/>
  <c r="J183" l="1"/>
  <c r="D184" s="1"/>
  <c r="F184"/>
  <c r="I183"/>
  <c r="K183" l="1"/>
  <c r="C184" s="1"/>
  <c r="G184" l="1"/>
  <c r="E185" s="1"/>
  <c r="H184"/>
  <c r="J184" l="1"/>
  <c r="D185" s="1"/>
  <c r="F185"/>
  <c r="I184"/>
  <c r="K184" l="1"/>
  <c r="C185" s="1"/>
  <c r="H185" l="1"/>
  <c r="G185"/>
  <c r="E186" s="1"/>
  <c r="E187" s="1"/>
  <c r="E188" s="1"/>
  <c r="I185" l="1"/>
  <c r="F186"/>
  <c r="F187" s="1"/>
  <c r="F188" s="1"/>
  <c r="J185"/>
  <c r="D186" s="1"/>
  <c r="J186" s="1"/>
  <c r="D187" s="1"/>
  <c r="J187" s="1"/>
  <c r="D188" s="1"/>
  <c r="K185" l="1"/>
  <c r="C186" s="1"/>
  <c r="I186" s="1"/>
  <c r="K186" l="1"/>
  <c r="C187" s="1"/>
  <c r="I187" s="1"/>
  <c r="K187" l="1"/>
  <c r="C188" s="1"/>
  <c r="G188" l="1"/>
  <c r="E189" s="1"/>
  <c r="H188"/>
  <c r="F189" l="1"/>
  <c r="J188"/>
  <c r="D189" s="1"/>
  <c r="I188"/>
  <c r="K188" l="1"/>
  <c r="C189" s="1"/>
  <c r="G189" l="1"/>
  <c r="E190" s="1"/>
  <c r="H189"/>
  <c r="F190" l="1"/>
  <c r="J189"/>
  <c r="D190" s="1"/>
  <c r="I189"/>
  <c r="K189" l="1"/>
  <c r="C190" s="1"/>
  <c r="G190" l="1"/>
  <c r="E191" s="1"/>
  <c r="H190"/>
  <c r="F191" l="1"/>
  <c r="J190"/>
  <c r="D191" s="1"/>
  <c r="I190"/>
  <c r="K190" l="1"/>
  <c r="C191" s="1"/>
  <c r="G191" l="1"/>
  <c r="E192" s="1"/>
  <c r="H191"/>
  <c r="F192" l="1"/>
  <c r="J191"/>
  <c r="D192" s="1"/>
  <c r="I191"/>
  <c r="K191" l="1"/>
  <c r="C192" s="1"/>
  <c r="G192" l="1"/>
  <c r="E193" s="1"/>
  <c r="E194" s="1"/>
  <c r="E195" s="1"/>
  <c r="H192"/>
  <c r="F193" l="1"/>
  <c r="F194" s="1"/>
  <c r="F195" s="1"/>
  <c r="J192"/>
  <c r="D193" s="1"/>
  <c r="J193" s="1"/>
  <c r="D194" s="1"/>
  <c r="J194" s="1"/>
  <c r="D195" s="1"/>
  <c r="I192"/>
  <c r="K192" l="1"/>
  <c r="C193" s="1"/>
  <c r="I193" s="1"/>
  <c r="K193" l="1"/>
  <c r="C194" s="1"/>
  <c r="I194" s="1"/>
  <c r="K194" l="1"/>
  <c r="C195" s="1"/>
  <c r="G195" l="1"/>
  <c r="E196" s="1"/>
  <c r="H195"/>
  <c r="F196" l="1"/>
  <c r="J195"/>
  <c r="D196" s="1"/>
  <c r="I195"/>
  <c r="K195" l="1"/>
  <c r="C196" s="1"/>
  <c r="G196" l="1"/>
  <c r="E197" s="1"/>
  <c r="H196"/>
  <c r="F197" l="1"/>
  <c r="J196"/>
  <c r="D197" s="1"/>
  <c r="I196"/>
  <c r="K196" l="1"/>
  <c r="C197" s="1"/>
  <c r="H197" l="1"/>
  <c r="G197"/>
  <c r="E198" s="1"/>
  <c r="F198" l="1"/>
  <c r="J197"/>
  <c r="D198" s="1"/>
  <c r="I197"/>
  <c r="K197" l="1"/>
  <c r="C198" s="1"/>
  <c r="G198" l="1"/>
  <c r="E199" s="1"/>
  <c r="H198"/>
  <c r="J198" l="1"/>
  <c r="D199" s="1"/>
  <c r="F199"/>
  <c r="I198"/>
  <c r="K198" l="1"/>
  <c r="C199" s="1"/>
  <c r="G199" l="1"/>
  <c r="E200" s="1"/>
  <c r="E201" s="1"/>
  <c r="E202" s="1"/>
  <c r="H199"/>
  <c r="J199" l="1"/>
  <c r="D200" s="1"/>
  <c r="J200" s="1"/>
  <c r="D201" s="1"/>
  <c r="J201" s="1"/>
  <c r="D202" s="1"/>
  <c r="F200"/>
  <c r="F201" s="1"/>
  <c r="F202" s="1"/>
  <c r="I199"/>
  <c r="K199" l="1"/>
  <c r="C200" s="1"/>
  <c r="I200" s="1"/>
  <c r="K200" l="1"/>
  <c r="C201" s="1"/>
  <c r="I201" s="1"/>
  <c r="K201" l="1"/>
  <c r="C202" s="1"/>
  <c r="G202" l="1"/>
  <c r="E203" s="1"/>
  <c r="H202"/>
  <c r="J202" l="1"/>
  <c r="D203" s="1"/>
  <c r="F203"/>
  <c r="I202"/>
  <c r="K202" l="1"/>
  <c r="C203" s="1"/>
  <c r="G203" l="1"/>
  <c r="E204" s="1"/>
  <c r="H203"/>
  <c r="J203" l="1"/>
  <c r="D204" s="1"/>
  <c r="F204"/>
  <c r="I203"/>
  <c r="K203" l="1"/>
  <c r="C204" s="1"/>
  <c r="G204" l="1"/>
  <c r="E205" s="1"/>
  <c r="H204"/>
  <c r="J204" l="1"/>
  <c r="D205" s="1"/>
  <c r="F205"/>
  <c r="I204"/>
  <c r="K204" l="1"/>
  <c r="C205" s="1"/>
  <c r="G205" l="1"/>
  <c r="E206" s="1"/>
  <c r="H205"/>
  <c r="J205" l="1"/>
  <c r="D206" s="1"/>
  <c r="F206"/>
  <c r="I205"/>
  <c r="K205" l="1"/>
  <c r="C206" s="1"/>
  <c r="G206" l="1"/>
  <c r="E207" s="1"/>
  <c r="E208" s="1"/>
  <c r="E209" s="1"/>
  <c r="H206"/>
  <c r="J206" l="1"/>
  <c r="D207" s="1"/>
  <c r="J207" s="1"/>
  <c r="D208" s="1"/>
  <c r="J208" s="1"/>
  <c r="D209" s="1"/>
  <c r="F207"/>
  <c r="F208" s="1"/>
  <c r="F209" s="1"/>
  <c r="I206"/>
  <c r="K206" l="1"/>
  <c r="C207" s="1"/>
  <c r="I207" s="1"/>
  <c r="K207" l="1"/>
  <c r="C208" s="1"/>
  <c r="I208" s="1"/>
  <c r="K208" l="1"/>
  <c r="C209" s="1"/>
  <c r="G209" l="1"/>
  <c r="E210" s="1"/>
  <c r="H209"/>
  <c r="J209" l="1"/>
  <c r="D210" s="1"/>
  <c r="F210"/>
  <c r="I209"/>
  <c r="K209" l="1"/>
  <c r="C210" s="1"/>
  <c r="G210" l="1"/>
  <c r="E211" s="1"/>
  <c r="H210"/>
  <c r="J210" l="1"/>
  <c r="D211" s="1"/>
  <c r="F211"/>
  <c r="I210"/>
  <c r="K210" l="1"/>
  <c r="C211" s="1"/>
  <c r="G211" l="1"/>
  <c r="E212" s="1"/>
  <c r="H211"/>
  <c r="J211" l="1"/>
  <c r="D212" s="1"/>
  <c r="F212"/>
  <c r="I211"/>
  <c r="K211" l="1"/>
  <c r="C212" s="1"/>
  <c r="G212" l="1"/>
  <c r="E213" s="1"/>
  <c r="H212"/>
  <c r="J212" l="1"/>
  <c r="D213" s="1"/>
  <c r="F213"/>
  <c r="I212"/>
  <c r="K212" l="1"/>
  <c r="C213" s="1"/>
  <c r="G213" l="1"/>
  <c r="E214" s="1"/>
  <c r="E215" s="1"/>
  <c r="E216" s="1"/>
  <c r="H213"/>
  <c r="F214" l="1"/>
  <c r="F215" s="1"/>
  <c r="F216" s="1"/>
  <c r="J213"/>
  <c r="D214" s="1"/>
  <c r="J214" s="1"/>
  <c r="D215" s="1"/>
  <c r="J215" s="1"/>
  <c r="D216" s="1"/>
  <c r="I213"/>
  <c r="K213" l="1"/>
  <c r="C214" s="1"/>
  <c r="I214" s="1"/>
  <c r="K214" l="1"/>
  <c r="C215" s="1"/>
  <c r="I215" s="1"/>
  <c r="K215" l="1"/>
  <c r="C216" s="1"/>
  <c r="G216" l="1"/>
  <c r="E217" s="1"/>
  <c r="H216"/>
  <c r="J216" l="1"/>
  <c r="D217" s="1"/>
  <c r="F217"/>
  <c r="I216"/>
  <c r="K216" l="1"/>
  <c r="C217" s="1"/>
  <c r="H217" l="1"/>
  <c r="G217"/>
  <c r="E218" s="1"/>
  <c r="I217" l="1"/>
  <c r="J217"/>
  <c r="D218" s="1"/>
  <c r="F218"/>
  <c r="K217" l="1"/>
  <c r="C218" s="1"/>
  <c r="G218" l="1"/>
  <c r="E219" s="1"/>
  <c r="H218"/>
  <c r="J218" l="1"/>
  <c r="D219" s="1"/>
  <c r="F219"/>
  <c r="I218"/>
  <c r="K218" l="1"/>
  <c r="C219" s="1"/>
  <c r="G219" l="1"/>
  <c r="E220" s="1"/>
  <c r="H219"/>
  <c r="J219" l="1"/>
  <c r="D220" s="1"/>
  <c r="F220"/>
  <c r="I219"/>
  <c r="K219" l="1"/>
  <c r="C220" s="1"/>
  <c r="G220" l="1"/>
  <c r="E221" s="1"/>
  <c r="E222" s="1"/>
  <c r="E223" s="1"/>
  <c r="H220"/>
  <c r="F221" l="1"/>
  <c r="F222" s="1"/>
  <c r="F223" s="1"/>
  <c r="J220"/>
  <c r="D221" s="1"/>
  <c r="J221" s="1"/>
  <c r="D222" s="1"/>
  <c r="J222" s="1"/>
  <c r="D223" s="1"/>
  <c r="I220"/>
  <c r="K220" l="1"/>
  <c r="C221" s="1"/>
  <c r="I221" s="1"/>
  <c r="K221" l="1"/>
  <c r="C222" s="1"/>
  <c r="I222" s="1"/>
  <c r="K222" l="1"/>
  <c r="C223" s="1"/>
  <c r="G223" l="1"/>
  <c r="E224" s="1"/>
  <c r="H223"/>
  <c r="F224" l="1"/>
  <c r="J223"/>
  <c r="D224" s="1"/>
  <c r="I223"/>
  <c r="K223" l="1"/>
  <c r="C224" s="1"/>
  <c r="G224" l="1"/>
  <c r="E225" s="1"/>
  <c r="H224"/>
  <c r="F225" l="1"/>
  <c r="J224"/>
  <c r="D225" s="1"/>
  <c r="I224"/>
  <c r="K224" l="1"/>
  <c r="C225" s="1"/>
  <c r="G225" l="1"/>
  <c r="E226" s="1"/>
  <c r="H225"/>
  <c r="F226" l="1"/>
  <c r="J225"/>
  <c r="D226" s="1"/>
  <c r="I225"/>
  <c r="K225" l="1"/>
  <c r="C226" s="1"/>
  <c r="G226" l="1"/>
  <c r="E227" s="1"/>
  <c r="H226"/>
  <c r="F227" l="1"/>
  <c r="J226"/>
  <c r="D227" s="1"/>
  <c r="I226"/>
  <c r="K226" l="1"/>
  <c r="C227" s="1"/>
  <c r="G227" l="1"/>
  <c r="E228" s="1"/>
  <c r="E229" s="1"/>
  <c r="E230" s="1"/>
  <c r="H227"/>
  <c r="F228" l="1"/>
  <c r="F229" s="1"/>
  <c r="F230" s="1"/>
  <c r="J227"/>
  <c r="D228" s="1"/>
  <c r="J228" s="1"/>
  <c r="D229" s="1"/>
  <c r="J229" s="1"/>
  <c r="D230" s="1"/>
  <c r="I227"/>
  <c r="K227" l="1"/>
  <c r="C228" s="1"/>
  <c r="I228" s="1"/>
  <c r="K228" l="1"/>
  <c r="C229" s="1"/>
  <c r="I229" s="1"/>
  <c r="K229" l="1"/>
  <c r="C230" s="1"/>
  <c r="G230" l="1"/>
  <c r="E231" s="1"/>
  <c r="H230"/>
  <c r="F231" l="1"/>
  <c r="J230"/>
  <c r="D231" s="1"/>
  <c r="I230"/>
  <c r="K230" l="1"/>
  <c r="C231" s="1"/>
  <c r="G231" l="1"/>
  <c r="E232" s="1"/>
  <c r="H231"/>
  <c r="J231" l="1"/>
  <c r="D232" s="1"/>
  <c r="F232"/>
  <c r="I231"/>
  <c r="K231" l="1"/>
  <c r="C232" s="1"/>
  <c r="G232" l="1"/>
  <c r="E233" s="1"/>
  <c r="H232"/>
  <c r="J232" l="1"/>
  <c r="D233" s="1"/>
  <c r="F233"/>
  <c r="I232"/>
  <c r="K232" l="1"/>
  <c r="C233" s="1"/>
  <c r="G233" l="1"/>
  <c r="E234" s="1"/>
  <c r="H233"/>
  <c r="J233" l="1"/>
  <c r="D234" s="1"/>
  <c r="F234"/>
  <c r="I233"/>
  <c r="K233" l="1"/>
  <c r="C234" s="1"/>
  <c r="G234" l="1"/>
  <c r="E235" s="1"/>
  <c r="E236" s="1"/>
  <c r="E237" s="1"/>
  <c r="H234"/>
  <c r="J234" l="1"/>
  <c r="D235" s="1"/>
  <c r="J235" s="1"/>
  <c r="D236" s="1"/>
  <c r="J236" s="1"/>
  <c r="D237" s="1"/>
  <c r="F235"/>
  <c r="F236" s="1"/>
  <c r="F237" s="1"/>
  <c r="I234"/>
  <c r="K234" l="1"/>
  <c r="C235" s="1"/>
  <c r="I235" s="1"/>
  <c r="K235" l="1"/>
  <c r="C236" s="1"/>
  <c r="I236" s="1"/>
  <c r="K236" l="1"/>
  <c r="C237" s="1"/>
  <c r="H237" l="1"/>
  <c r="G237"/>
  <c r="E238" s="1"/>
  <c r="I237" l="1"/>
  <c r="J237"/>
  <c r="D238" s="1"/>
  <c r="F238"/>
  <c r="K237" l="1"/>
  <c r="C238" s="1"/>
  <c r="H238" l="1"/>
  <c r="G238"/>
  <c r="E239" s="1"/>
  <c r="I238" l="1"/>
  <c r="J238"/>
  <c r="D239" s="1"/>
  <c r="F239"/>
  <c r="K238" l="1"/>
  <c r="C239" s="1"/>
  <c r="H239" l="1"/>
  <c r="G239"/>
  <c r="E240" s="1"/>
  <c r="I239" l="1"/>
  <c r="J239"/>
  <c r="D240" s="1"/>
  <c r="F240"/>
  <c r="K239" l="1"/>
  <c r="C240" s="1"/>
  <c r="H240" l="1"/>
  <c r="G240"/>
  <c r="E241" s="1"/>
  <c r="I240" l="1"/>
  <c r="J240"/>
  <c r="D241" s="1"/>
  <c r="F241"/>
  <c r="K240" l="1"/>
  <c r="C241" s="1"/>
  <c r="G241" l="1"/>
  <c r="E242" s="1"/>
  <c r="E243" s="1"/>
  <c r="E244" s="1"/>
  <c r="H241"/>
  <c r="F242" l="1"/>
  <c r="F243" s="1"/>
  <c r="F244" s="1"/>
  <c r="J241"/>
  <c r="D242" s="1"/>
  <c r="J242" s="1"/>
  <c r="D243" s="1"/>
  <c r="J243" s="1"/>
  <c r="D244" s="1"/>
  <c r="I241"/>
  <c r="K241" l="1"/>
  <c r="C242" s="1"/>
  <c r="I242" s="1"/>
  <c r="K242" l="1"/>
  <c r="C243" s="1"/>
  <c r="I243" s="1"/>
  <c r="K243" l="1"/>
  <c r="C244" s="1"/>
  <c r="H244" l="1"/>
  <c r="G244"/>
  <c r="E245" s="1"/>
  <c r="J244" l="1"/>
  <c r="D245" s="1"/>
  <c r="F245"/>
  <c r="I244"/>
  <c r="K244" l="1"/>
  <c r="C245" s="1"/>
  <c r="G245" l="1"/>
  <c r="E246" s="1"/>
  <c r="H245"/>
  <c r="F246" l="1"/>
  <c r="J245"/>
  <c r="D246" s="1"/>
  <c r="I245"/>
  <c r="K245" l="1"/>
  <c r="C246" s="1"/>
  <c r="H246" l="1"/>
  <c r="G246"/>
  <c r="E247" s="1"/>
  <c r="J246" l="1"/>
  <c r="D247" s="1"/>
  <c r="F247"/>
  <c r="I246"/>
  <c r="K246" l="1"/>
  <c r="C247" s="1"/>
  <c r="G247" l="1"/>
  <c r="E248" s="1"/>
  <c r="H247"/>
  <c r="F248" l="1"/>
  <c r="J247"/>
  <c r="D248" s="1"/>
  <c r="I247"/>
  <c r="K247" l="1"/>
  <c r="C248" s="1"/>
  <c r="G248" l="1"/>
  <c r="E249" s="1"/>
  <c r="E250" s="1"/>
  <c r="E251" s="1"/>
  <c r="H248"/>
  <c r="J248" l="1"/>
  <c r="D249" s="1"/>
  <c r="J249" s="1"/>
  <c r="D250" s="1"/>
  <c r="J250" s="1"/>
  <c r="D251" s="1"/>
  <c r="F249"/>
  <c r="F250" s="1"/>
  <c r="F251" s="1"/>
  <c r="I248"/>
  <c r="K248" l="1"/>
  <c r="C249" s="1"/>
  <c r="I249" s="1"/>
  <c r="K249" l="1"/>
  <c r="C250" s="1"/>
  <c r="I250" s="1"/>
  <c r="K250" l="1"/>
  <c r="C251" s="1"/>
  <c r="G251" l="1"/>
  <c r="E252" s="1"/>
  <c r="H251"/>
  <c r="F252" l="1"/>
  <c r="J251"/>
  <c r="D252" s="1"/>
  <c r="I251"/>
  <c r="K251" l="1"/>
  <c r="C252" s="1"/>
  <c r="G252" l="1"/>
  <c r="E253" s="1"/>
  <c r="H252"/>
  <c r="J252" l="1"/>
  <c r="D253" s="1"/>
  <c r="F253"/>
  <c r="I252"/>
  <c r="K252" l="1"/>
  <c r="C253" s="1"/>
  <c r="G253" l="1"/>
  <c r="E254" s="1"/>
  <c r="H253"/>
  <c r="F254" l="1"/>
  <c r="J253"/>
  <c r="D254" s="1"/>
  <c r="I253"/>
  <c r="K253" l="1"/>
  <c r="C254" s="1"/>
  <c r="G254" l="1"/>
  <c r="E255" s="1"/>
  <c r="H254"/>
  <c r="F255" l="1"/>
  <c r="J254"/>
  <c r="D255" s="1"/>
  <c r="I254"/>
  <c r="K254" l="1"/>
  <c r="C255" s="1"/>
  <c r="G255" l="1"/>
  <c r="E256" s="1"/>
  <c r="E257" s="1"/>
  <c r="E258" s="1"/>
  <c r="H255"/>
  <c r="F256" l="1"/>
  <c r="F257" s="1"/>
  <c r="F258" s="1"/>
  <c r="J255"/>
  <c r="D256" s="1"/>
  <c r="J256" s="1"/>
  <c r="D257" s="1"/>
  <c r="J257" s="1"/>
  <c r="D258" s="1"/>
  <c r="I255"/>
  <c r="K255" l="1"/>
  <c r="C256" s="1"/>
  <c r="I256" s="1"/>
  <c r="K256" l="1"/>
  <c r="C257" s="1"/>
  <c r="I257" s="1"/>
  <c r="K257" l="1"/>
  <c r="C258" s="1"/>
  <c r="G258" l="1"/>
  <c r="E259" s="1"/>
  <c r="H258"/>
  <c r="F259" l="1"/>
  <c r="J258"/>
  <c r="D259" s="1"/>
  <c r="I258"/>
  <c r="K258" l="1"/>
  <c r="C259" s="1"/>
  <c r="G259" l="1"/>
  <c r="E260" s="1"/>
  <c r="H259"/>
  <c r="F260" l="1"/>
  <c r="J259"/>
  <c r="D260" s="1"/>
  <c r="I259"/>
  <c r="K259" l="1"/>
  <c r="C260" s="1"/>
  <c r="G260" l="1"/>
  <c r="E261" s="1"/>
  <c r="H260"/>
  <c r="F261" l="1"/>
  <c r="J260"/>
  <c r="D261" s="1"/>
  <c r="I260"/>
  <c r="K260" l="1"/>
  <c r="C261" s="1"/>
  <c r="G261" l="1"/>
  <c r="E262" s="1"/>
  <c r="H261"/>
  <c r="F262" l="1"/>
  <c r="J261"/>
  <c r="D262" s="1"/>
  <c r="I261"/>
  <c r="K261" l="1"/>
  <c r="C262" s="1"/>
  <c r="G262" l="1"/>
  <c r="E263" s="1"/>
  <c r="E264" s="1"/>
  <c r="E265" s="1"/>
  <c r="H262"/>
  <c r="F263" l="1"/>
  <c r="F264" s="1"/>
  <c r="F265" s="1"/>
  <c r="J262"/>
  <c r="D263" s="1"/>
  <c r="J263" s="1"/>
  <c r="D264" s="1"/>
  <c r="J264" s="1"/>
  <c r="D265" s="1"/>
  <c r="I262"/>
  <c r="K262" l="1"/>
  <c r="C263" s="1"/>
  <c r="I263" s="1"/>
  <c r="K263" l="1"/>
  <c r="C264" s="1"/>
  <c r="I264" s="1"/>
  <c r="K264" l="1"/>
  <c r="C265" s="1"/>
  <c r="G265" l="1"/>
  <c r="E266" s="1"/>
  <c r="H265"/>
  <c r="F266" l="1"/>
  <c r="J265"/>
  <c r="D266" s="1"/>
  <c r="I265"/>
  <c r="K265" l="1"/>
  <c r="C266" s="1"/>
  <c r="G266" l="1"/>
  <c r="E267" s="1"/>
  <c r="H266"/>
  <c r="F267" l="1"/>
  <c r="J266"/>
  <c r="D267" s="1"/>
  <c r="I266"/>
  <c r="K266" l="1"/>
  <c r="C267" s="1"/>
  <c r="G267" l="1"/>
  <c r="E268" s="1"/>
  <c r="H267"/>
  <c r="F268" l="1"/>
  <c r="J267"/>
  <c r="D268" s="1"/>
  <c r="I267"/>
  <c r="K267" l="1"/>
  <c r="C268" s="1"/>
  <c r="H268" l="1"/>
  <c r="G268"/>
  <c r="E269" s="1"/>
  <c r="F269" l="1"/>
  <c r="J268"/>
  <c r="D269" s="1"/>
  <c r="I268"/>
  <c r="K268" l="1"/>
  <c r="C269" s="1"/>
  <c r="G269" l="1"/>
  <c r="E270" s="1"/>
  <c r="E271" s="1"/>
  <c r="E272" s="1"/>
  <c r="H269"/>
  <c r="F270" l="1"/>
  <c r="F271" s="1"/>
  <c r="F272" s="1"/>
  <c r="J269"/>
  <c r="D270" s="1"/>
  <c r="J270" s="1"/>
  <c r="D271" s="1"/>
  <c r="J271" s="1"/>
  <c r="D272" s="1"/>
  <c r="I269"/>
  <c r="K269" l="1"/>
  <c r="C270" s="1"/>
  <c r="I270" s="1"/>
  <c r="K270" l="1"/>
  <c r="C271" s="1"/>
  <c r="I271" s="1"/>
  <c r="K271" l="1"/>
  <c r="C272" s="1"/>
  <c r="G272" l="1"/>
  <c r="E273" s="1"/>
  <c r="H272"/>
  <c r="F273" l="1"/>
  <c r="J272"/>
  <c r="D273" s="1"/>
  <c r="I272"/>
  <c r="K272" l="1"/>
  <c r="C273" s="1"/>
  <c r="H273" l="1"/>
  <c r="G273"/>
  <c r="E274" s="1"/>
  <c r="I273" l="1"/>
  <c r="F274"/>
  <c r="J273"/>
  <c r="D274" s="1"/>
  <c r="K273" l="1"/>
  <c r="C274" s="1"/>
  <c r="G274" l="1"/>
  <c r="E275" s="1"/>
  <c r="H274"/>
  <c r="J274" l="1"/>
  <c r="D275" s="1"/>
  <c r="F275"/>
  <c r="I274"/>
  <c r="K274" l="1"/>
  <c r="C275" s="1"/>
  <c r="G275" l="1"/>
  <c r="E276" s="1"/>
  <c r="H275"/>
  <c r="J275" l="1"/>
  <c r="D276" s="1"/>
  <c r="F276"/>
  <c r="I275"/>
  <c r="K275" l="1"/>
  <c r="C276" s="1"/>
  <c r="G276" l="1"/>
  <c r="E277" s="1"/>
  <c r="E278" s="1"/>
  <c r="H276"/>
  <c r="J276" l="1"/>
  <c r="D277" s="1"/>
  <c r="J277" s="1"/>
  <c r="D278" s="1"/>
  <c r="J278" s="1"/>
  <c r="F277"/>
  <c r="F278" s="1"/>
  <c r="I276"/>
  <c r="K276" l="1"/>
  <c r="C277" s="1"/>
  <c r="I277" s="1"/>
  <c r="K277" l="1"/>
  <c r="C278" s="1"/>
  <c r="I278" s="1"/>
  <c r="K278" s="1"/>
</calcChain>
</file>

<file path=xl/sharedStrings.xml><?xml version="1.0" encoding="utf-8"?>
<sst xmlns="http://schemas.openxmlformats.org/spreadsheetml/2006/main" count="22" uniqueCount="22">
  <si>
    <t>Data</t>
  </si>
  <si>
    <t>Dzień tygodnia</t>
  </si>
  <si>
    <t>Granit rano</t>
  </si>
  <si>
    <t>Bazalt rano</t>
  </si>
  <si>
    <t>Ułożony granit rano</t>
  </si>
  <si>
    <t>Ułożony bazalt rano</t>
  </si>
  <si>
    <t>Ułożony granit</t>
  </si>
  <si>
    <t>Ułożony bazalt</t>
  </si>
  <si>
    <t>Granit wieczorem</t>
  </si>
  <si>
    <t>Bazalt wieczorem</t>
  </si>
  <si>
    <t>Dostawa granitu</t>
  </si>
  <si>
    <t>Dostawa bazaltu</t>
  </si>
  <si>
    <t>PYTANIE 1</t>
  </si>
  <si>
    <t>Liczba dostaw bazaltu</t>
  </si>
  <si>
    <t>PYTANIE 2</t>
  </si>
  <si>
    <t>Data pierwszej dostawy granitu</t>
  </si>
  <si>
    <t>PONIŻEJ ZESTAWIENIE</t>
  </si>
  <si>
    <t>Pytanie 3</t>
  </si>
  <si>
    <t>PYTANIE 4</t>
  </si>
  <si>
    <t>PYTANIE 5</t>
  </si>
  <si>
    <t>TUTAJ SKOŃCZYLI ROBOTĘ</t>
  </si>
  <si>
    <t>CZYLI DALI RADĘ</t>
  </si>
</sst>
</file>

<file path=xl/styles.xml><?xml version="1.0" encoding="utf-8"?>
<styleSheet xmlns="http://schemas.openxmlformats.org/spreadsheetml/2006/main">
  <numFmts count="1">
    <numFmt numFmtId="164" formatCode="mm/dd/yy"/>
  </numFmts>
  <fonts count="2">
    <font>
      <sz val="10"/>
      <name val="Arial"/>
      <family val="2"/>
    </font>
    <font>
      <b/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2" borderId="0" xfId="0" applyFill="1"/>
    <xf numFmtId="14" fontId="0" fillId="0" borderId="0" xfId="0" applyNumberForma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0" fillId="0" borderId="0" xfId="0" applyBorder="1"/>
    <xf numFmtId="14" fontId="0" fillId="0" borderId="4" xfId="0" applyNumberFormat="1" applyBorder="1"/>
    <xf numFmtId="14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6" xfId="0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v>Granit</c:v>
          </c:tx>
          <c:marker>
            <c:symbol val="none"/>
          </c:marker>
          <c:cat>
            <c:numRef>
              <c:f>Sheet1!$A$4:$A$249</c:f>
              <c:numCache>
                <c:formatCode>mm/dd/yy</c:formatCode>
                <c:ptCount val="246"/>
                <c:pt idx="0">
                  <c:v>41334</c:v>
                </c:pt>
                <c:pt idx="1">
                  <c:v>41335</c:v>
                </c:pt>
                <c:pt idx="2">
                  <c:v>41336</c:v>
                </c:pt>
                <c:pt idx="3">
                  <c:v>41337</c:v>
                </c:pt>
                <c:pt idx="4">
                  <c:v>41338</c:v>
                </c:pt>
                <c:pt idx="5">
                  <c:v>41339</c:v>
                </c:pt>
                <c:pt idx="6">
                  <c:v>41340</c:v>
                </c:pt>
                <c:pt idx="7">
                  <c:v>41341</c:v>
                </c:pt>
                <c:pt idx="8">
                  <c:v>41342</c:v>
                </c:pt>
                <c:pt idx="9">
                  <c:v>41343</c:v>
                </c:pt>
                <c:pt idx="10">
                  <c:v>41344</c:v>
                </c:pt>
                <c:pt idx="11">
                  <c:v>41345</c:v>
                </c:pt>
                <c:pt idx="12">
                  <c:v>41346</c:v>
                </c:pt>
                <c:pt idx="13">
                  <c:v>41347</c:v>
                </c:pt>
                <c:pt idx="14">
                  <c:v>41348</c:v>
                </c:pt>
                <c:pt idx="15">
                  <c:v>41349</c:v>
                </c:pt>
                <c:pt idx="16">
                  <c:v>41350</c:v>
                </c:pt>
                <c:pt idx="17">
                  <c:v>41351</c:v>
                </c:pt>
                <c:pt idx="18">
                  <c:v>41352</c:v>
                </c:pt>
                <c:pt idx="19">
                  <c:v>41353</c:v>
                </c:pt>
                <c:pt idx="20">
                  <c:v>41354</c:v>
                </c:pt>
                <c:pt idx="21">
                  <c:v>41355</c:v>
                </c:pt>
                <c:pt idx="22">
                  <c:v>41356</c:v>
                </c:pt>
                <c:pt idx="23">
                  <c:v>41357</c:v>
                </c:pt>
                <c:pt idx="24">
                  <c:v>41358</c:v>
                </c:pt>
                <c:pt idx="25">
                  <c:v>41359</c:v>
                </c:pt>
                <c:pt idx="26">
                  <c:v>41360</c:v>
                </c:pt>
                <c:pt idx="27">
                  <c:v>41361</c:v>
                </c:pt>
                <c:pt idx="28">
                  <c:v>41362</c:v>
                </c:pt>
                <c:pt idx="29">
                  <c:v>41363</c:v>
                </c:pt>
                <c:pt idx="30">
                  <c:v>41364</c:v>
                </c:pt>
                <c:pt idx="31">
                  <c:v>41365</c:v>
                </c:pt>
                <c:pt idx="32">
                  <c:v>41366</c:v>
                </c:pt>
                <c:pt idx="33">
                  <c:v>41367</c:v>
                </c:pt>
                <c:pt idx="34">
                  <c:v>41368</c:v>
                </c:pt>
                <c:pt idx="35">
                  <c:v>41369</c:v>
                </c:pt>
                <c:pt idx="36">
                  <c:v>41370</c:v>
                </c:pt>
                <c:pt idx="37">
                  <c:v>41371</c:v>
                </c:pt>
                <c:pt idx="38">
                  <c:v>41372</c:v>
                </c:pt>
                <c:pt idx="39">
                  <c:v>41373</c:v>
                </c:pt>
                <c:pt idx="40">
                  <c:v>41374</c:v>
                </c:pt>
                <c:pt idx="41">
                  <c:v>41375</c:v>
                </c:pt>
                <c:pt idx="42">
                  <c:v>41376</c:v>
                </c:pt>
                <c:pt idx="43">
                  <c:v>41377</c:v>
                </c:pt>
                <c:pt idx="44">
                  <c:v>41378</c:v>
                </c:pt>
                <c:pt idx="45">
                  <c:v>41379</c:v>
                </c:pt>
                <c:pt idx="46">
                  <c:v>41380</c:v>
                </c:pt>
                <c:pt idx="47">
                  <c:v>41381</c:v>
                </c:pt>
                <c:pt idx="48">
                  <c:v>41382</c:v>
                </c:pt>
                <c:pt idx="49">
                  <c:v>41383</c:v>
                </c:pt>
                <c:pt idx="50">
                  <c:v>41384</c:v>
                </c:pt>
                <c:pt idx="51">
                  <c:v>41385</c:v>
                </c:pt>
                <c:pt idx="52">
                  <c:v>41386</c:v>
                </c:pt>
                <c:pt idx="53">
                  <c:v>41387</c:v>
                </c:pt>
                <c:pt idx="54">
                  <c:v>41388</c:v>
                </c:pt>
                <c:pt idx="55">
                  <c:v>41389</c:v>
                </c:pt>
                <c:pt idx="56">
                  <c:v>41390</c:v>
                </c:pt>
                <c:pt idx="57">
                  <c:v>41391</c:v>
                </c:pt>
                <c:pt idx="58">
                  <c:v>41392</c:v>
                </c:pt>
                <c:pt idx="59">
                  <c:v>41393</c:v>
                </c:pt>
                <c:pt idx="60">
                  <c:v>41394</c:v>
                </c:pt>
                <c:pt idx="61">
                  <c:v>41395</c:v>
                </c:pt>
                <c:pt idx="62">
                  <c:v>41396</c:v>
                </c:pt>
                <c:pt idx="63">
                  <c:v>41397</c:v>
                </c:pt>
                <c:pt idx="64">
                  <c:v>41398</c:v>
                </c:pt>
                <c:pt idx="65">
                  <c:v>41399</c:v>
                </c:pt>
                <c:pt idx="66">
                  <c:v>41400</c:v>
                </c:pt>
                <c:pt idx="67">
                  <c:v>41401</c:v>
                </c:pt>
                <c:pt idx="68">
                  <c:v>41402</c:v>
                </c:pt>
                <c:pt idx="69">
                  <c:v>41403</c:v>
                </c:pt>
                <c:pt idx="70">
                  <c:v>41404</c:v>
                </c:pt>
                <c:pt idx="71">
                  <c:v>41405</c:v>
                </c:pt>
                <c:pt idx="72">
                  <c:v>41406</c:v>
                </c:pt>
                <c:pt idx="73">
                  <c:v>41407</c:v>
                </c:pt>
                <c:pt idx="74">
                  <c:v>41408</c:v>
                </c:pt>
                <c:pt idx="75">
                  <c:v>41409</c:v>
                </c:pt>
                <c:pt idx="76">
                  <c:v>41410</c:v>
                </c:pt>
                <c:pt idx="77">
                  <c:v>41411</c:v>
                </c:pt>
                <c:pt idx="78">
                  <c:v>41412</c:v>
                </c:pt>
                <c:pt idx="79">
                  <c:v>41413</c:v>
                </c:pt>
                <c:pt idx="80">
                  <c:v>41414</c:v>
                </c:pt>
                <c:pt idx="81">
                  <c:v>41415</c:v>
                </c:pt>
                <c:pt idx="82">
                  <c:v>41416</c:v>
                </c:pt>
                <c:pt idx="83">
                  <c:v>41417</c:v>
                </c:pt>
                <c:pt idx="84">
                  <c:v>41418</c:v>
                </c:pt>
                <c:pt idx="85">
                  <c:v>41419</c:v>
                </c:pt>
                <c:pt idx="86">
                  <c:v>41420</c:v>
                </c:pt>
                <c:pt idx="87">
                  <c:v>41421</c:v>
                </c:pt>
                <c:pt idx="88">
                  <c:v>41422</c:v>
                </c:pt>
                <c:pt idx="89">
                  <c:v>41423</c:v>
                </c:pt>
                <c:pt idx="90">
                  <c:v>41424</c:v>
                </c:pt>
                <c:pt idx="91">
                  <c:v>41425</c:v>
                </c:pt>
                <c:pt idx="92">
                  <c:v>41426</c:v>
                </c:pt>
                <c:pt idx="93">
                  <c:v>41427</c:v>
                </c:pt>
                <c:pt idx="94">
                  <c:v>41428</c:v>
                </c:pt>
                <c:pt idx="95">
                  <c:v>41429</c:v>
                </c:pt>
                <c:pt idx="96">
                  <c:v>41430</c:v>
                </c:pt>
                <c:pt idx="97">
                  <c:v>41431</c:v>
                </c:pt>
                <c:pt idx="98">
                  <c:v>41432</c:v>
                </c:pt>
                <c:pt idx="99">
                  <c:v>41433</c:v>
                </c:pt>
                <c:pt idx="100">
                  <c:v>41434</c:v>
                </c:pt>
                <c:pt idx="101">
                  <c:v>41435</c:v>
                </c:pt>
                <c:pt idx="102">
                  <c:v>41436</c:v>
                </c:pt>
                <c:pt idx="103">
                  <c:v>41437</c:v>
                </c:pt>
                <c:pt idx="104">
                  <c:v>41438</c:v>
                </c:pt>
                <c:pt idx="105">
                  <c:v>41439</c:v>
                </c:pt>
                <c:pt idx="106">
                  <c:v>41440</c:v>
                </c:pt>
                <c:pt idx="107">
                  <c:v>41441</c:v>
                </c:pt>
                <c:pt idx="108">
                  <c:v>41442</c:v>
                </c:pt>
                <c:pt idx="109">
                  <c:v>41443</c:v>
                </c:pt>
                <c:pt idx="110">
                  <c:v>41444</c:v>
                </c:pt>
                <c:pt idx="111">
                  <c:v>41445</c:v>
                </c:pt>
                <c:pt idx="112">
                  <c:v>41446</c:v>
                </c:pt>
                <c:pt idx="113">
                  <c:v>41447</c:v>
                </c:pt>
                <c:pt idx="114">
                  <c:v>41448</c:v>
                </c:pt>
                <c:pt idx="115">
                  <c:v>41449</c:v>
                </c:pt>
                <c:pt idx="116">
                  <c:v>41450</c:v>
                </c:pt>
                <c:pt idx="117">
                  <c:v>41451</c:v>
                </c:pt>
                <c:pt idx="118">
                  <c:v>41452</c:v>
                </c:pt>
                <c:pt idx="119">
                  <c:v>41453</c:v>
                </c:pt>
                <c:pt idx="120">
                  <c:v>41454</c:v>
                </c:pt>
                <c:pt idx="121">
                  <c:v>41455</c:v>
                </c:pt>
                <c:pt idx="122">
                  <c:v>41456</c:v>
                </c:pt>
                <c:pt idx="123">
                  <c:v>41457</c:v>
                </c:pt>
                <c:pt idx="124">
                  <c:v>41458</c:v>
                </c:pt>
                <c:pt idx="125">
                  <c:v>41459</c:v>
                </c:pt>
                <c:pt idx="126">
                  <c:v>41460</c:v>
                </c:pt>
                <c:pt idx="127">
                  <c:v>41461</c:v>
                </c:pt>
                <c:pt idx="128">
                  <c:v>41462</c:v>
                </c:pt>
                <c:pt idx="129">
                  <c:v>41463</c:v>
                </c:pt>
                <c:pt idx="130">
                  <c:v>41464</c:v>
                </c:pt>
                <c:pt idx="131">
                  <c:v>41465</c:v>
                </c:pt>
                <c:pt idx="132">
                  <c:v>41466</c:v>
                </c:pt>
                <c:pt idx="133">
                  <c:v>41467</c:v>
                </c:pt>
                <c:pt idx="134">
                  <c:v>41468</c:v>
                </c:pt>
                <c:pt idx="135">
                  <c:v>41469</c:v>
                </c:pt>
                <c:pt idx="136">
                  <c:v>41470</c:v>
                </c:pt>
                <c:pt idx="137">
                  <c:v>41471</c:v>
                </c:pt>
                <c:pt idx="138">
                  <c:v>41472</c:v>
                </c:pt>
                <c:pt idx="139">
                  <c:v>41473</c:v>
                </c:pt>
                <c:pt idx="140">
                  <c:v>41474</c:v>
                </c:pt>
                <c:pt idx="141">
                  <c:v>41475</c:v>
                </c:pt>
                <c:pt idx="142">
                  <c:v>41476</c:v>
                </c:pt>
                <c:pt idx="143">
                  <c:v>41477</c:v>
                </c:pt>
                <c:pt idx="144">
                  <c:v>41478</c:v>
                </c:pt>
                <c:pt idx="145">
                  <c:v>41479</c:v>
                </c:pt>
                <c:pt idx="146">
                  <c:v>41480</c:v>
                </c:pt>
                <c:pt idx="147">
                  <c:v>41481</c:v>
                </c:pt>
                <c:pt idx="148">
                  <c:v>41482</c:v>
                </c:pt>
                <c:pt idx="149">
                  <c:v>41483</c:v>
                </c:pt>
                <c:pt idx="150">
                  <c:v>41484</c:v>
                </c:pt>
                <c:pt idx="151">
                  <c:v>41485</c:v>
                </c:pt>
                <c:pt idx="152">
                  <c:v>41486</c:v>
                </c:pt>
                <c:pt idx="153">
                  <c:v>41487</c:v>
                </c:pt>
                <c:pt idx="154">
                  <c:v>41488</c:v>
                </c:pt>
                <c:pt idx="155">
                  <c:v>41489</c:v>
                </c:pt>
                <c:pt idx="156">
                  <c:v>41490</c:v>
                </c:pt>
                <c:pt idx="157">
                  <c:v>41491</c:v>
                </c:pt>
                <c:pt idx="158">
                  <c:v>41492</c:v>
                </c:pt>
                <c:pt idx="159">
                  <c:v>41493</c:v>
                </c:pt>
                <c:pt idx="160">
                  <c:v>41494</c:v>
                </c:pt>
                <c:pt idx="161">
                  <c:v>41495</c:v>
                </c:pt>
                <c:pt idx="162">
                  <c:v>41496</c:v>
                </c:pt>
                <c:pt idx="163">
                  <c:v>41497</c:v>
                </c:pt>
                <c:pt idx="164">
                  <c:v>41498</c:v>
                </c:pt>
                <c:pt idx="165">
                  <c:v>41499</c:v>
                </c:pt>
                <c:pt idx="166">
                  <c:v>41500</c:v>
                </c:pt>
                <c:pt idx="167">
                  <c:v>41501</c:v>
                </c:pt>
                <c:pt idx="168">
                  <c:v>41502</c:v>
                </c:pt>
                <c:pt idx="169">
                  <c:v>41503</c:v>
                </c:pt>
                <c:pt idx="170">
                  <c:v>41504</c:v>
                </c:pt>
                <c:pt idx="171">
                  <c:v>41505</c:v>
                </c:pt>
                <c:pt idx="172">
                  <c:v>41506</c:v>
                </c:pt>
                <c:pt idx="173">
                  <c:v>41507</c:v>
                </c:pt>
                <c:pt idx="174">
                  <c:v>41508</c:v>
                </c:pt>
                <c:pt idx="175">
                  <c:v>41509</c:v>
                </c:pt>
                <c:pt idx="176">
                  <c:v>41510</c:v>
                </c:pt>
                <c:pt idx="177">
                  <c:v>41511</c:v>
                </c:pt>
                <c:pt idx="178">
                  <c:v>41512</c:v>
                </c:pt>
                <c:pt idx="179">
                  <c:v>41513</c:v>
                </c:pt>
                <c:pt idx="180">
                  <c:v>41514</c:v>
                </c:pt>
                <c:pt idx="181">
                  <c:v>41515</c:v>
                </c:pt>
                <c:pt idx="182">
                  <c:v>41516</c:v>
                </c:pt>
                <c:pt idx="183">
                  <c:v>41517</c:v>
                </c:pt>
                <c:pt idx="184">
                  <c:v>41518</c:v>
                </c:pt>
                <c:pt idx="185">
                  <c:v>41519</c:v>
                </c:pt>
                <c:pt idx="186">
                  <c:v>41520</c:v>
                </c:pt>
                <c:pt idx="187">
                  <c:v>41521</c:v>
                </c:pt>
                <c:pt idx="188">
                  <c:v>41522</c:v>
                </c:pt>
                <c:pt idx="189">
                  <c:v>41523</c:v>
                </c:pt>
                <c:pt idx="190">
                  <c:v>41524</c:v>
                </c:pt>
                <c:pt idx="191">
                  <c:v>41525</c:v>
                </c:pt>
                <c:pt idx="192">
                  <c:v>41526</c:v>
                </c:pt>
                <c:pt idx="193">
                  <c:v>41527</c:v>
                </c:pt>
                <c:pt idx="194">
                  <c:v>41528</c:v>
                </c:pt>
                <c:pt idx="195">
                  <c:v>41529</c:v>
                </c:pt>
                <c:pt idx="196">
                  <c:v>41530</c:v>
                </c:pt>
                <c:pt idx="197">
                  <c:v>41531</c:v>
                </c:pt>
                <c:pt idx="198">
                  <c:v>41532</c:v>
                </c:pt>
                <c:pt idx="199">
                  <c:v>41533</c:v>
                </c:pt>
                <c:pt idx="200">
                  <c:v>41534</c:v>
                </c:pt>
                <c:pt idx="201">
                  <c:v>41535</c:v>
                </c:pt>
                <c:pt idx="202">
                  <c:v>41536</c:v>
                </c:pt>
                <c:pt idx="203">
                  <c:v>41537</c:v>
                </c:pt>
                <c:pt idx="204">
                  <c:v>41538</c:v>
                </c:pt>
                <c:pt idx="205">
                  <c:v>41539</c:v>
                </c:pt>
                <c:pt idx="206">
                  <c:v>41540</c:v>
                </c:pt>
                <c:pt idx="207">
                  <c:v>41541</c:v>
                </c:pt>
                <c:pt idx="208">
                  <c:v>41542</c:v>
                </c:pt>
                <c:pt idx="209">
                  <c:v>41543</c:v>
                </c:pt>
                <c:pt idx="210">
                  <c:v>41544</c:v>
                </c:pt>
                <c:pt idx="211">
                  <c:v>41545</c:v>
                </c:pt>
                <c:pt idx="212">
                  <c:v>41546</c:v>
                </c:pt>
                <c:pt idx="213">
                  <c:v>41547</c:v>
                </c:pt>
                <c:pt idx="214">
                  <c:v>41548</c:v>
                </c:pt>
                <c:pt idx="215">
                  <c:v>41549</c:v>
                </c:pt>
                <c:pt idx="216">
                  <c:v>41550</c:v>
                </c:pt>
                <c:pt idx="217">
                  <c:v>41551</c:v>
                </c:pt>
                <c:pt idx="218">
                  <c:v>41552</c:v>
                </c:pt>
                <c:pt idx="219">
                  <c:v>41553</c:v>
                </c:pt>
                <c:pt idx="220">
                  <c:v>41554</c:v>
                </c:pt>
                <c:pt idx="221">
                  <c:v>41555</c:v>
                </c:pt>
                <c:pt idx="222">
                  <c:v>41556</c:v>
                </c:pt>
                <c:pt idx="223">
                  <c:v>41557</c:v>
                </c:pt>
                <c:pt idx="224">
                  <c:v>41558</c:v>
                </c:pt>
                <c:pt idx="225">
                  <c:v>41559</c:v>
                </c:pt>
                <c:pt idx="226">
                  <c:v>41560</c:v>
                </c:pt>
                <c:pt idx="227">
                  <c:v>41561</c:v>
                </c:pt>
                <c:pt idx="228">
                  <c:v>41562</c:v>
                </c:pt>
                <c:pt idx="229">
                  <c:v>41563</c:v>
                </c:pt>
                <c:pt idx="230">
                  <c:v>41564</c:v>
                </c:pt>
                <c:pt idx="231">
                  <c:v>41565</c:v>
                </c:pt>
                <c:pt idx="232">
                  <c:v>41566</c:v>
                </c:pt>
                <c:pt idx="233">
                  <c:v>41567</c:v>
                </c:pt>
                <c:pt idx="234">
                  <c:v>41568</c:v>
                </c:pt>
                <c:pt idx="235">
                  <c:v>41569</c:v>
                </c:pt>
                <c:pt idx="236">
                  <c:v>41570</c:v>
                </c:pt>
                <c:pt idx="237">
                  <c:v>41571</c:v>
                </c:pt>
                <c:pt idx="238">
                  <c:v>41572</c:v>
                </c:pt>
                <c:pt idx="239">
                  <c:v>41573</c:v>
                </c:pt>
                <c:pt idx="240">
                  <c:v>41574</c:v>
                </c:pt>
                <c:pt idx="241">
                  <c:v>41575</c:v>
                </c:pt>
                <c:pt idx="242">
                  <c:v>41576</c:v>
                </c:pt>
                <c:pt idx="243">
                  <c:v>41577</c:v>
                </c:pt>
                <c:pt idx="244">
                  <c:v>41578</c:v>
                </c:pt>
                <c:pt idx="245">
                  <c:v>41579</c:v>
                </c:pt>
              </c:numCache>
            </c:numRef>
          </c:cat>
          <c:val>
            <c:numRef>
              <c:f>Sheet1!$C$4:$C$249</c:f>
              <c:numCache>
                <c:formatCode>General</c:formatCode>
                <c:ptCount val="246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410</c:v>
                </c:pt>
                <c:pt idx="4">
                  <c:v>320</c:v>
                </c:pt>
                <c:pt idx="5">
                  <c:v>230</c:v>
                </c:pt>
                <c:pt idx="6">
                  <c:v>140</c:v>
                </c:pt>
                <c:pt idx="7">
                  <c:v>82</c:v>
                </c:pt>
                <c:pt idx="8">
                  <c:v>114</c:v>
                </c:pt>
                <c:pt idx="9">
                  <c:v>114</c:v>
                </c:pt>
                <c:pt idx="10">
                  <c:v>120</c:v>
                </c:pt>
                <c:pt idx="11">
                  <c:v>126</c:v>
                </c:pt>
                <c:pt idx="12">
                  <c:v>132</c:v>
                </c:pt>
                <c:pt idx="13">
                  <c:v>74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131</c:v>
                </c:pt>
                <c:pt idx="18">
                  <c:v>73</c:v>
                </c:pt>
                <c:pt idx="19">
                  <c:v>124</c:v>
                </c:pt>
                <c:pt idx="20">
                  <c:v>130</c:v>
                </c:pt>
                <c:pt idx="21">
                  <c:v>72</c:v>
                </c:pt>
                <c:pt idx="22">
                  <c:v>104</c:v>
                </c:pt>
                <c:pt idx="23">
                  <c:v>104</c:v>
                </c:pt>
                <c:pt idx="24">
                  <c:v>110</c:v>
                </c:pt>
                <c:pt idx="25">
                  <c:v>116</c:v>
                </c:pt>
                <c:pt idx="26">
                  <c:v>122</c:v>
                </c:pt>
                <c:pt idx="27">
                  <c:v>128</c:v>
                </c:pt>
                <c:pt idx="28">
                  <c:v>134</c:v>
                </c:pt>
                <c:pt idx="29">
                  <c:v>134</c:v>
                </c:pt>
                <c:pt idx="30">
                  <c:v>134</c:v>
                </c:pt>
                <c:pt idx="31">
                  <c:v>76</c:v>
                </c:pt>
                <c:pt idx="32">
                  <c:v>127</c:v>
                </c:pt>
                <c:pt idx="33">
                  <c:v>133</c:v>
                </c:pt>
                <c:pt idx="34">
                  <c:v>75</c:v>
                </c:pt>
                <c:pt idx="35">
                  <c:v>126</c:v>
                </c:pt>
                <c:pt idx="36">
                  <c:v>126</c:v>
                </c:pt>
                <c:pt idx="37">
                  <c:v>126</c:v>
                </c:pt>
                <c:pt idx="38">
                  <c:v>132</c:v>
                </c:pt>
                <c:pt idx="39">
                  <c:v>74</c:v>
                </c:pt>
                <c:pt idx="40">
                  <c:v>125</c:v>
                </c:pt>
                <c:pt idx="41">
                  <c:v>131</c:v>
                </c:pt>
                <c:pt idx="42">
                  <c:v>73</c:v>
                </c:pt>
                <c:pt idx="43">
                  <c:v>105</c:v>
                </c:pt>
                <c:pt idx="44">
                  <c:v>105</c:v>
                </c:pt>
                <c:pt idx="45">
                  <c:v>111</c:v>
                </c:pt>
                <c:pt idx="46">
                  <c:v>117</c:v>
                </c:pt>
                <c:pt idx="47">
                  <c:v>123</c:v>
                </c:pt>
                <c:pt idx="48">
                  <c:v>129</c:v>
                </c:pt>
                <c:pt idx="49">
                  <c:v>135</c:v>
                </c:pt>
                <c:pt idx="50">
                  <c:v>135</c:v>
                </c:pt>
                <c:pt idx="51">
                  <c:v>135</c:v>
                </c:pt>
                <c:pt idx="52">
                  <c:v>77</c:v>
                </c:pt>
                <c:pt idx="53">
                  <c:v>128</c:v>
                </c:pt>
                <c:pt idx="54">
                  <c:v>134</c:v>
                </c:pt>
                <c:pt idx="55">
                  <c:v>76</c:v>
                </c:pt>
                <c:pt idx="56">
                  <c:v>127</c:v>
                </c:pt>
                <c:pt idx="57">
                  <c:v>127</c:v>
                </c:pt>
                <c:pt idx="58">
                  <c:v>127</c:v>
                </c:pt>
                <c:pt idx="59">
                  <c:v>133</c:v>
                </c:pt>
                <c:pt idx="60">
                  <c:v>75</c:v>
                </c:pt>
                <c:pt idx="61">
                  <c:v>126</c:v>
                </c:pt>
                <c:pt idx="62">
                  <c:v>132</c:v>
                </c:pt>
                <c:pt idx="63">
                  <c:v>74</c:v>
                </c:pt>
                <c:pt idx="64">
                  <c:v>106</c:v>
                </c:pt>
                <c:pt idx="65">
                  <c:v>106</c:v>
                </c:pt>
                <c:pt idx="66">
                  <c:v>112</c:v>
                </c:pt>
                <c:pt idx="67">
                  <c:v>118</c:v>
                </c:pt>
                <c:pt idx="68">
                  <c:v>124</c:v>
                </c:pt>
                <c:pt idx="69">
                  <c:v>130</c:v>
                </c:pt>
                <c:pt idx="70">
                  <c:v>72</c:v>
                </c:pt>
                <c:pt idx="71">
                  <c:v>104</c:v>
                </c:pt>
                <c:pt idx="72">
                  <c:v>104</c:v>
                </c:pt>
                <c:pt idx="73">
                  <c:v>110</c:v>
                </c:pt>
                <c:pt idx="74">
                  <c:v>116</c:v>
                </c:pt>
                <c:pt idx="75">
                  <c:v>122</c:v>
                </c:pt>
                <c:pt idx="76">
                  <c:v>128</c:v>
                </c:pt>
                <c:pt idx="77">
                  <c:v>134</c:v>
                </c:pt>
                <c:pt idx="78">
                  <c:v>134</c:v>
                </c:pt>
                <c:pt idx="79">
                  <c:v>134</c:v>
                </c:pt>
                <c:pt idx="80">
                  <c:v>76</c:v>
                </c:pt>
                <c:pt idx="81">
                  <c:v>127</c:v>
                </c:pt>
                <c:pt idx="82">
                  <c:v>133</c:v>
                </c:pt>
                <c:pt idx="83">
                  <c:v>75</c:v>
                </c:pt>
                <c:pt idx="84">
                  <c:v>126</c:v>
                </c:pt>
                <c:pt idx="85">
                  <c:v>126</c:v>
                </c:pt>
                <c:pt idx="86">
                  <c:v>126</c:v>
                </c:pt>
                <c:pt idx="87">
                  <c:v>132</c:v>
                </c:pt>
                <c:pt idx="88">
                  <c:v>74</c:v>
                </c:pt>
                <c:pt idx="89">
                  <c:v>125</c:v>
                </c:pt>
                <c:pt idx="90">
                  <c:v>131</c:v>
                </c:pt>
                <c:pt idx="91">
                  <c:v>73</c:v>
                </c:pt>
                <c:pt idx="92">
                  <c:v>105</c:v>
                </c:pt>
                <c:pt idx="93">
                  <c:v>105</c:v>
                </c:pt>
                <c:pt idx="94">
                  <c:v>111</c:v>
                </c:pt>
                <c:pt idx="95">
                  <c:v>117</c:v>
                </c:pt>
                <c:pt idx="96">
                  <c:v>123</c:v>
                </c:pt>
                <c:pt idx="97">
                  <c:v>129</c:v>
                </c:pt>
                <c:pt idx="98">
                  <c:v>135</c:v>
                </c:pt>
                <c:pt idx="99">
                  <c:v>135</c:v>
                </c:pt>
                <c:pt idx="100">
                  <c:v>135</c:v>
                </c:pt>
                <c:pt idx="101">
                  <c:v>77</c:v>
                </c:pt>
                <c:pt idx="102">
                  <c:v>128</c:v>
                </c:pt>
                <c:pt idx="103">
                  <c:v>134</c:v>
                </c:pt>
                <c:pt idx="104">
                  <c:v>76</c:v>
                </c:pt>
                <c:pt idx="105">
                  <c:v>127</c:v>
                </c:pt>
                <c:pt idx="106">
                  <c:v>127</c:v>
                </c:pt>
                <c:pt idx="107">
                  <c:v>127</c:v>
                </c:pt>
                <c:pt idx="108">
                  <c:v>133</c:v>
                </c:pt>
                <c:pt idx="109">
                  <c:v>75</c:v>
                </c:pt>
                <c:pt idx="110">
                  <c:v>126</c:v>
                </c:pt>
                <c:pt idx="111">
                  <c:v>132</c:v>
                </c:pt>
                <c:pt idx="112">
                  <c:v>74</c:v>
                </c:pt>
                <c:pt idx="113">
                  <c:v>106</c:v>
                </c:pt>
                <c:pt idx="114">
                  <c:v>106</c:v>
                </c:pt>
                <c:pt idx="115">
                  <c:v>112</c:v>
                </c:pt>
                <c:pt idx="116">
                  <c:v>118</c:v>
                </c:pt>
                <c:pt idx="117">
                  <c:v>124</c:v>
                </c:pt>
                <c:pt idx="118">
                  <c:v>130</c:v>
                </c:pt>
                <c:pt idx="119">
                  <c:v>72</c:v>
                </c:pt>
                <c:pt idx="120">
                  <c:v>104</c:v>
                </c:pt>
                <c:pt idx="121">
                  <c:v>104</c:v>
                </c:pt>
                <c:pt idx="122">
                  <c:v>110</c:v>
                </c:pt>
                <c:pt idx="123">
                  <c:v>116</c:v>
                </c:pt>
                <c:pt idx="124">
                  <c:v>122</c:v>
                </c:pt>
                <c:pt idx="125">
                  <c:v>128</c:v>
                </c:pt>
                <c:pt idx="126">
                  <c:v>134</c:v>
                </c:pt>
                <c:pt idx="127">
                  <c:v>134</c:v>
                </c:pt>
                <c:pt idx="128">
                  <c:v>134</c:v>
                </c:pt>
                <c:pt idx="129">
                  <c:v>76</c:v>
                </c:pt>
                <c:pt idx="130">
                  <c:v>127</c:v>
                </c:pt>
                <c:pt idx="131">
                  <c:v>133</c:v>
                </c:pt>
                <c:pt idx="132">
                  <c:v>75</c:v>
                </c:pt>
                <c:pt idx="133">
                  <c:v>126</c:v>
                </c:pt>
                <c:pt idx="134">
                  <c:v>126</c:v>
                </c:pt>
                <c:pt idx="135">
                  <c:v>126</c:v>
                </c:pt>
                <c:pt idx="136">
                  <c:v>132</c:v>
                </c:pt>
                <c:pt idx="137">
                  <c:v>74</c:v>
                </c:pt>
                <c:pt idx="138">
                  <c:v>125</c:v>
                </c:pt>
                <c:pt idx="139">
                  <c:v>131</c:v>
                </c:pt>
                <c:pt idx="140">
                  <c:v>73</c:v>
                </c:pt>
                <c:pt idx="141">
                  <c:v>105</c:v>
                </c:pt>
                <c:pt idx="142">
                  <c:v>105</c:v>
                </c:pt>
                <c:pt idx="143">
                  <c:v>111</c:v>
                </c:pt>
                <c:pt idx="144">
                  <c:v>117</c:v>
                </c:pt>
                <c:pt idx="145">
                  <c:v>123</c:v>
                </c:pt>
                <c:pt idx="146">
                  <c:v>129</c:v>
                </c:pt>
                <c:pt idx="147">
                  <c:v>135</c:v>
                </c:pt>
                <c:pt idx="148">
                  <c:v>135</c:v>
                </c:pt>
                <c:pt idx="149">
                  <c:v>135</c:v>
                </c:pt>
                <c:pt idx="150">
                  <c:v>77</c:v>
                </c:pt>
                <c:pt idx="151">
                  <c:v>128</c:v>
                </c:pt>
                <c:pt idx="152">
                  <c:v>134</c:v>
                </c:pt>
                <c:pt idx="153">
                  <c:v>76</c:v>
                </c:pt>
                <c:pt idx="154">
                  <c:v>127</c:v>
                </c:pt>
                <c:pt idx="155">
                  <c:v>127</c:v>
                </c:pt>
                <c:pt idx="156">
                  <c:v>127</c:v>
                </c:pt>
                <c:pt idx="157">
                  <c:v>133</c:v>
                </c:pt>
                <c:pt idx="158">
                  <c:v>75</c:v>
                </c:pt>
                <c:pt idx="159">
                  <c:v>126</c:v>
                </c:pt>
                <c:pt idx="160">
                  <c:v>132</c:v>
                </c:pt>
                <c:pt idx="161">
                  <c:v>74</c:v>
                </c:pt>
                <c:pt idx="162">
                  <c:v>106</c:v>
                </c:pt>
                <c:pt idx="163">
                  <c:v>106</c:v>
                </c:pt>
                <c:pt idx="164">
                  <c:v>112</c:v>
                </c:pt>
                <c:pt idx="165">
                  <c:v>118</c:v>
                </c:pt>
                <c:pt idx="166">
                  <c:v>124</c:v>
                </c:pt>
                <c:pt idx="167">
                  <c:v>130</c:v>
                </c:pt>
                <c:pt idx="168">
                  <c:v>72</c:v>
                </c:pt>
                <c:pt idx="169">
                  <c:v>104</c:v>
                </c:pt>
                <c:pt idx="170">
                  <c:v>104</c:v>
                </c:pt>
                <c:pt idx="171">
                  <c:v>110</c:v>
                </c:pt>
                <c:pt idx="172">
                  <c:v>116</c:v>
                </c:pt>
                <c:pt idx="173">
                  <c:v>122</c:v>
                </c:pt>
                <c:pt idx="174">
                  <c:v>128</c:v>
                </c:pt>
                <c:pt idx="175">
                  <c:v>134</c:v>
                </c:pt>
                <c:pt idx="176">
                  <c:v>134</c:v>
                </c:pt>
                <c:pt idx="177">
                  <c:v>134</c:v>
                </c:pt>
                <c:pt idx="178">
                  <c:v>76</c:v>
                </c:pt>
                <c:pt idx="179">
                  <c:v>127</c:v>
                </c:pt>
                <c:pt idx="180">
                  <c:v>133</c:v>
                </c:pt>
                <c:pt idx="181">
                  <c:v>75</c:v>
                </c:pt>
                <c:pt idx="182">
                  <c:v>126</c:v>
                </c:pt>
                <c:pt idx="183">
                  <c:v>126</c:v>
                </c:pt>
                <c:pt idx="184">
                  <c:v>126</c:v>
                </c:pt>
                <c:pt idx="185">
                  <c:v>132</c:v>
                </c:pt>
                <c:pt idx="186">
                  <c:v>74</c:v>
                </c:pt>
                <c:pt idx="187">
                  <c:v>125</c:v>
                </c:pt>
                <c:pt idx="188">
                  <c:v>131</c:v>
                </c:pt>
                <c:pt idx="189">
                  <c:v>73</c:v>
                </c:pt>
                <c:pt idx="190">
                  <c:v>105</c:v>
                </c:pt>
                <c:pt idx="191">
                  <c:v>105</c:v>
                </c:pt>
                <c:pt idx="192">
                  <c:v>111</c:v>
                </c:pt>
                <c:pt idx="193">
                  <c:v>117</c:v>
                </c:pt>
                <c:pt idx="194">
                  <c:v>123</c:v>
                </c:pt>
                <c:pt idx="195">
                  <c:v>129</c:v>
                </c:pt>
                <c:pt idx="196">
                  <c:v>135</c:v>
                </c:pt>
                <c:pt idx="197">
                  <c:v>135</c:v>
                </c:pt>
                <c:pt idx="198">
                  <c:v>135</c:v>
                </c:pt>
                <c:pt idx="199">
                  <c:v>77</c:v>
                </c:pt>
                <c:pt idx="200">
                  <c:v>128</c:v>
                </c:pt>
                <c:pt idx="201">
                  <c:v>134</c:v>
                </c:pt>
                <c:pt idx="202">
                  <c:v>76</c:v>
                </c:pt>
                <c:pt idx="203">
                  <c:v>127</c:v>
                </c:pt>
                <c:pt idx="204">
                  <c:v>127</c:v>
                </c:pt>
                <c:pt idx="205">
                  <c:v>127</c:v>
                </c:pt>
                <c:pt idx="206">
                  <c:v>133</c:v>
                </c:pt>
                <c:pt idx="207">
                  <c:v>75</c:v>
                </c:pt>
                <c:pt idx="208">
                  <c:v>126</c:v>
                </c:pt>
                <c:pt idx="209">
                  <c:v>132</c:v>
                </c:pt>
                <c:pt idx="210">
                  <c:v>74</c:v>
                </c:pt>
                <c:pt idx="211">
                  <c:v>106</c:v>
                </c:pt>
                <c:pt idx="212">
                  <c:v>106</c:v>
                </c:pt>
                <c:pt idx="213">
                  <c:v>112</c:v>
                </c:pt>
                <c:pt idx="214">
                  <c:v>118</c:v>
                </c:pt>
                <c:pt idx="215">
                  <c:v>124</c:v>
                </c:pt>
                <c:pt idx="216">
                  <c:v>130</c:v>
                </c:pt>
                <c:pt idx="217">
                  <c:v>72</c:v>
                </c:pt>
                <c:pt idx="218">
                  <c:v>104</c:v>
                </c:pt>
                <c:pt idx="219">
                  <c:v>104</c:v>
                </c:pt>
                <c:pt idx="220">
                  <c:v>110</c:v>
                </c:pt>
                <c:pt idx="221">
                  <c:v>116</c:v>
                </c:pt>
                <c:pt idx="222">
                  <c:v>122</c:v>
                </c:pt>
                <c:pt idx="223">
                  <c:v>128</c:v>
                </c:pt>
                <c:pt idx="224">
                  <c:v>134</c:v>
                </c:pt>
                <c:pt idx="225">
                  <c:v>134</c:v>
                </c:pt>
                <c:pt idx="226">
                  <c:v>134</c:v>
                </c:pt>
                <c:pt idx="227">
                  <c:v>76</c:v>
                </c:pt>
                <c:pt idx="228">
                  <c:v>127</c:v>
                </c:pt>
                <c:pt idx="229">
                  <c:v>133</c:v>
                </c:pt>
                <c:pt idx="230">
                  <c:v>75</c:v>
                </c:pt>
                <c:pt idx="231">
                  <c:v>126</c:v>
                </c:pt>
                <c:pt idx="232">
                  <c:v>126</c:v>
                </c:pt>
                <c:pt idx="233">
                  <c:v>126</c:v>
                </c:pt>
                <c:pt idx="234">
                  <c:v>132</c:v>
                </c:pt>
                <c:pt idx="235">
                  <c:v>74</c:v>
                </c:pt>
                <c:pt idx="236">
                  <c:v>125</c:v>
                </c:pt>
                <c:pt idx="237">
                  <c:v>131</c:v>
                </c:pt>
                <c:pt idx="238">
                  <c:v>73</c:v>
                </c:pt>
                <c:pt idx="239">
                  <c:v>105</c:v>
                </c:pt>
                <c:pt idx="240">
                  <c:v>105</c:v>
                </c:pt>
                <c:pt idx="241">
                  <c:v>111</c:v>
                </c:pt>
                <c:pt idx="242">
                  <c:v>117</c:v>
                </c:pt>
                <c:pt idx="243">
                  <c:v>123</c:v>
                </c:pt>
                <c:pt idx="244">
                  <c:v>129</c:v>
                </c:pt>
                <c:pt idx="245">
                  <c:v>135</c:v>
                </c:pt>
              </c:numCache>
            </c:numRef>
          </c:val>
        </c:ser>
        <c:ser>
          <c:idx val="1"/>
          <c:order val="1"/>
          <c:tx>
            <c:v>Bazalt</c:v>
          </c:tx>
          <c:marker>
            <c:symbol val="none"/>
          </c:marker>
          <c:cat>
            <c:numRef>
              <c:f>Sheet1!$A$4:$A$249</c:f>
              <c:numCache>
                <c:formatCode>mm/dd/yy</c:formatCode>
                <c:ptCount val="246"/>
                <c:pt idx="0">
                  <c:v>41334</c:v>
                </c:pt>
                <c:pt idx="1">
                  <c:v>41335</c:v>
                </c:pt>
                <c:pt idx="2">
                  <c:v>41336</c:v>
                </c:pt>
                <c:pt idx="3">
                  <c:v>41337</c:v>
                </c:pt>
                <c:pt idx="4">
                  <c:v>41338</c:v>
                </c:pt>
                <c:pt idx="5">
                  <c:v>41339</c:v>
                </c:pt>
                <c:pt idx="6">
                  <c:v>41340</c:v>
                </c:pt>
                <c:pt idx="7">
                  <c:v>41341</c:v>
                </c:pt>
                <c:pt idx="8">
                  <c:v>41342</c:v>
                </c:pt>
                <c:pt idx="9">
                  <c:v>41343</c:v>
                </c:pt>
                <c:pt idx="10">
                  <c:v>41344</c:v>
                </c:pt>
                <c:pt idx="11">
                  <c:v>41345</c:v>
                </c:pt>
                <c:pt idx="12">
                  <c:v>41346</c:v>
                </c:pt>
                <c:pt idx="13">
                  <c:v>41347</c:v>
                </c:pt>
                <c:pt idx="14">
                  <c:v>41348</c:v>
                </c:pt>
                <c:pt idx="15">
                  <c:v>41349</c:v>
                </c:pt>
                <c:pt idx="16">
                  <c:v>41350</c:v>
                </c:pt>
                <c:pt idx="17">
                  <c:v>41351</c:v>
                </c:pt>
                <c:pt idx="18">
                  <c:v>41352</c:v>
                </c:pt>
                <c:pt idx="19">
                  <c:v>41353</c:v>
                </c:pt>
                <c:pt idx="20">
                  <c:v>41354</c:v>
                </c:pt>
                <c:pt idx="21">
                  <c:v>41355</c:v>
                </c:pt>
                <c:pt idx="22">
                  <c:v>41356</c:v>
                </c:pt>
                <c:pt idx="23">
                  <c:v>41357</c:v>
                </c:pt>
                <c:pt idx="24">
                  <c:v>41358</c:v>
                </c:pt>
                <c:pt idx="25">
                  <c:v>41359</c:v>
                </c:pt>
                <c:pt idx="26">
                  <c:v>41360</c:v>
                </c:pt>
                <c:pt idx="27">
                  <c:v>41361</c:v>
                </c:pt>
                <c:pt idx="28">
                  <c:v>41362</c:v>
                </c:pt>
                <c:pt idx="29">
                  <c:v>41363</c:v>
                </c:pt>
                <c:pt idx="30">
                  <c:v>41364</c:v>
                </c:pt>
                <c:pt idx="31">
                  <c:v>41365</c:v>
                </c:pt>
                <c:pt idx="32">
                  <c:v>41366</c:v>
                </c:pt>
                <c:pt idx="33">
                  <c:v>41367</c:v>
                </c:pt>
                <c:pt idx="34">
                  <c:v>41368</c:v>
                </c:pt>
                <c:pt idx="35">
                  <c:v>41369</c:v>
                </c:pt>
                <c:pt idx="36">
                  <c:v>41370</c:v>
                </c:pt>
                <c:pt idx="37">
                  <c:v>41371</c:v>
                </c:pt>
                <c:pt idx="38">
                  <c:v>41372</c:v>
                </c:pt>
                <c:pt idx="39">
                  <c:v>41373</c:v>
                </c:pt>
                <c:pt idx="40">
                  <c:v>41374</c:v>
                </c:pt>
                <c:pt idx="41">
                  <c:v>41375</c:v>
                </c:pt>
                <c:pt idx="42">
                  <c:v>41376</c:v>
                </c:pt>
                <c:pt idx="43">
                  <c:v>41377</c:v>
                </c:pt>
                <c:pt idx="44">
                  <c:v>41378</c:v>
                </c:pt>
                <c:pt idx="45">
                  <c:v>41379</c:v>
                </c:pt>
                <c:pt idx="46">
                  <c:v>41380</c:v>
                </c:pt>
                <c:pt idx="47">
                  <c:v>41381</c:v>
                </c:pt>
                <c:pt idx="48">
                  <c:v>41382</c:v>
                </c:pt>
                <c:pt idx="49">
                  <c:v>41383</c:v>
                </c:pt>
                <c:pt idx="50">
                  <c:v>41384</c:v>
                </c:pt>
                <c:pt idx="51">
                  <c:v>41385</c:v>
                </c:pt>
                <c:pt idx="52">
                  <c:v>41386</c:v>
                </c:pt>
                <c:pt idx="53">
                  <c:v>41387</c:v>
                </c:pt>
                <c:pt idx="54">
                  <c:v>41388</c:v>
                </c:pt>
                <c:pt idx="55">
                  <c:v>41389</c:v>
                </c:pt>
                <c:pt idx="56">
                  <c:v>41390</c:v>
                </c:pt>
                <c:pt idx="57">
                  <c:v>41391</c:v>
                </c:pt>
                <c:pt idx="58">
                  <c:v>41392</c:v>
                </c:pt>
                <c:pt idx="59">
                  <c:v>41393</c:v>
                </c:pt>
                <c:pt idx="60">
                  <c:v>41394</c:v>
                </c:pt>
                <c:pt idx="61">
                  <c:v>41395</c:v>
                </c:pt>
                <c:pt idx="62">
                  <c:v>41396</c:v>
                </c:pt>
                <c:pt idx="63">
                  <c:v>41397</c:v>
                </c:pt>
                <c:pt idx="64">
                  <c:v>41398</c:v>
                </c:pt>
                <c:pt idx="65">
                  <c:v>41399</c:v>
                </c:pt>
                <c:pt idx="66">
                  <c:v>41400</c:v>
                </c:pt>
                <c:pt idx="67">
                  <c:v>41401</c:v>
                </c:pt>
                <c:pt idx="68">
                  <c:v>41402</c:v>
                </c:pt>
                <c:pt idx="69">
                  <c:v>41403</c:v>
                </c:pt>
                <c:pt idx="70">
                  <c:v>41404</c:v>
                </c:pt>
                <c:pt idx="71">
                  <c:v>41405</c:v>
                </c:pt>
                <c:pt idx="72">
                  <c:v>41406</c:v>
                </c:pt>
                <c:pt idx="73">
                  <c:v>41407</c:v>
                </c:pt>
                <c:pt idx="74">
                  <c:v>41408</c:v>
                </c:pt>
                <c:pt idx="75">
                  <c:v>41409</c:v>
                </c:pt>
                <c:pt idx="76">
                  <c:v>41410</c:v>
                </c:pt>
                <c:pt idx="77">
                  <c:v>41411</c:v>
                </c:pt>
                <c:pt idx="78">
                  <c:v>41412</c:v>
                </c:pt>
                <c:pt idx="79">
                  <c:v>41413</c:v>
                </c:pt>
                <c:pt idx="80">
                  <c:v>41414</c:v>
                </c:pt>
                <c:pt idx="81">
                  <c:v>41415</c:v>
                </c:pt>
                <c:pt idx="82">
                  <c:v>41416</c:v>
                </c:pt>
                <c:pt idx="83">
                  <c:v>41417</c:v>
                </c:pt>
                <c:pt idx="84">
                  <c:v>41418</c:v>
                </c:pt>
                <c:pt idx="85">
                  <c:v>41419</c:v>
                </c:pt>
                <c:pt idx="86">
                  <c:v>41420</c:v>
                </c:pt>
                <c:pt idx="87">
                  <c:v>41421</c:v>
                </c:pt>
                <c:pt idx="88">
                  <c:v>41422</c:v>
                </c:pt>
                <c:pt idx="89">
                  <c:v>41423</c:v>
                </c:pt>
                <c:pt idx="90">
                  <c:v>41424</c:v>
                </c:pt>
                <c:pt idx="91">
                  <c:v>41425</c:v>
                </c:pt>
                <c:pt idx="92">
                  <c:v>41426</c:v>
                </c:pt>
                <c:pt idx="93">
                  <c:v>41427</c:v>
                </c:pt>
                <c:pt idx="94">
                  <c:v>41428</c:v>
                </c:pt>
                <c:pt idx="95">
                  <c:v>41429</c:v>
                </c:pt>
                <c:pt idx="96">
                  <c:v>41430</c:v>
                </c:pt>
                <c:pt idx="97">
                  <c:v>41431</c:v>
                </c:pt>
                <c:pt idx="98">
                  <c:v>41432</c:v>
                </c:pt>
                <c:pt idx="99">
                  <c:v>41433</c:v>
                </c:pt>
                <c:pt idx="100">
                  <c:v>41434</c:v>
                </c:pt>
                <c:pt idx="101">
                  <c:v>41435</c:v>
                </c:pt>
                <c:pt idx="102">
                  <c:v>41436</c:v>
                </c:pt>
                <c:pt idx="103">
                  <c:v>41437</c:v>
                </c:pt>
                <c:pt idx="104">
                  <c:v>41438</c:v>
                </c:pt>
                <c:pt idx="105">
                  <c:v>41439</c:v>
                </c:pt>
                <c:pt idx="106">
                  <c:v>41440</c:v>
                </c:pt>
                <c:pt idx="107">
                  <c:v>41441</c:v>
                </c:pt>
                <c:pt idx="108">
                  <c:v>41442</c:v>
                </c:pt>
                <c:pt idx="109">
                  <c:v>41443</c:v>
                </c:pt>
                <c:pt idx="110">
                  <c:v>41444</c:v>
                </c:pt>
                <c:pt idx="111">
                  <c:v>41445</c:v>
                </c:pt>
                <c:pt idx="112">
                  <c:v>41446</c:v>
                </c:pt>
                <c:pt idx="113">
                  <c:v>41447</c:v>
                </c:pt>
                <c:pt idx="114">
                  <c:v>41448</c:v>
                </c:pt>
                <c:pt idx="115">
                  <c:v>41449</c:v>
                </c:pt>
                <c:pt idx="116">
                  <c:v>41450</c:v>
                </c:pt>
                <c:pt idx="117">
                  <c:v>41451</c:v>
                </c:pt>
                <c:pt idx="118">
                  <c:v>41452</c:v>
                </c:pt>
                <c:pt idx="119">
                  <c:v>41453</c:v>
                </c:pt>
                <c:pt idx="120">
                  <c:v>41454</c:v>
                </c:pt>
                <c:pt idx="121">
                  <c:v>41455</c:v>
                </c:pt>
                <c:pt idx="122">
                  <c:v>41456</c:v>
                </c:pt>
                <c:pt idx="123">
                  <c:v>41457</c:v>
                </c:pt>
                <c:pt idx="124">
                  <c:v>41458</c:v>
                </c:pt>
                <c:pt idx="125">
                  <c:v>41459</c:v>
                </c:pt>
                <c:pt idx="126">
                  <c:v>41460</c:v>
                </c:pt>
                <c:pt idx="127">
                  <c:v>41461</c:v>
                </c:pt>
                <c:pt idx="128">
                  <c:v>41462</c:v>
                </c:pt>
                <c:pt idx="129">
                  <c:v>41463</c:v>
                </c:pt>
                <c:pt idx="130">
                  <c:v>41464</c:v>
                </c:pt>
                <c:pt idx="131">
                  <c:v>41465</c:v>
                </c:pt>
                <c:pt idx="132">
                  <c:v>41466</c:v>
                </c:pt>
                <c:pt idx="133">
                  <c:v>41467</c:v>
                </c:pt>
                <c:pt idx="134">
                  <c:v>41468</c:v>
                </c:pt>
                <c:pt idx="135">
                  <c:v>41469</c:v>
                </c:pt>
                <c:pt idx="136">
                  <c:v>41470</c:v>
                </c:pt>
                <c:pt idx="137">
                  <c:v>41471</c:v>
                </c:pt>
                <c:pt idx="138">
                  <c:v>41472</c:v>
                </c:pt>
                <c:pt idx="139">
                  <c:v>41473</c:v>
                </c:pt>
                <c:pt idx="140">
                  <c:v>41474</c:v>
                </c:pt>
                <c:pt idx="141">
                  <c:v>41475</c:v>
                </c:pt>
                <c:pt idx="142">
                  <c:v>41476</c:v>
                </c:pt>
                <c:pt idx="143">
                  <c:v>41477</c:v>
                </c:pt>
                <c:pt idx="144">
                  <c:v>41478</c:v>
                </c:pt>
                <c:pt idx="145">
                  <c:v>41479</c:v>
                </c:pt>
                <c:pt idx="146">
                  <c:v>41480</c:v>
                </c:pt>
                <c:pt idx="147">
                  <c:v>41481</c:v>
                </c:pt>
                <c:pt idx="148">
                  <c:v>41482</c:v>
                </c:pt>
                <c:pt idx="149">
                  <c:v>41483</c:v>
                </c:pt>
                <c:pt idx="150">
                  <c:v>41484</c:v>
                </c:pt>
                <c:pt idx="151">
                  <c:v>41485</c:v>
                </c:pt>
                <c:pt idx="152">
                  <c:v>41486</c:v>
                </c:pt>
                <c:pt idx="153">
                  <c:v>41487</c:v>
                </c:pt>
                <c:pt idx="154">
                  <c:v>41488</c:v>
                </c:pt>
                <c:pt idx="155">
                  <c:v>41489</c:v>
                </c:pt>
                <c:pt idx="156">
                  <c:v>41490</c:v>
                </c:pt>
                <c:pt idx="157">
                  <c:v>41491</c:v>
                </c:pt>
                <c:pt idx="158">
                  <c:v>41492</c:v>
                </c:pt>
                <c:pt idx="159">
                  <c:v>41493</c:v>
                </c:pt>
                <c:pt idx="160">
                  <c:v>41494</c:v>
                </c:pt>
                <c:pt idx="161">
                  <c:v>41495</c:v>
                </c:pt>
                <c:pt idx="162">
                  <c:v>41496</c:v>
                </c:pt>
                <c:pt idx="163">
                  <c:v>41497</c:v>
                </c:pt>
                <c:pt idx="164">
                  <c:v>41498</c:v>
                </c:pt>
                <c:pt idx="165">
                  <c:v>41499</c:v>
                </c:pt>
                <c:pt idx="166">
                  <c:v>41500</c:v>
                </c:pt>
                <c:pt idx="167">
                  <c:v>41501</c:v>
                </c:pt>
                <c:pt idx="168">
                  <c:v>41502</c:v>
                </c:pt>
                <c:pt idx="169">
                  <c:v>41503</c:v>
                </c:pt>
                <c:pt idx="170">
                  <c:v>41504</c:v>
                </c:pt>
                <c:pt idx="171">
                  <c:v>41505</c:v>
                </c:pt>
                <c:pt idx="172">
                  <c:v>41506</c:v>
                </c:pt>
                <c:pt idx="173">
                  <c:v>41507</c:v>
                </c:pt>
                <c:pt idx="174">
                  <c:v>41508</c:v>
                </c:pt>
                <c:pt idx="175">
                  <c:v>41509</c:v>
                </c:pt>
                <c:pt idx="176">
                  <c:v>41510</c:v>
                </c:pt>
                <c:pt idx="177">
                  <c:v>41511</c:v>
                </c:pt>
                <c:pt idx="178">
                  <c:v>41512</c:v>
                </c:pt>
                <c:pt idx="179">
                  <c:v>41513</c:v>
                </c:pt>
                <c:pt idx="180">
                  <c:v>41514</c:v>
                </c:pt>
                <c:pt idx="181">
                  <c:v>41515</c:v>
                </c:pt>
                <c:pt idx="182">
                  <c:v>41516</c:v>
                </c:pt>
                <c:pt idx="183">
                  <c:v>41517</c:v>
                </c:pt>
                <c:pt idx="184">
                  <c:v>41518</c:v>
                </c:pt>
                <c:pt idx="185">
                  <c:v>41519</c:v>
                </c:pt>
                <c:pt idx="186">
                  <c:v>41520</c:v>
                </c:pt>
                <c:pt idx="187">
                  <c:v>41521</c:v>
                </c:pt>
                <c:pt idx="188">
                  <c:v>41522</c:v>
                </c:pt>
                <c:pt idx="189">
                  <c:v>41523</c:v>
                </c:pt>
                <c:pt idx="190">
                  <c:v>41524</c:v>
                </c:pt>
                <c:pt idx="191">
                  <c:v>41525</c:v>
                </c:pt>
                <c:pt idx="192">
                  <c:v>41526</c:v>
                </c:pt>
                <c:pt idx="193">
                  <c:v>41527</c:v>
                </c:pt>
                <c:pt idx="194">
                  <c:v>41528</c:v>
                </c:pt>
                <c:pt idx="195">
                  <c:v>41529</c:v>
                </c:pt>
                <c:pt idx="196">
                  <c:v>41530</c:v>
                </c:pt>
                <c:pt idx="197">
                  <c:v>41531</c:v>
                </c:pt>
                <c:pt idx="198">
                  <c:v>41532</c:v>
                </c:pt>
                <c:pt idx="199">
                  <c:v>41533</c:v>
                </c:pt>
                <c:pt idx="200">
                  <c:v>41534</c:v>
                </c:pt>
                <c:pt idx="201">
                  <c:v>41535</c:v>
                </c:pt>
                <c:pt idx="202">
                  <c:v>41536</c:v>
                </c:pt>
                <c:pt idx="203">
                  <c:v>41537</c:v>
                </c:pt>
                <c:pt idx="204">
                  <c:v>41538</c:v>
                </c:pt>
                <c:pt idx="205">
                  <c:v>41539</c:v>
                </c:pt>
                <c:pt idx="206">
                  <c:v>41540</c:v>
                </c:pt>
                <c:pt idx="207">
                  <c:v>41541</c:v>
                </c:pt>
                <c:pt idx="208">
                  <c:v>41542</c:v>
                </c:pt>
                <c:pt idx="209">
                  <c:v>41543</c:v>
                </c:pt>
                <c:pt idx="210">
                  <c:v>41544</c:v>
                </c:pt>
                <c:pt idx="211">
                  <c:v>41545</c:v>
                </c:pt>
                <c:pt idx="212">
                  <c:v>41546</c:v>
                </c:pt>
                <c:pt idx="213">
                  <c:v>41547</c:v>
                </c:pt>
                <c:pt idx="214">
                  <c:v>41548</c:v>
                </c:pt>
                <c:pt idx="215">
                  <c:v>41549</c:v>
                </c:pt>
                <c:pt idx="216">
                  <c:v>41550</c:v>
                </c:pt>
                <c:pt idx="217">
                  <c:v>41551</c:v>
                </c:pt>
                <c:pt idx="218">
                  <c:v>41552</c:v>
                </c:pt>
                <c:pt idx="219">
                  <c:v>41553</c:v>
                </c:pt>
                <c:pt idx="220">
                  <c:v>41554</c:v>
                </c:pt>
                <c:pt idx="221">
                  <c:v>41555</c:v>
                </c:pt>
                <c:pt idx="222">
                  <c:v>41556</c:v>
                </c:pt>
                <c:pt idx="223">
                  <c:v>41557</c:v>
                </c:pt>
                <c:pt idx="224">
                  <c:v>41558</c:v>
                </c:pt>
                <c:pt idx="225">
                  <c:v>41559</c:v>
                </c:pt>
                <c:pt idx="226">
                  <c:v>41560</c:v>
                </c:pt>
                <c:pt idx="227">
                  <c:v>41561</c:v>
                </c:pt>
                <c:pt idx="228">
                  <c:v>41562</c:v>
                </c:pt>
                <c:pt idx="229">
                  <c:v>41563</c:v>
                </c:pt>
                <c:pt idx="230">
                  <c:v>41564</c:v>
                </c:pt>
                <c:pt idx="231">
                  <c:v>41565</c:v>
                </c:pt>
                <c:pt idx="232">
                  <c:v>41566</c:v>
                </c:pt>
                <c:pt idx="233">
                  <c:v>41567</c:v>
                </c:pt>
                <c:pt idx="234">
                  <c:v>41568</c:v>
                </c:pt>
                <c:pt idx="235">
                  <c:v>41569</c:v>
                </c:pt>
                <c:pt idx="236">
                  <c:v>41570</c:v>
                </c:pt>
                <c:pt idx="237">
                  <c:v>41571</c:v>
                </c:pt>
                <c:pt idx="238">
                  <c:v>41572</c:v>
                </c:pt>
                <c:pt idx="239">
                  <c:v>41573</c:v>
                </c:pt>
                <c:pt idx="240">
                  <c:v>41574</c:v>
                </c:pt>
                <c:pt idx="241">
                  <c:v>41575</c:v>
                </c:pt>
                <c:pt idx="242">
                  <c:v>41576</c:v>
                </c:pt>
                <c:pt idx="243">
                  <c:v>41577</c:v>
                </c:pt>
                <c:pt idx="244">
                  <c:v>41578</c:v>
                </c:pt>
                <c:pt idx="245">
                  <c:v>41579</c:v>
                </c:pt>
              </c:numCache>
            </c:numRef>
          </c:cat>
          <c:val>
            <c:numRef>
              <c:f>Sheet1!$D$4:$D$249</c:f>
              <c:numCache>
                <c:formatCode>General</c:formatCode>
                <c:ptCount val="246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228</c:v>
                </c:pt>
                <c:pt idx="4">
                  <c:v>228</c:v>
                </c:pt>
                <c:pt idx="5">
                  <c:v>256</c:v>
                </c:pt>
                <c:pt idx="6">
                  <c:v>256</c:v>
                </c:pt>
                <c:pt idx="7">
                  <c:v>256</c:v>
                </c:pt>
                <c:pt idx="8">
                  <c:v>256</c:v>
                </c:pt>
                <c:pt idx="9">
                  <c:v>256</c:v>
                </c:pt>
                <c:pt idx="10">
                  <c:v>284</c:v>
                </c:pt>
                <c:pt idx="11">
                  <c:v>284</c:v>
                </c:pt>
                <c:pt idx="12">
                  <c:v>312</c:v>
                </c:pt>
                <c:pt idx="13">
                  <c:v>312</c:v>
                </c:pt>
                <c:pt idx="14">
                  <c:v>274</c:v>
                </c:pt>
                <c:pt idx="15">
                  <c:v>274</c:v>
                </c:pt>
                <c:pt idx="16">
                  <c:v>274</c:v>
                </c:pt>
                <c:pt idx="17">
                  <c:v>302</c:v>
                </c:pt>
                <c:pt idx="18">
                  <c:v>302</c:v>
                </c:pt>
                <c:pt idx="19">
                  <c:v>292</c:v>
                </c:pt>
                <c:pt idx="20">
                  <c:v>292</c:v>
                </c:pt>
                <c:pt idx="21">
                  <c:v>292</c:v>
                </c:pt>
                <c:pt idx="22">
                  <c:v>292</c:v>
                </c:pt>
                <c:pt idx="23">
                  <c:v>292</c:v>
                </c:pt>
                <c:pt idx="24">
                  <c:v>320</c:v>
                </c:pt>
                <c:pt idx="25">
                  <c:v>320</c:v>
                </c:pt>
                <c:pt idx="26">
                  <c:v>348</c:v>
                </c:pt>
                <c:pt idx="27">
                  <c:v>348</c:v>
                </c:pt>
                <c:pt idx="28">
                  <c:v>348</c:v>
                </c:pt>
                <c:pt idx="29">
                  <c:v>348</c:v>
                </c:pt>
                <c:pt idx="30">
                  <c:v>348</c:v>
                </c:pt>
                <c:pt idx="31">
                  <c:v>376</c:v>
                </c:pt>
                <c:pt idx="32">
                  <c:v>338</c:v>
                </c:pt>
                <c:pt idx="33">
                  <c:v>366</c:v>
                </c:pt>
                <c:pt idx="34">
                  <c:v>366</c:v>
                </c:pt>
                <c:pt idx="35">
                  <c:v>328</c:v>
                </c:pt>
                <c:pt idx="36">
                  <c:v>328</c:v>
                </c:pt>
                <c:pt idx="37">
                  <c:v>328</c:v>
                </c:pt>
                <c:pt idx="38">
                  <c:v>356</c:v>
                </c:pt>
                <c:pt idx="39">
                  <c:v>356</c:v>
                </c:pt>
                <c:pt idx="40">
                  <c:v>346</c:v>
                </c:pt>
                <c:pt idx="41">
                  <c:v>346</c:v>
                </c:pt>
                <c:pt idx="42">
                  <c:v>346</c:v>
                </c:pt>
                <c:pt idx="43">
                  <c:v>346</c:v>
                </c:pt>
                <c:pt idx="44">
                  <c:v>346</c:v>
                </c:pt>
                <c:pt idx="45">
                  <c:v>374</c:v>
                </c:pt>
                <c:pt idx="46">
                  <c:v>374</c:v>
                </c:pt>
                <c:pt idx="47">
                  <c:v>402</c:v>
                </c:pt>
                <c:pt idx="48">
                  <c:v>402</c:v>
                </c:pt>
                <c:pt idx="49">
                  <c:v>402</c:v>
                </c:pt>
                <c:pt idx="50">
                  <c:v>402</c:v>
                </c:pt>
                <c:pt idx="51">
                  <c:v>402</c:v>
                </c:pt>
                <c:pt idx="52">
                  <c:v>430</c:v>
                </c:pt>
                <c:pt idx="53">
                  <c:v>392</c:v>
                </c:pt>
                <c:pt idx="54">
                  <c:v>420</c:v>
                </c:pt>
                <c:pt idx="55">
                  <c:v>420</c:v>
                </c:pt>
                <c:pt idx="56">
                  <c:v>382</c:v>
                </c:pt>
                <c:pt idx="57">
                  <c:v>382</c:v>
                </c:pt>
                <c:pt idx="58">
                  <c:v>382</c:v>
                </c:pt>
                <c:pt idx="59">
                  <c:v>410</c:v>
                </c:pt>
                <c:pt idx="60">
                  <c:v>410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428</c:v>
                </c:pt>
                <c:pt idx="67">
                  <c:v>428</c:v>
                </c:pt>
                <c:pt idx="68">
                  <c:v>456</c:v>
                </c:pt>
                <c:pt idx="69">
                  <c:v>456</c:v>
                </c:pt>
                <c:pt idx="70">
                  <c:v>456</c:v>
                </c:pt>
                <c:pt idx="71">
                  <c:v>456</c:v>
                </c:pt>
                <c:pt idx="72">
                  <c:v>456</c:v>
                </c:pt>
                <c:pt idx="73">
                  <c:v>484</c:v>
                </c:pt>
                <c:pt idx="74">
                  <c:v>484</c:v>
                </c:pt>
                <c:pt idx="75">
                  <c:v>512</c:v>
                </c:pt>
                <c:pt idx="76">
                  <c:v>512</c:v>
                </c:pt>
                <c:pt idx="77">
                  <c:v>512</c:v>
                </c:pt>
                <c:pt idx="78">
                  <c:v>512</c:v>
                </c:pt>
                <c:pt idx="79">
                  <c:v>512</c:v>
                </c:pt>
                <c:pt idx="80">
                  <c:v>540</c:v>
                </c:pt>
                <c:pt idx="81">
                  <c:v>502</c:v>
                </c:pt>
                <c:pt idx="82">
                  <c:v>530</c:v>
                </c:pt>
                <c:pt idx="83">
                  <c:v>530</c:v>
                </c:pt>
                <c:pt idx="84">
                  <c:v>492</c:v>
                </c:pt>
                <c:pt idx="85">
                  <c:v>492</c:v>
                </c:pt>
                <c:pt idx="86">
                  <c:v>492</c:v>
                </c:pt>
                <c:pt idx="87">
                  <c:v>520</c:v>
                </c:pt>
                <c:pt idx="88">
                  <c:v>520</c:v>
                </c:pt>
                <c:pt idx="89">
                  <c:v>510</c:v>
                </c:pt>
                <c:pt idx="90">
                  <c:v>510</c:v>
                </c:pt>
                <c:pt idx="91">
                  <c:v>510</c:v>
                </c:pt>
                <c:pt idx="92">
                  <c:v>510</c:v>
                </c:pt>
                <c:pt idx="93">
                  <c:v>510</c:v>
                </c:pt>
                <c:pt idx="94">
                  <c:v>538</c:v>
                </c:pt>
                <c:pt idx="95">
                  <c:v>538</c:v>
                </c:pt>
                <c:pt idx="96">
                  <c:v>566</c:v>
                </c:pt>
                <c:pt idx="97">
                  <c:v>566</c:v>
                </c:pt>
                <c:pt idx="98">
                  <c:v>566</c:v>
                </c:pt>
                <c:pt idx="99">
                  <c:v>566</c:v>
                </c:pt>
                <c:pt idx="100">
                  <c:v>566</c:v>
                </c:pt>
                <c:pt idx="101">
                  <c:v>594</c:v>
                </c:pt>
                <c:pt idx="102">
                  <c:v>556</c:v>
                </c:pt>
                <c:pt idx="103">
                  <c:v>584</c:v>
                </c:pt>
                <c:pt idx="104">
                  <c:v>584</c:v>
                </c:pt>
                <c:pt idx="105">
                  <c:v>546</c:v>
                </c:pt>
                <c:pt idx="106">
                  <c:v>546</c:v>
                </c:pt>
                <c:pt idx="107">
                  <c:v>546</c:v>
                </c:pt>
                <c:pt idx="108">
                  <c:v>574</c:v>
                </c:pt>
                <c:pt idx="109">
                  <c:v>574</c:v>
                </c:pt>
                <c:pt idx="110">
                  <c:v>564</c:v>
                </c:pt>
                <c:pt idx="111">
                  <c:v>564</c:v>
                </c:pt>
                <c:pt idx="112">
                  <c:v>564</c:v>
                </c:pt>
                <c:pt idx="113">
                  <c:v>564</c:v>
                </c:pt>
                <c:pt idx="114">
                  <c:v>564</c:v>
                </c:pt>
                <c:pt idx="115">
                  <c:v>592</c:v>
                </c:pt>
                <c:pt idx="116">
                  <c:v>592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648</c:v>
                </c:pt>
                <c:pt idx="123">
                  <c:v>648</c:v>
                </c:pt>
                <c:pt idx="124">
                  <c:v>676</c:v>
                </c:pt>
                <c:pt idx="125">
                  <c:v>676</c:v>
                </c:pt>
                <c:pt idx="126">
                  <c:v>676</c:v>
                </c:pt>
                <c:pt idx="127">
                  <c:v>676</c:v>
                </c:pt>
                <c:pt idx="128">
                  <c:v>676</c:v>
                </c:pt>
                <c:pt idx="129">
                  <c:v>704</c:v>
                </c:pt>
                <c:pt idx="130">
                  <c:v>666</c:v>
                </c:pt>
                <c:pt idx="131">
                  <c:v>694</c:v>
                </c:pt>
                <c:pt idx="132">
                  <c:v>694</c:v>
                </c:pt>
                <c:pt idx="133">
                  <c:v>656</c:v>
                </c:pt>
                <c:pt idx="134">
                  <c:v>656</c:v>
                </c:pt>
                <c:pt idx="135">
                  <c:v>656</c:v>
                </c:pt>
                <c:pt idx="136">
                  <c:v>684</c:v>
                </c:pt>
                <c:pt idx="137">
                  <c:v>684</c:v>
                </c:pt>
                <c:pt idx="138">
                  <c:v>674</c:v>
                </c:pt>
                <c:pt idx="139">
                  <c:v>674</c:v>
                </c:pt>
                <c:pt idx="140">
                  <c:v>674</c:v>
                </c:pt>
                <c:pt idx="141">
                  <c:v>674</c:v>
                </c:pt>
                <c:pt idx="142">
                  <c:v>674</c:v>
                </c:pt>
                <c:pt idx="143">
                  <c:v>702</c:v>
                </c:pt>
                <c:pt idx="144">
                  <c:v>702</c:v>
                </c:pt>
                <c:pt idx="145">
                  <c:v>730</c:v>
                </c:pt>
                <c:pt idx="146">
                  <c:v>730</c:v>
                </c:pt>
                <c:pt idx="147">
                  <c:v>730</c:v>
                </c:pt>
                <c:pt idx="148">
                  <c:v>730</c:v>
                </c:pt>
                <c:pt idx="149">
                  <c:v>730</c:v>
                </c:pt>
                <c:pt idx="150">
                  <c:v>758</c:v>
                </c:pt>
                <c:pt idx="151">
                  <c:v>720</c:v>
                </c:pt>
                <c:pt idx="152">
                  <c:v>748</c:v>
                </c:pt>
                <c:pt idx="153">
                  <c:v>748</c:v>
                </c:pt>
                <c:pt idx="154">
                  <c:v>710</c:v>
                </c:pt>
                <c:pt idx="155">
                  <c:v>710</c:v>
                </c:pt>
                <c:pt idx="156">
                  <c:v>710</c:v>
                </c:pt>
                <c:pt idx="157">
                  <c:v>738</c:v>
                </c:pt>
                <c:pt idx="158">
                  <c:v>738</c:v>
                </c:pt>
                <c:pt idx="159">
                  <c:v>728</c:v>
                </c:pt>
                <c:pt idx="160">
                  <c:v>728</c:v>
                </c:pt>
                <c:pt idx="161">
                  <c:v>728</c:v>
                </c:pt>
                <c:pt idx="162">
                  <c:v>728</c:v>
                </c:pt>
                <c:pt idx="163">
                  <c:v>728</c:v>
                </c:pt>
                <c:pt idx="164">
                  <c:v>756</c:v>
                </c:pt>
                <c:pt idx="165">
                  <c:v>756</c:v>
                </c:pt>
                <c:pt idx="166">
                  <c:v>784</c:v>
                </c:pt>
                <c:pt idx="167">
                  <c:v>784</c:v>
                </c:pt>
                <c:pt idx="168">
                  <c:v>784</c:v>
                </c:pt>
                <c:pt idx="169">
                  <c:v>784</c:v>
                </c:pt>
                <c:pt idx="170">
                  <c:v>784</c:v>
                </c:pt>
                <c:pt idx="171">
                  <c:v>812</c:v>
                </c:pt>
                <c:pt idx="172">
                  <c:v>812</c:v>
                </c:pt>
                <c:pt idx="173">
                  <c:v>840</c:v>
                </c:pt>
                <c:pt idx="174">
                  <c:v>840</c:v>
                </c:pt>
                <c:pt idx="175">
                  <c:v>840</c:v>
                </c:pt>
                <c:pt idx="176">
                  <c:v>840</c:v>
                </c:pt>
                <c:pt idx="177">
                  <c:v>840</c:v>
                </c:pt>
                <c:pt idx="178">
                  <c:v>868</c:v>
                </c:pt>
                <c:pt idx="179">
                  <c:v>830</c:v>
                </c:pt>
                <c:pt idx="180">
                  <c:v>858</c:v>
                </c:pt>
                <c:pt idx="181">
                  <c:v>858</c:v>
                </c:pt>
                <c:pt idx="182">
                  <c:v>820</c:v>
                </c:pt>
                <c:pt idx="183">
                  <c:v>820</c:v>
                </c:pt>
                <c:pt idx="184">
                  <c:v>820</c:v>
                </c:pt>
                <c:pt idx="185">
                  <c:v>848</c:v>
                </c:pt>
                <c:pt idx="186">
                  <c:v>848</c:v>
                </c:pt>
                <c:pt idx="187">
                  <c:v>838</c:v>
                </c:pt>
                <c:pt idx="188">
                  <c:v>838</c:v>
                </c:pt>
                <c:pt idx="189">
                  <c:v>838</c:v>
                </c:pt>
                <c:pt idx="190">
                  <c:v>838</c:v>
                </c:pt>
                <c:pt idx="191">
                  <c:v>838</c:v>
                </c:pt>
                <c:pt idx="192">
                  <c:v>866</c:v>
                </c:pt>
                <c:pt idx="193">
                  <c:v>866</c:v>
                </c:pt>
                <c:pt idx="194">
                  <c:v>894</c:v>
                </c:pt>
                <c:pt idx="195">
                  <c:v>894</c:v>
                </c:pt>
                <c:pt idx="196">
                  <c:v>894</c:v>
                </c:pt>
                <c:pt idx="197">
                  <c:v>894</c:v>
                </c:pt>
                <c:pt idx="198">
                  <c:v>894</c:v>
                </c:pt>
                <c:pt idx="199">
                  <c:v>922</c:v>
                </c:pt>
                <c:pt idx="200">
                  <c:v>884</c:v>
                </c:pt>
                <c:pt idx="201">
                  <c:v>912</c:v>
                </c:pt>
                <c:pt idx="202">
                  <c:v>912</c:v>
                </c:pt>
                <c:pt idx="203">
                  <c:v>874</c:v>
                </c:pt>
                <c:pt idx="204">
                  <c:v>874</c:v>
                </c:pt>
                <c:pt idx="205">
                  <c:v>874</c:v>
                </c:pt>
                <c:pt idx="206">
                  <c:v>902</c:v>
                </c:pt>
                <c:pt idx="207">
                  <c:v>902</c:v>
                </c:pt>
                <c:pt idx="208">
                  <c:v>892</c:v>
                </c:pt>
                <c:pt idx="209">
                  <c:v>892</c:v>
                </c:pt>
                <c:pt idx="210">
                  <c:v>892</c:v>
                </c:pt>
                <c:pt idx="211">
                  <c:v>892</c:v>
                </c:pt>
                <c:pt idx="212">
                  <c:v>892</c:v>
                </c:pt>
                <c:pt idx="213">
                  <c:v>920</c:v>
                </c:pt>
                <c:pt idx="214">
                  <c:v>920</c:v>
                </c:pt>
                <c:pt idx="215">
                  <c:v>948</c:v>
                </c:pt>
                <c:pt idx="216">
                  <c:v>948</c:v>
                </c:pt>
                <c:pt idx="217">
                  <c:v>948</c:v>
                </c:pt>
                <c:pt idx="218">
                  <c:v>948</c:v>
                </c:pt>
                <c:pt idx="219">
                  <c:v>948</c:v>
                </c:pt>
                <c:pt idx="220">
                  <c:v>976</c:v>
                </c:pt>
                <c:pt idx="221">
                  <c:v>976</c:v>
                </c:pt>
                <c:pt idx="222">
                  <c:v>1004</c:v>
                </c:pt>
                <c:pt idx="223">
                  <c:v>1004</c:v>
                </c:pt>
                <c:pt idx="224">
                  <c:v>1004</c:v>
                </c:pt>
                <c:pt idx="225">
                  <c:v>1004</c:v>
                </c:pt>
                <c:pt idx="226">
                  <c:v>1004</c:v>
                </c:pt>
                <c:pt idx="227">
                  <c:v>1032</c:v>
                </c:pt>
                <c:pt idx="228">
                  <c:v>994</c:v>
                </c:pt>
                <c:pt idx="229">
                  <c:v>1022</c:v>
                </c:pt>
                <c:pt idx="230">
                  <c:v>1022</c:v>
                </c:pt>
                <c:pt idx="231">
                  <c:v>984</c:v>
                </c:pt>
                <c:pt idx="232">
                  <c:v>984</c:v>
                </c:pt>
                <c:pt idx="233">
                  <c:v>984</c:v>
                </c:pt>
                <c:pt idx="234">
                  <c:v>1012</c:v>
                </c:pt>
                <c:pt idx="235">
                  <c:v>1012</c:v>
                </c:pt>
                <c:pt idx="236">
                  <c:v>1002</c:v>
                </c:pt>
                <c:pt idx="237">
                  <c:v>1002</c:v>
                </c:pt>
                <c:pt idx="238">
                  <c:v>1002</c:v>
                </c:pt>
                <c:pt idx="239">
                  <c:v>1002</c:v>
                </c:pt>
                <c:pt idx="240">
                  <c:v>1002</c:v>
                </c:pt>
                <c:pt idx="241">
                  <c:v>1030</c:v>
                </c:pt>
                <c:pt idx="242">
                  <c:v>1030</c:v>
                </c:pt>
                <c:pt idx="243">
                  <c:v>1058</c:v>
                </c:pt>
                <c:pt idx="244">
                  <c:v>1058</c:v>
                </c:pt>
                <c:pt idx="245">
                  <c:v>1058</c:v>
                </c:pt>
              </c:numCache>
            </c:numRef>
          </c:val>
        </c:ser>
        <c:marker val="1"/>
        <c:axId val="64531456"/>
        <c:axId val="64279296"/>
      </c:lineChart>
      <c:dateAx>
        <c:axId val="64531456"/>
        <c:scaling>
          <c:orientation val="minMax"/>
        </c:scaling>
        <c:axPos val="b"/>
        <c:numFmt formatCode="mm/dd/yy" sourceLinked="1"/>
        <c:tickLblPos val="nextTo"/>
        <c:crossAx val="64279296"/>
        <c:crosses val="autoZero"/>
        <c:auto val="1"/>
        <c:lblOffset val="100"/>
      </c:dateAx>
      <c:valAx>
        <c:axId val="64279296"/>
        <c:scaling>
          <c:orientation val="minMax"/>
        </c:scaling>
        <c:axPos val="l"/>
        <c:majorGridlines/>
        <c:numFmt formatCode="General" sourceLinked="1"/>
        <c:tickLblPos val="nextTo"/>
        <c:crossAx val="64531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672354</xdr:colOff>
      <xdr:row>19</xdr:row>
      <xdr:rowOff>33617</xdr:rowOff>
    </xdr:from>
    <xdr:to>
      <xdr:col>23</xdr:col>
      <xdr:colOff>605119</xdr:colOff>
      <xdr:row>36</xdr:row>
      <xdr:rowOff>112058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280"/>
  <sheetViews>
    <sheetView tabSelected="1" topLeftCell="F1" zoomScale="85" zoomScaleNormal="85" workbookViewId="0">
      <selection activeCell="R27" sqref="R27"/>
    </sheetView>
  </sheetViews>
  <sheetFormatPr defaultRowHeight="12.75"/>
  <cols>
    <col min="1" max="1" width="11.5703125"/>
    <col min="2" max="2" width="13.140625"/>
    <col min="3" max="4" width="11.5703125"/>
    <col min="5" max="5" width="17" style="3"/>
    <col min="6" max="6" width="17.28515625" style="3"/>
    <col min="7" max="7" width="17.28515625"/>
    <col min="8" max="9" width="16.7109375"/>
    <col min="10" max="10" width="14.85546875"/>
    <col min="11" max="11" width="15.140625"/>
    <col min="12" max="12" width="15"/>
    <col min="13" max="14" width="14.140625" customWidth="1"/>
    <col min="15" max="15" width="11.5703125"/>
    <col min="16" max="16" width="13.28515625" customWidth="1"/>
    <col min="17" max="17" width="13.5703125" customWidth="1"/>
    <col min="18" max="1026" width="11.5703125"/>
  </cols>
  <sheetData>
    <row r="2" spans="1:19">
      <c r="N2" s="5" t="s">
        <v>17</v>
      </c>
      <c r="O2" s="6"/>
      <c r="P2" s="6"/>
      <c r="Q2" s="5" t="s">
        <v>19</v>
      </c>
      <c r="R2" s="7"/>
    </row>
    <row r="3" spans="1:19">
      <c r="A3" t="s">
        <v>0</v>
      </c>
      <c r="B3" t="s">
        <v>1</v>
      </c>
      <c r="C3" t="s">
        <v>2</v>
      </c>
      <c r="D3" t="s">
        <v>3</v>
      </c>
      <c r="E3" s="3" t="s">
        <v>4</v>
      </c>
      <c r="F3" s="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N3" s="8" t="s">
        <v>16</v>
      </c>
      <c r="O3" s="9"/>
      <c r="P3" s="12"/>
      <c r="Q3" s="11"/>
      <c r="R3" s="10"/>
    </row>
    <row r="4" spans="1:19">
      <c r="A4" s="1">
        <f>DATE(2013,3,1)</f>
        <v>41334</v>
      </c>
      <c r="B4">
        <f t="shared" ref="B4:B67" si="0">WEEKDAY(A4)</f>
        <v>6</v>
      </c>
      <c r="C4">
        <v>500</v>
      </c>
      <c r="D4">
        <v>200</v>
      </c>
      <c r="E4" s="3">
        <v>0</v>
      </c>
      <c r="F4" s="3">
        <v>0</v>
      </c>
      <c r="G4">
        <f t="shared" ref="G4:G67" si="1">IF(OR(B4=1,B4=2,B4=3,B4=4,B4=5),IF(C4&gt;=20 * 4.5,4.5 * 20, 4.5 * 10),0)</f>
        <v>0</v>
      </c>
      <c r="H4">
        <f t="shared" ref="H4:H67" si="2">IF(OR(B4=1,B4=2,B4=3,B4=4,B4=5),IF(C4&gt;=20 * 4.5,0, 3.8 * 10),0)</f>
        <v>0</v>
      </c>
      <c r="I4">
        <f t="shared" ref="I4:I67" si="3">C4-G4</f>
        <v>500</v>
      </c>
      <c r="J4">
        <f t="shared" ref="J4:J67" si="4">D4-H4</f>
        <v>200</v>
      </c>
      <c r="K4">
        <f t="shared" ref="K4:K67" si="5">IF(I4&lt;40,3*32,IF(I4&lt;=100,32,0))</f>
        <v>0</v>
      </c>
      <c r="L4">
        <f t="shared" ref="L4:L67" si="6">IF(OR(B4=1,B4=3),28,0)</f>
        <v>0</v>
      </c>
      <c r="M4">
        <f>IF(OR(AND(DAY(A4) = 1,NOT(OR(B4=6,B4=7))),AND(OR(DAY(A4) = 2,DAY(A4)=3),B4=1)),A4,0)</f>
        <v>0</v>
      </c>
      <c r="N4" s="11"/>
      <c r="O4" s="12">
        <f>IF(NOT(M4=0),E5,0)</f>
        <v>0</v>
      </c>
      <c r="P4" s="12">
        <f>IF(NOT(M4=0),F5,0)</f>
        <v>0</v>
      </c>
      <c r="Q4" s="11">
        <f>E5+F5</f>
        <v>0</v>
      </c>
      <c r="R4" s="10"/>
    </row>
    <row r="5" spans="1:19">
      <c r="A5" s="1">
        <f>DATE(2013,3,2)</f>
        <v>41335</v>
      </c>
      <c r="B5">
        <f t="shared" si="0"/>
        <v>7</v>
      </c>
      <c r="C5">
        <f t="shared" ref="C5:C68" si="7">I4+K4</f>
        <v>500</v>
      </c>
      <c r="D5">
        <f t="shared" ref="D5:D68" si="8">J4+L4</f>
        <v>200</v>
      </c>
      <c r="E5" s="3">
        <f t="shared" ref="E5:E68" si="9">E4+G4</f>
        <v>0</v>
      </c>
      <c r="F5" s="3">
        <f t="shared" ref="F5:F68" si="10">F4+H4</f>
        <v>0</v>
      </c>
      <c r="G5">
        <f t="shared" si="1"/>
        <v>0</v>
      </c>
      <c r="H5">
        <f t="shared" si="2"/>
        <v>0</v>
      </c>
      <c r="I5">
        <f t="shared" si="3"/>
        <v>500</v>
      </c>
      <c r="J5">
        <f t="shared" si="4"/>
        <v>200</v>
      </c>
      <c r="K5">
        <f t="shared" si="5"/>
        <v>0</v>
      </c>
      <c r="L5">
        <f t="shared" si="6"/>
        <v>0</v>
      </c>
      <c r="M5">
        <f t="shared" ref="M5" si="11">IF(OR(AND(DAY(A5) = 1,NOT(OR(B5=6,B5=7))),AND(OR(DAY(A5) = 2,DAY(A5)=3),B5=1)),A5,0)</f>
        <v>0</v>
      </c>
      <c r="N5" s="13"/>
      <c r="O5" s="12">
        <f>IF(NOT(M5=0),E6,0)</f>
        <v>0</v>
      </c>
      <c r="P5" s="12">
        <f t="shared" ref="P5:P8" si="12">IF(NOT(M5=0),F6,0)</f>
        <v>0</v>
      </c>
      <c r="Q5" s="11">
        <f t="shared" ref="Q5:Q68" si="13">E6+F6</f>
        <v>0</v>
      </c>
      <c r="R5" s="10"/>
    </row>
    <row r="6" spans="1:19">
      <c r="A6" s="1">
        <f t="shared" ref="A6:A69" si="14">A5+1</f>
        <v>41336</v>
      </c>
      <c r="B6">
        <f t="shared" si="0"/>
        <v>1</v>
      </c>
      <c r="C6">
        <f t="shared" si="7"/>
        <v>500</v>
      </c>
      <c r="D6">
        <f t="shared" si="8"/>
        <v>200</v>
      </c>
      <c r="E6" s="3">
        <f t="shared" si="9"/>
        <v>0</v>
      </c>
      <c r="F6" s="3">
        <f t="shared" si="10"/>
        <v>0</v>
      </c>
      <c r="G6">
        <f t="shared" si="1"/>
        <v>90</v>
      </c>
      <c r="H6">
        <f t="shared" si="2"/>
        <v>0</v>
      </c>
      <c r="I6">
        <f t="shared" si="3"/>
        <v>410</v>
      </c>
      <c r="J6">
        <f t="shared" si="4"/>
        <v>200</v>
      </c>
      <c r="K6">
        <f t="shared" si="5"/>
        <v>0</v>
      </c>
      <c r="L6">
        <f t="shared" si="6"/>
        <v>28</v>
      </c>
      <c r="M6">
        <f>IF(OR(AND(DAY(A6) = 1,NOT(OR(B6=6,B6=7))),AND(OR(DAY(A6) = 2,DAY(A6)=3),B6=1)),DATE(YEAR(A6),MONTH(A6),DAY(A6)),0)</f>
        <v>41336</v>
      </c>
      <c r="N6" s="13">
        <f>A6</f>
        <v>41336</v>
      </c>
      <c r="O6" s="12">
        <f>IF(NOT(M6=0),E7,0)</f>
        <v>90</v>
      </c>
      <c r="P6" s="12">
        <f t="shared" si="12"/>
        <v>0</v>
      </c>
      <c r="Q6" s="11">
        <f t="shared" si="13"/>
        <v>90</v>
      </c>
      <c r="R6" s="10"/>
      <c r="S6" s="2" t="s">
        <v>12</v>
      </c>
    </row>
    <row r="7" spans="1:19">
      <c r="A7" s="1">
        <f t="shared" si="14"/>
        <v>41337</v>
      </c>
      <c r="B7">
        <f t="shared" si="0"/>
        <v>2</v>
      </c>
      <c r="C7">
        <f t="shared" si="7"/>
        <v>410</v>
      </c>
      <c r="D7">
        <f t="shared" si="8"/>
        <v>228</v>
      </c>
      <c r="E7" s="3">
        <f t="shared" si="9"/>
        <v>90</v>
      </c>
      <c r="F7" s="3">
        <f t="shared" si="10"/>
        <v>0</v>
      </c>
      <c r="G7">
        <f t="shared" si="1"/>
        <v>90</v>
      </c>
      <c r="H7">
        <f t="shared" si="2"/>
        <v>0</v>
      </c>
      <c r="I7">
        <f t="shared" si="3"/>
        <v>320</v>
      </c>
      <c r="J7">
        <f t="shared" si="4"/>
        <v>228</v>
      </c>
      <c r="K7">
        <f t="shared" si="5"/>
        <v>0</v>
      </c>
      <c r="L7">
        <f t="shared" si="6"/>
        <v>0</v>
      </c>
      <c r="M7">
        <f t="shared" ref="M7:M70" si="15">IF(OR(AND(DAY(A7) = 1,NOT(OR(B7=6,B7=7))),AND(OR(DAY(A7) = 2,DAY(A7)=3),B7=1)),A7,0)</f>
        <v>0</v>
      </c>
      <c r="N7" s="13"/>
      <c r="O7" s="12">
        <f>IF(NOT(M7=0),E8,0)</f>
        <v>0</v>
      </c>
      <c r="P7" s="12">
        <f t="shared" si="12"/>
        <v>0</v>
      </c>
      <c r="Q7" s="11">
        <f t="shared" si="13"/>
        <v>180</v>
      </c>
      <c r="R7" s="10"/>
      <c r="S7" t="s">
        <v>13</v>
      </c>
    </row>
    <row r="8" spans="1:19">
      <c r="A8" s="1">
        <f t="shared" si="14"/>
        <v>41338</v>
      </c>
      <c r="B8">
        <f t="shared" si="0"/>
        <v>3</v>
      </c>
      <c r="C8">
        <f t="shared" si="7"/>
        <v>320</v>
      </c>
      <c r="D8">
        <f t="shared" si="8"/>
        <v>228</v>
      </c>
      <c r="E8" s="3">
        <f t="shared" si="9"/>
        <v>180</v>
      </c>
      <c r="F8" s="3">
        <f t="shared" si="10"/>
        <v>0</v>
      </c>
      <c r="G8">
        <f t="shared" si="1"/>
        <v>90</v>
      </c>
      <c r="H8">
        <f t="shared" si="2"/>
        <v>0</v>
      </c>
      <c r="I8">
        <f t="shared" si="3"/>
        <v>230</v>
      </c>
      <c r="J8">
        <f t="shared" si="4"/>
        <v>228</v>
      </c>
      <c r="K8">
        <f t="shared" si="5"/>
        <v>0</v>
      </c>
      <c r="L8">
        <f t="shared" si="6"/>
        <v>28</v>
      </c>
      <c r="M8">
        <f t="shared" si="15"/>
        <v>0</v>
      </c>
      <c r="N8" s="13"/>
      <c r="O8" s="12">
        <f>IF(NOT(M8=0),E9,0)</f>
        <v>0</v>
      </c>
      <c r="P8" s="12">
        <f t="shared" si="12"/>
        <v>0</v>
      </c>
      <c r="Q8" s="11">
        <f t="shared" si="13"/>
        <v>270</v>
      </c>
      <c r="R8" s="10"/>
      <c r="S8">
        <f>SUM(L4:L278) / 28</f>
        <v>78</v>
      </c>
    </row>
    <row r="9" spans="1:19">
      <c r="A9" s="1">
        <f t="shared" si="14"/>
        <v>41339</v>
      </c>
      <c r="B9">
        <f t="shared" si="0"/>
        <v>4</v>
      </c>
      <c r="C9">
        <f t="shared" si="7"/>
        <v>230</v>
      </c>
      <c r="D9">
        <f t="shared" si="8"/>
        <v>256</v>
      </c>
      <c r="E9" s="3">
        <f t="shared" si="9"/>
        <v>270</v>
      </c>
      <c r="F9" s="3">
        <f t="shared" si="10"/>
        <v>0</v>
      </c>
      <c r="G9">
        <f t="shared" si="1"/>
        <v>90</v>
      </c>
      <c r="H9">
        <f t="shared" si="2"/>
        <v>0</v>
      </c>
      <c r="I9">
        <f t="shared" si="3"/>
        <v>140</v>
      </c>
      <c r="J9">
        <f t="shared" si="4"/>
        <v>256</v>
      </c>
      <c r="K9">
        <f t="shared" si="5"/>
        <v>0</v>
      </c>
      <c r="L9">
        <f t="shared" si="6"/>
        <v>0</v>
      </c>
      <c r="M9">
        <f t="shared" si="15"/>
        <v>0</v>
      </c>
      <c r="N9" s="13"/>
      <c r="O9" s="12">
        <f t="shared" ref="O9:O72" si="16">IF(NOT(M9=0),E10,0)</f>
        <v>0</v>
      </c>
      <c r="P9" s="12">
        <f t="shared" ref="P9:P72" si="17">IF(NOT(M9=0),F10,0)</f>
        <v>0</v>
      </c>
      <c r="Q9" s="11">
        <f t="shared" si="13"/>
        <v>360</v>
      </c>
      <c r="R9" s="10"/>
    </row>
    <row r="10" spans="1:19">
      <c r="A10" s="1">
        <f t="shared" si="14"/>
        <v>41340</v>
      </c>
      <c r="B10">
        <f t="shared" si="0"/>
        <v>5</v>
      </c>
      <c r="C10">
        <f t="shared" si="7"/>
        <v>140</v>
      </c>
      <c r="D10">
        <f t="shared" si="8"/>
        <v>256</v>
      </c>
      <c r="E10" s="3">
        <f t="shared" si="9"/>
        <v>360</v>
      </c>
      <c r="F10" s="3">
        <f t="shared" si="10"/>
        <v>0</v>
      </c>
      <c r="G10">
        <f t="shared" si="1"/>
        <v>90</v>
      </c>
      <c r="H10">
        <f t="shared" si="2"/>
        <v>0</v>
      </c>
      <c r="I10">
        <f t="shared" si="3"/>
        <v>50</v>
      </c>
      <c r="J10">
        <f t="shared" si="4"/>
        <v>256</v>
      </c>
      <c r="K10">
        <f t="shared" si="5"/>
        <v>32</v>
      </c>
      <c r="L10">
        <f t="shared" si="6"/>
        <v>0</v>
      </c>
      <c r="M10">
        <f t="shared" si="15"/>
        <v>0</v>
      </c>
      <c r="N10" s="13"/>
      <c r="O10" s="12">
        <f t="shared" si="16"/>
        <v>0</v>
      </c>
      <c r="P10" s="12">
        <f t="shared" si="17"/>
        <v>0</v>
      </c>
      <c r="Q10" s="11">
        <f t="shared" si="13"/>
        <v>450</v>
      </c>
      <c r="R10" s="10"/>
      <c r="S10" s="2" t="s">
        <v>14</v>
      </c>
    </row>
    <row r="11" spans="1:19">
      <c r="A11" s="1">
        <f t="shared" si="14"/>
        <v>41341</v>
      </c>
      <c r="B11">
        <f t="shared" si="0"/>
        <v>6</v>
      </c>
      <c r="C11">
        <f t="shared" si="7"/>
        <v>82</v>
      </c>
      <c r="D11">
        <f t="shared" si="8"/>
        <v>256</v>
      </c>
      <c r="E11" s="3">
        <f t="shared" si="9"/>
        <v>450</v>
      </c>
      <c r="F11" s="3">
        <f t="shared" si="10"/>
        <v>0</v>
      </c>
      <c r="G11">
        <f t="shared" si="1"/>
        <v>0</v>
      </c>
      <c r="H11">
        <f t="shared" si="2"/>
        <v>0</v>
      </c>
      <c r="I11">
        <f t="shared" si="3"/>
        <v>82</v>
      </c>
      <c r="J11">
        <f t="shared" si="4"/>
        <v>256</v>
      </c>
      <c r="K11">
        <f t="shared" si="5"/>
        <v>32</v>
      </c>
      <c r="L11">
        <f t="shared" si="6"/>
        <v>0</v>
      </c>
      <c r="M11">
        <f t="shared" si="15"/>
        <v>0</v>
      </c>
      <c r="N11" s="13"/>
      <c r="O11" s="12">
        <f t="shared" si="16"/>
        <v>0</v>
      </c>
      <c r="P11" s="12">
        <f t="shared" si="17"/>
        <v>0</v>
      </c>
      <c r="Q11" s="11">
        <f t="shared" si="13"/>
        <v>450</v>
      </c>
      <c r="R11" s="10"/>
      <c r="S11" t="s">
        <v>15</v>
      </c>
    </row>
    <row r="12" spans="1:19">
      <c r="A12" s="1">
        <f t="shared" si="14"/>
        <v>41342</v>
      </c>
      <c r="B12">
        <f t="shared" si="0"/>
        <v>7</v>
      </c>
      <c r="C12">
        <f t="shared" si="7"/>
        <v>114</v>
      </c>
      <c r="D12">
        <f t="shared" si="8"/>
        <v>256</v>
      </c>
      <c r="E12" s="3">
        <f t="shared" si="9"/>
        <v>450</v>
      </c>
      <c r="F12" s="3">
        <f t="shared" si="10"/>
        <v>0</v>
      </c>
      <c r="G12">
        <f t="shared" si="1"/>
        <v>0</v>
      </c>
      <c r="H12">
        <f t="shared" si="2"/>
        <v>0</v>
      </c>
      <c r="I12">
        <f t="shared" si="3"/>
        <v>114</v>
      </c>
      <c r="J12">
        <f t="shared" si="4"/>
        <v>256</v>
      </c>
      <c r="K12">
        <f t="shared" si="5"/>
        <v>0</v>
      </c>
      <c r="L12">
        <f t="shared" si="6"/>
        <v>0</v>
      </c>
      <c r="M12">
        <f t="shared" si="15"/>
        <v>0</v>
      </c>
      <c r="N12" s="13"/>
      <c r="O12" s="12">
        <f t="shared" si="16"/>
        <v>0</v>
      </c>
      <c r="P12" s="12">
        <f t="shared" si="17"/>
        <v>0</v>
      </c>
      <c r="Q12" s="11">
        <f t="shared" si="13"/>
        <v>450</v>
      </c>
      <c r="R12" s="10"/>
      <c r="S12" s="1">
        <f>A10</f>
        <v>41340</v>
      </c>
    </row>
    <row r="13" spans="1:19">
      <c r="A13" s="1">
        <f t="shared" si="14"/>
        <v>41343</v>
      </c>
      <c r="B13">
        <f t="shared" si="0"/>
        <v>1</v>
      </c>
      <c r="C13">
        <f t="shared" si="7"/>
        <v>114</v>
      </c>
      <c r="D13">
        <f t="shared" si="8"/>
        <v>256</v>
      </c>
      <c r="E13" s="3">
        <f t="shared" si="9"/>
        <v>450</v>
      </c>
      <c r="F13" s="3">
        <f t="shared" si="10"/>
        <v>0</v>
      </c>
      <c r="G13">
        <f t="shared" si="1"/>
        <v>90</v>
      </c>
      <c r="H13">
        <f t="shared" si="2"/>
        <v>0</v>
      </c>
      <c r="I13">
        <f t="shared" si="3"/>
        <v>24</v>
      </c>
      <c r="J13">
        <f t="shared" si="4"/>
        <v>256</v>
      </c>
      <c r="K13">
        <f t="shared" si="5"/>
        <v>96</v>
      </c>
      <c r="L13">
        <f t="shared" si="6"/>
        <v>28</v>
      </c>
      <c r="M13">
        <f t="shared" si="15"/>
        <v>0</v>
      </c>
      <c r="N13" s="13"/>
      <c r="O13" s="12">
        <f t="shared" si="16"/>
        <v>0</v>
      </c>
      <c r="P13" s="12">
        <f t="shared" si="17"/>
        <v>0</v>
      </c>
      <c r="Q13" s="11">
        <f t="shared" si="13"/>
        <v>540</v>
      </c>
      <c r="R13" s="10"/>
    </row>
    <row r="14" spans="1:19">
      <c r="A14" s="1">
        <f t="shared" si="14"/>
        <v>41344</v>
      </c>
      <c r="B14">
        <f t="shared" si="0"/>
        <v>2</v>
      </c>
      <c r="C14">
        <f t="shared" si="7"/>
        <v>120</v>
      </c>
      <c r="D14">
        <f t="shared" si="8"/>
        <v>284</v>
      </c>
      <c r="E14" s="3">
        <f t="shared" si="9"/>
        <v>540</v>
      </c>
      <c r="F14" s="3">
        <f t="shared" si="10"/>
        <v>0</v>
      </c>
      <c r="G14">
        <f t="shared" si="1"/>
        <v>90</v>
      </c>
      <c r="H14">
        <f t="shared" si="2"/>
        <v>0</v>
      </c>
      <c r="I14">
        <f t="shared" si="3"/>
        <v>30</v>
      </c>
      <c r="J14">
        <f t="shared" si="4"/>
        <v>284</v>
      </c>
      <c r="K14">
        <f t="shared" si="5"/>
        <v>96</v>
      </c>
      <c r="L14">
        <f t="shared" si="6"/>
        <v>0</v>
      </c>
      <c r="M14">
        <f t="shared" si="15"/>
        <v>0</v>
      </c>
      <c r="N14" s="13"/>
      <c r="O14" s="12">
        <f t="shared" si="16"/>
        <v>0</v>
      </c>
      <c r="P14" s="12">
        <f t="shared" si="17"/>
        <v>0</v>
      </c>
      <c r="Q14" s="11">
        <f t="shared" si="13"/>
        <v>630</v>
      </c>
      <c r="R14" s="10"/>
    </row>
    <row r="15" spans="1:19">
      <c r="A15" s="1">
        <f t="shared" si="14"/>
        <v>41345</v>
      </c>
      <c r="B15">
        <f t="shared" si="0"/>
        <v>3</v>
      </c>
      <c r="C15">
        <f t="shared" si="7"/>
        <v>126</v>
      </c>
      <c r="D15">
        <f t="shared" si="8"/>
        <v>284</v>
      </c>
      <c r="E15" s="3">
        <f t="shared" si="9"/>
        <v>630</v>
      </c>
      <c r="F15" s="3">
        <f t="shared" si="10"/>
        <v>0</v>
      </c>
      <c r="G15">
        <f t="shared" si="1"/>
        <v>90</v>
      </c>
      <c r="H15">
        <f t="shared" si="2"/>
        <v>0</v>
      </c>
      <c r="I15">
        <f t="shared" si="3"/>
        <v>36</v>
      </c>
      <c r="J15">
        <f t="shared" si="4"/>
        <v>284</v>
      </c>
      <c r="K15">
        <f t="shared" si="5"/>
        <v>96</v>
      </c>
      <c r="L15">
        <f t="shared" si="6"/>
        <v>28</v>
      </c>
      <c r="M15">
        <f t="shared" si="15"/>
        <v>0</v>
      </c>
      <c r="N15" s="13"/>
      <c r="O15" s="12">
        <f t="shared" si="16"/>
        <v>0</v>
      </c>
      <c r="P15" s="12">
        <f t="shared" si="17"/>
        <v>0</v>
      </c>
      <c r="Q15" s="11">
        <f t="shared" si="13"/>
        <v>720</v>
      </c>
      <c r="R15" s="10"/>
    </row>
    <row r="16" spans="1:19">
      <c r="A16" s="1">
        <f t="shared" si="14"/>
        <v>41346</v>
      </c>
      <c r="B16">
        <f t="shared" si="0"/>
        <v>4</v>
      </c>
      <c r="C16">
        <f t="shared" si="7"/>
        <v>132</v>
      </c>
      <c r="D16">
        <f t="shared" si="8"/>
        <v>312</v>
      </c>
      <c r="E16" s="3">
        <f t="shared" si="9"/>
        <v>720</v>
      </c>
      <c r="F16" s="3">
        <f t="shared" si="10"/>
        <v>0</v>
      </c>
      <c r="G16">
        <f t="shared" si="1"/>
        <v>90</v>
      </c>
      <c r="H16">
        <f t="shared" si="2"/>
        <v>0</v>
      </c>
      <c r="I16">
        <f t="shared" si="3"/>
        <v>42</v>
      </c>
      <c r="J16">
        <f t="shared" si="4"/>
        <v>312</v>
      </c>
      <c r="K16">
        <f t="shared" si="5"/>
        <v>32</v>
      </c>
      <c r="L16">
        <f t="shared" si="6"/>
        <v>0</v>
      </c>
      <c r="M16">
        <f t="shared" si="15"/>
        <v>0</v>
      </c>
      <c r="N16" s="13"/>
      <c r="O16" s="12">
        <f t="shared" si="16"/>
        <v>0</v>
      </c>
      <c r="P16" s="12">
        <f t="shared" si="17"/>
        <v>0</v>
      </c>
      <c r="Q16" s="11">
        <f t="shared" si="13"/>
        <v>810</v>
      </c>
      <c r="R16" s="10"/>
    </row>
    <row r="17" spans="1:19">
      <c r="A17" s="1">
        <f t="shared" si="14"/>
        <v>41347</v>
      </c>
      <c r="B17">
        <f t="shared" si="0"/>
        <v>5</v>
      </c>
      <c r="C17">
        <f t="shared" si="7"/>
        <v>74</v>
      </c>
      <c r="D17">
        <f t="shared" si="8"/>
        <v>312</v>
      </c>
      <c r="E17" s="3">
        <f t="shared" si="9"/>
        <v>810</v>
      </c>
      <c r="F17" s="3">
        <f t="shared" si="10"/>
        <v>0</v>
      </c>
      <c r="G17">
        <f t="shared" si="1"/>
        <v>45</v>
      </c>
      <c r="H17">
        <f t="shared" si="2"/>
        <v>38</v>
      </c>
      <c r="I17">
        <f t="shared" si="3"/>
        <v>29</v>
      </c>
      <c r="J17">
        <f t="shared" si="4"/>
        <v>274</v>
      </c>
      <c r="K17">
        <f t="shared" si="5"/>
        <v>96</v>
      </c>
      <c r="L17">
        <f t="shared" si="6"/>
        <v>0</v>
      </c>
      <c r="M17">
        <f t="shared" si="15"/>
        <v>0</v>
      </c>
      <c r="N17" s="13"/>
      <c r="O17" s="12">
        <f t="shared" si="16"/>
        <v>0</v>
      </c>
      <c r="P17" s="12">
        <f t="shared" si="17"/>
        <v>0</v>
      </c>
      <c r="Q17" s="11">
        <f t="shared" si="13"/>
        <v>893</v>
      </c>
      <c r="R17" s="10"/>
    </row>
    <row r="18" spans="1:19">
      <c r="A18" s="1">
        <f t="shared" si="14"/>
        <v>41348</v>
      </c>
      <c r="B18">
        <f t="shared" si="0"/>
        <v>6</v>
      </c>
      <c r="C18">
        <f t="shared" si="7"/>
        <v>125</v>
      </c>
      <c r="D18">
        <f t="shared" si="8"/>
        <v>274</v>
      </c>
      <c r="E18" s="3">
        <f t="shared" si="9"/>
        <v>855</v>
      </c>
      <c r="F18" s="3">
        <f t="shared" si="10"/>
        <v>38</v>
      </c>
      <c r="G18">
        <f t="shared" si="1"/>
        <v>0</v>
      </c>
      <c r="H18">
        <f t="shared" si="2"/>
        <v>0</v>
      </c>
      <c r="I18">
        <f t="shared" si="3"/>
        <v>125</v>
      </c>
      <c r="J18">
        <f t="shared" si="4"/>
        <v>274</v>
      </c>
      <c r="K18">
        <f t="shared" si="5"/>
        <v>0</v>
      </c>
      <c r="L18">
        <f t="shared" si="6"/>
        <v>0</v>
      </c>
      <c r="M18">
        <f t="shared" si="15"/>
        <v>0</v>
      </c>
      <c r="N18" s="13"/>
      <c r="O18" s="12">
        <f t="shared" si="16"/>
        <v>0</v>
      </c>
      <c r="P18" s="12">
        <f t="shared" si="17"/>
        <v>0</v>
      </c>
      <c r="Q18" s="11">
        <f t="shared" si="13"/>
        <v>893</v>
      </c>
      <c r="R18" s="10"/>
      <c r="S18" s="2" t="s">
        <v>18</v>
      </c>
    </row>
    <row r="19" spans="1:19">
      <c r="A19" s="1">
        <f t="shared" si="14"/>
        <v>41349</v>
      </c>
      <c r="B19">
        <f t="shared" si="0"/>
        <v>7</v>
      </c>
      <c r="C19">
        <f t="shared" si="7"/>
        <v>125</v>
      </c>
      <c r="D19">
        <f t="shared" si="8"/>
        <v>274</v>
      </c>
      <c r="E19" s="3">
        <f t="shared" si="9"/>
        <v>855</v>
      </c>
      <c r="F19" s="3">
        <f t="shared" si="10"/>
        <v>38</v>
      </c>
      <c r="G19">
        <f t="shared" si="1"/>
        <v>0</v>
      </c>
      <c r="H19">
        <f t="shared" si="2"/>
        <v>0</v>
      </c>
      <c r="I19">
        <f t="shared" si="3"/>
        <v>125</v>
      </c>
      <c r="J19">
        <f t="shared" si="4"/>
        <v>274</v>
      </c>
      <c r="K19">
        <f t="shared" si="5"/>
        <v>0</v>
      </c>
      <c r="L19">
        <f t="shared" si="6"/>
        <v>0</v>
      </c>
      <c r="M19">
        <f t="shared" si="15"/>
        <v>0</v>
      </c>
      <c r="N19" s="13"/>
      <c r="O19" s="12">
        <f t="shared" si="16"/>
        <v>0</v>
      </c>
      <c r="P19" s="12">
        <f t="shared" si="17"/>
        <v>0</v>
      </c>
      <c r="Q19" s="11">
        <f t="shared" si="13"/>
        <v>893</v>
      </c>
      <c r="R19" s="10"/>
    </row>
    <row r="20" spans="1:19">
      <c r="A20" s="1">
        <f t="shared" si="14"/>
        <v>41350</v>
      </c>
      <c r="B20">
        <f t="shared" si="0"/>
        <v>1</v>
      </c>
      <c r="C20">
        <f t="shared" si="7"/>
        <v>125</v>
      </c>
      <c r="D20">
        <f t="shared" si="8"/>
        <v>274</v>
      </c>
      <c r="E20" s="3">
        <f t="shared" si="9"/>
        <v>855</v>
      </c>
      <c r="F20" s="3">
        <f t="shared" si="10"/>
        <v>38</v>
      </c>
      <c r="G20">
        <f t="shared" si="1"/>
        <v>90</v>
      </c>
      <c r="H20">
        <f t="shared" si="2"/>
        <v>0</v>
      </c>
      <c r="I20">
        <f t="shared" si="3"/>
        <v>35</v>
      </c>
      <c r="J20">
        <f t="shared" si="4"/>
        <v>274</v>
      </c>
      <c r="K20">
        <f t="shared" si="5"/>
        <v>96</v>
      </c>
      <c r="L20">
        <f t="shared" si="6"/>
        <v>28</v>
      </c>
      <c r="M20">
        <f t="shared" si="15"/>
        <v>0</v>
      </c>
      <c r="N20" s="13"/>
      <c r="O20" s="12">
        <f t="shared" si="16"/>
        <v>0</v>
      </c>
      <c r="P20" s="12">
        <f t="shared" si="17"/>
        <v>0</v>
      </c>
      <c r="Q20" s="11">
        <f t="shared" si="13"/>
        <v>983</v>
      </c>
      <c r="R20" s="10"/>
    </row>
    <row r="21" spans="1:19">
      <c r="A21" s="1">
        <f t="shared" si="14"/>
        <v>41351</v>
      </c>
      <c r="B21">
        <f t="shared" si="0"/>
        <v>2</v>
      </c>
      <c r="C21">
        <f t="shared" si="7"/>
        <v>131</v>
      </c>
      <c r="D21">
        <f t="shared" si="8"/>
        <v>302</v>
      </c>
      <c r="E21" s="3">
        <f t="shared" si="9"/>
        <v>945</v>
      </c>
      <c r="F21" s="3">
        <f t="shared" si="10"/>
        <v>38</v>
      </c>
      <c r="G21">
        <f t="shared" si="1"/>
        <v>90</v>
      </c>
      <c r="H21">
        <f t="shared" si="2"/>
        <v>0</v>
      </c>
      <c r="I21">
        <f t="shared" si="3"/>
        <v>41</v>
      </c>
      <c r="J21">
        <f t="shared" si="4"/>
        <v>302</v>
      </c>
      <c r="K21">
        <f t="shared" si="5"/>
        <v>32</v>
      </c>
      <c r="L21">
        <f t="shared" si="6"/>
        <v>0</v>
      </c>
      <c r="M21">
        <f t="shared" si="15"/>
        <v>0</v>
      </c>
      <c r="N21" s="13"/>
      <c r="O21" s="12">
        <f t="shared" si="16"/>
        <v>0</v>
      </c>
      <c r="P21" s="12">
        <f t="shared" si="17"/>
        <v>0</v>
      </c>
      <c r="Q21" s="11">
        <f t="shared" si="13"/>
        <v>1073</v>
      </c>
      <c r="R21" s="10"/>
    </row>
    <row r="22" spans="1:19">
      <c r="A22" s="1">
        <f t="shared" si="14"/>
        <v>41352</v>
      </c>
      <c r="B22">
        <f t="shared" si="0"/>
        <v>3</v>
      </c>
      <c r="C22">
        <f t="shared" si="7"/>
        <v>73</v>
      </c>
      <c r="D22">
        <f t="shared" si="8"/>
        <v>302</v>
      </c>
      <c r="E22" s="3">
        <f t="shared" si="9"/>
        <v>1035</v>
      </c>
      <c r="F22" s="3">
        <f t="shared" si="10"/>
        <v>38</v>
      </c>
      <c r="G22">
        <f t="shared" si="1"/>
        <v>45</v>
      </c>
      <c r="H22">
        <f t="shared" si="2"/>
        <v>38</v>
      </c>
      <c r="I22">
        <f t="shared" si="3"/>
        <v>28</v>
      </c>
      <c r="J22">
        <f t="shared" si="4"/>
        <v>264</v>
      </c>
      <c r="K22">
        <f t="shared" si="5"/>
        <v>96</v>
      </c>
      <c r="L22">
        <f t="shared" si="6"/>
        <v>28</v>
      </c>
      <c r="M22">
        <f t="shared" si="15"/>
        <v>0</v>
      </c>
      <c r="N22" s="13"/>
      <c r="O22" s="12">
        <f t="shared" si="16"/>
        <v>0</v>
      </c>
      <c r="P22" s="12">
        <f t="shared" si="17"/>
        <v>0</v>
      </c>
      <c r="Q22" s="11">
        <f t="shared" si="13"/>
        <v>1156</v>
      </c>
      <c r="R22" s="10"/>
    </row>
    <row r="23" spans="1:19">
      <c r="A23" s="1">
        <f t="shared" si="14"/>
        <v>41353</v>
      </c>
      <c r="B23">
        <f t="shared" si="0"/>
        <v>4</v>
      </c>
      <c r="C23">
        <f t="shared" si="7"/>
        <v>124</v>
      </c>
      <c r="D23">
        <f t="shared" si="8"/>
        <v>292</v>
      </c>
      <c r="E23" s="3">
        <f t="shared" si="9"/>
        <v>1080</v>
      </c>
      <c r="F23" s="3">
        <f t="shared" si="10"/>
        <v>76</v>
      </c>
      <c r="G23">
        <f t="shared" si="1"/>
        <v>90</v>
      </c>
      <c r="H23">
        <f t="shared" si="2"/>
        <v>0</v>
      </c>
      <c r="I23">
        <f t="shared" si="3"/>
        <v>34</v>
      </c>
      <c r="J23">
        <f t="shared" si="4"/>
        <v>292</v>
      </c>
      <c r="K23">
        <f t="shared" si="5"/>
        <v>96</v>
      </c>
      <c r="L23">
        <f t="shared" si="6"/>
        <v>0</v>
      </c>
      <c r="M23">
        <f t="shared" si="15"/>
        <v>0</v>
      </c>
      <c r="N23" s="13"/>
      <c r="O23" s="12">
        <f t="shared" si="16"/>
        <v>0</v>
      </c>
      <c r="P23" s="12">
        <f t="shared" si="17"/>
        <v>0</v>
      </c>
      <c r="Q23" s="11">
        <f t="shared" si="13"/>
        <v>1246</v>
      </c>
      <c r="R23" s="10"/>
    </row>
    <row r="24" spans="1:19">
      <c r="A24" s="1">
        <f t="shared" si="14"/>
        <v>41354</v>
      </c>
      <c r="B24">
        <f t="shared" si="0"/>
        <v>5</v>
      </c>
      <c r="C24">
        <f t="shared" si="7"/>
        <v>130</v>
      </c>
      <c r="D24">
        <f t="shared" si="8"/>
        <v>292</v>
      </c>
      <c r="E24" s="3">
        <f t="shared" si="9"/>
        <v>1170</v>
      </c>
      <c r="F24" s="3">
        <f t="shared" si="10"/>
        <v>76</v>
      </c>
      <c r="G24">
        <f t="shared" si="1"/>
        <v>90</v>
      </c>
      <c r="H24">
        <f t="shared" si="2"/>
        <v>0</v>
      </c>
      <c r="I24">
        <f t="shared" si="3"/>
        <v>40</v>
      </c>
      <c r="J24">
        <f t="shared" si="4"/>
        <v>292</v>
      </c>
      <c r="K24">
        <f t="shared" si="5"/>
        <v>32</v>
      </c>
      <c r="L24">
        <f t="shared" si="6"/>
        <v>0</v>
      </c>
      <c r="M24">
        <f t="shared" si="15"/>
        <v>0</v>
      </c>
      <c r="N24" s="13"/>
      <c r="O24" s="12">
        <f t="shared" si="16"/>
        <v>0</v>
      </c>
      <c r="P24" s="12">
        <f t="shared" si="17"/>
        <v>0</v>
      </c>
      <c r="Q24" s="11">
        <f t="shared" si="13"/>
        <v>1336</v>
      </c>
      <c r="R24" s="10"/>
    </row>
    <row r="25" spans="1:19">
      <c r="A25" s="1">
        <f t="shared" si="14"/>
        <v>41355</v>
      </c>
      <c r="B25">
        <f t="shared" si="0"/>
        <v>6</v>
      </c>
      <c r="C25">
        <f t="shared" si="7"/>
        <v>72</v>
      </c>
      <c r="D25">
        <f t="shared" si="8"/>
        <v>292</v>
      </c>
      <c r="E25" s="3">
        <f t="shared" si="9"/>
        <v>1260</v>
      </c>
      <c r="F25" s="3">
        <f t="shared" si="10"/>
        <v>76</v>
      </c>
      <c r="G25">
        <f t="shared" si="1"/>
        <v>0</v>
      </c>
      <c r="H25">
        <f t="shared" si="2"/>
        <v>0</v>
      </c>
      <c r="I25">
        <f t="shared" si="3"/>
        <v>72</v>
      </c>
      <c r="J25">
        <f t="shared" si="4"/>
        <v>292</v>
      </c>
      <c r="K25">
        <f t="shared" si="5"/>
        <v>32</v>
      </c>
      <c r="L25">
        <f t="shared" si="6"/>
        <v>0</v>
      </c>
      <c r="M25">
        <f t="shared" si="15"/>
        <v>0</v>
      </c>
      <c r="N25" s="13"/>
      <c r="O25" s="12">
        <f t="shared" si="16"/>
        <v>0</v>
      </c>
      <c r="P25" s="12">
        <f t="shared" si="17"/>
        <v>0</v>
      </c>
      <c r="Q25" s="11">
        <f t="shared" si="13"/>
        <v>1336</v>
      </c>
      <c r="R25" s="10"/>
    </row>
    <row r="26" spans="1:19">
      <c r="A26" s="1">
        <f t="shared" si="14"/>
        <v>41356</v>
      </c>
      <c r="B26">
        <f t="shared" si="0"/>
        <v>7</v>
      </c>
      <c r="C26">
        <f t="shared" si="7"/>
        <v>104</v>
      </c>
      <c r="D26">
        <f t="shared" si="8"/>
        <v>292</v>
      </c>
      <c r="E26" s="3">
        <f t="shared" si="9"/>
        <v>1260</v>
      </c>
      <c r="F26" s="3">
        <f t="shared" si="10"/>
        <v>76</v>
      </c>
      <c r="G26">
        <f t="shared" si="1"/>
        <v>0</v>
      </c>
      <c r="H26">
        <f t="shared" si="2"/>
        <v>0</v>
      </c>
      <c r="I26">
        <f t="shared" si="3"/>
        <v>104</v>
      </c>
      <c r="J26">
        <f t="shared" si="4"/>
        <v>292</v>
      </c>
      <c r="K26">
        <f t="shared" si="5"/>
        <v>0</v>
      </c>
      <c r="L26">
        <f t="shared" si="6"/>
        <v>0</v>
      </c>
      <c r="M26">
        <f t="shared" si="15"/>
        <v>0</v>
      </c>
      <c r="N26" s="13"/>
      <c r="O26" s="12">
        <f t="shared" si="16"/>
        <v>0</v>
      </c>
      <c r="P26" s="12">
        <f t="shared" si="17"/>
        <v>0</v>
      </c>
      <c r="Q26" s="11">
        <f t="shared" si="13"/>
        <v>1336</v>
      </c>
      <c r="R26" s="10"/>
    </row>
    <row r="27" spans="1:19">
      <c r="A27" s="1">
        <f t="shared" si="14"/>
        <v>41357</v>
      </c>
      <c r="B27">
        <f t="shared" si="0"/>
        <v>1</v>
      </c>
      <c r="C27">
        <f t="shared" si="7"/>
        <v>104</v>
      </c>
      <c r="D27">
        <f t="shared" si="8"/>
        <v>292</v>
      </c>
      <c r="E27" s="3">
        <f t="shared" si="9"/>
        <v>1260</v>
      </c>
      <c r="F27" s="3">
        <f t="shared" si="10"/>
        <v>76</v>
      </c>
      <c r="G27">
        <f t="shared" si="1"/>
        <v>90</v>
      </c>
      <c r="H27">
        <f t="shared" si="2"/>
        <v>0</v>
      </c>
      <c r="I27">
        <f t="shared" si="3"/>
        <v>14</v>
      </c>
      <c r="J27">
        <f t="shared" si="4"/>
        <v>292</v>
      </c>
      <c r="K27">
        <f t="shared" si="5"/>
        <v>96</v>
      </c>
      <c r="L27">
        <f t="shared" si="6"/>
        <v>28</v>
      </c>
      <c r="M27">
        <f t="shared" si="15"/>
        <v>0</v>
      </c>
      <c r="N27" s="13"/>
      <c r="O27" s="12">
        <f t="shared" si="16"/>
        <v>0</v>
      </c>
      <c r="P27" s="12">
        <f t="shared" si="17"/>
        <v>0</v>
      </c>
      <c r="Q27" s="11">
        <f t="shared" si="13"/>
        <v>1426</v>
      </c>
      <c r="R27" s="10"/>
    </row>
    <row r="28" spans="1:19">
      <c r="A28" s="1">
        <f t="shared" si="14"/>
        <v>41358</v>
      </c>
      <c r="B28">
        <f t="shared" si="0"/>
        <v>2</v>
      </c>
      <c r="C28">
        <f t="shared" si="7"/>
        <v>110</v>
      </c>
      <c r="D28">
        <f t="shared" si="8"/>
        <v>320</v>
      </c>
      <c r="E28" s="3">
        <f t="shared" si="9"/>
        <v>1350</v>
      </c>
      <c r="F28" s="3">
        <f t="shared" si="10"/>
        <v>76</v>
      </c>
      <c r="G28">
        <f t="shared" si="1"/>
        <v>90</v>
      </c>
      <c r="H28">
        <f t="shared" si="2"/>
        <v>0</v>
      </c>
      <c r="I28">
        <f t="shared" si="3"/>
        <v>20</v>
      </c>
      <c r="J28">
        <f t="shared" si="4"/>
        <v>320</v>
      </c>
      <c r="K28">
        <f t="shared" si="5"/>
        <v>96</v>
      </c>
      <c r="L28">
        <f t="shared" si="6"/>
        <v>0</v>
      </c>
      <c r="M28">
        <f t="shared" si="15"/>
        <v>0</v>
      </c>
      <c r="N28" s="13"/>
      <c r="O28" s="12">
        <f t="shared" si="16"/>
        <v>0</v>
      </c>
      <c r="P28" s="12">
        <f t="shared" si="17"/>
        <v>0</v>
      </c>
      <c r="Q28" s="11">
        <f t="shared" si="13"/>
        <v>1516</v>
      </c>
      <c r="R28" s="10"/>
    </row>
    <row r="29" spans="1:19">
      <c r="A29" s="1">
        <f t="shared" si="14"/>
        <v>41359</v>
      </c>
      <c r="B29">
        <f t="shared" si="0"/>
        <v>3</v>
      </c>
      <c r="C29">
        <f t="shared" si="7"/>
        <v>116</v>
      </c>
      <c r="D29">
        <f t="shared" si="8"/>
        <v>320</v>
      </c>
      <c r="E29" s="3">
        <f t="shared" si="9"/>
        <v>1440</v>
      </c>
      <c r="F29" s="3">
        <f t="shared" si="10"/>
        <v>76</v>
      </c>
      <c r="G29">
        <f t="shared" si="1"/>
        <v>90</v>
      </c>
      <c r="H29">
        <f t="shared" si="2"/>
        <v>0</v>
      </c>
      <c r="I29">
        <f t="shared" si="3"/>
        <v>26</v>
      </c>
      <c r="J29">
        <f t="shared" si="4"/>
        <v>320</v>
      </c>
      <c r="K29">
        <f t="shared" si="5"/>
        <v>96</v>
      </c>
      <c r="L29">
        <f t="shared" si="6"/>
        <v>28</v>
      </c>
      <c r="M29">
        <f t="shared" si="15"/>
        <v>0</v>
      </c>
      <c r="N29" s="13"/>
      <c r="O29" s="12">
        <f t="shared" si="16"/>
        <v>0</v>
      </c>
      <c r="P29" s="12">
        <f t="shared" si="17"/>
        <v>0</v>
      </c>
      <c r="Q29" s="11">
        <f t="shared" si="13"/>
        <v>1606</v>
      </c>
      <c r="R29" s="10"/>
    </row>
    <row r="30" spans="1:19">
      <c r="A30" s="1">
        <f t="shared" si="14"/>
        <v>41360</v>
      </c>
      <c r="B30">
        <f t="shared" si="0"/>
        <v>4</v>
      </c>
      <c r="C30">
        <f t="shared" si="7"/>
        <v>122</v>
      </c>
      <c r="D30">
        <f t="shared" si="8"/>
        <v>348</v>
      </c>
      <c r="E30" s="3">
        <f t="shared" si="9"/>
        <v>1530</v>
      </c>
      <c r="F30" s="3">
        <f t="shared" si="10"/>
        <v>76</v>
      </c>
      <c r="G30">
        <f t="shared" si="1"/>
        <v>90</v>
      </c>
      <c r="H30">
        <f t="shared" si="2"/>
        <v>0</v>
      </c>
      <c r="I30">
        <f t="shared" si="3"/>
        <v>32</v>
      </c>
      <c r="J30">
        <f t="shared" si="4"/>
        <v>348</v>
      </c>
      <c r="K30">
        <f t="shared" si="5"/>
        <v>96</v>
      </c>
      <c r="L30">
        <f t="shared" si="6"/>
        <v>0</v>
      </c>
      <c r="M30">
        <f t="shared" si="15"/>
        <v>0</v>
      </c>
      <c r="N30" s="13"/>
      <c r="O30" s="12">
        <f t="shared" si="16"/>
        <v>0</v>
      </c>
      <c r="P30" s="12">
        <f t="shared" si="17"/>
        <v>0</v>
      </c>
      <c r="Q30" s="11">
        <f t="shared" si="13"/>
        <v>1696</v>
      </c>
      <c r="R30" s="10"/>
    </row>
    <row r="31" spans="1:19">
      <c r="A31" s="1">
        <f t="shared" si="14"/>
        <v>41361</v>
      </c>
      <c r="B31">
        <f t="shared" si="0"/>
        <v>5</v>
      </c>
      <c r="C31">
        <f t="shared" si="7"/>
        <v>128</v>
      </c>
      <c r="D31">
        <f t="shared" si="8"/>
        <v>348</v>
      </c>
      <c r="E31" s="3">
        <f t="shared" si="9"/>
        <v>1620</v>
      </c>
      <c r="F31" s="3">
        <f t="shared" si="10"/>
        <v>76</v>
      </c>
      <c r="G31">
        <f t="shared" si="1"/>
        <v>90</v>
      </c>
      <c r="H31">
        <f t="shared" si="2"/>
        <v>0</v>
      </c>
      <c r="I31">
        <f t="shared" si="3"/>
        <v>38</v>
      </c>
      <c r="J31">
        <f t="shared" si="4"/>
        <v>348</v>
      </c>
      <c r="K31">
        <f t="shared" si="5"/>
        <v>96</v>
      </c>
      <c r="L31">
        <f t="shared" si="6"/>
        <v>0</v>
      </c>
      <c r="M31">
        <f t="shared" si="15"/>
        <v>0</v>
      </c>
      <c r="N31" s="13"/>
      <c r="O31" s="12">
        <f t="shared" si="16"/>
        <v>0</v>
      </c>
      <c r="P31" s="12">
        <f t="shared" si="17"/>
        <v>0</v>
      </c>
      <c r="Q31" s="11">
        <f t="shared" si="13"/>
        <v>1786</v>
      </c>
      <c r="R31" s="10"/>
    </row>
    <row r="32" spans="1:19">
      <c r="A32" s="1">
        <f t="shared" si="14"/>
        <v>41362</v>
      </c>
      <c r="B32">
        <f t="shared" si="0"/>
        <v>6</v>
      </c>
      <c r="C32">
        <f t="shared" si="7"/>
        <v>134</v>
      </c>
      <c r="D32">
        <f t="shared" si="8"/>
        <v>348</v>
      </c>
      <c r="E32" s="3">
        <f t="shared" si="9"/>
        <v>1710</v>
      </c>
      <c r="F32" s="3">
        <f t="shared" si="10"/>
        <v>76</v>
      </c>
      <c r="G32">
        <f t="shared" si="1"/>
        <v>0</v>
      </c>
      <c r="H32">
        <f t="shared" si="2"/>
        <v>0</v>
      </c>
      <c r="I32">
        <f t="shared" si="3"/>
        <v>134</v>
      </c>
      <c r="J32">
        <f t="shared" si="4"/>
        <v>348</v>
      </c>
      <c r="K32">
        <f t="shared" si="5"/>
        <v>0</v>
      </c>
      <c r="L32">
        <f t="shared" si="6"/>
        <v>0</v>
      </c>
      <c r="M32">
        <f t="shared" si="15"/>
        <v>0</v>
      </c>
      <c r="N32" s="13"/>
      <c r="O32" s="12">
        <f t="shared" si="16"/>
        <v>0</v>
      </c>
      <c r="P32" s="12">
        <f t="shared" si="17"/>
        <v>0</v>
      </c>
      <c r="Q32" s="11">
        <f t="shared" si="13"/>
        <v>1786</v>
      </c>
      <c r="R32" s="10"/>
    </row>
    <row r="33" spans="1:18">
      <c r="A33" s="1">
        <f t="shared" si="14"/>
        <v>41363</v>
      </c>
      <c r="B33">
        <f t="shared" si="0"/>
        <v>7</v>
      </c>
      <c r="C33">
        <f t="shared" si="7"/>
        <v>134</v>
      </c>
      <c r="D33">
        <f t="shared" si="8"/>
        <v>348</v>
      </c>
      <c r="E33" s="3">
        <f t="shared" si="9"/>
        <v>1710</v>
      </c>
      <c r="F33" s="3">
        <f t="shared" si="10"/>
        <v>76</v>
      </c>
      <c r="G33">
        <f t="shared" si="1"/>
        <v>0</v>
      </c>
      <c r="H33">
        <f t="shared" si="2"/>
        <v>0</v>
      </c>
      <c r="I33">
        <f t="shared" si="3"/>
        <v>134</v>
      </c>
      <c r="J33">
        <f t="shared" si="4"/>
        <v>348</v>
      </c>
      <c r="K33">
        <f t="shared" si="5"/>
        <v>0</v>
      </c>
      <c r="L33">
        <f t="shared" si="6"/>
        <v>0</v>
      </c>
      <c r="M33">
        <f t="shared" si="15"/>
        <v>0</v>
      </c>
      <c r="N33" s="13"/>
      <c r="O33" s="12">
        <f t="shared" si="16"/>
        <v>0</v>
      </c>
      <c r="P33" s="12">
        <f t="shared" si="17"/>
        <v>0</v>
      </c>
      <c r="Q33" s="11">
        <f t="shared" si="13"/>
        <v>1786</v>
      </c>
      <c r="R33" s="10"/>
    </row>
    <row r="34" spans="1:18">
      <c r="A34" s="1">
        <f t="shared" si="14"/>
        <v>41364</v>
      </c>
      <c r="B34">
        <f t="shared" si="0"/>
        <v>1</v>
      </c>
      <c r="C34">
        <f t="shared" si="7"/>
        <v>134</v>
      </c>
      <c r="D34">
        <f t="shared" si="8"/>
        <v>348</v>
      </c>
      <c r="E34" s="3">
        <f t="shared" si="9"/>
        <v>1710</v>
      </c>
      <c r="F34" s="3">
        <f t="shared" si="10"/>
        <v>76</v>
      </c>
      <c r="G34">
        <f t="shared" si="1"/>
        <v>90</v>
      </c>
      <c r="H34">
        <f t="shared" si="2"/>
        <v>0</v>
      </c>
      <c r="I34">
        <f t="shared" si="3"/>
        <v>44</v>
      </c>
      <c r="J34">
        <f t="shared" si="4"/>
        <v>348</v>
      </c>
      <c r="K34">
        <f t="shared" si="5"/>
        <v>32</v>
      </c>
      <c r="L34">
        <f t="shared" si="6"/>
        <v>28</v>
      </c>
      <c r="M34">
        <f t="shared" si="15"/>
        <v>0</v>
      </c>
      <c r="N34" s="13"/>
      <c r="O34" s="12">
        <f t="shared" si="16"/>
        <v>0</v>
      </c>
      <c r="P34" s="12">
        <f t="shared" si="17"/>
        <v>0</v>
      </c>
      <c r="Q34" s="11">
        <f t="shared" si="13"/>
        <v>1876</v>
      </c>
      <c r="R34" s="10"/>
    </row>
    <row r="35" spans="1:18">
      <c r="A35" s="1">
        <f t="shared" si="14"/>
        <v>41365</v>
      </c>
      <c r="B35">
        <f t="shared" si="0"/>
        <v>2</v>
      </c>
      <c r="C35">
        <f t="shared" si="7"/>
        <v>76</v>
      </c>
      <c r="D35">
        <f t="shared" si="8"/>
        <v>376</v>
      </c>
      <c r="E35" s="3">
        <f t="shared" si="9"/>
        <v>1800</v>
      </c>
      <c r="F35" s="3">
        <f t="shared" si="10"/>
        <v>76</v>
      </c>
      <c r="G35">
        <f t="shared" si="1"/>
        <v>45</v>
      </c>
      <c r="H35">
        <f t="shared" si="2"/>
        <v>38</v>
      </c>
      <c r="I35">
        <f t="shared" si="3"/>
        <v>31</v>
      </c>
      <c r="J35">
        <f t="shared" si="4"/>
        <v>338</v>
      </c>
      <c r="K35">
        <f t="shared" si="5"/>
        <v>96</v>
      </c>
      <c r="L35">
        <f t="shared" si="6"/>
        <v>0</v>
      </c>
      <c r="M35">
        <f t="shared" si="15"/>
        <v>41365</v>
      </c>
      <c r="N35" s="13">
        <f>A35</f>
        <v>41365</v>
      </c>
      <c r="O35" s="12">
        <f t="shared" si="16"/>
        <v>1845</v>
      </c>
      <c r="P35" s="12">
        <f t="shared" si="17"/>
        <v>114</v>
      </c>
      <c r="Q35" s="11">
        <f t="shared" si="13"/>
        <v>1959</v>
      </c>
      <c r="R35" s="10"/>
    </row>
    <row r="36" spans="1:18">
      <c r="A36" s="1">
        <f t="shared" si="14"/>
        <v>41366</v>
      </c>
      <c r="B36">
        <f t="shared" si="0"/>
        <v>3</v>
      </c>
      <c r="C36">
        <f t="shared" si="7"/>
        <v>127</v>
      </c>
      <c r="D36">
        <f t="shared" si="8"/>
        <v>338</v>
      </c>
      <c r="E36" s="3">
        <f t="shared" si="9"/>
        <v>1845</v>
      </c>
      <c r="F36" s="3">
        <f t="shared" si="10"/>
        <v>114</v>
      </c>
      <c r="G36">
        <f t="shared" si="1"/>
        <v>90</v>
      </c>
      <c r="H36">
        <f t="shared" si="2"/>
        <v>0</v>
      </c>
      <c r="I36">
        <f t="shared" si="3"/>
        <v>37</v>
      </c>
      <c r="J36">
        <f t="shared" si="4"/>
        <v>338</v>
      </c>
      <c r="K36">
        <f t="shared" si="5"/>
        <v>96</v>
      </c>
      <c r="L36">
        <f t="shared" si="6"/>
        <v>28</v>
      </c>
      <c r="M36">
        <f t="shared" si="15"/>
        <v>0</v>
      </c>
      <c r="N36" s="13"/>
      <c r="O36" s="12">
        <f t="shared" si="16"/>
        <v>0</v>
      </c>
      <c r="P36" s="12">
        <f t="shared" si="17"/>
        <v>0</v>
      </c>
      <c r="Q36" s="11">
        <f t="shared" si="13"/>
        <v>2049</v>
      </c>
      <c r="R36" s="10"/>
    </row>
    <row r="37" spans="1:18">
      <c r="A37" s="1">
        <f t="shared" si="14"/>
        <v>41367</v>
      </c>
      <c r="B37">
        <f t="shared" si="0"/>
        <v>4</v>
      </c>
      <c r="C37">
        <f t="shared" si="7"/>
        <v>133</v>
      </c>
      <c r="D37">
        <f t="shared" si="8"/>
        <v>366</v>
      </c>
      <c r="E37" s="3">
        <f t="shared" si="9"/>
        <v>1935</v>
      </c>
      <c r="F37" s="3">
        <f t="shared" si="10"/>
        <v>114</v>
      </c>
      <c r="G37">
        <f t="shared" si="1"/>
        <v>90</v>
      </c>
      <c r="H37">
        <f t="shared" si="2"/>
        <v>0</v>
      </c>
      <c r="I37">
        <f t="shared" si="3"/>
        <v>43</v>
      </c>
      <c r="J37">
        <f t="shared" si="4"/>
        <v>366</v>
      </c>
      <c r="K37">
        <f t="shared" si="5"/>
        <v>32</v>
      </c>
      <c r="L37">
        <f t="shared" si="6"/>
        <v>0</v>
      </c>
      <c r="M37">
        <f t="shared" si="15"/>
        <v>0</v>
      </c>
      <c r="N37" s="13"/>
      <c r="O37" s="12">
        <f t="shared" si="16"/>
        <v>0</v>
      </c>
      <c r="P37" s="12">
        <f t="shared" si="17"/>
        <v>0</v>
      </c>
      <c r="Q37" s="11">
        <f t="shared" si="13"/>
        <v>2139</v>
      </c>
      <c r="R37" s="10"/>
    </row>
    <row r="38" spans="1:18">
      <c r="A38" s="1">
        <f t="shared" si="14"/>
        <v>41368</v>
      </c>
      <c r="B38">
        <f t="shared" si="0"/>
        <v>5</v>
      </c>
      <c r="C38">
        <f t="shared" si="7"/>
        <v>75</v>
      </c>
      <c r="D38">
        <f t="shared" si="8"/>
        <v>366</v>
      </c>
      <c r="E38" s="3">
        <f t="shared" si="9"/>
        <v>2025</v>
      </c>
      <c r="F38" s="3">
        <f t="shared" si="10"/>
        <v>114</v>
      </c>
      <c r="G38">
        <f t="shared" si="1"/>
        <v>45</v>
      </c>
      <c r="H38">
        <f t="shared" si="2"/>
        <v>38</v>
      </c>
      <c r="I38">
        <f t="shared" si="3"/>
        <v>30</v>
      </c>
      <c r="J38">
        <f t="shared" si="4"/>
        <v>328</v>
      </c>
      <c r="K38">
        <f t="shared" si="5"/>
        <v>96</v>
      </c>
      <c r="L38">
        <f t="shared" si="6"/>
        <v>0</v>
      </c>
      <c r="M38">
        <f t="shared" si="15"/>
        <v>0</v>
      </c>
      <c r="N38" s="13"/>
      <c r="O38" s="12">
        <f t="shared" si="16"/>
        <v>0</v>
      </c>
      <c r="P38" s="12">
        <f t="shared" si="17"/>
        <v>0</v>
      </c>
      <c r="Q38" s="11">
        <f t="shared" si="13"/>
        <v>2222</v>
      </c>
      <c r="R38" s="10"/>
    </row>
    <row r="39" spans="1:18">
      <c r="A39" s="1">
        <f t="shared" si="14"/>
        <v>41369</v>
      </c>
      <c r="B39">
        <f t="shared" si="0"/>
        <v>6</v>
      </c>
      <c r="C39">
        <f t="shared" si="7"/>
        <v>126</v>
      </c>
      <c r="D39">
        <f t="shared" si="8"/>
        <v>328</v>
      </c>
      <c r="E39" s="3">
        <f t="shared" si="9"/>
        <v>2070</v>
      </c>
      <c r="F39" s="3">
        <f t="shared" si="10"/>
        <v>152</v>
      </c>
      <c r="G39">
        <f t="shared" si="1"/>
        <v>0</v>
      </c>
      <c r="H39">
        <f t="shared" si="2"/>
        <v>0</v>
      </c>
      <c r="I39">
        <f t="shared" si="3"/>
        <v>126</v>
      </c>
      <c r="J39">
        <f t="shared" si="4"/>
        <v>328</v>
      </c>
      <c r="K39">
        <f t="shared" si="5"/>
        <v>0</v>
      </c>
      <c r="L39">
        <f t="shared" si="6"/>
        <v>0</v>
      </c>
      <c r="M39">
        <f t="shared" si="15"/>
        <v>0</v>
      </c>
      <c r="N39" s="13"/>
      <c r="O39" s="12">
        <f t="shared" si="16"/>
        <v>0</v>
      </c>
      <c r="P39" s="12">
        <f t="shared" si="17"/>
        <v>0</v>
      </c>
      <c r="Q39" s="11">
        <f t="shared" si="13"/>
        <v>2222</v>
      </c>
      <c r="R39" s="10"/>
    </row>
    <row r="40" spans="1:18">
      <c r="A40" s="1">
        <f t="shared" si="14"/>
        <v>41370</v>
      </c>
      <c r="B40">
        <f t="shared" si="0"/>
        <v>7</v>
      </c>
      <c r="C40">
        <f t="shared" si="7"/>
        <v>126</v>
      </c>
      <c r="D40">
        <f t="shared" si="8"/>
        <v>328</v>
      </c>
      <c r="E40" s="3">
        <f t="shared" si="9"/>
        <v>2070</v>
      </c>
      <c r="F40" s="3">
        <f t="shared" si="10"/>
        <v>152</v>
      </c>
      <c r="G40">
        <f t="shared" si="1"/>
        <v>0</v>
      </c>
      <c r="H40">
        <f t="shared" si="2"/>
        <v>0</v>
      </c>
      <c r="I40">
        <f t="shared" si="3"/>
        <v>126</v>
      </c>
      <c r="J40">
        <f t="shared" si="4"/>
        <v>328</v>
      </c>
      <c r="K40">
        <f t="shared" si="5"/>
        <v>0</v>
      </c>
      <c r="L40">
        <f t="shared" si="6"/>
        <v>0</v>
      </c>
      <c r="M40">
        <f t="shared" si="15"/>
        <v>0</v>
      </c>
      <c r="N40" s="13"/>
      <c r="O40" s="12">
        <f t="shared" si="16"/>
        <v>0</v>
      </c>
      <c r="P40" s="12">
        <f t="shared" si="17"/>
        <v>0</v>
      </c>
      <c r="Q40" s="11">
        <f t="shared" si="13"/>
        <v>2222</v>
      </c>
      <c r="R40" s="10"/>
    </row>
    <row r="41" spans="1:18">
      <c r="A41" s="1">
        <f t="shared" si="14"/>
        <v>41371</v>
      </c>
      <c r="B41">
        <f t="shared" si="0"/>
        <v>1</v>
      </c>
      <c r="C41">
        <f t="shared" si="7"/>
        <v>126</v>
      </c>
      <c r="D41">
        <f t="shared" si="8"/>
        <v>328</v>
      </c>
      <c r="E41" s="3">
        <f t="shared" si="9"/>
        <v>2070</v>
      </c>
      <c r="F41" s="3">
        <f t="shared" si="10"/>
        <v>152</v>
      </c>
      <c r="G41">
        <f t="shared" si="1"/>
        <v>90</v>
      </c>
      <c r="H41">
        <f t="shared" si="2"/>
        <v>0</v>
      </c>
      <c r="I41">
        <f t="shared" si="3"/>
        <v>36</v>
      </c>
      <c r="J41">
        <f t="shared" si="4"/>
        <v>328</v>
      </c>
      <c r="K41">
        <f t="shared" si="5"/>
        <v>96</v>
      </c>
      <c r="L41">
        <f t="shared" si="6"/>
        <v>28</v>
      </c>
      <c r="M41">
        <f t="shared" si="15"/>
        <v>0</v>
      </c>
      <c r="N41" s="13"/>
      <c r="O41" s="12">
        <f t="shared" si="16"/>
        <v>0</v>
      </c>
      <c r="P41" s="12">
        <f t="shared" si="17"/>
        <v>0</v>
      </c>
      <c r="Q41" s="11">
        <f t="shared" si="13"/>
        <v>2312</v>
      </c>
      <c r="R41" s="10"/>
    </row>
    <row r="42" spans="1:18">
      <c r="A42" s="1">
        <f t="shared" si="14"/>
        <v>41372</v>
      </c>
      <c r="B42">
        <f t="shared" si="0"/>
        <v>2</v>
      </c>
      <c r="C42">
        <f t="shared" si="7"/>
        <v>132</v>
      </c>
      <c r="D42">
        <f t="shared" si="8"/>
        <v>356</v>
      </c>
      <c r="E42" s="3">
        <f t="shared" si="9"/>
        <v>2160</v>
      </c>
      <c r="F42" s="3">
        <f t="shared" si="10"/>
        <v>152</v>
      </c>
      <c r="G42">
        <f t="shared" si="1"/>
        <v>90</v>
      </c>
      <c r="H42">
        <f t="shared" si="2"/>
        <v>0</v>
      </c>
      <c r="I42">
        <f t="shared" si="3"/>
        <v>42</v>
      </c>
      <c r="J42">
        <f t="shared" si="4"/>
        <v>356</v>
      </c>
      <c r="K42">
        <f t="shared" si="5"/>
        <v>32</v>
      </c>
      <c r="L42">
        <f t="shared" si="6"/>
        <v>0</v>
      </c>
      <c r="M42">
        <f t="shared" si="15"/>
        <v>0</v>
      </c>
      <c r="N42" s="13"/>
      <c r="O42" s="12">
        <f t="shared" si="16"/>
        <v>0</v>
      </c>
      <c r="P42" s="12">
        <f t="shared" si="17"/>
        <v>0</v>
      </c>
      <c r="Q42" s="11">
        <f t="shared" si="13"/>
        <v>2402</v>
      </c>
      <c r="R42" s="10"/>
    </row>
    <row r="43" spans="1:18">
      <c r="A43" s="1">
        <f t="shared" si="14"/>
        <v>41373</v>
      </c>
      <c r="B43">
        <f t="shared" si="0"/>
        <v>3</v>
      </c>
      <c r="C43">
        <f t="shared" si="7"/>
        <v>74</v>
      </c>
      <c r="D43">
        <f t="shared" si="8"/>
        <v>356</v>
      </c>
      <c r="E43" s="3">
        <f t="shared" si="9"/>
        <v>2250</v>
      </c>
      <c r="F43" s="3">
        <f t="shared" si="10"/>
        <v>152</v>
      </c>
      <c r="G43">
        <f t="shared" si="1"/>
        <v>45</v>
      </c>
      <c r="H43">
        <f t="shared" si="2"/>
        <v>38</v>
      </c>
      <c r="I43">
        <f t="shared" si="3"/>
        <v>29</v>
      </c>
      <c r="J43">
        <f t="shared" si="4"/>
        <v>318</v>
      </c>
      <c r="K43">
        <f t="shared" si="5"/>
        <v>96</v>
      </c>
      <c r="L43">
        <f t="shared" si="6"/>
        <v>28</v>
      </c>
      <c r="M43">
        <f t="shared" si="15"/>
        <v>0</v>
      </c>
      <c r="N43" s="13"/>
      <c r="O43" s="12">
        <f t="shared" si="16"/>
        <v>0</v>
      </c>
      <c r="P43" s="12">
        <f t="shared" si="17"/>
        <v>0</v>
      </c>
      <c r="Q43" s="11">
        <f t="shared" si="13"/>
        <v>2485</v>
      </c>
      <c r="R43" s="10"/>
    </row>
    <row r="44" spans="1:18">
      <c r="A44" s="1">
        <f t="shared" si="14"/>
        <v>41374</v>
      </c>
      <c r="B44">
        <f t="shared" si="0"/>
        <v>4</v>
      </c>
      <c r="C44">
        <f t="shared" si="7"/>
        <v>125</v>
      </c>
      <c r="D44">
        <f t="shared" si="8"/>
        <v>346</v>
      </c>
      <c r="E44" s="3">
        <f t="shared" si="9"/>
        <v>2295</v>
      </c>
      <c r="F44" s="3">
        <f t="shared" si="10"/>
        <v>190</v>
      </c>
      <c r="G44">
        <f t="shared" si="1"/>
        <v>90</v>
      </c>
      <c r="H44">
        <f t="shared" si="2"/>
        <v>0</v>
      </c>
      <c r="I44">
        <f t="shared" si="3"/>
        <v>35</v>
      </c>
      <c r="J44">
        <f t="shared" si="4"/>
        <v>346</v>
      </c>
      <c r="K44">
        <f t="shared" si="5"/>
        <v>96</v>
      </c>
      <c r="L44">
        <f t="shared" si="6"/>
        <v>0</v>
      </c>
      <c r="M44">
        <f t="shared" si="15"/>
        <v>0</v>
      </c>
      <c r="N44" s="13"/>
      <c r="O44" s="12">
        <f t="shared" si="16"/>
        <v>0</v>
      </c>
      <c r="P44" s="12">
        <f t="shared" si="17"/>
        <v>0</v>
      </c>
      <c r="Q44" s="11">
        <f t="shared" si="13"/>
        <v>2575</v>
      </c>
      <c r="R44" s="10"/>
    </row>
    <row r="45" spans="1:18">
      <c r="A45" s="1">
        <f t="shared" si="14"/>
        <v>41375</v>
      </c>
      <c r="B45">
        <f t="shared" si="0"/>
        <v>5</v>
      </c>
      <c r="C45">
        <f t="shared" si="7"/>
        <v>131</v>
      </c>
      <c r="D45">
        <f t="shared" si="8"/>
        <v>346</v>
      </c>
      <c r="E45" s="3">
        <f t="shared" si="9"/>
        <v>2385</v>
      </c>
      <c r="F45" s="3">
        <f t="shared" si="10"/>
        <v>190</v>
      </c>
      <c r="G45">
        <f t="shared" si="1"/>
        <v>90</v>
      </c>
      <c r="H45">
        <f t="shared" si="2"/>
        <v>0</v>
      </c>
      <c r="I45">
        <f t="shared" si="3"/>
        <v>41</v>
      </c>
      <c r="J45">
        <f t="shared" si="4"/>
        <v>346</v>
      </c>
      <c r="K45">
        <f t="shared" si="5"/>
        <v>32</v>
      </c>
      <c r="L45">
        <f t="shared" si="6"/>
        <v>0</v>
      </c>
      <c r="M45">
        <f t="shared" si="15"/>
        <v>0</v>
      </c>
      <c r="N45" s="13"/>
      <c r="O45" s="12">
        <f t="shared" si="16"/>
        <v>0</v>
      </c>
      <c r="P45" s="12">
        <f t="shared" si="17"/>
        <v>0</v>
      </c>
      <c r="Q45" s="11">
        <f t="shared" si="13"/>
        <v>2665</v>
      </c>
      <c r="R45" s="10"/>
    </row>
    <row r="46" spans="1:18">
      <c r="A46" s="1">
        <f t="shared" si="14"/>
        <v>41376</v>
      </c>
      <c r="B46">
        <f t="shared" si="0"/>
        <v>6</v>
      </c>
      <c r="C46">
        <f t="shared" si="7"/>
        <v>73</v>
      </c>
      <c r="D46">
        <f t="shared" si="8"/>
        <v>346</v>
      </c>
      <c r="E46" s="3">
        <f t="shared" si="9"/>
        <v>2475</v>
      </c>
      <c r="F46" s="3">
        <f t="shared" si="10"/>
        <v>190</v>
      </c>
      <c r="G46">
        <f t="shared" si="1"/>
        <v>0</v>
      </c>
      <c r="H46">
        <f t="shared" si="2"/>
        <v>0</v>
      </c>
      <c r="I46">
        <f t="shared" si="3"/>
        <v>73</v>
      </c>
      <c r="J46">
        <f t="shared" si="4"/>
        <v>346</v>
      </c>
      <c r="K46">
        <f t="shared" si="5"/>
        <v>32</v>
      </c>
      <c r="L46">
        <f t="shared" si="6"/>
        <v>0</v>
      </c>
      <c r="M46">
        <f t="shared" si="15"/>
        <v>0</v>
      </c>
      <c r="N46" s="13"/>
      <c r="O46" s="12">
        <f t="shared" si="16"/>
        <v>0</v>
      </c>
      <c r="P46" s="12">
        <f t="shared" si="17"/>
        <v>0</v>
      </c>
      <c r="Q46" s="11">
        <f t="shared" si="13"/>
        <v>2665</v>
      </c>
      <c r="R46" s="10"/>
    </row>
    <row r="47" spans="1:18">
      <c r="A47" s="1">
        <f t="shared" si="14"/>
        <v>41377</v>
      </c>
      <c r="B47">
        <f t="shared" si="0"/>
        <v>7</v>
      </c>
      <c r="C47">
        <f t="shared" si="7"/>
        <v>105</v>
      </c>
      <c r="D47">
        <f t="shared" si="8"/>
        <v>346</v>
      </c>
      <c r="E47" s="3">
        <f t="shared" si="9"/>
        <v>2475</v>
      </c>
      <c r="F47" s="3">
        <f t="shared" si="10"/>
        <v>190</v>
      </c>
      <c r="G47">
        <f t="shared" si="1"/>
        <v>0</v>
      </c>
      <c r="H47">
        <f t="shared" si="2"/>
        <v>0</v>
      </c>
      <c r="I47">
        <f t="shared" si="3"/>
        <v>105</v>
      </c>
      <c r="J47">
        <f t="shared" si="4"/>
        <v>346</v>
      </c>
      <c r="K47">
        <f t="shared" si="5"/>
        <v>0</v>
      </c>
      <c r="L47">
        <f t="shared" si="6"/>
        <v>0</v>
      </c>
      <c r="M47">
        <f t="shared" si="15"/>
        <v>0</v>
      </c>
      <c r="N47" s="13"/>
      <c r="O47" s="12">
        <f t="shared" si="16"/>
        <v>0</v>
      </c>
      <c r="P47" s="12">
        <f t="shared" si="17"/>
        <v>0</v>
      </c>
      <c r="Q47" s="11">
        <f t="shared" si="13"/>
        <v>2665</v>
      </c>
      <c r="R47" s="10"/>
    </row>
    <row r="48" spans="1:18">
      <c r="A48" s="1">
        <f t="shared" si="14"/>
        <v>41378</v>
      </c>
      <c r="B48">
        <f t="shared" si="0"/>
        <v>1</v>
      </c>
      <c r="C48">
        <f t="shared" si="7"/>
        <v>105</v>
      </c>
      <c r="D48">
        <f t="shared" si="8"/>
        <v>346</v>
      </c>
      <c r="E48" s="3">
        <f t="shared" si="9"/>
        <v>2475</v>
      </c>
      <c r="F48" s="3">
        <f t="shared" si="10"/>
        <v>190</v>
      </c>
      <c r="G48">
        <f t="shared" si="1"/>
        <v>90</v>
      </c>
      <c r="H48">
        <f t="shared" si="2"/>
        <v>0</v>
      </c>
      <c r="I48">
        <f t="shared" si="3"/>
        <v>15</v>
      </c>
      <c r="J48">
        <f t="shared" si="4"/>
        <v>346</v>
      </c>
      <c r="K48">
        <f t="shared" si="5"/>
        <v>96</v>
      </c>
      <c r="L48">
        <f t="shared" si="6"/>
        <v>28</v>
      </c>
      <c r="M48">
        <f t="shared" si="15"/>
        <v>0</v>
      </c>
      <c r="N48" s="13"/>
      <c r="O48" s="12">
        <f t="shared" si="16"/>
        <v>0</v>
      </c>
      <c r="P48" s="12">
        <f t="shared" si="17"/>
        <v>0</v>
      </c>
      <c r="Q48" s="11">
        <f t="shared" si="13"/>
        <v>2755</v>
      </c>
      <c r="R48" s="10"/>
    </row>
    <row r="49" spans="1:18">
      <c r="A49" s="1">
        <f t="shared" si="14"/>
        <v>41379</v>
      </c>
      <c r="B49">
        <f t="shared" si="0"/>
        <v>2</v>
      </c>
      <c r="C49">
        <f t="shared" si="7"/>
        <v>111</v>
      </c>
      <c r="D49">
        <f t="shared" si="8"/>
        <v>374</v>
      </c>
      <c r="E49" s="3">
        <f t="shared" si="9"/>
        <v>2565</v>
      </c>
      <c r="F49" s="3">
        <f t="shared" si="10"/>
        <v>190</v>
      </c>
      <c r="G49">
        <f t="shared" si="1"/>
        <v>90</v>
      </c>
      <c r="H49">
        <f t="shared" si="2"/>
        <v>0</v>
      </c>
      <c r="I49">
        <f t="shared" si="3"/>
        <v>21</v>
      </c>
      <c r="J49">
        <f t="shared" si="4"/>
        <v>374</v>
      </c>
      <c r="K49">
        <f t="shared" si="5"/>
        <v>96</v>
      </c>
      <c r="L49">
        <f t="shared" si="6"/>
        <v>0</v>
      </c>
      <c r="M49">
        <f t="shared" si="15"/>
        <v>0</v>
      </c>
      <c r="N49" s="13"/>
      <c r="O49" s="12">
        <f t="shared" si="16"/>
        <v>0</v>
      </c>
      <c r="P49" s="12">
        <f t="shared" si="17"/>
        <v>0</v>
      </c>
      <c r="Q49" s="11">
        <f t="shared" si="13"/>
        <v>2845</v>
      </c>
      <c r="R49" s="10"/>
    </row>
    <row r="50" spans="1:18">
      <c r="A50" s="1">
        <f t="shared" si="14"/>
        <v>41380</v>
      </c>
      <c r="B50">
        <f t="shared" si="0"/>
        <v>3</v>
      </c>
      <c r="C50">
        <f t="shared" si="7"/>
        <v>117</v>
      </c>
      <c r="D50">
        <f t="shared" si="8"/>
        <v>374</v>
      </c>
      <c r="E50" s="3">
        <f t="shared" si="9"/>
        <v>2655</v>
      </c>
      <c r="F50" s="3">
        <f t="shared" si="10"/>
        <v>190</v>
      </c>
      <c r="G50">
        <f t="shared" si="1"/>
        <v>90</v>
      </c>
      <c r="H50">
        <f t="shared" si="2"/>
        <v>0</v>
      </c>
      <c r="I50">
        <f t="shared" si="3"/>
        <v>27</v>
      </c>
      <c r="J50">
        <f t="shared" si="4"/>
        <v>374</v>
      </c>
      <c r="K50">
        <f t="shared" si="5"/>
        <v>96</v>
      </c>
      <c r="L50">
        <f t="shared" si="6"/>
        <v>28</v>
      </c>
      <c r="M50">
        <f t="shared" si="15"/>
        <v>0</v>
      </c>
      <c r="N50" s="13"/>
      <c r="O50" s="12">
        <f t="shared" si="16"/>
        <v>0</v>
      </c>
      <c r="P50" s="12">
        <f t="shared" si="17"/>
        <v>0</v>
      </c>
      <c r="Q50" s="11">
        <f t="shared" si="13"/>
        <v>2935</v>
      </c>
      <c r="R50" s="10"/>
    </row>
    <row r="51" spans="1:18">
      <c r="A51" s="1">
        <f t="shared" si="14"/>
        <v>41381</v>
      </c>
      <c r="B51">
        <f t="shared" si="0"/>
        <v>4</v>
      </c>
      <c r="C51">
        <f t="shared" si="7"/>
        <v>123</v>
      </c>
      <c r="D51">
        <f t="shared" si="8"/>
        <v>402</v>
      </c>
      <c r="E51" s="3">
        <f t="shared" si="9"/>
        <v>2745</v>
      </c>
      <c r="F51" s="3">
        <f t="shared" si="10"/>
        <v>190</v>
      </c>
      <c r="G51">
        <f t="shared" si="1"/>
        <v>90</v>
      </c>
      <c r="H51">
        <f t="shared" si="2"/>
        <v>0</v>
      </c>
      <c r="I51">
        <f t="shared" si="3"/>
        <v>33</v>
      </c>
      <c r="J51">
        <f t="shared" si="4"/>
        <v>402</v>
      </c>
      <c r="K51">
        <f t="shared" si="5"/>
        <v>96</v>
      </c>
      <c r="L51">
        <f t="shared" si="6"/>
        <v>0</v>
      </c>
      <c r="M51">
        <f t="shared" si="15"/>
        <v>0</v>
      </c>
      <c r="N51" s="13"/>
      <c r="O51" s="12">
        <f t="shared" si="16"/>
        <v>0</v>
      </c>
      <c r="P51" s="12">
        <f t="shared" si="17"/>
        <v>0</v>
      </c>
      <c r="Q51" s="11">
        <f t="shared" si="13"/>
        <v>3025</v>
      </c>
      <c r="R51" s="10"/>
    </row>
    <row r="52" spans="1:18">
      <c r="A52" s="1">
        <f t="shared" si="14"/>
        <v>41382</v>
      </c>
      <c r="B52">
        <f t="shared" si="0"/>
        <v>5</v>
      </c>
      <c r="C52">
        <f t="shared" si="7"/>
        <v>129</v>
      </c>
      <c r="D52">
        <f t="shared" si="8"/>
        <v>402</v>
      </c>
      <c r="E52" s="3">
        <f t="shared" si="9"/>
        <v>2835</v>
      </c>
      <c r="F52" s="3">
        <f t="shared" si="10"/>
        <v>190</v>
      </c>
      <c r="G52">
        <f t="shared" si="1"/>
        <v>90</v>
      </c>
      <c r="H52">
        <f t="shared" si="2"/>
        <v>0</v>
      </c>
      <c r="I52">
        <f t="shared" si="3"/>
        <v>39</v>
      </c>
      <c r="J52">
        <f t="shared" si="4"/>
        <v>402</v>
      </c>
      <c r="K52">
        <f t="shared" si="5"/>
        <v>96</v>
      </c>
      <c r="L52">
        <f t="shared" si="6"/>
        <v>0</v>
      </c>
      <c r="M52">
        <f t="shared" si="15"/>
        <v>0</v>
      </c>
      <c r="N52" s="13"/>
      <c r="O52" s="12">
        <f t="shared" si="16"/>
        <v>0</v>
      </c>
      <c r="P52" s="12">
        <f t="shared" si="17"/>
        <v>0</v>
      </c>
      <c r="Q52" s="11">
        <f t="shared" si="13"/>
        <v>3115</v>
      </c>
      <c r="R52" s="10"/>
    </row>
    <row r="53" spans="1:18">
      <c r="A53" s="1">
        <f t="shared" si="14"/>
        <v>41383</v>
      </c>
      <c r="B53">
        <f t="shared" si="0"/>
        <v>6</v>
      </c>
      <c r="C53">
        <f t="shared" si="7"/>
        <v>135</v>
      </c>
      <c r="D53">
        <f t="shared" si="8"/>
        <v>402</v>
      </c>
      <c r="E53" s="3">
        <f t="shared" si="9"/>
        <v>2925</v>
      </c>
      <c r="F53" s="3">
        <f t="shared" si="10"/>
        <v>190</v>
      </c>
      <c r="G53">
        <f t="shared" si="1"/>
        <v>0</v>
      </c>
      <c r="H53">
        <f t="shared" si="2"/>
        <v>0</v>
      </c>
      <c r="I53">
        <f t="shared" si="3"/>
        <v>135</v>
      </c>
      <c r="J53">
        <f t="shared" si="4"/>
        <v>402</v>
      </c>
      <c r="K53">
        <f t="shared" si="5"/>
        <v>0</v>
      </c>
      <c r="L53">
        <f t="shared" si="6"/>
        <v>0</v>
      </c>
      <c r="M53">
        <f t="shared" si="15"/>
        <v>0</v>
      </c>
      <c r="N53" s="13"/>
      <c r="O53" s="12">
        <f t="shared" si="16"/>
        <v>0</v>
      </c>
      <c r="P53" s="12">
        <f t="shared" si="17"/>
        <v>0</v>
      </c>
      <c r="Q53" s="11">
        <f t="shared" si="13"/>
        <v>3115</v>
      </c>
      <c r="R53" s="10"/>
    </row>
    <row r="54" spans="1:18">
      <c r="A54" s="1">
        <f t="shared" si="14"/>
        <v>41384</v>
      </c>
      <c r="B54">
        <f t="shared" si="0"/>
        <v>7</v>
      </c>
      <c r="C54">
        <f t="shared" si="7"/>
        <v>135</v>
      </c>
      <c r="D54">
        <f t="shared" si="8"/>
        <v>402</v>
      </c>
      <c r="E54" s="3">
        <f t="shared" si="9"/>
        <v>2925</v>
      </c>
      <c r="F54" s="3">
        <f t="shared" si="10"/>
        <v>190</v>
      </c>
      <c r="G54">
        <f t="shared" si="1"/>
        <v>0</v>
      </c>
      <c r="H54">
        <f t="shared" si="2"/>
        <v>0</v>
      </c>
      <c r="I54">
        <f t="shared" si="3"/>
        <v>135</v>
      </c>
      <c r="J54">
        <f t="shared" si="4"/>
        <v>402</v>
      </c>
      <c r="K54">
        <f t="shared" si="5"/>
        <v>0</v>
      </c>
      <c r="L54">
        <f t="shared" si="6"/>
        <v>0</v>
      </c>
      <c r="M54">
        <f t="shared" si="15"/>
        <v>0</v>
      </c>
      <c r="N54" s="13"/>
      <c r="O54" s="12">
        <f t="shared" si="16"/>
        <v>0</v>
      </c>
      <c r="P54" s="12">
        <f t="shared" si="17"/>
        <v>0</v>
      </c>
      <c r="Q54" s="11">
        <f t="shared" si="13"/>
        <v>3115</v>
      </c>
      <c r="R54" s="10"/>
    </row>
    <row r="55" spans="1:18">
      <c r="A55" s="1">
        <f t="shared" si="14"/>
        <v>41385</v>
      </c>
      <c r="B55">
        <f t="shared" si="0"/>
        <v>1</v>
      </c>
      <c r="C55">
        <f t="shared" si="7"/>
        <v>135</v>
      </c>
      <c r="D55">
        <f t="shared" si="8"/>
        <v>402</v>
      </c>
      <c r="E55" s="3">
        <f t="shared" si="9"/>
        <v>2925</v>
      </c>
      <c r="F55" s="3">
        <f t="shared" si="10"/>
        <v>190</v>
      </c>
      <c r="G55">
        <f t="shared" si="1"/>
        <v>90</v>
      </c>
      <c r="H55">
        <f t="shared" si="2"/>
        <v>0</v>
      </c>
      <c r="I55">
        <f t="shared" si="3"/>
        <v>45</v>
      </c>
      <c r="J55">
        <f t="shared" si="4"/>
        <v>402</v>
      </c>
      <c r="K55">
        <f t="shared" si="5"/>
        <v>32</v>
      </c>
      <c r="L55">
        <f t="shared" si="6"/>
        <v>28</v>
      </c>
      <c r="M55">
        <f t="shared" si="15"/>
        <v>0</v>
      </c>
      <c r="N55" s="13"/>
      <c r="O55" s="12">
        <f t="shared" si="16"/>
        <v>0</v>
      </c>
      <c r="P55" s="12">
        <f t="shared" si="17"/>
        <v>0</v>
      </c>
      <c r="Q55" s="11">
        <f t="shared" si="13"/>
        <v>3205</v>
      </c>
      <c r="R55" s="10"/>
    </row>
    <row r="56" spans="1:18">
      <c r="A56" s="1">
        <f t="shared" si="14"/>
        <v>41386</v>
      </c>
      <c r="B56">
        <f t="shared" si="0"/>
        <v>2</v>
      </c>
      <c r="C56">
        <f t="shared" si="7"/>
        <v>77</v>
      </c>
      <c r="D56">
        <f t="shared" si="8"/>
        <v>430</v>
      </c>
      <c r="E56" s="3">
        <f t="shared" si="9"/>
        <v>3015</v>
      </c>
      <c r="F56" s="3">
        <f t="shared" si="10"/>
        <v>190</v>
      </c>
      <c r="G56">
        <f t="shared" si="1"/>
        <v>45</v>
      </c>
      <c r="H56">
        <f t="shared" si="2"/>
        <v>38</v>
      </c>
      <c r="I56">
        <f t="shared" si="3"/>
        <v>32</v>
      </c>
      <c r="J56">
        <f t="shared" si="4"/>
        <v>392</v>
      </c>
      <c r="K56">
        <f t="shared" si="5"/>
        <v>96</v>
      </c>
      <c r="L56">
        <f t="shared" si="6"/>
        <v>0</v>
      </c>
      <c r="M56">
        <f t="shared" si="15"/>
        <v>0</v>
      </c>
      <c r="N56" s="13"/>
      <c r="O56" s="12">
        <f t="shared" si="16"/>
        <v>0</v>
      </c>
      <c r="P56" s="12">
        <f t="shared" si="17"/>
        <v>0</v>
      </c>
      <c r="Q56" s="11">
        <f t="shared" si="13"/>
        <v>3288</v>
      </c>
      <c r="R56" s="10"/>
    </row>
    <row r="57" spans="1:18">
      <c r="A57" s="1">
        <f t="shared" si="14"/>
        <v>41387</v>
      </c>
      <c r="B57">
        <f t="shared" si="0"/>
        <v>3</v>
      </c>
      <c r="C57">
        <f t="shared" si="7"/>
        <v>128</v>
      </c>
      <c r="D57">
        <f t="shared" si="8"/>
        <v>392</v>
      </c>
      <c r="E57" s="3">
        <f t="shared" si="9"/>
        <v>3060</v>
      </c>
      <c r="F57" s="3">
        <f t="shared" si="10"/>
        <v>228</v>
      </c>
      <c r="G57">
        <f t="shared" si="1"/>
        <v>90</v>
      </c>
      <c r="H57">
        <f t="shared" si="2"/>
        <v>0</v>
      </c>
      <c r="I57">
        <f t="shared" si="3"/>
        <v>38</v>
      </c>
      <c r="J57">
        <f t="shared" si="4"/>
        <v>392</v>
      </c>
      <c r="K57">
        <f t="shared" si="5"/>
        <v>96</v>
      </c>
      <c r="L57">
        <f t="shared" si="6"/>
        <v>28</v>
      </c>
      <c r="M57">
        <f t="shared" si="15"/>
        <v>0</v>
      </c>
      <c r="N57" s="13"/>
      <c r="O57" s="12">
        <f t="shared" si="16"/>
        <v>0</v>
      </c>
      <c r="P57" s="12">
        <f t="shared" si="17"/>
        <v>0</v>
      </c>
      <c r="Q57" s="11">
        <f t="shared" si="13"/>
        <v>3378</v>
      </c>
      <c r="R57" s="10"/>
    </row>
    <row r="58" spans="1:18">
      <c r="A58" s="1">
        <f t="shared" si="14"/>
        <v>41388</v>
      </c>
      <c r="B58">
        <f t="shared" si="0"/>
        <v>4</v>
      </c>
      <c r="C58">
        <f t="shared" si="7"/>
        <v>134</v>
      </c>
      <c r="D58">
        <f t="shared" si="8"/>
        <v>420</v>
      </c>
      <c r="E58" s="3">
        <f t="shared" si="9"/>
        <v>3150</v>
      </c>
      <c r="F58" s="3">
        <f t="shared" si="10"/>
        <v>228</v>
      </c>
      <c r="G58">
        <f t="shared" si="1"/>
        <v>90</v>
      </c>
      <c r="H58">
        <f t="shared" si="2"/>
        <v>0</v>
      </c>
      <c r="I58">
        <f t="shared" si="3"/>
        <v>44</v>
      </c>
      <c r="J58">
        <f t="shared" si="4"/>
        <v>420</v>
      </c>
      <c r="K58">
        <f t="shared" si="5"/>
        <v>32</v>
      </c>
      <c r="L58">
        <f t="shared" si="6"/>
        <v>0</v>
      </c>
      <c r="M58">
        <f t="shared" si="15"/>
        <v>0</v>
      </c>
      <c r="N58" s="13"/>
      <c r="O58" s="12">
        <f t="shared" si="16"/>
        <v>0</v>
      </c>
      <c r="P58" s="12">
        <f t="shared" si="17"/>
        <v>0</v>
      </c>
      <c r="Q58" s="11">
        <f t="shared" si="13"/>
        <v>3468</v>
      </c>
      <c r="R58" s="10"/>
    </row>
    <row r="59" spans="1:18">
      <c r="A59" s="1">
        <f t="shared" si="14"/>
        <v>41389</v>
      </c>
      <c r="B59">
        <f t="shared" si="0"/>
        <v>5</v>
      </c>
      <c r="C59">
        <f t="shared" si="7"/>
        <v>76</v>
      </c>
      <c r="D59">
        <f t="shared" si="8"/>
        <v>420</v>
      </c>
      <c r="E59" s="3">
        <f t="shared" si="9"/>
        <v>3240</v>
      </c>
      <c r="F59" s="3">
        <f t="shared" si="10"/>
        <v>228</v>
      </c>
      <c r="G59">
        <f t="shared" si="1"/>
        <v>45</v>
      </c>
      <c r="H59">
        <f t="shared" si="2"/>
        <v>38</v>
      </c>
      <c r="I59">
        <f t="shared" si="3"/>
        <v>31</v>
      </c>
      <c r="J59">
        <f t="shared" si="4"/>
        <v>382</v>
      </c>
      <c r="K59">
        <f t="shared" si="5"/>
        <v>96</v>
      </c>
      <c r="L59">
        <f t="shared" si="6"/>
        <v>0</v>
      </c>
      <c r="M59">
        <f t="shared" si="15"/>
        <v>0</v>
      </c>
      <c r="N59" s="13"/>
      <c r="O59" s="12">
        <f t="shared" si="16"/>
        <v>0</v>
      </c>
      <c r="P59" s="12">
        <f t="shared" si="17"/>
        <v>0</v>
      </c>
      <c r="Q59" s="11">
        <f t="shared" si="13"/>
        <v>3551</v>
      </c>
      <c r="R59" s="10"/>
    </row>
    <row r="60" spans="1:18">
      <c r="A60" s="1">
        <f t="shared" si="14"/>
        <v>41390</v>
      </c>
      <c r="B60">
        <f t="shared" si="0"/>
        <v>6</v>
      </c>
      <c r="C60">
        <f t="shared" si="7"/>
        <v>127</v>
      </c>
      <c r="D60">
        <f t="shared" si="8"/>
        <v>382</v>
      </c>
      <c r="E60" s="3">
        <f t="shared" si="9"/>
        <v>3285</v>
      </c>
      <c r="F60" s="3">
        <f t="shared" si="10"/>
        <v>266</v>
      </c>
      <c r="G60">
        <f t="shared" si="1"/>
        <v>0</v>
      </c>
      <c r="H60">
        <f t="shared" si="2"/>
        <v>0</v>
      </c>
      <c r="I60">
        <f t="shared" si="3"/>
        <v>127</v>
      </c>
      <c r="J60">
        <f t="shared" si="4"/>
        <v>382</v>
      </c>
      <c r="K60">
        <f t="shared" si="5"/>
        <v>0</v>
      </c>
      <c r="L60">
        <f t="shared" si="6"/>
        <v>0</v>
      </c>
      <c r="M60">
        <f t="shared" si="15"/>
        <v>0</v>
      </c>
      <c r="N60" s="13"/>
      <c r="O60" s="12">
        <f t="shared" si="16"/>
        <v>0</v>
      </c>
      <c r="P60" s="12">
        <f t="shared" si="17"/>
        <v>0</v>
      </c>
      <c r="Q60" s="11">
        <f t="shared" si="13"/>
        <v>3551</v>
      </c>
      <c r="R60" s="10"/>
    </row>
    <row r="61" spans="1:18">
      <c r="A61" s="1">
        <f t="shared" si="14"/>
        <v>41391</v>
      </c>
      <c r="B61">
        <f t="shared" si="0"/>
        <v>7</v>
      </c>
      <c r="C61">
        <f t="shared" si="7"/>
        <v>127</v>
      </c>
      <c r="D61">
        <f t="shared" si="8"/>
        <v>382</v>
      </c>
      <c r="E61" s="3">
        <f t="shared" si="9"/>
        <v>3285</v>
      </c>
      <c r="F61" s="3">
        <f t="shared" si="10"/>
        <v>266</v>
      </c>
      <c r="G61">
        <f t="shared" si="1"/>
        <v>0</v>
      </c>
      <c r="H61">
        <f t="shared" si="2"/>
        <v>0</v>
      </c>
      <c r="I61">
        <f t="shared" si="3"/>
        <v>127</v>
      </c>
      <c r="J61">
        <f t="shared" si="4"/>
        <v>382</v>
      </c>
      <c r="K61">
        <f t="shared" si="5"/>
        <v>0</v>
      </c>
      <c r="L61">
        <f t="shared" si="6"/>
        <v>0</v>
      </c>
      <c r="M61">
        <f t="shared" si="15"/>
        <v>0</v>
      </c>
      <c r="N61" s="13"/>
      <c r="O61" s="12">
        <f t="shared" si="16"/>
        <v>0</v>
      </c>
      <c r="P61" s="12">
        <f t="shared" si="17"/>
        <v>0</v>
      </c>
      <c r="Q61" s="11">
        <f t="shared" si="13"/>
        <v>3551</v>
      </c>
      <c r="R61" s="10"/>
    </row>
    <row r="62" spans="1:18">
      <c r="A62" s="1">
        <f t="shared" si="14"/>
        <v>41392</v>
      </c>
      <c r="B62">
        <f t="shared" si="0"/>
        <v>1</v>
      </c>
      <c r="C62">
        <f t="shared" si="7"/>
        <v>127</v>
      </c>
      <c r="D62">
        <f t="shared" si="8"/>
        <v>382</v>
      </c>
      <c r="E62" s="3">
        <f t="shared" si="9"/>
        <v>3285</v>
      </c>
      <c r="F62" s="3">
        <f t="shared" si="10"/>
        <v>266</v>
      </c>
      <c r="G62">
        <f t="shared" si="1"/>
        <v>90</v>
      </c>
      <c r="H62">
        <f t="shared" si="2"/>
        <v>0</v>
      </c>
      <c r="I62">
        <f t="shared" si="3"/>
        <v>37</v>
      </c>
      <c r="J62">
        <f t="shared" si="4"/>
        <v>382</v>
      </c>
      <c r="K62">
        <f t="shared" si="5"/>
        <v>96</v>
      </c>
      <c r="L62">
        <f t="shared" si="6"/>
        <v>28</v>
      </c>
      <c r="M62">
        <f t="shared" si="15"/>
        <v>0</v>
      </c>
      <c r="N62" s="13"/>
      <c r="O62" s="12">
        <f t="shared" si="16"/>
        <v>0</v>
      </c>
      <c r="P62" s="12">
        <f t="shared" si="17"/>
        <v>0</v>
      </c>
      <c r="Q62" s="11">
        <f t="shared" si="13"/>
        <v>3641</v>
      </c>
      <c r="R62" s="10"/>
    </row>
    <row r="63" spans="1:18">
      <c r="A63" s="1">
        <f t="shared" si="14"/>
        <v>41393</v>
      </c>
      <c r="B63">
        <f t="shared" si="0"/>
        <v>2</v>
      </c>
      <c r="C63">
        <f t="shared" si="7"/>
        <v>133</v>
      </c>
      <c r="D63">
        <f t="shared" si="8"/>
        <v>410</v>
      </c>
      <c r="E63" s="3">
        <f t="shared" si="9"/>
        <v>3375</v>
      </c>
      <c r="F63" s="3">
        <f t="shared" si="10"/>
        <v>266</v>
      </c>
      <c r="G63">
        <f t="shared" si="1"/>
        <v>90</v>
      </c>
      <c r="H63">
        <f t="shared" si="2"/>
        <v>0</v>
      </c>
      <c r="I63">
        <f t="shared" si="3"/>
        <v>43</v>
      </c>
      <c r="J63">
        <f t="shared" si="4"/>
        <v>410</v>
      </c>
      <c r="K63">
        <f t="shared" si="5"/>
        <v>32</v>
      </c>
      <c r="L63">
        <f t="shared" si="6"/>
        <v>0</v>
      </c>
      <c r="M63">
        <f t="shared" si="15"/>
        <v>0</v>
      </c>
      <c r="N63" s="13"/>
      <c r="O63" s="12">
        <f t="shared" si="16"/>
        <v>0</v>
      </c>
      <c r="P63" s="12">
        <f t="shared" si="17"/>
        <v>0</v>
      </c>
      <c r="Q63" s="11">
        <f t="shared" si="13"/>
        <v>3731</v>
      </c>
      <c r="R63" s="10"/>
    </row>
    <row r="64" spans="1:18">
      <c r="A64" s="1">
        <f t="shared" si="14"/>
        <v>41394</v>
      </c>
      <c r="B64">
        <f t="shared" si="0"/>
        <v>3</v>
      </c>
      <c r="C64">
        <f t="shared" si="7"/>
        <v>75</v>
      </c>
      <c r="D64">
        <f t="shared" si="8"/>
        <v>410</v>
      </c>
      <c r="E64" s="3">
        <f t="shared" si="9"/>
        <v>3465</v>
      </c>
      <c r="F64" s="3">
        <f t="shared" si="10"/>
        <v>266</v>
      </c>
      <c r="G64">
        <f t="shared" si="1"/>
        <v>45</v>
      </c>
      <c r="H64">
        <f t="shared" si="2"/>
        <v>38</v>
      </c>
      <c r="I64">
        <f t="shared" si="3"/>
        <v>30</v>
      </c>
      <c r="J64">
        <f t="shared" si="4"/>
        <v>372</v>
      </c>
      <c r="K64">
        <f t="shared" si="5"/>
        <v>96</v>
      </c>
      <c r="L64">
        <f t="shared" si="6"/>
        <v>28</v>
      </c>
      <c r="M64">
        <f t="shared" si="15"/>
        <v>0</v>
      </c>
      <c r="N64" s="13"/>
      <c r="O64" s="12">
        <f t="shared" si="16"/>
        <v>0</v>
      </c>
      <c r="P64" s="12">
        <f t="shared" si="17"/>
        <v>0</v>
      </c>
      <c r="Q64" s="11">
        <f t="shared" si="13"/>
        <v>3814</v>
      </c>
      <c r="R64" s="10"/>
    </row>
    <row r="65" spans="1:18">
      <c r="A65" s="1">
        <f t="shared" si="14"/>
        <v>41395</v>
      </c>
      <c r="B65">
        <f t="shared" si="0"/>
        <v>4</v>
      </c>
      <c r="C65">
        <f t="shared" si="7"/>
        <v>126</v>
      </c>
      <c r="D65">
        <f t="shared" si="8"/>
        <v>400</v>
      </c>
      <c r="E65" s="3">
        <f t="shared" si="9"/>
        <v>3510</v>
      </c>
      <c r="F65" s="3">
        <f t="shared" si="10"/>
        <v>304</v>
      </c>
      <c r="G65">
        <f t="shared" si="1"/>
        <v>90</v>
      </c>
      <c r="H65">
        <f t="shared" si="2"/>
        <v>0</v>
      </c>
      <c r="I65">
        <f t="shared" si="3"/>
        <v>36</v>
      </c>
      <c r="J65">
        <f t="shared" si="4"/>
        <v>400</v>
      </c>
      <c r="K65">
        <f t="shared" si="5"/>
        <v>96</v>
      </c>
      <c r="L65">
        <f t="shared" si="6"/>
        <v>0</v>
      </c>
      <c r="M65">
        <f t="shared" si="15"/>
        <v>41395</v>
      </c>
      <c r="N65" s="13">
        <f>A65</f>
        <v>41395</v>
      </c>
      <c r="O65" s="12">
        <f t="shared" si="16"/>
        <v>3600</v>
      </c>
      <c r="P65" s="12">
        <f t="shared" si="17"/>
        <v>304</v>
      </c>
      <c r="Q65" s="11">
        <f t="shared" si="13"/>
        <v>3904</v>
      </c>
      <c r="R65" s="10"/>
    </row>
    <row r="66" spans="1:18">
      <c r="A66" s="1">
        <f t="shared" si="14"/>
        <v>41396</v>
      </c>
      <c r="B66">
        <f t="shared" si="0"/>
        <v>5</v>
      </c>
      <c r="C66">
        <f t="shared" si="7"/>
        <v>132</v>
      </c>
      <c r="D66">
        <f t="shared" si="8"/>
        <v>400</v>
      </c>
      <c r="E66" s="3">
        <f t="shared" si="9"/>
        <v>3600</v>
      </c>
      <c r="F66" s="3">
        <f t="shared" si="10"/>
        <v>304</v>
      </c>
      <c r="G66">
        <f t="shared" si="1"/>
        <v>90</v>
      </c>
      <c r="H66">
        <f t="shared" si="2"/>
        <v>0</v>
      </c>
      <c r="I66">
        <f t="shared" si="3"/>
        <v>42</v>
      </c>
      <c r="J66">
        <f t="shared" si="4"/>
        <v>400</v>
      </c>
      <c r="K66">
        <f t="shared" si="5"/>
        <v>32</v>
      </c>
      <c r="L66">
        <f t="shared" si="6"/>
        <v>0</v>
      </c>
      <c r="M66">
        <f t="shared" si="15"/>
        <v>0</v>
      </c>
      <c r="N66" s="13"/>
      <c r="O66" s="12">
        <f t="shared" si="16"/>
        <v>0</v>
      </c>
      <c r="P66" s="12">
        <f t="shared" si="17"/>
        <v>0</v>
      </c>
      <c r="Q66" s="11">
        <f t="shared" si="13"/>
        <v>3994</v>
      </c>
      <c r="R66" s="10"/>
    </row>
    <row r="67" spans="1:18">
      <c r="A67" s="1">
        <f t="shared" si="14"/>
        <v>41397</v>
      </c>
      <c r="B67">
        <f t="shared" si="0"/>
        <v>6</v>
      </c>
      <c r="C67">
        <f t="shared" si="7"/>
        <v>74</v>
      </c>
      <c r="D67">
        <f t="shared" si="8"/>
        <v>400</v>
      </c>
      <c r="E67" s="3">
        <f t="shared" si="9"/>
        <v>3690</v>
      </c>
      <c r="F67" s="3">
        <f t="shared" si="10"/>
        <v>304</v>
      </c>
      <c r="G67">
        <f t="shared" si="1"/>
        <v>0</v>
      </c>
      <c r="H67">
        <f t="shared" si="2"/>
        <v>0</v>
      </c>
      <c r="I67">
        <f t="shared" si="3"/>
        <v>74</v>
      </c>
      <c r="J67">
        <f t="shared" si="4"/>
        <v>400</v>
      </c>
      <c r="K67">
        <f t="shared" si="5"/>
        <v>32</v>
      </c>
      <c r="L67">
        <f t="shared" si="6"/>
        <v>0</v>
      </c>
      <c r="M67">
        <f t="shared" si="15"/>
        <v>0</v>
      </c>
      <c r="N67" s="13"/>
      <c r="O67" s="12">
        <f t="shared" si="16"/>
        <v>0</v>
      </c>
      <c r="P67" s="12">
        <f t="shared" si="17"/>
        <v>0</v>
      </c>
      <c r="Q67" s="11">
        <f t="shared" si="13"/>
        <v>3994</v>
      </c>
      <c r="R67" s="10"/>
    </row>
    <row r="68" spans="1:18">
      <c r="A68" s="1">
        <f t="shared" si="14"/>
        <v>41398</v>
      </c>
      <c r="B68">
        <f t="shared" ref="B68:B131" si="18">WEEKDAY(A68)</f>
        <v>7</v>
      </c>
      <c r="C68">
        <f t="shared" si="7"/>
        <v>106</v>
      </c>
      <c r="D68">
        <f t="shared" si="8"/>
        <v>400</v>
      </c>
      <c r="E68" s="3">
        <f t="shared" si="9"/>
        <v>3690</v>
      </c>
      <c r="F68" s="3">
        <f t="shared" si="10"/>
        <v>304</v>
      </c>
      <c r="G68">
        <f t="shared" ref="G68:G131" si="19">IF(OR(B68=1,B68=2,B68=3,B68=4,B68=5),IF(C68&gt;=20 * 4.5,4.5 * 20, 4.5 * 10),0)</f>
        <v>0</v>
      </c>
      <c r="H68">
        <f t="shared" ref="H68:H131" si="20">IF(OR(B68=1,B68=2,B68=3,B68=4,B68=5),IF(C68&gt;=20 * 4.5,0, 3.8 * 10),0)</f>
        <v>0</v>
      </c>
      <c r="I68">
        <f t="shared" ref="I68:I131" si="21">C68-G68</f>
        <v>106</v>
      </c>
      <c r="J68">
        <f t="shared" ref="J68:J131" si="22">D68-H68</f>
        <v>400</v>
      </c>
      <c r="K68">
        <f t="shared" ref="K68:K131" si="23">IF(I68&lt;40,3*32,IF(I68&lt;=100,32,0))</f>
        <v>0</v>
      </c>
      <c r="L68">
        <f t="shared" ref="L68:L131" si="24">IF(OR(B68=1,B68=3),28,0)</f>
        <v>0</v>
      </c>
      <c r="M68">
        <f t="shared" si="15"/>
        <v>0</v>
      </c>
      <c r="N68" s="13"/>
      <c r="O68" s="12">
        <f t="shared" si="16"/>
        <v>0</v>
      </c>
      <c r="P68" s="12">
        <f t="shared" si="17"/>
        <v>0</v>
      </c>
      <c r="Q68" s="11">
        <f t="shared" si="13"/>
        <v>3994</v>
      </c>
      <c r="R68" s="10"/>
    </row>
    <row r="69" spans="1:18">
      <c r="A69" s="1">
        <f t="shared" si="14"/>
        <v>41399</v>
      </c>
      <c r="B69">
        <f t="shared" si="18"/>
        <v>1</v>
      </c>
      <c r="C69">
        <f t="shared" ref="C69:C132" si="25">I68+K68</f>
        <v>106</v>
      </c>
      <c r="D69">
        <f t="shared" ref="D69:D132" si="26">J68+L68</f>
        <v>400</v>
      </c>
      <c r="E69" s="3">
        <f t="shared" ref="E69:E132" si="27">E68+G68</f>
        <v>3690</v>
      </c>
      <c r="F69" s="3">
        <f t="shared" ref="F69:F132" si="28">F68+H68</f>
        <v>304</v>
      </c>
      <c r="G69">
        <f t="shared" si="19"/>
        <v>90</v>
      </c>
      <c r="H69">
        <f t="shared" si="20"/>
        <v>0</v>
      </c>
      <c r="I69">
        <f t="shared" si="21"/>
        <v>16</v>
      </c>
      <c r="J69">
        <f t="shared" si="22"/>
        <v>400</v>
      </c>
      <c r="K69">
        <f t="shared" si="23"/>
        <v>96</v>
      </c>
      <c r="L69">
        <f t="shared" si="24"/>
        <v>28</v>
      </c>
      <c r="M69">
        <f t="shared" si="15"/>
        <v>0</v>
      </c>
      <c r="N69" s="13"/>
      <c r="O69" s="12">
        <f t="shared" si="16"/>
        <v>0</v>
      </c>
      <c r="P69" s="12">
        <f t="shared" si="17"/>
        <v>0</v>
      </c>
      <c r="Q69" s="11">
        <f t="shared" ref="Q69:Q132" si="29">E70+F70</f>
        <v>4084</v>
      </c>
      <c r="R69" s="10"/>
    </row>
    <row r="70" spans="1:18">
      <c r="A70" s="1">
        <f t="shared" ref="A70:A133" si="30">A69+1</f>
        <v>41400</v>
      </c>
      <c r="B70">
        <f t="shared" si="18"/>
        <v>2</v>
      </c>
      <c r="C70">
        <f t="shared" si="25"/>
        <v>112</v>
      </c>
      <c r="D70">
        <f t="shared" si="26"/>
        <v>428</v>
      </c>
      <c r="E70" s="3">
        <f t="shared" si="27"/>
        <v>3780</v>
      </c>
      <c r="F70" s="3">
        <f t="shared" si="28"/>
        <v>304</v>
      </c>
      <c r="G70">
        <f t="shared" si="19"/>
        <v>90</v>
      </c>
      <c r="H70">
        <f t="shared" si="20"/>
        <v>0</v>
      </c>
      <c r="I70">
        <f t="shared" si="21"/>
        <v>22</v>
      </c>
      <c r="J70">
        <f t="shared" si="22"/>
        <v>428</v>
      </c>
      <c r="K70">
        <f t="shared" si="23"/>
        <v>96</v>
      </c>
      <c r="L70">
        <f t="shared" si="24"/>
        <v>0</v>
      </c>
      <c r="M70">
        <f t="shared" si="15"/>
        <v>0</v>
      </c>
      <c r="N70" s="13"/>
      <c r="O70" s="12">
        <f t="shared" si="16"/>
        <v>0</v>
      </c>
      <c r="P70" s="12">
        <f t="shared" si="17"/>
        <v>0</v>
      </c>
      <c r="Q70" s="11">
        <f t="shared" si="29"/>
        <v>4174</v>
      </c>
      <c r="R70" s="10"/>
    </row>
    <row r="71" spans="1:18">
      <c r="A71" s="1">
        <f t="shared" si="30"/>
        <v>41401</v>
      </c>
      <c r="B71">
        <f t="shared" si="18"/>
        <v>3</v>
      </c>
      <c r="C71">
        <f t="shared" si="25"/>
        <v>118</v>
      </c>
      <c r="D71">
        <f t="shared" si="26"/>
        <v>428</v>
      </c>
      <c r="E71" s="3">
        <f t="shared" si="27"/>
        <v>3870</v>
      </c>
      <c r="F71" s="3">
        <f t="shared" si="28"/>
        <v>304</v>
      </c>
      <c r="G71">
        <f t="shared" si="19"/>
        <v>90</v>
      </c>
      <c r="H71">
        <f t="shared" si="20"/>
        <v>0</v>
      </c>
      <c r="I71">
        <f t="shared" si="21"/>
        <v>28</v>
      </c>
      <c r="J71">
        <f t="shared" si="22"/>
        <v>428</v>
      </c>
      <c r="K71">
        <f t="shared" si="23"/>
        <v>96</v>
      </c>
      <c r="L71">
        <f t="shared" si="24"/>
        <v>28</v>
      </c>
      <c r="M71">
        <f t="shared" ref="M71:M134" si="31">IF(OR(AND(DAY(A71) = 1,NOT(OR(B71=6,B71=7))),AND(OR(DAY(A71) = 2,DAY(A71)=3),B71=1)),A71,0)</f>
        <v>0</v>
      </c>
      <c r="N71" s="13"/>
      <c r="O71" s="12">
        <f t="shared" si="16"/>
        <v>0</v>
      </c>
      <c r="P71" s="12">
        <f t="shared" si="17"/>
        <v>0</v>
      </c>
      <c r="Q71" s="11">
        <f t="shared" si="29"/>
        <v>4264</v>
      </c>
      <c r="R71" s="10"/>
    </row>
    <row r="72" spans="1:18">
      <c r="A72" s="1">
        <f t="shared" si="30"/>
        <v>41402</v>
      </c>
      <c r="B72">
        <f t="shared" si="18"/>
        <v>4</v>
      </c>
      <c r="C72">
        <f t="shared" si="25"/>
        <v>124</v>
      </c>
      <c r="D72">
        <f t="shared" si="26"/>
        <v>456</v>
      </c>
      <c r="E72" s="3">
        <f t="shared" si="27"/>
        <v>3960</v>
      </c>
      <c r="F72" s="3">
        <f t="shared" si="28"/>
        <v>304</v>
      </c>
      <c r="G72">
        <f t="shared" si="19"/>
        <v>90</v>
      </c>
      <c r="H72">
        <f t="shared" si="20"/>
        <v>0</v>
      </c>
      <c r="I72">
        <f t="shared" si="21"/>
        <v>34</v>
      </c>
      <c r="J72">
        <f t="shared" si="22"/>
        <v>456</v>
      </c>
      <c r="K72">
        <f t="shared" si="23"/>
        <v>96</v>
      </c>
      <c r="L72">
        <f t="shared" si="24"/>
        <v>0</v>
      </c>
      <c r="M72">
        <f t="shared" si="31"/>
        <v>0</v>
      </c>
      <c r="N72" s="13"/>
      <c r="O72" s="12">
        <f t="shared" si="16"/>
        <v>0</v>
      </c>
      <c r="P72" s="12">
        <f t="shared" si="17"/>
        <v>0</v>
      </c>
      <c r="Q72" s="11">
        <f t="shared" si="29"/>
        <v>4354</v>
      </c>
      <c r="R72" s="10"/>
    </row>
    <row r="73" spans="1:18">
      <c r="A73" s="1">
        <f t="shared" si="30"/>
        <v>41403</v>
      </c>
      <c r="B73">
        <f t="shared" si="18"/>
        <v>5</v>
      </c>
      <c r="C73">
        <f t="shared" si="25"/>
        <v>130</v>
      </c>
      <c r="D73">
        <f t="shared" si="26"/>
        <v>456</v>
      </c>
      <c r="E73" s="3">
        <f t="shared" si="27"/>
        <v>4050</v>
      </c>
      <c r="F73" s="3">
        <f t="shared" si="28"/>
        <v>304</v>
      </c>
      <c r="G73">
        <f t="shared" si="19"/>
        <v>90</v>
      </c>
      <c r="H73">
        <f t="shared" si="20"/>
        <v>0</v>
      </c>
      <c r="I73">
        <f t="shared" si="21"/>
        <v>40</v>
      </c>
      <c r="J73">
        <f t="shared" si="22"/>
        <v>456</v>
      </c>
      <c r="K73">
        <f t="shared" si="23"/>
        <v>32</v>
      </c>
      <c r="L73">
        <f t="shared" si="24"/>
        <v>0</v>
      </c>
      <c r="M73">
        <f t="shared" si="31"/>
        <v>0</v>
      </c>
      <c r="N73" s="13"/>
      <c r="O73" s="12">
        <f t="shared" ref="O73:O136" si="32">IF(NOT(M73=0),E74,0)</f>
        <v>0</v>
      </c>
      <c r="P73" s="12">
        <f t="shared" ref="P73:P136" si="33">IF(NOT(M73=0),F74,0)</f>
        <v>0</v>
      </c>
      <c r="Q73" s="11">
        <f t="shared" si="29"/>
        <v>4444</v>
      </c>
      <c r="R73" s="10"/>
    </row>
    <row r="74" spans="1:18">
      <c r="A74" s="1">
        <f t="shared" si="30"/>
        <v>41404</v>
      </c>
      <c r="B74">
        <f t="shared" si="18"/>
        <v>6</v>
      </c>
      <c r="C74">
        <f t="shared" si="25"/>
        <v>72</v>
      </c>
      <c r="D74">
        <f t="shared" si="26"/>
        <v>456</v>
      </c>
      <c r="E74" s="3">
        <f t="shared" si="27"/>
        <v>4140</v>
      </c>
      <c r="F74" s="3">
        <f t="shared" si="28"/>
        <v>304</v>
      </c>
      <c r="G74">
        <f t="shared" si="19"/>
        <v>0</v>
      </c>
      <c r="H74">
        <f t="shared" si="20"/>
        <v>0</v>
      </c>
      <c r="I74">
        <f t="shared" si="21"/>
        <v>72</v>
      </c>
      <c r="J74">
        <f t="shared" si="22"/>
        <v>456</v>
      </c>
      <c r="K74">
        <f t="shared" si="23"/>
        <v>32</v>
      </c>
      <c r="L74">
        <f t="shared" si="24"/>
        <v>0</v>
      </c>
      <c r="M74">
        <f t="shared" si="31"/>
        <v>0</v>
      </c>
      <c r="N74" s="13"/>
      <c r="O74" s="12">
        <f t="shared" si="32"/>
        <v>0</v>
      </c>
      <c r="P74" s="12">
        <f t="shared" si="33"/>
        <v>0</v>
      </c>
      <c r="Q74" s="11">
        <f t="shared" si="29"/>
        <v>4444</v>
      </c>
      <c r="R74" s="10"/>
    </row>
    <row r="75" spans="1:18">
      <c r="A75" s="1">
        <f t="shared" si="30"/>
        <v>41405</v>
      </c>
      <c r="B75">
        <f t="shared" si="18"/>
        <v>7</v>
      </c>
      <c r="C75">
        <f t="shared" si="25"/>
        <v>104</v>
      </c>
      <c r="D75">
        <f t="shared" si="26"/>
        <v>456</v>
      </c>
      <c r="E75" s="3">
        <f t="shared" si="27"/>
        <v>4140</v>
      </c>
      <c r="F75" s="3">
        <f t="shared" si="28"/>
        <v>304</v>
      </c>
      <c r="G75">
        <f t="shared" si="19"/>
        <v>0</v>
      </c>
      <c r="H75">
        <f t="shared" si="20"/>
        <v>0</v>
      </c>
      <c r="I75">
        <f t="shared" si="21"/>
        <v>104</v>
      </c>
      <c r="J75">
        <f t="shared" si="22"/>
        <v>456</v>
      </c>
      <c r="K75">
        <f t="shared" si="23"/>
        <v>0</v>
      </c>
      <c r="L75">
        <f t="shared" si="24"/>
        <v>0</v>
      </c>
      <c r="M75">
        <f t="shared" si="31"/>
        <v>0</v>
      </c>
      <c r="N75" s="13"/>
      <c r="O75" s="12">
        <f t="shared" si="32"/>
        <v>0</v>
      </c>
      <c r="P75" s="12">
        <f t="shared" si="33"/>
        <v>0</v>
      </c>
      <c r="Q75" s="11">
        <f t="shared" si="29"/>
        <v>4444</v>
      </c>
      <c r="R75" s="10"/>
    </row>
    <row r="76" spans="1:18">
      <c r="A76" s="1">
        <f t="shared" si="30"/>
        <v>41406</v>
      </c>
      <c r="B76">
        <f t="shared" si="18"/>
        <v>1</v>
      </c>
      <c r="C76">
        <f t="shared" si="25"/>
        <v>104</v>
      </c>
      <c r="D76">
        <f t="shared" si="26"/>
        <v>456</v>
      </c>
      <c r="E76" s="3">
        <f t="shared" si="27"/>
        <v>4140</v>
      </c>
      <c r="F76" s="3">
        <f t="shared" si="28"/>
        <v>304</v>
      </c>
      <c r="G76">
        <f t="shared" si="19"/>
        <v>90</v>
      </c>
      <c r="H76">
        <f t="shared" si="20"/>
        <v>0</v>
      </c>
      <c r="I76">
        <f t="shared" si="21"/>
        <v>14</v>
      </c>
      <c r="J76">
        <f t="shared" si="22"/>
        <v>456</v>
      </c>
      <c r="K76">
        <f t="shared" si="23"/>
        <v>96</v>
      </c>
      <c r="L76">
        <f t="shared" si="24"/>
        <v>28</v>
      </c>
      <c r="M76">
        <f t="shared" si="31"/>
        <v>0</v>
      </c>
      <c r="N76" s="13"/>
      <c r="O76" s="12">
        <f t="shared" si="32"/>
        <v>0</v>
      </c>
      <c r="P76" s="12">
        <f t="shared" si="33"/>
        <v>0</v>
      </c>
      <c r="Q76" s="11">
        <f t="shared" si="29"/>
        <v>4534</v>
      </c>
      <c r="R76" s="10"/>
    </row>
    <row r="77" spans="1:18">
      <c r="A77" s="1">
        <f t="shared" si="30"/>
        <v>41407</v>
      </c>
      <c r="B77">
        <f t="shared" si="18"/>
        <v>2</v>
      </c>
      <c r="C77">
        <f t="shared" si="25"/>
        <v>110</v>
      </c>
      <c r="D77">
        <f t="shared" si="26"/>
        <v>484</v>
      </c>
      <c r="E77" s="3">
        <f t="shared" si="27"/>
        <v>4230</v>
      </c>
      <c r="F77" s="3">
        <f t="shared" si="28"/>
        <v>304</v>
      </c>
      <c r="G77">
        <f t="shared" si="19"/>
        <v>90</v>
      </c>
      <c r="H77">
        <f t="shared" si="20"/>
        <v>0</v>
      </c>
      <c r="I77">
        <f t="shared" si="21"/>
        <v>20</v>
      </c>
      <c r="J77">
        <f t="shared" si="22"/>
        <v>484</v>
      </c>
      <c r="K77">
        <f t="shared" si="23"/>
        <v>96</v>
      </c>
      <c r="L77">
        <f t="shared" si="24"/>
        <v>0</v>
      </c>
      <c r="M77">
        <f t="shared" si="31"/>
        <v>0</v>
      </c>
      <c r="N77" s="13"/>
      <c r="O77" s="12">
        <f t="shared" si="32"/>
        <v>0</v>
      </c>
      <c r="P77" s="12">
        <f t="shared" si="33"/>
        <v>0</v>
      </c>
      <c r="Q77" s="11">
        <f t="shared" si="29"/>
        <v>4624</v>
      </c>
      <c r="R77" s="10"/>
    </row>
    <row r="78" spans="1:18">
      <c r="A78" s="1">
        <f t="shared" si="30"/>
        <v>41408</v>
      </c>
      <c r="B78">
        <f t="shared" si="18"/>
        <v>3</v>
      </c>
      <c r="C78">
        <f t="shared" si="25"/>
        <v>116</v>
      </c>
      <c r="D78">
        <f t="shared" si="26"/>
        <v>484</v>
      </c>
      <c r="E78" s="3">
        <f t="shared" si="27"/>
        <v>4320</v>
      </c>
      <c r="F78" s="3">
        <f t="shared" si="28"/>
        <v>304</v>
      </c>
      <c r="G78">
        <f t="shared" si="19"/>
        <v>90</v>
      </c>
      <c r="H78">
        <f t="shared" si="20"/>
        <v>0</v>
      </c>
      <c r="I78">
        <f t="shared" si="21"/>
        <v>26</v>
      </c>
      <c r="J78">
        <f t="shared" si="22"/>
        <v>484</v>
      </c>
      <c r="K78">
        <f t="shared" si="23"/>
        <v>96</v>
      </c>
      <c r="L78">
        <f t="shared" si="24"/>
        <v>28</v>
      </c>
      <c r="M78">
        <f t="shared" si="31"/>
        <v>0</v>
      </c>
      <c r="N78" s="13"/>
      <c r="O78" s="12">
        <f t="shared" si="32"/>
        <v>0</v>
      </c>
      <c r="P78" s="12">
        <f t="shared" si="33"/>
        <v>0</v>
      </c>
      <c r="Q78" s="11">
        <f t="shared" si="29"/>
        <v>4714</v>
      </c>
      <c r="R78" s="10"/>
    </row>
    <row r="79" spans="1:18">
      <c r="A79" s="1">
        <f t="shared" si="30"/>
        <v>41409</v>
      </c>
      <c r="B79">
        <f t="shared" si="18"/>
        <v>4</v>
      </c>
      <c r="C79">
        <f t="shared" si="25"/>
        <v>122</v>
      </c>
      <c r="D79">
        <f t="shared" si="26"/>
        <v>512</v>
      </c>
      <c r="E79" s="3">
        <f t="shared" si="27"/>
        <v>4410</v>
      </c>
      <c r="F79" s="3">
        <f t="shared" si="28"/>
        <v>304</v>
      </c>
      <c r="G79">
        <f t="shared" si="19"/>
        <v>90</v>
      </c>
      <c r="H79">
        <f t="shared" si="20"/>
        <v>0</v>
      </c>
      <c r="I79">
        <f t="shared" si="21"/>
        <v>32</v>
      </c>
      <c r="J79">
        <f t="shared" si="22"/>
        <v>512</v>
      </c>
      <c r="K79">
        <f t="shared" si="23"/>
        <v>96</v>
      </c>
      <c r="L79">
        <f t="shared" si="24"/>
        <v>0</v>
      </c>
      <c r="M79">
        <f t="shared" si="31"/>
        <v>0</v>
      </c>
      <c r="N79" s="13"/>
      <c r="O79" s="12">
        <f t="shared" si="32"/>
        <v>0</v>
      </c>
      <c r="P79" s="12">
        <f t="shared" si="33"/>
        <v>0</v>
      </c>
      <c r="Q79" s="11">
        <f t="shared" si="29"/>
        <v>4804</v>
      </c>
      <c r="R79" s="10"/>
    </row>
    <row r="80" spans="1:18">
      <c r="A80" s="1">
        <f t="shared" si="30"/>
        <v>41410</v>
      </c>
      <c r="B80">
        <f t="shared" si="18"/>
        <v>5</v>
      </c>
      <c r="C80">
        <f t="shared" si="25"/>
        <v>128</v>
      </c>
      <c r="D80">
        <f t="shared" si="26"/>
        <v>512</v>
      </c>
      <c r="E80" s="3">
        <f t="shared" si="27"/>
        <v>4500</v>
      </c>
      <c r="F80" s="3">
        <f t="shared" si="28"/>
        <v>304</v>
      </c>
      <c r="G80">
        <f t="shared" si="19"/>
        <v>90</v>
      </c>
      <c r="H80">
        <f t="shared" si="20"/>
        <v>0</v>
      </c>
      <c r="I80">
        <f t="shared" si="21"/>
        <v>38</v>
      </c>
      <c r="J80">
        <f t="shared" si="22"/>
        <v>512</v>
      </c>
      <c r="K80">
        <f t="shared" si="23"/>
        <v>96</v>
      </c>
      <c r="L80">
        <f t="shared" si="24"/>
        <v>0</v>
      </c>
      <c r="M80">
        <f t="shared" si="31"/>
        <v>0</v>
      </c>
      <c r="N80" s="13"/>
      <c r="O80" s="12">
        <f t="shared" si="32"/>
        <v>0</v>
      </c>
      <c r="P80" s="12">
        <f t="shared" si="33"/>
        <v>0</v>
      </c>
      <c r="Q80" s="11">
        <f t="shared" si="29"/>
        <v>4894</v>
      </c>
      <c r="R80" s="10"/>
    </row>
    <row r="81" spans="1:18">
      <c r="A81" s="1">
        <f t="shared" si="30"/>
        <v>41411</v>
      </c>
      <c r="B81">
        <f t="shared" si="18"/>
        <v>6</v>
      </c>
      <c r="C81">
        <f t="shared" si="25"/>
        <v>134</v>
      </c>
      <c r="D81">
        <f t="shared" si="26"/>
        <v>512</v>
      </c>
      <c r="E81" s="3">
        <f t="shared" si="27"/>
        <v>4590</v>
      </c>
      <c r="F81" s="3">
        <f t="shared" si="28"/>
        <v>304</v>
      </c>
      <c r="G81">
        <f t="shared" si="19"/>
        <v>0</v>
      </c>
      <c r="H81">
        <f t="shared" si="20"/>
        <v>0</v>
      </c>
      <c r="I81">
        <f t="shared" si="21"/>
        <v>134</v>
      </c>
      <c r="J81">
        <f t="shared" si="22"/>
        <v>512</v>
      </c>
      <c r="K81">
        <f t="shared" si="23"/>
        <v>0</v>
      </c>
      <c r="L81">
        <f t="shared" si="24"/>
        <v>0</v>
      </c>
      <c r="M81">
        <f t="shared" si="31"/>
        <v>0</v>
      </c>
      <c r="N81" s="13"/>
      <c r="O81" s="12">
        <f t="shared" si="32"/>
        <v>0</v>
      </c>
      <c r="P81" s="12">
        <f t="shared" si="33"/>
        <v>0</v>
      </c>
      <c r="Q81" s="11">
        <f t="shared" si="29"/>
        <v>4894</v>
      </c>
      <c r="R81" s="10"/>
    </row>
    <row r="82" spans="1:18">
      <c r="A82" s="1">
        <f t="shared" si="30"/>
        <v>41412</v>
      </c>
      <c r="B82">
        <f t="shared" si="18"/>
        <v>7</v>
      </c>
      <c r="C82">
        <f t="shared" si="25"/>
        <v>134</v>
      </c>
      <c r="D82">
        <f t="shared" si="26"/>
        <v>512</v>
      </c>
      <c r="E82" s="3">
        <f t="shared" si="27"/>
        <v>4590</v>
      </c>
      <c r="F82" s="3">
        <f t="shared" si="28"/>
        <v>304</v>
      </c>
      <c r="G82">
        <f t="shared" si="19"/>
        <v>0</v>
      </c>
      <c r="H82">
        <f t="shared" si="20"/>
        <v>0</v>
      </c>
      <c r="I82">
        <f t="shared" si="21"/>
        <v>134</v>
      </c>
      <c r="J82">
        <f t="shared" si="22"/>
        <v>512</v>
      </c>
      <c r="K82">
        <f t="shared" si="23"/>
        <v>0</v>
      </c>
      <c r="L82">
        <f t="shared" si="24"/>
        <v>0</v>
      </c>
      <c r="M82">
        <f t="shared" si="31"/>
        <v>0</v>
      </c>
      <c r="N82" s="13"/>
      <c r="O82" s="12">
        <f t="shared" si="32"/>
        <v>0</v>
      </c>
      <c r="P82" s="12">
        <f t="shared" si="33"/>
        <v>0</v>
      </c>
      <c r="Q82" s="11">
        <f t="shared" si="29"/>
        <v>4894</v>
      </c>
      <c r="R82" s="10"/>
    </row>
    <row r="83" spans="1:18">
      <c r="A83" s="1">
        <f t="shared" si="30"/>
        <v>41413</v>
      </c>
      <c r="B83">
        <f t="shared" si="18"/>
        <v>1</v>
      </c>
      <c r="C83">
        <f t="shared" si="25"/>
        <v>134</v>
      </c>
      <c r="D83">
        <f t="shared" si="26"/>
        <v>512</v>
      </c>
      <c r="E83" s="3">
        <f t="shared" si="27"/>
        <v>4590</v>
      </c>
      <c r="F83" s="3">
        <f t="shared" si="28"/>
        <v>304</v>
      </c>
      <c r="G83">
        <f t="shared" si="19"/>
        <v>90</v>
      </c>
      <c r="H83">
        <f t="shared" si="20"/>
        <v>0</v>
      </c>
      <c r="I83">
        <f t="shared" si="21"/>
        <v>44</v>
      </c>
      <c r="J83">
        <f t="shared" si="22"/>
        <v>512</v>
      </c>
      <c r="K83">
        <f t="shared" si="23"/>
        <v>32</v>
      </c>
      <c r="L83">
        <f t="shared" si="24"/>
        <v>28</v>
      </c>
      <c r="M83">
        <f t="shared" si="31"/>
        <v>0</v>
      </c>
      <c r="N83" s="13"/>
      <c r="O83" s="12">
        <f t="shared" si="32"/>
        <v>0</v>
      </c>
      <c r="P83" s="12">
        <f t="shared" si="33"/>
        <v>0</v>
      </c>
      <c r="Q83" s="11">
        <f t="shared" si="29"/>
        <v>4984</v>
      </c>
      <c r="R83" s="10"/>
    </row>
    <row r="84" spans="1:18">
      <c r="A84" s="1">
        <f t="shared" si="30"/>
        <v>41414</v>
      </c>
      <c r="B84">
        <f t="shared" si="18"/>
        <v>2</v>
      </c>
      <c r="C84">
        <f t="shared" si="25"/>
        <v>76</v>
      </c>
      <c r="D84">
        <f t="shared" si="26"/>
        <v>540</v>
      </c>
      <c r="E84" s="3">
        <f t="shared" si="27"/>
        <v>4680</v>
      </c>
      <c r="F84" s="3">
        <f t="shared" si="28"/>
        <v>304</v>
      </c>
      <c r="G84">
        <f t="shared" si="19"/>
        <v>45</v>
      </c>
      <c r="H84">
        <f t="shared" si="20"/>
        <v>38</v>
      </c>
      <c r="I84">
        <f t="shared" si="21"/>
        <v>31</v>
      </c>
      <c r="J84">
        <f t="shared" si="22"/>
        <v>502</v>
      </c>
      <c r="K84">
        <f t="shared" si="23"/>
        <v>96</v>
      </c>
      <c r="L84">
        <f t="shared" si="24"/>
        <v>0</v>
      </c>
      <c r="M84">
        <f t="shared" si="31"/>
        <v>0</v>
      </c>
      <c r="N84" s="13"/>
      <c r="O84" s="12">
        <f t="shared" si="32"/>
        <v>0</v>
      </c>
      <c r="P84" s="12">
        <f t="shared" si="33"/>
        <v>0</v>
      </c>
      <c r="Q84" s="11">
        <f t="shared" si="29"/>
        <v>5067</v>
      </c>
      <c r="R84" s="10"/>
    </row>
    <row r="85" spans="1:18">
      <c r="A85" s="1">
        <f t="shared" si="30"/>
        <v>41415</v>
      </c>
      <c r="B85">
        <f t="shared" si="18"/>
        <v>3</v>
      </c>
      <c r="C85">
        <f t="shared" si="25"/>
        <v>127</v>
      </c>
      <c r="D85">
        <f t="shared" si="26"/>
        <v>502</v>
      </c>
      <c r="E85" s="3">
        <f t="shared" si="27"/>
        <v>4725</v>
      </c>
      <c r="F85" s="3">
        <f t="shared" si="28"/>
        <v>342</v>
      </c>
      <c r="G85">
        <f t="shared" si="19"/>
        <v>90</v>
      </c>
      <c r="H85">
        <f t="shared" si="20"/>
        <v>0</v>
      </c>
      <c r="I85">
        <f t="shared" si="21"/>
        <v>37</v>
      </c>
      <c r="J85">
        <f t="shared" si="22"/>
        <v>502</v>
      </c>
      <c r="K85">
        <f t="shared" si="23"/>
        <v>96</v>
      </c>
      <c r="L85">
        <f t="shared" si="24"/>
        <v>28</v>
      </c>
      <c r="M85">
        <f t="shared" si="31"/>
        <v>0</v>
      </c>
      <c r="N85" s="13"/>
      <c r="O85" s="12">
        <f t="shared" si="32"/>
        <v>0</v>
      </c>
      <c r="P85" s="12">
        <f t="shared" si="33"/>
        <v>0</v>
      </c>
      <c r="Q85" s="11">
        <f t="shared" si="29"/>
        <v>5157</v>
      </c>
      <c r="R85" s="10"/>
    </row>
    <row r="86" spans="1:18">
      <c r="A86" s="1">
        <f t="shared" si="30"/>
        <v>41416</v>
      </c>
      <c r="B86">
        <f t="shared" si="18"/>
        <v>4</v>
      </c>
      <c r="C86">
        <f t="shared" si="25"/>
        <v>133</v>
      </c>
      <c r="D86">
        <f t="shared" si="26"/>
        <v>530</v>
      </c>
      <c r="E86" s="3">
        <f t="shared" si="27"/>
        <v>4815</v>
      </c>
      <c r="F86" s="3">
        <f t="shared" si="28"/>
        <v>342</v>
      </c>
      <c r="G86">
        <f t="shared" si="19"/>
        <v>90</v>
      </c>
      <c r="H86">
        <f t="shared" si="20"/>
        <v>0</v>
      </c>
      <c r="I86">
        <f t="shared" si="21"/>
        <v>43</v>
      </c>
      <c r="J86">
        <f t="shared" si="22"/>
        <v>530</v>
      </c>
      <c r="K86">
        <f t="shared" si="23"/>
        <v>32</v>
      </c>
      <c r="L86">
        <f t="shared" si="24"/>
        <v>0</v>
      </c>
      <c r="M86">
        <f t="shared" si="31"/>
        <v>0</v>
      </c>
      <c r="N86" s="13"/>
      <c r="O86" s="12">
        <f t="shared" si="32"/>
        <v>0</v>
      </c>
      <c r="P86" s="12">
        <f t="shared" si="33"/>
        <v>0</v>
      </c>
      <c r="Q86" s="11">
        <f t="shared" si="29"/>
        <v>5247</v>
      </c>
      <c r="R86" s="10"/>
    </row>
    <row r="87" spans="1:18">
      <c r="A87" s="1">
        <f t="shared" si="30"/>
        <v>41417</v>
      </c>
      <c r="B87">
        <f t="shared" si="18"/>
        <v>5</v>
      </c>
      <c r="C87">
        <f t="shared" si="25"/>
        <v>75</v>
      </c>
      <c r="D87">
        <f t="shared" si="26"/>
        <v>530</v>
      </c>
      <c r="E87" s="3">
        <f t="shared" si="27"/>
        <v>4905</v>
      </c>
      <c r="F87" s="3">
        <f t="shared" si="28"/>
        <v>342</v>
      </c>
      <c r="G87">
        <f t="shared" si="19"/>
        <v>45</v>
      </c>
      <c r="H87">
        <f t="shared" si="20"/>
        <v>38</v>
      </c>
      <c r="I87">
        <f t="shared" si="21"/>
        <v>30</v>
      </c>
      <c r="J87">
        <f t="shared" si="22"/>
        <v>492</v>
      </c>
      <c r="K87">
        <f t="shared" si="23"/>
        <v>96</v>
      </c>
      <c r="L87">
        <f t="shared" si="24"/>
        <v>0</v>
      </c>
      <c r="M87">
        <f t="shared" si="31"/>
        <v>0</v>
      </c>
      <c r="N87" s="13"/>
      <c r="O87" s="12">
        <f t="shared" si="32"/>
        <v>0</v>
      </c>
      <c r="P87" s="12">
        <f t="shared" si="33"/>
        <v>0</v>
      </c>
      <c r="Q87" s="11">
        <f t="shared" si="29"/>
        <v>5330</v>
      </c>
      <c r="R87" s="10"/>
    </row>
    <row r="88" spans="1:18">
      <c r="A88" s="1">
        <f t="shared" si="30"/>
        <v>41418</v>
      </c>
      <c r="B88">
        <f t="shared" si="18"/>
        <v>6</v>
      </c>
      <c r="C88">
        <f t="shared" si="25"/>
        <v>126</v>
      </c>
      <c r="D88">
        <f t="shared" si="26"/>
        <v>492</v>
      </c>
      <c r="E88" s="3">
        <f t="shared" si="27"/>
        <v>4950</v>
      </c>
      <c r="F88" s="3">
        <f t="shared" si="28"/>
        <v>380</v>
      </c>
      <c r="G88">
        <f t="shared" si="19"/>
        <v>0</v>
      </c>
      <c r="H88">
        <f t="shared" si="20"/>
        <v>0</v>
      </c>
      <c r="I88">
        <f t="shared" si="21"/>
        <v>126</v>
      </c>
      <c r="J88">
        <f t="shared" si="22"/>
        <v>492</v>
      </c>
      <c r="K88">
        <f t="shared" si="23"/>
        <v>0</v>
      </c>
      <c r="L88">
        <f t="shared" si="24"/>
        <v>0</v>
      </c>
      <c r="M88">
        <f t="shared" si="31"/>
        <v>0</v>
      </c>
      <c r="N88" s="13"/>
      <c r="O88" s="12">
        <f t="shared" si="32"/>
        <v>0</v>
      </c>
      <c r="P88" s="12">
        <f t="shared" si="33"/>
        <v>0</v>
      </c>
      <c r="Q88" s="11">
        <f t="shared" si="29"/>
        <v>5330</v>
      </c>
      <c r="R88" s="10"/>
    </row>
    <row r="89" spans="1:18">
      <c r="A89" s="1">
        <f t="shared" si="30"/>
        <v>41419</v>
      </c>
      <c r="B89">
        <f t="shared" si="18"/>
        <v>7</v>
      </c>
      <c r="C89">
        <f t="shared" si="25"/>
        <v>126</v>
      </c>
      <c r="D89">
        <f t="shared" si="26"/>
        <v>492</v>
      </c>
      <c r="E89" s="3">
        <f t="shared" si="27"/>
        <v>4950</v>
      </c>
      <c r="F89" s="3">
        <f t="shared" si="28"/>
        <v>380</v>
      </c>
      <c r="G89">
        <f t="shared" si="19"/>
        <v>0</v>
      </c>
      <c r="H89">
        <f t="shared" si="20"/>
        <v>0</v>
      </c>
      <c r="I89">
        <f t="shared" si="21"/>
        <v>126</v>
      </c>
      <c r="J89">
        <f t="shared" si="22"/>
        <v>492</v>
      </c>
      <c r="K89">
        <f t="shared" si="23"/>
        <v>0</v>
      </c>
      <c r="L89">
        <f t="shared" si="24"/>
        <v>0</v>
      </c>
      <c r="M89">
        <f t="shared" si="31"/>
        <v>0</v>
      </c>
      <c r="N89" s="13"/>
      <c r="O89" s="12">
        <f t="shared" si="32"/>
        <v>0</v>
      </c>
      <c r="P89" s="12">
        <f t="shared" si="33"/>
        <v>0</v>
      </c>
      <c r="Q89" s="11">
        <f t="shared" si="29"/>
        <v>5330</v>
      </c>
      <c r="R89" s="10"/>
    </row>
    <row r="90" spans="1:18">
      <c r="A90" s="1">
        <f t="shared" si="30"/>
        <v>41420</v>
      </c>
      <c r="B90">
        <f t="shared" si="18"/>
        <v>1</v>
      </c>
      <c r="C90">
        <f t="shared" si="25"/>
        <v>126</v>
      </c>
      <c r="D90">
        <f t="shared" si="26"/>
        <v>492</v>
      </c>
      <c r="E90" s="3">
        <f t="shared" si="27"/>
        <v>4950</v>
      </c>
      <c r="F90" s="3">
        <f t="shared" si="28"/>
        <v>380</v>
      </c>
      <c r="G90">
        <f t="shared" si="19"/>
        <v>90</v>
      </c>
      <c r="H90">
        <f t="shared" si="20"/>
        <v>0</v>
      </c>
      <c r="I90">
        <f t="shared" si="21"/>
        <v>36</v>
      </c>
      <c r="J90">
        <f t="shared" si="22"/>
        <v>492</v>
      </c>
      <c r="K90">
        <f t="shared" si="23"/>
        <v>96</v>
      </c>
      <c r="L90">
        <f t="shared" si="24"/>
        <v>28</v>
      </c>
      <c r="M90">
        <f t="shared" si="31"/>
        <v>0</v>
      </c>
      <c r="N90" s="13"/>
      <c r="O90" s="12">
        <f t="shared" si="32"/>
        <v>0</v>
      </c>
      <c r="P90" s="12">
        <f t="shared" si="33"/>
        <v>0</v>
      </c>
      <c r="Q90" s="11">
        <f t="shared" si="29"/>
        <v>5420</v>
      </c>
      <c r="R90" s="10"/>
    </row>
    <row r="91" spans="1:18">
      <c r="A91" s="1">
        <f t="shared" si="30"/>
        <v>41421</v>
      </c>
      <c r="B91">
        <f t="shared" si="18"/>
        <v>2</v>
      </c>
      <c r="C91">
        <f t="shared" si="25"/>
        <v>132</v>
      </c>
      <c r="D91">
        <f t="shared" si="26"/>
        <v>520</v>
      </c>
      <c r="E91" s="3">
        <f t="shared" si="27"/>
        <v>5040</v>
      </c>
      <c r="F91" s="3">
        <f t="shared" si="28"/>
        <v>380</v>
      </c>
      <c r="G91">
        <f t="shared" si="19"/>
        <v>90</v>
      </c>
      <c r="H91">
        <f t="shared" si="20"/>
        <v>0</v>
      </c>
      <c r="I91">
        <f t="shared" si="21"/>
        <v>42</v>
      </c>
      <c r="J91">
        <f t="shared" si="22"/>
        <v>520</v>
      </c>
      <c r="K91">
        <f t="shared" si="23"/>
        <v>32</v>
      </c>
      <c r="L91">
        <f t="shared" si="24"/>
        <v>0</v>
      </c>
      <c r="M91">
        <f t="shared" si="31"/>
        <v>0</v>
      </c>
      <c r="N91" s="13"/>
      <c r="O91" s="12">
        <f t="shared" si="32"/>
        <v>0</v>
      </c>
      <c r="P91" s="12">
        <f t="shared" si="33"/>
        <v>0</v>
      </c>
      <c r="Q91" s="11">
        <f t="shared" si="29"/>
        <v>5510</v>
      </c>
      <c r="R91" s="10"/>
    </row>
    <row r="92" spans="1:18">
      <c r="A92" s="1">
        <f t="shared" si="30"/>
        <v>41422</v>
      </c>
      <c r="B92">
        <f t="shared" si="18"/>
        <v>3</v>
      </c>
      <c r="C92">
        <f t="shared" si="25"/>
        <v>74</v>
      </c>
      <c r="D92">
        <f t="shared" si="26"/>
        <v>520</v>
      </c>
      <c r="E92" s="3">
        <f t="shared" si="27"/>
        <v>5130</v>
      </c>
      <c r="F92" s="3">
        <f t="shared" si="28"/>
        <v>380</v>
      </c>
      <c r="G92">
        <f t="shared" si="19"/>
        <v>45</v>
      </c>
      <c r="H92">
        <f t="shared" si="20"/>
        <v>38</v>
      </c>
      <c r="I92">
        <f t="shared" si="21"/>
        <v>29</v>
      </c>
      <c r="J92">
        <f t="shared" si="22"/>
        <v>482</v>
      </c>
      <c r="K92">
        <f t="shared" si="23"/>
        <v>96</v>
      </c>
      <c r="L92">
        <f t="shared" si="24"/>
        <v>28</v>
      </c>
      <c r="M92">
        <f t="shared" si="31"/>
        <v>0</v>
      </c>
      <c r="N92" s="13"/>
      <c r="O92" s="12">
        <f t="shared" si="32"/>
        <v>0</v>
      </c>
      <c r="P92" s="12">
        <f t="shared" si="33"/>
        <v>0</v>
      </c>
      <c r="Q92" s="11">
        <f t="shared" si="29"/>
        <v>5593</v>
      </c>
      <c r="R92" s="10"/>
    </row>
    <row r="93" spans="1:18">
      <c r="A93" s="1">
        <f t="shared" si="30"/>
        <v>41423</v>
      </c>
      <c r="B93">
        <f t="shared" si="18"/>
        <v>4</v>
      </c>
      <c r="C93">
        <f t="shared" si="25"/>
        <v>125</v>
      </c>
      <c r="D93">
        <f t="shared" si="26"/>
        <v>510</v>
      </c>
      <c r="E93" s="3">
        <f t="shared" si="27"/>
        <v>5175</v>
      </c>
      <c r="F93" s="3">
        <f t="shared" si="28"/>
        <v>418</v>
      </c>
      <c r="G93">
        <f t="shared" si="19"/>
        <v>90</v>
      </c>
      <c r="H93">
        <f t="shared" si="20"/>
        <v>0</v>
      </c>
      <c r="I93">
        <f t="shared" si="21"/>
        <v>35</v>
      </c>
      <c r="J93">
        <f t="shared" si="22"/>
        <v>510</v>
      </c>
      <c r="K93">
        <f t="shared" si="23"/>
        <v>96</v>
      </c>
      <c r="L93">
        <f t="shared" si="24"/>
        <v>0</v>
      </c>
      <c r="M93">
        <f t="shared" si="31"/>
        <v>0</v>
      </c>
      <c r="N93" s="13"/>
      <c r="O93" s="12">
        <f t="shared" si="32"/>
        <v>0</v>
      </c>
      <c r="P93" s="12">
        <f t="shared" si="33"/>
        <v>0</v>
      </c>
      <c r="Q93" s="11">
        <f t="shared" si="29"/>
        <v>5683</v>
      </c>
      <c r="R93" s="10"/>
    </row>
    <row r="94" spans="1:18">
      <c r="A94" s="1">
        <f t="shared" si="30"/>
        <v>41424</v>
      </c>
      <c r="B94">
        <f t="shared" si="18"/>
        <v>5</v>
      </c>
      <c r="C94">
        <f t="shared" si="25"/>
        <v>131</v>
      </c>
      <c r="D94">
        <f t="shared" si="26"/>
        <v>510</v>
      </c>
      <c r="E94" s="3">
        <f t="shared" si="27"/>
        <v>5265</v>
      </c>
      <c r="F94" s="3">
        <f t="shared" si="28"/>
        <v>418</v>
      </c>
      <c r="G94">
        <f t="shared" si="19"/>
        <v>90</v>
      </c>
      <c r="H94">
        <f t="shared" si="20"/>
        <v>0</v>
      </c>
      <c r="I94">
        <f t="shared" si="21"/>
        <v>41</v>
      </c>
      <c r="J94">
        <f t="shared" si="22"/>
        <v>510</v>
      </c>
      <c r="K94">
        <f t="shared" si="23"/>
        <v>32</v>
      </c>
      <c r="L94">
        <f t="shared" si="24"/>
        <v>0</v>
      </c>
      <c r="M94">
        <f t="shared" si="31"/>
        <v>0</v>
      </c>
      <c r="N94" s="13"/>
      <c r="O94" s="12">
        <f t="shared" si="32"/>
        <v>0</v>
      </c>
      <c r="P94" s="12">
        <f t="shared" si="33"/>
        <v>0</v>
      </c>
      <c r="Q94" s="11">
        <f t="shared" si="29"/>
        <v>5773</v>
      </c>
      <c r="R94" s="10"/>
    </row>
    <row r="95" spans="1:18">
      <c r="A95" s="1">
        <f t="shared" si="30"/>
        <v>41425</v>
      </c>
      <c r="B95">
        <f t="shared" si="18"/>
        <v>6</v>
      </c>
      <c r="C95">
        <f t="shared" si="25"/>
        <v>73</v>
      </c>
      <c r="D95">
        <f t="shared" si="26"/>
        <v>510</v>
      </c>
      <c r="E95" s="3">
        <f t="shared" si="27"/>
        <v>5355</v>
      </c>
      <c r="F95" s="3">
        <f t="shared" si="28"/>
        <v>418</v>
      </c>
      <c r="G95">
        <f t="shared" si="19"/>
        <v>0</v>
      </c>
      <c r="H95">
        <f t="shared" si="20"/>
        <v>0</v>
      </c>
      <c r="I95">
        <f t="shared" si="21"/>
        <v>73</v>
      </c>
      <c r="J95">
        <f t="shared" si="22"/>
        <v>510</v>
      </c>
      <c r="K95">
        <f t="shared" si="23"/>
        <v>32</v>
      </c>
      <c r="L95">
        <f t="shared" si="24"/>
        <v>0</v>
      </c>
      <c r="M95">
        <f t="shared" si="31"/>
        <v>0</v>
      </c>
      <c r="N95" s="13"/>
      <c r="O95" s="12">
        <f t="shared" si="32"/>
        <v>0</v>
      </c>
      <c r="P95" s="12">
        <f t="shared" si="33"/>
        <v>0</v>
      </c>
      <c r="Q95" s="11">
        <f t="shared" si="29"/>
        <v>5773</v>
      </c>
      <c r="R95" s="10"/>
    </row>
    <row r="96" spans="1:18">
      <c r="A96" s="1">
        <f t="shared" si="30"/>
        <v>41426</v>
      </c>
      <c r="B96">
        <f t="shared" si="18"/>
        <v>7</v>
      </c>
      <c r="C96">
        <f t="shared" si="25"/>
        <v>105</v>
      </c>
      <c r="D96">
        <f t="shared" si="26"/>
        <v>510</v>
      </c>
      <c r="E96" s="3">
        <f t="shared" si="27"/>
        <v>5355</v>
      </c>
      <c r="F96" s="3">
        <f t="shared" si="28"/>
        <v>418</v>
      </c>
      <c r="G96">
        <f t="shared" si="19"/>
        <v>0</v>
      </c>
      <c r="H96">
        <f t="shared" si="20"/>
        <v>0</v>
      </c>
      <c r="I96">
        <f t="shared" si="21"/>
        <v>105</v>
      </c>
      <c r="J96">
        <f t="shared" si="22"/>
        <v>510</v>
      </c>
      <c r="K96">
        <f t="shared" si="23"/>
        <v>0</v>
      </c>
      <c r="L96">
        <f t="shared" si="24"/>
        <v>0</v>
      </c>
      <c r="M96">
        <f t="shared" si="31"/>
        <v>0</v>
      </c>
      <c r="N96" s="13"/>
      <c r="O96" s="12">
        <f t="shared" si="32"/>
        <v>0</v>
      </c>
      <c r="P96" s="12">
        <f t="shared" si="33"/>
        <v>0</v>
      </c>
      <c r="Q96" s="11">
        <f t="shared" si="29"/>
        <v>5773</v>
      </c>
      <c r="R96" s="10"/>
    </row>
    <row r="97" spans="1:18">
      <c r="A97" s="1">
        <f t="shared" si="30"/>
        <v>41427</v>
      </c>
      <c r="B97">
        <f t="shared" si="18"/>
        <v>1</v>
      </c>
      <c r="C97">
        <f t="shared" si="25"/>
        <v>105</v>
      </c>
      <c r="D97">
        <f t="shared" si="26"/>
        <v>510</v>
      </c>
      <c r="E97" s="3">
        <f t="shared" si="27"/>
        <v>5355</v>
      </c>
      <c r="F97" s="3">
        <f t="shared" si="28"/>
        <v>418</v>
      </c>
      <c r="G97">
        <f t="shared" si="19"/>
        <v>90</v>
      </c>
      <c r="H97">
        <f t="shared" si="20"/>
        <v>0</v>
      </c>
      <c r="I97">
        <f t="shared" si="21"/>
        <v>15</v>
      </c>
      <c r="J97">
        <f t="shared" si="22"/>
        <v>510</v>
      </c>
      <c r="K97">
        <f t="shared" si="23"/>
        <v>96</v>
      </c>
      <c r="L97">
        <f t="shared" si="24"/>
        <v>28</v>
      </c>
      <c r="M97">
        <f t="shared" si="31"/>
        <v>41427</v>
      </c>
      <c r="N97" s="13">
        <f>A97</f>
        <v>41427</v>
      </c>
      <c r="O97" s="12">
        <f t="shared" si="32"/>
        <v>5445</v>
      </c>
      <c r="P97" s="12">
        <f t="shared" si="33"/>
        <v>418</v>
      </c>
      <c r="Q97" s="11">
        <f t="shared" si="29"/>
        <v>5863</v>
      </c>
      <c r="R97" s="10"/>
    </row>
    <row r="98" spans="1:18">
      <c r="A98" s="1">
        <f t="shared" si="30"/>
        <v>41428</v>
      </c>
      <c r="B98">
        <f t="shared" si="18"/>
        <v>2</v>
      </c>
      <c r="C98">
        <f t="shared" si="25"/>
        <v>111</v>
      </c>
      <c r="D98">
        <f t="shared" si="26"/>
        <v>538</v>
      </c>
      <c r="E98" s="3">
        <f t="shared" si="27"/>
        <v>5445</v>
      </c>
      <c r="F98" s="3">
        <f t="shared" si="28"/>
        <v>418</v>
      </c>
      <c r="G98">
        <f t="shared" si="19"/>
        <v>90</v>
      </c>
      <c r="H98">
        <f t="shared" si="20"/>
        <v>0</v>
      </c>
      <c r="I98">
        <f t="shared" si="21"/>
        <v>21</v>
      </c>
      <c r="J98">
        <f t="shared" si="22"/>
        <v>538</v>
      </c>
      <c r="K98">
        <f t="shared" si="23"/>
        <v>96</v>
      </c>
      <c r="L98">
        <f t="shared" si="24"/>
        <v>0</v>
      </c>
      <c r="M98">
        <f t="shared" si="31"/>
        <v>0</v>
      </c>
      <c r="N98" s="13"/>
      <c r="O98" s="12">
        <f t="shared" si="32"/>
        <v>0</v>
      </c>
      <c r="P98" s="12">
        <f t="shared" si="33"/>
        <v>0</v>
      </c>
      <c r="Q98" s="11">
        <f t="shared" si="29"/>
        <v>5953</v>
      </c>
      <c r="R98" s="10"/>
    </row>
    <row r="99" spans="1:18">
      <c r="A99" s="1">
        <f t="shared" si="30"/>
        <v>41429</v>
      </c>
      <c r="B99">
        <f t="shared" si="18"/>
        <v>3</v>
      </c>
      <c r="C99">
        <f t="shared" si="25"/>
        <v>117</v>
      </c>
      <c r="D99">
        <f t="shared" si="26"/>
        <v>538</v>
      </c>
      <c r="E99" s="3">
        <f t="shared" si="27"/>
        <v>5535</v>
      </c>
      <c r="F99" s="3">
        <f t="shared" si="28"/>
        <v>418</v>
      </c>
      <c r="G99">
        <f t="shared" si="19"/>
        <v>90</v>
      </c>
      <c r="H99">
        <f t="shared" si="20"/>
        <v>0</v>
      </c>
      <c r="I99">
        <f t="shared" si="21"/>
        <v>27</v>
      </c>
      <c r="J99">
        <f t="shared" si="22"/>
        <v>538</v>
      </c>
      <c r="K99">
        <f t="shared" si="23"/>
        <v>96</v>
      </c>
      <c r="L99">
        <f t="shared" si="24"/>
        <v>28</v>
      </c>
      <c r="M99">
        <f t="shared" si="31"/>
        <v>0</v>
      </c>
      <c r="N99" s="13"/>
      <c r="O99" s="12">
        <f t="shared" si="32"/>
        <v>0</v>
      </c>
      <c r="P99" s="12">
        <f t="shared" si="33"/>
        <v>0</v>
      </c>
      <c r="Q99" s="11">
        <f t="shared" si="29"/>
        <v>6043</v>
      </c>
      <c r="R99" s="10"/>
    </row>
    <row r="100" spans="1:18">
      <c r="A100" s="1">
        <f t="shared" si="30"/>
        <v>41430</v>
      </c>
      <c r="B100">
        <f t="shared" si="18"/>
        <v>4</v>
      </c>
      <c r="C100">
        <f t="shared" si="25"/>
        <v>123</v>
      </c>
      <c r="D100">
        <f t="shared" si="26"/>
        <v>566</v>
      </c>
      <c r="E100" s="3">
        <f t="shared" si="27"/>
        <v>5625</v>
      </c>
      <c r="F100" s="3">
        <f t="shared" si="28"/>
        <v>418</v>
      </c>
      <c r="G100">
        <f t="shared" si="19"/>
        <v>90</v>
      </c>
      <c r="H100">
        <f t="shared" si="20"/>
        <v>0</v>
      </c>
      <c r="I100">
        <f t="shared" si="21"/>
        <v>33</v>
      </c>
      <c r="J100">
        <f t="shared" si="22"/>
        <v>566</v>
      </c>
      <c r="K100">
        <f t="shared" si="23"/>
        <v>96</v>
      </c>
      <c r="L100">
        <f t="shared" si="24"/>
        <v>0</v>
      </c>
      <c r="M100">
        <f t="shared" si="31"/>
        <v>0</v>
      </c>
      <c r="N100" s="13"/>
      <c r="O100" s="12">
        <f t="shared" si="32"/>
        <v>0</v>
      </c>
      <c r="P100" s="12">
        <f t="shared" si="33"/>
        <v>0</v>
      </c>
      <c r="Q100" s="11">
        <f t="shared" si="29"/>
        <v>6133</v>
      </c>
      <c r="R100" s="10"/>
    </row>
    <row r="101" spans="1:18">
      <c r="A101" s="1">
        <f t="shared" si="30"/>
        <v>41431</v>
      </c>
      <c r="B101">
        <f t="shared" si="18"/>
        <v>5</v>
      </c>
      <c r="C101">
        <f t="shared" si="25"/>
        <v>129</v>
      </c>
      <c r="D101">
        <f t="shared" si="26"/>
        <v>566</v>
      </c>
      <c r="E101" s="3">
        <f t="shared" si="27"/>
        <v>5715</v>
      </c>
      <c r="F101" s="3">
        <f t="shared" si="28"/>
        <v>418</v>
      </c>
      <c r="G101">
        <f t="shared" si="19"/>
        <v>90</v>
      </c>
      <c r="H101">
        <f t="shared" si="20"/>
        <v>0</v>
      </c>
      <c r="I101">
        <f t="shared" si="21"/>
        <v>39</v>
      </c>
      <c r="J101">
        <f t="shared" si="22"/>
        <v>566</v>
      </c>
      <c r="K101">
        <f t="shared" si="23"/>
        <v>96</v>
      </c>
      <c r="L101">
        <f t="shared" si="24"/>
        <v>0</v>
      </c>
      <c r="M101">
        <f t="shared" si="31"/>
        <v>0</v>
      </c>
      <c r="N101" s="13"/>
      <c r="O101" s="12">
        <f t="shared" si="32"/>
        <v>0</v>
      </c>
      <c r="P101" s="12">
        <f t="shared" si="33"/>
        <v>0</v>
      </c>
      <c r="Q101" s="11">
        <f t="shared" si="29"/>
        <v>6223</v>
      </c>
      <c r="R101" s="10"/>
    </row>
    <row r="102" spans="1:18">
      <c r="A102" s="1">
        <f t="shared" si="30"/>
        <v>41432</v>
      </c>
      <c r="B102">
        <f t="shared" si="18"/>
        <v>6</v>
      </c>
      <c r="C102">
        <f t="shared" si="25"/>
        <v>135</v>
      </c>
      <c r="D102">
        <f t="shared" si="26"/>
        <v>566</v>
      </c>
      <c r="E102" s="3">
        <f t="shared" si="27"/>
        <v>5805</v>
      </c>
      <c r="F102" s="3">
        <f t="shared" si="28"/>
        <v>418</v>
      </c>
      <c r="G102">
        <f t="shared" si="19"/>
        <v>0</v>
      </c>
      <c r="H102">
        <f t="shared" si="20"/>
        <v>0</v>
      </c>
      <c r="I102">
        <f t="shared" si="21"/>
        <v>135</v>
      </c>
      <c r="J102">
        <f t="shared" si="22"/>
        <v>566</v>
      </c>
      <c r="K102">
        <f t="shared" si="23"/>
        <v>0</v>
      </c>
      <c r="L102">
        <f t="shared" si="24"/>
        <v>0</v>
      </c>
      <c r="M102">
        <f t="shared" si="31"/>
        <v>0</v>
      </c>
      <c r="N102" s="13"/>
      <c r="O102" s="12">
        <f t="shared" si="32"/>
        <v>0</v>
      </c>
      <c r="P102" s="12">
        <f t="shared" si="33"/>
        <v>0</v>
      </c>
      <c r="Q102" s="11">
        <f t="shared" si="29"/>
        <v>6223</v>
      </c>
      <c r="R102" s="10"/>
    </row>
    <row r="103" spans="1:18">
      <c r="A103" s="1">
        <f t="shared" si="30"/>
        <v>41433</v>
      </c>
      <c r="B103">
        <f t="shared" si="18"/>
        <v>7</v>
      </c>
      <c r="C103">
        <f t="shared" si="25"/>
        <v>135</v>
      </c>
      <c r="D103">
        <f t="shared" si="26"/>
        <v>566</v>
      </c>
      <c r="E103" s="3">
        <f t="shared" si="27"/>
        <v>5805</v>
      </c>
      <c r="F103" s="3">
        <f t="shared" si="28"/>
        <v>418</v>
      </c>
      <c r="G103">
        <f t="shared" si="19"/>
        <v>0</v>
      </c>
      <c r="H103">
        <f t="shared" si="20"/>
        <v>0</v>
      </c>
      <c r="I103">
        <f t="shared" si="21"/>
        <v>135</v>
      </c>
      <c r="J103">
        <f t="shared" si="22"/>
        <v>566</v>
      </c>
      <c r="K103">
        <f t="shared" si="23"/>
        <v>0</v>
      </c>
      <c r="L103">
        <f t="shared" si="24"/>
        <v>0</v>
      </c>
      <c r="M103">
        <f t="shared" si="31"/>
        <v>0</v>
      </c>
      <c r="N103" s="13"/>
      <c r="O103" s="12">
        <f t="shared" si="32"/>
        <v>0</v>
      </c>
      <c r="P103" s="12">
        <f t="shared" si="33"/>
        <v>0</v>
      </c>
      <c r="Q103" s="11">
        <f t="shared" si="29"/>
        <v>6223</v>
      </c>
      <c r="R103" s="10"/>
    </row>
    <row r="104" spans="1:18">
      <c r="A104" s="1">
        <f t="shared" si="30"/>
        <v>41434</v>
      </c>
      <c r="B104">
        <f t="shared" si="18"/>
        <v>1</v>
      </c>
      <c r="C104">
        <f t="shared" si="25"/>
        <v>135</v>
      </c>
      <c r="D104">
        <f t="shared" si="26"/>
        <v>566</v>
      </c>
      <c r="E104" s="3">
        <f t="shared" si="27"/>
        <v>5805</v>
      </c>
      <c r="F104" s="3">
        <f t="shared" si="28"/>
        <v>418</v>
      </c>
      <c r="G104">
        <f t="shared" si="19"/>
        <v>90</v>
      </c>
      <c r="H104">
        <f t="shared" si="20"/>
        <v>0</v>
      </c>
      <c r="I104">
        <f t="shared" si="21"/>
        <v>45</v>
      </c>
      <c r="J104">
        <f t="shared" si="22"/>
        <v>566</v>
      </c>
      <c r="K104">
        <f t="shared" si="23"/>
        <v>32</v>
      </c>
      <c r="L104">
        <f t="shared" si="24"/>
        <v>28</v>
      </c>
      <c r="M104">
        <f t="shared" si="31"/>
        <v>0</v>
      </c>
      <c r="N104" s="13"/>
      <c r="O104" s="12">
        <f t="shared" si="32"/>
        <v>0</v>
      </c>
      <c r="P104" s="12">
        <f t="shared" si="33"/>
        <v>0</v>
      </c>
      <c r="Q104" s="11">
        <f t="shared" si="29"/>
        <v>6313</v>
      </c>
      <c r="R104" s="10"/>
    </row>
    <row r="105" spans="1:18">
      <c r="A105" s="1">
        <f t="shared" si="30"/>
        <v>41435</v>
      </c>
      <c r="B105">
        <f t="shared" si="18"/>
        <v>2</v>
      </c>
      <c r="C105">
        <f t="shared" si="25"/>
        <v>77</v>
      </c>
      <c r="D105">
        <f t="shared" si="26"/>
        <v>594</v>
      </c>
      <c r="E105" s="3">
        <f t="shared" si="27"/>
        <v>5895</v>
      </c>
      <c r="F105" s="3">
        <f t="shared" si="28"/>
        <v>418</v>
      </c>
      <c r="G105">
        <f t="shared" si="19"/>
        <v>45</v>
      </c>
      <c r="H105">
        <f t="shared" si="20"/>
        <v>38</v>
      </c>
      <c r="I105">
        <f t="shared" si="21"/>
        <v>32</v>
      </c>
      <c r="J105">
        <f t="shared" si="22"/>
        <v>556</v>
      </c>
      <c r="K105">
        <f t="shared" si="23"/>
        <v>96</v>
      </c>
      <c r="L105">
        <f t="shared" si="24"/>
        <v>0</v>
      </c>
      <c r="M105">
        <f t="shared" si="31"/>
        <v>0</v>
      </c>
      <c r="N105" s="13"/>
      <c r="O105" s="12">
        <f t="shared" si="32"/>
        <v>0</v>
      </c>
      <c r="P105" s="12">
        <f t="shared" si="33"/>
        <v>0</v>
      </c>
      <c r="Q105" s="11">
        <f t="shared" si="29"/>
        <v>6396</v>
      </c>
      <c r="R105" s="10"/>
    </row>
    <row r="106" spans="1:18">
      <c r="A106" s="1">
        <f t="shared" si="30"/>
        <v>41436</v>
      </c>
      <c r="B106">
        <f t="shared" si="18"/>
        <v>3</v>
      </c>
      <c r="C106">
        <f t="shared" si="25"/>
        <v>128</v>
      </c>
      <c r="D106">
        <f t="shared" si="26"/>
        <v>556</v>
      </c>
      <c r="E106" s="3">
        <f t="shared" si="27"/>
        <v>5940</v>
      </c>
      <c r="F106" s="3">
        <f t="shared" si="28"/>
        <v>456</v>
      </c>
      <c r="G106">
        <f t="shared" si="19"/>
        <v>90</v>
      </c>
      <c r="H106">
        <f t="shared" si="20"/>
        <v>0</v>
      </c>
      <c r="I106">
        <f t="shared" si="21"/>
        <v>38</v>
      </c>
      <c r="J106">
        <f t="shared" si="22"/>
        <v>556</v>
      </c>
      <c r="K106">
        <f t="shared" si="23"/>
        <v>96</v>
      </c>
      <c r="L106">
        <f t="shared" si="24"/>
        <v>28</v>
      </c>
      <c r="M106">
        <f t="shared" si="31"/>
        <v>0</v>
      </c>
      <c r="N106" s="13"/>
      <c r="O106" s="12">
        <f t="shared" si="32"/>
        <v>0</v>
      </c>
      <c r="P106" s="12">
        <f t="shared" si="33"/>
        <v>0</v>
      </c>
      <c r="Q106" s="11">
        <f t="shared" si="29"/>
        <v>6486</v>
      </c>
      <c r="R106" s="10"/>
    </row>
    <row r="107" spans="1:18">
      <c r="A107" s="1">
        <f t="shared" si="30"/>
        <v>41437</v>
      </c>
      <c r="B107">
        <f t="shared" si="18"/>
        <v>4</v>
      </c>
      <c r="C107">
        <f t="shared" si="25"/>
        <v>134</v>
      </c>
      <c r="D107">
        <f t="shared" si="26"/>
        <v>584</v>
      </c>
      <c r="E107" s="3">
        <f t="shared" si="27"/>
        <v>6030</v>
      </c>
      <c r="F107" s="3">
        <f t="shared" si="28"/>
        <v>456</v>
      </c>
      <c r="G107">
        <f t="shared" si="19"/>
        <v>90</v>
      </c>
      <c r="H107">
        <f t="shared" si="20"/>
        <v>0</v>
      </c>
      <c r="I107">
        <f t="shared" si="21"/>
        <v>44</v>
      </c>
      <c r="J107">
        <f t="shared" si="22"/>
        <v>584</v>
      </c>
      <c r="K107">
        <f t="shared" si="23"/>
        <v>32</v>
      </c>
      <c r="L107">
        <f t="shared" si="24"/>
        <v>0</v>
      </c>
      <c r="M107">
        <f t="shared" si="31"/>
        <v>0</v>
      </c>
      <c r="N107" s="13"/>
      <c r="O107" s="12">
        <f t="shared" si="32"/>
        <v>0</v>
      </c>
      <c r="P107" s="12">
        <f t="shared" si="33"/>
        <v>0</v>
      </c>
      <c r="Q107" s="11">
        <f t="shared" si="29"/>
        <v>6576</v>
      </c>
      <c r="R107" s="10"/>
    </row>
    <row r="108" spans="1:18">
      <c r="A108" s="1">
        <f t="shared" si="30"/>
        <v>41438</v>
      </c>
      <c r="B108">
        <f t="shared" si="18"/>
        <v>5</v>
      </c>
      <c r="C108">
        <f t="shared" si="25"/>
        <v>76</v>
      </c>
      <c r="D108">
        <f t="shared" si="26"/>
        <v>584</v>
      </c>
      <c r="E108" s="3">
        <f t="shared" si="27"/>
        <v>6120</v>
      </c>
      <c r="F108" s="3">
        <f t="shared" si="28"/>
        <v>456</v>
      </c>
      <c r="G108">
        <f t="shared" si="19"/>
        <v>45</v>
      </c>
      <c r="H108">
        <f t="shared" si="20"/>
        <v>38</v>
      </c>
      <c r="I108">
        <f t="shared" si="21"/>
        <v>31</v>
      </c>
      <c r="J108">
        <f t="shared" si="22"/>
        <v>546</v>
      </c>
      <c r="K108">
        <f t="shared" si="23"/>
        <v>96</v>
      </c>
      <c r="L108">
        <f t="shared" si="24"/>
        <v>0</v>
      </c>
      <c r="M108">
        <f t="shared" si="31"/>
        <v>0</v>
      </c>
      <c r="N108" s="13"/>
      <c r="O108" s="12">
        <f t="shared" si="32"/>
        <v>0</v>
      </c>
      <c r="P108" s="12">
        <f t="shared" si="33"/>
        <v>0</v>
      </c>
      <c r="Q108" s="11">
        <f t="shared" si="29"/>
        <v>6659</v>
      </c>
      <c r="R108" s="10"/>
    </row>
    <row r="109" spans="1:18">
      <c r="A109" s="1">
        <f t="shared" si="30"/>
        <v>41439</v>
      </c>
      <c r="B109">
        <f t="shared" si="18"/>
        <v>6</v>
      </c>
      <c r="C109">
        <f t="shared" si="25"/>
        <v>127</v>
      </c>
      <c r="D109">
        <f t="shared" si="26"/>
        <v>546</v>
      </c>
      <c r="E109" s="3">
        <f t="shared" si="27"/>
        <v>6165</v>
      </c>
      <c r="F109" s="3">
        <f t="shared" si="28"/>
        <v>494</v>
      </c>
      <c r="G109">
        <f t="shared" si="19"/>
        <v>0</v>
      </c>
      <c r="H109">
        <f t="shared" si="20"/>
        <v>0</v>
      </c>
      <c r="I109">
        <f t="shared" si="21"/>
        <v>127</v>
      </c>
      <c r="J109">
        <f t="shared" si="22"/>
        <v>546</v>
      </c>
      <c r="K109">
        <f t="shared" si="23"/>
        <v>0</v>
      </c>
      <c r="L109">
        <f t="shared" si="24"/>
        <v>0</v>
      </c>
      <c r="M109">
        <f t="shared" si="31"/>
        <v>0</v>
      </c>
      <c r="N109" s="13"/>
      <c r="O109" s="12">
        <f t="shared" si="32"/>
        <v>0</v>
      </c>
      <c r="P109" s="12">
        <f t="shared" si="33"/>
        <v>0</v>
      </c>
      <c r="Q109" s="11">
        <f t="shared" si="29"/>
        <v>6659</v>
      </c>
      <c r="R109" s="10"/>
    </row>
    <row r="110" spans="1:18">
      <c r="A110" s="1">
        <f t="shared" si="30"/>
        <v>41440</v>
      </c>
      <c r="B110">
        <f t="shared" si="18"/>
        <v>7</v>
      </c>
      <c r="C110">
        <f t="shared" si="25"/>
        <v>127</v>
      </c>
      <c r="D110">
        <f t="shared" si="26"/>
        <v>546</v>
      </c>
      <c r="E110" s="3">
        <f t="shared" si="27"/>
        <v>6165</v>
      </c>
      <c r="F110" s="3">
        <f t="shared" si="28"/>
        <v>494</v>
      </c>
      <c r="G110">
        <f t="shared" si="19"/>
        <v>0</v>
      </c>
      <c r="H110">
        <f t="shared" si="20"/>
        <v>0</v>
      </c>
      <c r="I110">
        <f t="shared" si="21"/>
        <v>127</v>
      </c>
      <c r="J110">
        <f t="shared" si="22"/>
        <v>546</v>
      </c>
      <c r="K110">
        <f t="shared" si="23"/>
        <v>0</v>
      </c>
      <c r="L110">
        <f t="shared" si="24"/>
        <v>0</v>
      </c>
      <c r="M110">
        <f t="shared" si="31"/>
        <v>0</v>
      </c>
      <c r="N110" s="13"/>
      <c r="O110" s="12">
        <f t="shared" si="32"/>
        <v>0</v>
      </c>
      <c r="P110" s="12">
        <f t="shared" si="33"/>
        <v>0</v>
      </c>
      <c r="Q110" s="11">
        <f t="shared" si="29"/>
        <v>6659</v>
      </c>
      <c r="R110" s="10"/>
    </row>
    <row r="111" spans="1:18">
      <c r="A111" s="1">
        <f t="shared" si="30"/>
        <v>41441</v>
      </c>
      <c r="B111">
        <f t="shared" si="18"/>
        <v>1</v>
      </c>
      <c r="C111">
        <f t="shared" si="25"/>
        <v>127</v>
      </c>
      <c r="D111">
        <f t="shared" si="26"/>
        <v>546</v>
      </c>
      <c r="E111" s="3">
        <f t="shared" si="27"/>
        <v>6165</v>
      </c>
      <c r="F111" s="3">
        <f t="shared" si="28"/>
        <v>494</v>
      </c>
      <c r="G111">
        <f t="shared" si="19"/>
        <v>90</v>
      </c>
      <c r="H111">
        <f t="shared" si="20"/>
        <v>0</v>
      </c>
      <c r="I111">
        <f t="shared" si="21"/>
        <v>37</v>
      </c>
      <c r="J111">
        <f t="shared" si="22"/>
        <v>546</v>
      </c>
      <c r="K111">
        <f t="shared" si="23"/>
        <v>96</v>
      </c>
      <c r="L111">
        <f t="shared" si="24"/>
        <v>28</v>
      </c>
      <c r="M111">
        <f t="shared" si="31"/>
        <v>0</v>
      </c>
      <c r="N111" s="13"/>
      <c r="O111" s="12">
        <f t="shared" si="32"/>
        <v>0</v>
      </c>
      <c r="P111" s="12">
        <f t="shared" si="33"/>
        <v>0</v>
      </c>
      <c r="Q111" s="11">
        <f t="shared" si="29"/>
        <v>6749</v>
      </c>
      <c r="R111" s="10"/>
    </row>
    <row r="112" spans="1:18">
      <c r="A112" s="1">
        <f t="shared" si="30"/>
        <v>41442</v>
      </c>
      <c r="B112">
        <f t="shared" si="18"/>
        <v>2</v>
      </c>
      <c r="C112">
        <f t="shared" si="25"/>
        <v>133</v>
      </c>
      <c r="D112">
        <f t="shared" si="26"/>
        <v>574</v>
      </c>
      <c r="E112" s="3">
        <f t="shared" si="27"/>
        <v>6255</v>
      </c>
      <c r="F112" s="3">
        <f t="shared" si="28"/>
        <v>494</v>
      </c>
      <c r="G112">
        <f t="shared" si="19"/>
        <v>90</v>
      </c>
      <c r="H112">
        <f t="shared" si="20"/>
        <v>0</v>
      </c>
      <c r="I112">
        <f t="shared" si="21"/>
        <v>43</v>
      </c>
      <c r="J112">
        <f t="shared" si="22"/>
        <v>574</v>
      </c>
      <c r="K112">
        <f t="shared" si="23"/>
        <v>32</v>
      </c>
      <c r="L112">
        <f t="shared" si="24"/>
        <v>0</v>
      </c>
      <c r="M112">
        <f t="shared" si="31"/>
        <v>0</v>
      </c>
      <c r="N112" s="13"/>
      <c r="O112" s="12">
        <f t="shared" si="32"/>
        <v>0</v>
      </c>
      <c r="P112" s="12">
        <f t="shared" si="33"/>
        <v>0</v>
      </c>
      <c r="Q112" s="11">
        <f t="shared" si="29"/>
        <v>6839</v>
      </c>
      <c r="R112" s="10"/>
    </row>
    <row r="113" spans="1:18">
      <c r="A113" s="1">
        <f t="shared" si="30"/>
        <v>41443</v>
      </c>
      <c r="B113">
        <f t="shared" si="18"/>
        <v>3</v>
      </c>
      <c r="C113">
        <f t="shared" si="25"/>
        <v>75</v>
      </c>
      <c r="D113">
        <f t="shared" si="26"/>
        <v>574</v>
      </c>
      <c r="E113" s="3">
        <f t="shared" si="27"/>
        <v>6345</v>
      </c>
      <c r="F113" s="3">
        <f t="shared" si="28"/>
        <v>494</v>
      </c>
      <c r="G113">
        <f t="shared" si="19"/>
        <v>45</v>
      </c>
      <c r="H113">
        <f t="shared" si="20"/>
        <v>38</v>
      </c>
      <c r="I113">
        <f t="shared" si="21"/>
        <v>30</v>
      </c>
      <c r="J113">
        <f t="shared" si="22"/>
        <v>536</v>
      </c>
      <c r="K113">
        <f t="shared" si="23"/>
        <v>96</v>
      </c>
      <c r="L113">
        <f t="shared" si="24"/>
        <v>28</v>
      </c>
      <c r="M113">
        <f t="shared" si="31"/>
        <v>0</v>
      </c>
      <c r="N113" s="13"/>
      <c r="O113" s="12">
        <f t="shared" si="32"/>
        <v>0</v>
      </c>
      <c r="P113" s="12">
        <f t="shared" si="33"/>
        <v>0</v>
      </c>
      <c r="Q113" s="11">
        <f t="shared" si="29"/>
        <v>6922</v>
      </c>
      <c r="R113" s="10"/>
    </row>
    <row r="114" spans="1:18">
      <c r="A114" s="1">
        <f t="shared" si="30"/>
        <v>41444</v>
      </c>
      <c r="B114">
        <f t="shared" si="18"/>
        <v>4</v>
      </c>
      <c r="C114">
        <f t="shared" si="25"/>
        <v>126</v>
      </c>
      <c r="D114">
        <f t="shared" si="26"/>
        <v>564</v>
      </c>
      <c r="E114" s="3">
        <f t="shared" si="27"/>
        <v>6390</v>
      </c>
      <c r="F114" s="3">
        <f t="shared" si="28"/>
        <v>532</v>
      </c>
      <c r="G114">
        <f t="shared" si="19"/>
        <v>90</v>
      </c>
      <c r="H114">
        <f t="shared" si="20"/>
        <v>0</v>
      </c>
      <c r="I114">
        <f t="shared" si="21"/>
        <v>36</v>
      </c>
      <c r="J114">
        <f t="shared" si="22"/>
        <v>564</v>
      </c>
      <c r="K114">
        <f t="shared" si="23"/>
        <v>96</v>
      </c>
      <c r="L114">
        <f t="shared" si="24"/>
        <v>0</v>
      </c>
      <c r="M114">
        <f t="shared" si="31"/>
        <v>0</v>
      </c>
      <c r="N114" s="13"/>
      <c r="O114" s="12">
        <f t="shared" si="32"/>
        <v>0</v>
      </c>
      <c r="P114" s="12">
        <f t="shared" si="33"/>
        <v>0</v>
      </c>
      <c r="Q114" s="11">
        <f t="shared" si="29"/>
        <v>7012</v>
      </c>
      <c r="R114" s="10"/>
    </row>
    <row r="115" spans="1:18">
      <c r="A115" s="1">
        <f t="shared" si="30"/>
        <v>41445</v>
      </c>
      <c r="B115">
        <f t="shared" si="18"/>
        <v>5</v>
      </c>
      <c r="C115">
        <f t="shared" si="25"/>
        <v>132</v>
      </c>
      <c r="D115">
        <f t="shared" si="26"/>
        <v>564</v>
      </c>
      <c r="E115" s="3">
        <f t="shared" si="27"/>
        <v>6480</v>
      </c>
      <c r="F115" s="3">
        <f t="shared" si="28"/>
        <v>532</v>
      </c>
      <c r="G115">
        <f t="shared" si="19"/>
        <v>90</v>
      </c>
      <c r="H115">
        <f t="shared" si="20"/>
        <v>0</v>
      </c>
      <c r="I115">
        <f t="shared" si="21"/>
        <v>42</v>
      </c>
      <c r="J115">
        <f t="shared" si="22"/>
        <v>564</v>
      </c>
      <c r="K115">
        <f t="shared" si="23"/>
        <v>32</v>
      </c>
      <c r="L115">
        <f t="shared" si="24"/>
        <v>0</v>
      </c>
      <c r="M115">
        <f t="shared" si="31"/>
        <v>0</v>
      </c>
      <c r="N115" s="13"/>
      <c r="O115" s="12">
        <f t="shared" si="32"/>
        <v>0</v>
      </c>
      <c r="P115" s="12">
        <f t="shared" si="33"/>
        <v>0</v>
      </c>
      <c r="Q115" s="11">
        <f t="shared" si="29"/>
        <v>7102</v>
      </c>
      <c r="R115" s="10"/>
    </row>
    <row r="116" spans="1:18">
      <c r="A116" s="1">
        <f t="shared" si="30"/>
        <v>41446</v>
      </c>
      <c r="B116">
        <f t="shared" si="18"/>
        <v>6</v>
      </c>
      <c r="C116">
        <f t="shared" si="25"/>
        <v>74</v>
      </c>
      <c r="D116">
        <f t="shared" si="26"/>
        <v>564</v>
      </c>
      <c r="E116" s="3">
        <f t="shared" si="27"/>
        <v>6570</v>
      </c>
      <c r="F116" s="3">
        <f t="shared" si="28"/>
        <v>532</v>
      </c>
      <c r="G116">
        <f t="shared" si="19"/>
        <v>0</v>
      </c>
      <c r="H116">
        <f t="shared" si="20"/>
        <v>0</v>
      </c>
      <c r="I116">
        <f t="shared" si="21"/>
        <v>74</v>
      </c>
      <c r="J116">
        <f t="shared" si="22"/>
        <v>564</v>
      </c>
      <c r="K116">
        <f t="shared" si="23"/>
        <v>32</v>
      </c>
      <c r="L116">
        <f t="shared" si="24"/>
        <v>0</v>
      </c>
      <c r="M116">
        <f t="shared" si="31"/>
        <v>0</v>
      </c>
      <c r="N116" s="13"/>
      <c r="O116" s="12">
        <f t="shared" si="32"/>
        <v>0</v>
      </c>
      <c r="P116" s="12">
        <f t="shared" si="33"/>
        <v>0</v>
      </c>
      <c r="Q116" s="11">
        <f t="shared" si="29"/>
        <v>7102</v>
      </c>
      <c r="R116" s="10"/>
    </row>
    <row r="117" spans="1:18">
      <c r="A117" s="1">
        <f t="shared" si="30"/>
        <v>41447</v>
      </c>
      <c r="B117">
        <f t="shared" si="18"/>
        <v>7</v>
      </c>
      <c r="C117">
        <f t="shared" si="25"/>
        <v>106</v>
      </c>
      <c r="D117">
        <f t="shared" si="26"/>
        <v>564</v>
      </c>
      <c r="E117" s="3">
        <f t="shared" si="27"/>
        <v>6570</v>
      </c>
      <c r="F117" s="3">
        <f t="shared" si="28"/>
        <v>532</v>
      </c>
      <c r="G117">
        <f t="shared" si="19"/>
        <v>0</v>
      </c>
      <c r="H117">
        <f t="shared" si="20"/>
        <v>0</v>
      </c>
      <c r="I117">
        <f t="shared" si="21"/>
        <v>106</v>
      </c>
      <c r="J117">
        <f t="shared" si="22"/>
        <v>564</v>
      </c>
      <c r="K117">
        <f t="shared" si="23"/>
        <v>0</v>
      </c>
      <c r="L117">
        <f t="shared" si="24"/>
        <v>0</v>
      </c>
      <c r="M117">
        <f t="shared" si="31"/>
        <v>0</v>
      </c>
      <c r="N117" s="13"/>
      <c r="O117" s="12">
        <f t="shared" si="32"/>
        <v>0</v>
      </c>
      <c r="P117" s="12">
        <f t="shared" si="33"/>
        <v>0</v>
      </c>
      <c r="Q117" s="11">
        <f t="shared" si="29"/>
        <v>7102</v>
      </c>
      <c r="R117" s="10"/>
    </row>
    <row r="118" spans="1:18">
      <c r="A118" s="1">
        <f t="shared" si="30"/>
        <v>41448</v>
      </c>
      <c r="B118">
        <f t="shared" si="18"/>
        <v>1</v>
      </c>
      <c r="C118">
        <f t="shared" si="25"/>
        <v>106</v>
      </c>
      <c r="D118">
        <f t="shared" si="26"/>
        <v>564</v>
      </c>
      <c r="E118" s="3">
        <f t="shared" si="27"/>
        <v>6570</v>
      </c>
      <c r="F118" s="3">
        <f t="shared" si="28"/>
        <v>532</v>
      </c>
      <c r="G118">
        <f t="shared" si="19"/>
        <v>90</v>
      </c>
      <c r="H118">
        <f t="shared" si="20"/>
        <v>0</v>
      </c>
      <c r="I118">
        <f t="shared" si="21"/>
        <v>16</v>
      </c>
      <c r="J118">
        <f t="shared" si="22"/>
        <v>564</v>
      </c>
      <c r="K118">
        <f t="shared" si="23"/>
        <v>96</v>
      </c>
      <c r="L118">
        <f t="shared" si="24"/>
        <v>28</v>
      </c>
      <c r="M118">
        <f t="shared" si="31"/>
        <v>0</v>
      </c>
      <c r="N118" s="13"/>
      <c r="O118" s="12">
        <f t="shared" si="32"/>
        <v>0</v>
      </c>
      <c r="P118" s="12">
        <f t="shared" si="33"/>
        <v>0</v>
      </c>
      <c r="Q118" s="11">
        <f t="shared" si="29"/>
        <v>7192</v>
      </c>
      <c r="R118" s="10"/>
    </row>
    <row r="119" spans="1:18">
      <c r="A119" s="1">
        <f t="shared" si="30"/>
        <v>41449</v>
      </c>
      <c r="B119">
        <f t="shared" si="18"/>
        <v>2</v>
      </c>
      <c r="C119">
        <f t="shared" si="25"/>
        <v>112</v>
      </c>
      <c r="D119">
        <f t="shared" si="26"/>
        <v>592</v>
      </c>
      <c r="E119" s="3">
        <f t="shared" si="27"/>
        <v>6660</v>
      </c>
      <c r="F119" s="3">
        <f t="shared" si="28"/>
        <v>532</v>
      </c>
      <c r="G119">
        <f t="shared" si="19"/>
        <v>90</v>
      </c>
      <c r="H119">
        <f t="shared" si="20"/>
        <v>0</v>
      </c>
      <c r="I119">
        <f t="shared" si="21"/>
        <v>22</v>
      </c>
      <c r="J119">
        <f t="shared" si="22"/>
        <v>592</v>
      </c>
      <c r="K119">
        <f t="shared" si="23"/>
        <v>96</v>
      </c>
      <c r="L119">
        <f t="shared" si="24"/>
        <v>0</v>
      </c>
      <c r="M119">
        <f t="shared" si="31"/>
        <v>0</v>
      </c>
      <c r="N119" s="13"/>
      <c r="O119" s="12">
        <f t="shared" si="32"/>
        <v>0</v>
      </c>
      <c r="P119" s="12">
        <f t="shared" si="33"/>
        <v>0</v>
      </c>
      <c r="Q119" s="11">
        <f t="shared" si="29"/>
        <v>7282</v>
      </c>
      <c r="R119" s="10"/>
    </row>
    <row r="120" spans="1:18">
      <c r="A120" s="1">
        <f t="shared" si="30"/>
        <v>41450</v>
      </c>
      <c r="B120">
        <f t="shared" si="18"/>
        <v>3</v>
      </c>
      <c r="C120">
        <f t="shared" si="25"/>
        <v>118</v>
      </c>
      <c r="D120">
        <f t="shared" si="26"/>
        <v>592</v>
      </c>
      <c r="E120" s="3">
        <f t="shared" si="27"/>
        <v>6750</v>
      </c>
      <c r="F120" s="3">
        <f t="shared" si="28"/>
        <v>532</v>
      </c>
      <c r="G120">
        <f t="shared" si="19"/>
        <v>90</v>
      </c>
      <c r="H120">
        <f t="shared" si="20"/>
        <v>0</v>
      </c>
      <c r="I120">
        <f t="shared" si="21"/>
        <v>28</v>
      </c>
      <c r="J120">
        <f t="shared" si="22"/>
        <v>592</v>
      </c>
      <c r="K120">
        <f t="shared" si="23"/>
        <v>96</v>
      </c>
      <c r="L120">
        <f t="shared" si="24"/>
        <v>28</v>
      </c>
      <c r="M120">
        <f t="shared" si="31"/>
        <v>0</v>
      </c>
      <c r="N120" s="13"/>
      <c r="O120" s="12">
        <f t="shared" si="32"/>
        <v>0</v>
      </c>
      <c r="P120" s="12">
        <f t="shared" si="33"/>
        <v>0</v>
      </c>
      <c r="Q120" s="11">
        <f t="shared" si="29"/>
        <v>7372</v>
      </c>
      <c r="R120" s="10"/>
    </row>
    <row r="121" spans="1:18">
      <c r="A121" s="1">
        <f t="shared" si="30"/>
        <v>41451</v>
      </c>
      <c r="B121">
        <f t="shared" si="18"/>
        <v>4</v>
      </c>
      <c r="C121">
        <f t="shared" si="25"/>
        <v>124</v>
      </c>
      <c r="D121">
        <f t="shared" si="26"/>
        <v>620</v>
      </c>
      <c r="E121" s="3">
        <f t="shared" si="27"/>
        <v>6840</v>
      </c>
      <c r="F121" s="3">
        <f t="shared" si="28"/>
        <v>532</v>
      </c>
      <c r="G121">
        <f t="shared" si="19"/>
        <v>90</v>
      </c>
      <c r="H121">
        <f t="shared" si="20"/>
        <v>0</v>
      </c>
      <c r="I121">
        <f t="shared" si="21"/>
        <v>34</v>
      </c>
      <c r="J121">
        <f t="shared" si="22"/>
        <v>620</v>
      </c>
      <c r="K121">
        <f t="shared" si="23"/>
        <v>96</v>
      </c>
      <c r="L121">
        <f t="shared" si="24"/>
        <v>0</v>
      </c>
      <c r="M121">
        <f t="shared" si="31"/>
        <v>0</v>
      </c>
      <c r="N121" s="13"/>
      <c r="O121" s="12">
        <f t="shared" si="32"/>
        <v>0</v>
      </c>
      <c r="P121" s="12">
        <f t="shared" si="33"/>
        <v>0</v>
      </c>
      <c r="Q121" s="11">
        <f t="shared" si="29"/>
        <v>7462</v>
      </c>
      <c r="R121" s="10"/>
    </row>
    <row r="122" spans="1:18">
      <c r="A122" s="1">
        <f t="shared" si="30"/>
        <v>41452</v>
      </c>
      <c r="B122">
        <f t="shared" si="18"/>
        <v>5</v>
      </c>
      <c r="C122">
        <f t="shared" si="25"/>
        <v>130</v>
      </c>
      <c r="D122">
        <f t="shared" si="26"/>
        <v>620</v>
      </c>
      <c r="E122" s="3">
        <f t="shared" si="27"/>
        <v>6930</v>
      </c>
      <c r="F122" s="3">
        <f t="shared" si="28"/>
        <v>532</v>
      </c>
      <c r="G122">
        <f t="shared" si="19"/>
        <v>90</v>
      </c>
      <c r="H122">
        <f t="shared" si="20"/>
        <v>0</v>
      </c>
      <c r="I122">
        <f t="shared" si="21"/>
        <v>40</v>
      </c>
      <c r="J122">
        <f t="shared" si="22"/>
        <v>620</v>
      </c>
      <c r="K122">
        <f t="shared" si="23"/>
        <v>32</v>
      </c>
      <c r="L122">
        <f t="shared" si="24"/>
        <v>0</v>
      </c>
      <c r="M122">
        <f t="shared" si="31"/>
        <v>0</v>
      </c>
      <c r="N122" s="13"/>
      <c r="O122" s="12">
        <f t="shared" si="32"/>
        <v>0</v>
      </c>
      <c r="P122" s="12">
        <f t="shared" si="33"/>
        <v>0</v>
      </c>
      <c r="Q122" s="11">
        <f t="shared" si="29"/>
        <v>7552</v>
      </c>
      <c r="R122" s="10"/>
    </row>
    <row r="123" spans="1:18">
      <c r="A123" s="1">
        <f t="shared" si="30"/>
        <v>41453</v>
      </c>
      <c r="B123">
        <f t="shared" si="18"/>
        <v>6</v>
      </c>
      <c r="C123">
        <f t="shared" si="25"/>
        <v>72</v>
      </c>
      <c r="D123">
        <f t="shared" si="26"/>
        <v>620</v>
      </c>
      <c r="E123" s="3">
        <f t="shared" si="27"/>
        <v>7020</v>
      </c>
      <c r="F123" s="3">
        <f t="shared" si="28"/>
        <v>532</v>
      </c>
      <c r="G123">
        <f t="shared" si="19"/>
        <v>0</v>
      </c>
      <c r="H123">
        <f t="shared" si="20"/>
        <v>0</v>
      </c>
      <c r="I123">
        <f t="shared" si="21"/>
        <v>72</v>
      </c>
      <c r="J123">
        <f t="shared" si="22"/>
        <v>620</v>
      </c>
      <c r="K123">
        <f t="shared" si="23"/>
        <v>32</v>
      </c>
      <c r="L123">
        <f t="shared" si="24"/>
        <v>0</v>
      </c>
      <c r="M123">
        <f t="shared" si="31"/>
        <v>0</v>
      </c>
      <c r="N123" s="13"/>
      <c r="O123" s="12">
        <f t="shared" si="32"/>
        <v>0</v>
      </c>
      <c r="P123" s="12">
        <f t="shared" si="33"/>
        <v>0</v>
      </c>
      <c r="Q123" s="11">
        <f t="shared" si="29"/>
        <v>7552</v>
      </c>
      <c r="R123" s="10"/>
    </row>
    <row r="124" spans="1:18">
      <c r="A124" s="1">
        <f t="shared" si="30"/>
        <v>41454</v>
      </c>
      <c r="B124">
        <f t="shared" si="18"/>
        <v>7</v>
      </c>
      <c r="C124">
        <f t="shared" si="25"/>
        <v>104</v>
      </c>
      <c r="D124">
        <f t="shared" si="26"/>
        <v>620</v>
      </c>
      <c r="E124" s="3">
        <f t="shared" si="27"/>
        <v>7020</v>
      </c>
      <c r="F124" s="3">
        <f t="shared" si="28"/>
        <v>532</v>
      </c>
      <c r="G124">
        <f t="shared" si="19"/>
        <v>0</v>
      </c>
      <c r="H124">
        <f t="shared" si="20"/>
        <v>0</v>
      </c>
      <c r="I124">
        <f t="shared" si="21"/>
        <v>104</v>
      </c>
      <c r="J124">
        <f t="shared" si="22"/>
        <v>620</v>
      </c>
      <c r="K124">
        <f t="shared" si="23"/>
        <v>0</v>
      </c>
      <c r="L124">
        <f t="shared" si="24"/>
        <v>0</v>
      </c>
      <c r="M124">
        <f t="shared" si="31"/>
        <v>0</v>
      </c>
      <c r="N124" s="13"/>
      <c r="O124" s="12">
        <f t="shared" si="32"/>
        <v>0</v>
      </c>
      <c r="P124" s="12">
        <f t="shared" si="33"/>
        <v>0</v>
      </c>
      <c r="Q124" s="11">
        <f t="shared" si="29"/>
        <v>7552</v>
      </c>
      <c r="R124" s="10"/>
    </row>
    <row r="125" spans="1:18">
      <c r="A125" s="1">
        <f t="shared" si="30"/>
        <v>41455</v>
      </c>
      <c r="B125">
        <f t="shared" si="18"/>
        <v>1</v>
      </c>
      <c r="C125">
        <f t="shared" si="25"/>
        <v>104</v>
      </c>
      <c r="D125">
        <f t="shared" si="26"/>
        <v>620</v>
      </c>
      <c r="E125" s="3">
        <f t="shared" si="27"/>
        <v>7020</v>
      </c>
      <c r="F125" s="3">
        <f t="shared" si="28"/>
        <v>532</v>
      </c>
      <c r="G125">
        <f t="shared" si="19"/>
        <v>90</v>
      </c>
      <c r="H125">
        <f t="shared" si="20"/>
        <v>0</v>
      </c>
      <c r="I125">
        <f t="shared" si="21"/>
        <v>14</v>
      </c>
      <c r="J125">
        <f t="shared" si="22"/>
        <v>620</v>
      </c>
      <c r="K125">
        <f t="shared" si="23"/>
        <v>96</v>
      </c>
      <c r="L125">
        <f t="shared" si="24"/>
        <v>28</v>
      </c>
      <c r="M125">
        <f t="shared" si="31"/>
        <v>0</v>
      </c>
      <c r="N125" s="13"/>
      <c r="O125" s="12">
        <f t="shared" si="32"/>
        <v>0</v>
      </c>
      <c r="P125" s="12">
        <f t="shared" si="33"/>
        <v>0</v>
      </c>
      <c r="Q125" s="11">
        <f t="shared" si="29"/>
        <v>7642</v>
      </c>
      <c r="R125" s="10"/>
    </row>
    <row r="126" spans="1:18">
      <c r="A126" s="1">
        <f t="shared" si="30"/>
        <v>41456</v>
      </c>
      <c r="B126">
        <f t="shared" si="18"/>
        <v>2</v>
      </c>
      <c r="C126">
        <f t="shared" si="25"/>
        <v>110</v>
      </c>
      <c r="D126">
        <f t="shared" si="26"/>
        <v>648</v>
      </c>
      <c r="E126" s="3">
        <f t="shared" si="27"/>
        <v>7110</v>
      </c>
      <c r="F126" s="3">
        <f t="shared" si="28"/>
        <v>532</v>
      </c>
      <c r="G126">
        <f t="shared" si="19"/>
        <v>90</v>
      </c>
      <c r="H126">
        <f t="shared" si="20"/>
        <v>0</v>
      </c>
      <c r="I126">
        <f t="shared" si="21"/>
        <v>20</v>
      </c>
      <c r="J126">
        <f t="shared" si="22"/>
        <v>648</v>
      </c>
      <c r="K126">
        <f t="shared" si="23"/>
        <v>96</v>
      </c>
      <c r="L126">
        <f t="shared" si="24"/>
        <v>0</v>
      </c>
      <c r="M126">
        <f t="shared" si="31"/>
        <v>41456</v>
      </c>
      <c r="N126" s="13">
        <f>A126</f>
        <v>41456</v>
      </c>
      <c r="O126" s="12">
        <f t="shared" si="32"/>
        <v>7200</v>
      </c>
      <c r="P126" s="12">
        <f t="shared" si="33"/>
        <v>532</v>
      </c>
      <c r="Q126" s="11">
        <f t="shared" si="29"/>
        <v>7732</v>
      </c>
      <c r="R126" s="10"/>
    </row>
    <row r="127" spans="1:18">
      <c r="A127" s="1">
        <f t="shared" si="30"/>
        <v>41457</v>
      </c>
      <c r="B127">
        <f t="shared" si="18"/>
        <v>3</v>
      </c>
      <c r="C127">
        <f t="shared" si="25"/>
        <v>116</v>
      </c>
      <c r="D127">
        <f t="shared" si="26"/>
        <v>648</v>
      </c>
      <c r="E127" s="3">
        <f t="shared" si="27"/>
        <v>7200</v>
      </c>
      <c r="F127" s="3">
        <f t="shared" si="28"/>
        <v>532</v>
      </c>
      <c r="G127">
        <f t="shared" si="19"/>
        <v>90</v>
      </c>
      <c r="H127">
        <f t="shared" si="20"/>
        <v>0</v>
      </c>
      <c r="I127">
        <f t="shared" si="21"/>
        <v>26</v>
      </c>
      <c r="J127">
        <f t="shared" si="22"/>
        <v>648</v>
      </c>
      <c r="K127">
        <f t="shared" si="23"/>
        <v>96</v>
      </c>
      <c r="L127">
        <f t="shared" si="24"/>
        <v>28</v>
      </c>
      <c r="M127">
        <f t="shared" si="31"/>
        <v>0</v>
      </c>
      <c r="N127" s="13"/>
      <c r="O127" s="12">
        <f t="shared" si="32"/>
        <v>0</v>
      </c>
      <c r="P127" s="12">
        <f t="shared" si="33"/>
        <v>0</v>
      </c>
      <c r="Q127" s="11">
        <f t="shared" si="29"/>
        <v>7822</v>
      </c>
      <c r="R127" s="10"/>
    </row>
    <row r="128" spans="1:18">
      <c r="A128" s="1">
        <f t="shared" si="30"/>
        <v>41458</v>
      </c>
      <c r="B128">
        <f t="shared" si="18"/>
        <v>4</v>
      </c>
      <c r="C128">
        <f t="shared" si="25"/>
        <v>122</v>
      </c>
      <c r="D128">
        <f t="shared" si="26"/>
        <v>676</v>
      </c>
      <c r="E128" s="3">
        <f t="shared" si="27"/>
        <v>7290</v>
      </c>
      <c r="F128" s="3">
        <f t="shared" si="28"/>
        <v>532</v>
      </c>
      <c r="G128">
        <f t="shared" si="19"/>
        <v>90</v>
      </c>
      <c r="H128">
        <f t="shared" si="20"/>
        <v>0</v>
      </c>
      <c r="I128">
        <f t="shared" si="21"/>
        <v>32</v>
      </c>
      <c r="J128">
        <f t="shared" si="22"/>
        <v>676</v>
      </c>
      <c r="K128">
        <f t="shared" si="23"/>
        <v>96</v>
      </c>
      <c r="L128">
        <f t="shared" si="24"/>
        <v>0</v>
      </c>
      <c r="M128">
        <f t="shared" si="31"/>
        <v>0</v>
      </c>
      <c r="N128" s="13"/>
      <c r="O128" s="12">
        <f t="shared" si="32"/>
        <v>0</v>
      </c>
      <c r="P128" s="12">
        <f t="shared" si="33"/>
        <v>0</v>
      </c>
      <c r="Q128" s="11">
        <f t="shared" si="29"/>
        <v>7912</v>
      </c>
      <c r="R128" s="10"/>
    </row>
    <row r="129" spans="1:18">
      <c r="A129" s="1">
        <f t="shared" si="30"/>
        <v>41459</v>
      </c>
      <c r="B129">
        <f t="shared" si="18"/>
        <v>5</v>
      </c>
      <c r="C129">
        <f t="shared" si="25"/>
        <v>128</v>
      </c>
      <c r="D129">
        <f t="shared" si="26"/>
        <v>676</v>
      </c>
      <c r="E129" s="3">
        <f t="shared" si="27"/>
        <v>7380</v>
      </c>
      <c r="F129" s="3">
        <f t="shared" si="28"/>
        <v>532</v>
      </c>
      <c r="G129">
        <f t="shared" si="19"/>
        <v>90</v>
      </c>
      <c r="H129">
        <f t="shared" si="20"/>
        <v>0</v>
      </c>
      <c r="I129">
        <f t="shared" si="21"/>
        <v>38</v>
      </c>
      <c r="J129">
        <f t="shared" si="22"/>
        <v>676</v>
      </c>
      <c r="K129">
        <f t="shared" si="23"/>
        <v>96</v>
      </c>
      <c r="L129">
        <f t="shared" si="24"/>
        <v>0</v>
      </c>
      <c r="M129">
        <f t="shared" si="31"/>
        <v>0</v>
      </c>
      <c r="N129" s="13"/>
      <c r="O129" s="12">
        <f t="shared" si="32"/>
        <v>0</v>
      </c>
      <c r="P129" s="12">
        <f t="shared" si="33"/>
        <v>0</v>
      </c>
      <c r="Q129" s="11">
        <f t="shared" si="29"/>
        <v>8002</v>
      </c>
      <c r="R129" s="10"/>
    </row>
    <row r="130" spans="1:18">
      <c r="A130" s="1">
        <f t="shared" si="30"/>
        <v>41460</v>
      </c>
      <c r="B130">
        <f t="shared" si="18"/>
        <v>6</v>
      </c>
      <c r="C130">
        <f t="shared" si="25"/>
        <v>134</v>
      </c>
      <c r="D130">
        <f t="shared" si="26"/>
        <v>676</v>
      </c>
      <c r="E130" s="3">
        <f t="shared" si="27"/>
        <v>7470</v>
      </c>
      <c r="F130" s="3">
        <f t="shared" si="28"/>
        <v>532</v>
      </c>
      <c r="G130">
        <f t="shared" si="19"/>
        <v>0</v>
      </c>
      <c r="H130">
        <f t="shared" si="20"/>
        <v>0</v>
      </c>
      <c r="I130">
        <f t="shared" si="21"/>
        <v>134</v>
      </c>
      <c r="J130">
        <f t="shared" si="22"/>
        <v>676</v>
      </c>
      <c r="K130">
        <f t="shared" si="23"/>
        <v>0</v>
      </c>
      <c r="L130">
        <f t="shared" si="24"/>
        <v>0</v>
      </c>
      <c r="M130">
        <f t="shared" si="31"/>
        <v>0</v>
      </c>
      <c r="N130" s="13"/>
      <c r="O130" s="12">
        <f t="shared" si="32"/>
        <v>0</v>
      </c>
      <c r="P130" s="12">
        <f t="shared" si="33"/>
        <v>0</v>
      </c>
      <c r="Q130" s="11">
        <f t="shared" si="29"/>
        <v>8002</v>
      </c>
      <c r="R130" s="10"/>
    </row>
    <row r="131" spans="1:18">
      <c r="A131" s="1">
        <f t="shared" si="30"/>
        <v>41461</v>
      </c>
      <c r="B131">
        <f t="shared" si="18"/>
        <v>7</v>
      </c>
      <c r="C131">
        <f t="shared" si="25"/>
        <v>134</v>
      </c>
      <c r="D131">
        <f t="shared" si="26"/>
        <v>676</v>
      </c>
      <c r="E131" s="3">
        <f t="shared" si="27"/>
        <v>7470</v>
      </c>
      <c r="F131" s="3">
        <f t="shared" si="28"/>
        <v>532</v>
      </c>
      <c r="G131">
        <f t="shared" si="19"/>
        <v>0</v>
      </c>
      <c r="H131">
        <f t="shared" si="20"/>
        <v>0</v>
      </c>
      <c r="I131">
        <f t="shared" si="21"/>
        <v>134</v>
      </c>
      <c r="J131">
        <f t="shared" si="22"/>
        <v>676</v>
      </c>
      <c r="K131">
        <f t="shared" si="23"/>
        <v>0</v>
      </c>
      <c r="L131">
        <f t="shared" si="24"/>
        <v>0</v>
      </c>
      <c r="M131">
        <f t="shared" si="31"/>
        <v>0</v>
      </c>
      <c r="N131" s="13"/>
      <c r="O131" s="12">
        <f t="shared" si="32"/>
        <v>0</v>
      </c>
      <c r="P131" s="12">
        <f t="shared" si="33"/>
        <v>0</v>
      </c>
      <c r="Q131" s="11">
        <f t="shared" si="29"/>
        <v>8002</v>
      </c>
      <c r="R131" s="10"/>
    </row>
    <row r="132" spans="1:18">
      <c r="A132" s="1">
        <f t="shared" si="30"/>
        <v>41462</v>
      </c>
      <c r="B132">
        <f t="shared" ref="B132:B195" si="34">WEEKDAY(A132)</f>
        <v>1</v>
      </c>
      <c r="C132">
        <f t="shared" si="25"/>
        <v>134</v>
      </c>
      <c r="D132">
        <f t="shared" si="26"/>
        <v>676</v>
      </c>
      <c r="E132" s="3">
        <f t="shared" si="27"/>
        <v>7470</v>
      </c>
      <c r="F132" s="3">
        <f t="shared" si="28"/>
        <v>532</v>
      </c>
      <c r="G132">
        <f t="shared" ref="G132:G195" si="35">IF(OR(B132=1,B132=2,B132=3,B132=4,B132=5),IF(C132&gt;=20 * 4.5,4.5 * 20, 4.5 * 10),0)</f>
        <v>90</v>
      </c>
      <c r="H132">
        <f t="shared" ref="H132:H195" si="36">IF(OR(B132=1,B132=2,B132=3,B132=4,B132=5),IF(C132&gt;=20 * 4.5,0, 3.8 * 10),0)</f>
        <v>0</v>
      </c>
      <c r="I132">
        <f t="shared" ref="I132:I195" si="37">C132-G132</f>
        <v>44</v>
      </c>
      <c r="J132">
        <f t="shared" ref="J132:J195" si="38">D132-H132</f>
        <v>676</v>
      </c>
      <c r="K132">
        <f t="shared" ref="K132:K195" si="39">IF(I132&lt;40,3*32,IF(I132&lt;=100,32,0))</f>
        <v>32</v>
      </c>
      <c r="L132">
        <f t="shared" ref="L132:L195" si="40">IF(OR(B132=1,B132=3),28,0)</f>
        <v>28</v>
      </c>
      <c r="M132">
        <f t="shared" si="31"/>
        <v>0</v>
      </c>
      <c r="N132" s="13"/>
      <c r="O132" s="12">
        <f t="shared" si="32"/>
        <v>0</v>
      </c>
      <c r="P132" s="12">
        <f t="shared" si="33"/>
        <v>0</v>
      </c>
      <c r="Q132" s="11">
        <f t="shared" si="29"/>
        <v>8092</v>
      </c>
      <c r="R132" s="10"/>
    </row>
    <row r="133" spans="1:18">
      <c r="A133" s="1">
        <f t="shared" si="30"/>
        <v>41463</v>
      </c>
      <c r="B133">
        <f t="shared" si="34"/>
        <v>2</v>
      </c>
      <c r="C133">
        <f t="shared" ref="C133:C196" si="41">I132+K132</f>
        <v>76</v>
      </c>
      <c r="D133">
        <f t="shared" ref="D133:D196" si="42">J132+L132</f>
        <v>704</v>
      </c>
      <c r="E133" s="3">
        <f t="shared" ref="E133:E196" si="43">E132+G132</f>
        <v>7560</v>
      </c>
      <c r="F133" s="3">
        <f t="shared" ref="F133:F196" si="44">F132+H132</f>
        <v>532</v>
      </c>
      <c r="G133">
        <f t="shared" si="35"/>
        <v>45</v>
      </c>
      <c r="H133">
        <f t="shared" si="36"/>
        <v>38</v>
      </c>
      <c r="I133">
        <f t="shared" si="37"/>
        <v>31</v>
      </c>
      <c r="J133">
        <f t="shared" si="38"/>
        <v>666</v>
      </c>
      <c r="K133">
        <f t="shared" si="39"/>
        <v>96</v>
      </c>
      <c r="L133">
        <f t="shared" si="40"/>
        <v>0</v>
      </c>
      <c r="M133">
        <f t="shared" si="31"/>
        <v>0</v>
      </c>
      <c r="N133" s="13"/>
      <c r="O133" s="12">
        <f t="shared" si="32"/>
        <v>0</v>
      </c>
      <c r="P133" s="12">
        <f t="shared" si="33"/>
        <v>0</v>
      </c>
      <c r="Q133" s="11">
        <f t="shared" ref="Q133:Q196" si="45">E134+F134</f>
        <v>8175</v>
      </c>
      <c r="R133" s="10"/>
    </row>
    <row r="134" spans="1:18">
      <c r="A134" s="1">
        <f t="shared" ref="A134:A197" si="46">A133+1</f>
        <v>41464</v>
      </c>
      <c r="B134">
        <f t="shared" si="34"/>
        <v>3</v>
      </c>
      <c r="C134">
        <f t="shared" si="41"/>
        <v>127</v>
      </c>
      <c r="D134">
        <f t="shared" si="42"/>
        <v>666</v>
      </c>
      <c r="E134" s="3">
        <f t="shared" si="43"/>
        <v>7605</v>
      </c>
      <c r="F134" s="3">
        <f t="shared" si="44"/>
        <v>570</v>
      </c>
      <c r="G134">
        <f t="shared" si="35"/>
        <v>90</v>
      </c>
      <c r="H134">
        <f t="shared" si="36"/>
        <v>0</v>
      </c>
      <c r="I134">
        <f t="shared" si="37"/>
        <v>37</v>
      </c>
      <c r="J134">
        <f t="shared" si="38"/>
        <v>666</v>
      </c>
      <c r="K134">
        <f t="shared" si="39"/>
        <v>96</v>
      </c>
      <c r="L134">
        <f t="shared" si="40"/>
        <v>28</v>
      </c>
      <c r="M134">
        <f t="shared" si="31"/>
        <v>0</v>
      </c>
      <c r="N134" s="13"/>
      <c r="O134" s="12">
        <f t="shared" si="32"/>
        <v>0</v>
      </c>
      <c r="P134" s="12">
        <f t="shared" si="33"/>
        <v>0</v>
      </c>
      <c r="Q134" s="11">
        <f t="shared" si="45"/>
        <v>8265</v>
      </c>
      <c r="R134" s="10"/>
    </row>
    <row r="135" spans="1:18">
      <c r="A135" s="1">
        <f t="shared" si="46"/>
        <v>41465</v>
      </c>
      <c r="B135">
        <f t="shared" si="34"/>
        <v>4</v>
      </c>
      <c r="C135">
        <f t="shared" si="41"/>
        <v>133</v>
      </c>
      <c r="D135">
        <f t="shared" si="42"/>
        <v>694</v>
      </c>
      <c r="E135" s="3">
        <f t="shared" si="43"/>
        <v>7695</v>
      </c>
      <c r="F135" s="3">
        <f t="shared" si="44"/>
        <v>570</v>
      </c>
      <c r="G135">
        <f t="shared" si="35"/>
        <v>90</v>
      </c>
      <c r="H135">
        <f t="shared" si="36"/>
        <v>0</v>
      </c>
      <c r="I135">
        <f t="shared" si="37"/>
        <v>43</v>
      </c>
      <c r="J135">
        <f t="shared" si="38"/>
        <v>694</v>
      </c>
      <c r="K135">
        <f t="shared" si="39"/>
        <v>32</v>
      </c>
      <c r="L135">
        <f t="shared" si="40"/>
        <v>0</v>
      </c>
      <c r="M135">
        <f t="shared" ref="M135:M198" si="47">IF(OR(AND(DAY(A135) = 1,NOT(OR(B135=6,B135=7))),AND(OR(DAY(A135) = 2,DAY(A135)=3),B135=1)),A135,0)</f>
        <v>0</v>
      </c>
      <c r="N135" s="13"/>
      <c r="O135" s="12">
        <f t="shared" si="32"/>
        <v>0</v>
      </c>
      <c r="P135" s="12">
        <f t="shared" si="33"/>
        <v>0</v>
      </c>
      <c r="Q135" s="11">
        <f t="shared" si="45"/>
        <v>8355</v>
      </c>
      <c r="R135" s="10"/>
    </row>
    <row r="136" spans="1:18">
      <c r="A136" s="1">
        <f t="shared" si="46"/>
        <v>41466</v>
      </c>
      <c r="B136">
        <f t="shared" si="34"/>
        <v>5</v>
      </c>
      <c r="C136">
        <f t="shared" si="41"/>
        <v>75</v>
      </c>
      <c r="D136">
        <f t="shared" si="42"/>
        <v>694</v>
      </c>
      <c r="E136" s="3">
        <f t="shared" si="43"/>
        <v>7785</v>
      </c>
      <c r="F136" s="3">
        <f t="shared" si="44"/>
        <v>570</v>
      </c>
      <c r="G136">
        <f t="shared" si="35"/>
        <v>45</v>
      </c>
      <c r="H136">
        <f t="shared" si="36"/>
        <v>38</v>
      </c>
      <c r="I136">
        <f t="shared" si="37"/>
        <v>30</v>
      </c>
      <c r="J136">
        <f t="shared" si="38"/>
        <v>656</v>
      </c>
      <c r="K136">
        <f t="shared" si="39"/>
        <v>96</v>
      </c>
      <c r="L136">
        <f t="shared" si="40"/>
        <v>0</v>
      </c>
      <c r="M136">
        <f t="shared" si="47"/>
        <v>0</v>
      </c>
      <c r="N136" s="13"/>
      <c r="O136" s="12">
        <f t="shared" si="32"/>
        <v>0</v>
      </c>
      <c r="P136" s="12">
        <f t="shared" si="33"/>
        <v>0</v>
      </c>
      <c r="Q136" s="11">
        <f t="shared" si="45"/>
        <v>8438</v>
      </c>
      <c r="R136" s="10"/>
    </row>
    <row r="137" spans="1:18">
      <c r="A137" s="1">
        <f t="shared" si="46"/>
        <v>41467</v>
      </c>
      <c r="B137">
        <f t="shared" si="34"/>
        <v>6</v>
      </c>
      <c r="C137">
        <f t="shared" si="41"/>
        <v>126</v>
      </c>
      <c r="D137">
        <f t="shared" si="42"/>
        <v>656</v>
      </c>
      <c r="E137" s="3">
        <f t="shared" si="43"/>
        <v>7830</v>
      </c>
      <c r="F137" s="3">
        <f t="shared" si="44"/>
        <v>608</v>
      </c>
      <c r="G137">
        <f t="shared" si="35"/>
        <v>0</v>
      </c>
      <c r="H137">
        <f t="shared" si="36"/>
        <v>0</v>
      </c>
      <c r="I137">
        <f t="shared" si="37"/>
        <v>126</v>
      </c>
      <c r="J137">
        <f t="shared" si="38"/>
        <v>656</v>
      </c>
      <c r="K137">
        <f t="shared" si="39"/>
        <v>0</v>
      </c>
      <c r="L137">
        <f t="shared" si="40"/>
        <v>0</v>
      </c>
      <c r="M137">
        <f t="shared" si="47"/>
        <v>0</v>
      </c>
      <c r="N137" s="13"/>
      <c r="O137" s="12">
        <f t="shared" ref="O137:O200" si="48">IF(NOT(M137=0),E138,0)</f>
        <v>0</v>
      </c>
      <c r="P137" s="12">
        <f t="shared" ref="P137:P200" si="49">IF(NOT(M137=0),F138,0)</f>
        <v>0</v>
      </c>
      <c r="Q137" s="11">
        <f t="shared" si="45"/>
        <v>8438</v>
      </c>
      <c r="R137" s="10"/>
    </row>
    <row r="138" spans="1:18">
      <c r="A138" s="1">
        <f t="shared" si="46"/>
        <v>41468</v>
      </c>
      <c r="B138">
        <f t="shared" si="34"/>
        <v>7</v>
      </c>
      <c r="C138">
        <f t="shared" si="41"/>
        <v>126</v>
      </c>
      <c r="D138">
        <f t="shared" si="42"/>
        <v>656</v>
      </c>
      <c r="E138" s="3">
        <f t="shared" si="43"/>
        <v>7830</v>
      </c>
      <c r="F138" s="3">
        <f t="shared" si="44"/>
        <v>608</v>
      </c>
      <c r="G138">
        <f t="shared" si="35"/>
        <v>0</v>
      </c>
      <c r="H138">
        <f t="shared" si="36"/>
        <v>0</v>
      </c>
      <c r="I138">
        <f t="shared" si="37"/>
        <v>126</v>
      </c>
      <c r="J138">
        <f t="shared" si="38"/>
        <v>656</v>
      </c>
      <c r="K138">
        <f t="shared" si="39"/>
        <v>0</v>
      </c>
      <c r="L138">
        <f t="shared" si="40"/>
        <v>0</v>
      </c>
      <c r="M138">
        <f t="shared" si="47"/>
        <v>0</v>
      </c>
      <c r="N138" s="13"/>
      <c r="O138" s="12">
        <f t="shared" si="48"/>
        <v>0</v>
      </c>
      <c r="P138" s="12">
        <f t="shared" si="49"/>
        <v>0</v>
      </c>
      <c r="Q138" s="11">
        <f t="shared" si="45"/>
        <v>8438</v>
      </c>
      <c r="R138" s="10"/>
    </row>
    <row r="139" spans="1:18">
      <c r="A139" s="1">
        <f t="shared" si="46"/>
        <v>41469</v>
      </c>
      <c r="B139">
        <f t="shared" si="34"/>
        <v>1</v>
      </c>
      <c r="C139">
        <f t="shared" si="41"/>
        <v>126</v>
      </c>
      <c r="D139">
        <f t="shared" si="42"/>
        <v>656</v>
      </c>
      <c r="E139" s="3">
        <f t="shared" si="43"/>
        <v>7830</v>
      </c>
      <c r="F139" s="3">
        <f t="shared" si="44"/>
        <v>608</v>
      </c>
      <c r="G139">
        <f t="shared" si="35"/>
        <v>90</v>
      </c>
      <c r="H139">
        <f t="shared" si="36"/>
        <v>0</v>
      </c>
      <c r="I139">
        <f t="shared" si="37"/>
        <v>36</v>
      </c>
      <c r="J139">
        <f t="shared" si="38"/>
        <v>656</v>
      </c>
      <c r="K139">
        <f t="shared" si="39"/>
        <v>96</v>
      </c>
      <c r="L139">
        <f t="shared" si="40"/>
        <v>28</v>
      </c>
      <c r="M139">
        <f t="shared" si="47"/>
        <v>0</v>
      </c>
      <c r="N139" s="13"/>
      <c r="O139" s="12">
        <f t="shared" si="48"/>
        <v>0</v>
      </c>
      <c r="P139" s="12">
        <f t="shared" si="49"/>
        <v>0</v>
      </c>
      <c r="Q139" s="11">
        <f t="shared" si="45"/>
        <v>8528</v>
      </c>
      <c r="R139" s="10"/>
    </row>
    <row r="140" spans="1:18">
      <c r="A140" s="1">
        <f t="shared" si="46"/>
        <v>41470</v>
      </c>
      <c r="B140">
        <f t="shared" si="34"/>
        <v>2</v>
      </c>
      <c r="C140">
        <f t="shared" si="41"/>
        <v>132</v>
      </c>
      <c r="D140">
        <f t="shared" si="42"/>
        <v>684</v>
      </c>
      <c r="E140" s="3">
        <f t="shared" si="43"/>
        <v>7920</v>
      </c>
      <c r="F140" s="3">
        <f t="shared" si="44"/>
        <v>608</v>
      </c>
      <c r="G140">
        <f t="shared" si="35"/>
        <v>90</v>
      </c>
      <c r="H140">
        <f t="shared" si="36"/>
        <v>0</v>
      </c>
      <c r="I140">
        <f t="shared" si="37"/>
        <v>42</v>
      </c>
      <c r="J140">
        <f t="shared" si="38"/>
        <v>684</v>
      </c>
      <c r="K140">
        <f t="shared" si="39"/>
        <v>32</v>
      </c>
      <c r="L140">
        <f t="shared" si="40"/>
        <v>0</v>
      </c>
      <c r="M140">
        <f t="shared" si="47"/>
        <v>0</v>
      </c>
      <c r="N140" s="13"/>
      <c r="O140" s="12">
        <f t="shared" si="48"/>
        <v>0</v>
      </c>
      <c r="P140" s="12">
        <f t="shared" si="49"/>
        <v>0</v>
      </c>
      <c r="Q140" s="11">
        <f t="shared" si="45"/>
        <v>8618</v>
      </c>
      <c r="R140" s="10"/>
    </row>
    <row r="141" spans="1:18">
      <c r="A141" s="1">
        <f t="shared" si="46"/>
        <v>41471</v>
      </c>
      <c r="B141">
        <f t="shared" si="34"/>
        <v>3</v>
      </c>
      <c r="C141">
        <f t="shared" si="41"/>
        <v>74</v>
      </c>
      <c r="D141">
        <f t="shared" si="42"/>
        <v>684</v>
      </c>
      <c r="E141" s="3">
        <f t="shared" si="43"/>
        <v>8010</v>
      </c>
      <c r="F141" s="3">
        <f t="shared" si="44"/>
        <v>608</v>
      </c>
      <c r="G141">
        <f t="shared" si="35"/>
        <v>45</v>
      </c>
      <c r="H141">
        <f t="shared" si="36"/>
        <v>38</v>
      </c>
      <c r="I141">
        <f t="shared" si="37"/>
        <v>29</v>
      </c>
      <c r="J141">
        <f t="shared" si="38"/>
        <v>646</v>
      </c>
      <c r="K141">
        <f t="shared" si="39"/>
        <v>96</v>
      </c>
      <c r="L141">
        <f t="shared" si="40"/>
        <v>28</v>
      </c>
      <c r="M141">
        <f t="shared" si="47"/>
        <v>0</v>
      </c>
      <c r="N141" s="13"/>
      <c r="O141" s="12">
        <f t="shared" si="48"/>
        <v>0</v>
      </c>
      <c r="P141" s="12">
        <f t="shared" si="49"/>
        <v>0</v>
      </c>
      <c r="Q141" s="11">
        <f t="shared" si="45"/>
        <v>8701</v>
      </c>
      <c r="R141" s="10"/>
    </row>
    <row r="142" spans="1:18">
      <c r="A142" s="1">
        <f t="shared" si="46"/>
        <v>41472</v>
      </c>
      <c r="B142">
        <f t="shared" si="34"/>
        <v>4</v>
      </c>
      <c r="C142">
        <f t="shared" si="41"/>
        <v>125</v>
      </c>
      <c r="D142">
        <f t="shared" si="42"/>
        <v>674</v>
      </c>
      <c r="E142" s="3">
        <f t="shared" si="43"/>
        <v>8055</v>
      </c>
      <c r="F142" s="3">
        <f t="shared" si="44"/>
        <v>646</v>
      </c>
      <c r="G142">
        <f t="shared" si="35"/>
        <v>90</v>
      </c>
      <c r="H142">
        <f t="shared" si="36"/>
        <v>0</v>
      </c>
      <c r="I142">
        <f t="shared" si="37"/>
        <v>35</v>
      </c>
      <c r="J142">
        <f t="shared" si="38"/>
        <v>674</v>
      </c>
      <c r="K142">
        <f t="shared" si="39"/>
        <v>96</v>
      </c>
      <c r="L142">
        <f t="shared" si="40"/>
        <v>0</v>
      </c>
      <c r="M142">
        <f t="shared" si="47"/>
        <v>0</v>
      </c>
      <c r="N142" s="13"/>
      <c r="O142" s="12">
        <f t="shared" si="48"/>
        <v>0</v>
      </c>
      <c r="P142" s="12">
        <f t="shared" si="49"/>
        <v>0</v>
      </c>
      <c r="Q142" s="11">
        <f t="shared" si="45"/>
        <v>8791</v>
      </c>
      <c r="R142" s="10"/>
    </row>
    <row r="143" spans="1:18">
      <c r="A143" s="1">
        <f t="shared" si="46"/>
        <v>41473</v>
      </c>
      <c r="B143">
        <f t="shared" si="34"/>
        <v>5</v>
      </c>
      <c r="C143">
        <f t="shared" si="41"/>
        <v>131</v>
      </c>
      <c r="D143">
        <f t="shared" si="42"/>
        <v>674</v>
      </c>
      <c r="E143" s="3">
        <f t="shared" si="43"/>
        <v>8145</v>
      </c>
      <c r="F143" s="3">
        <f t="shared" si="44"/>
        <v>646</v>
      </c>
      <c r="G143">
        <f t="shared" si="35"/>
        <v>90</v>
      </c>
      <c r="H143">
        <f t="shared" si="36"/>
        <v>0</v>
      </c>
      <c r="I143">
        <f t="shared" si="37"/>
        <v>41</v>
      </c>
      <c r="J143">
        <f t="shared" si="38"/>
        <v>674</v>
      </c>
      <c r="K143">
        <f t="shared" si="39"/>
        <v>32</v>
      </c>
      <c r="L143">
        <f t="shared" si="40"/>
        <v>0</v>
      </c>
      <c r="M143">
        <f t="shared" si="47"/>
        <v>0</v>
      </c>
      <c r="N143" s="13"/>
      <c r="O143" s="12">
        <f t="shared" si="48"/>
        <v>0</v>
      </c>
      <c r="P143" s="12">
        <f t="shared" si="49"/>
        <v>0</v>
      </c>
      <c r="Q143" s="11">
        <f t="shared" si="45"/>
        <v>8881</v>
      </c>
      <c r="R143" s="10"/>
    </row>
    <row r="144" spans="1:18">
      <c r="A144" s="1">
        <f t="shared" si="46"/>
        <v>41474</v>
      </c>
      <c r="B144">
        <f t="shared" si="34"/>
        <v>6</v>
      </c>
      <c r="C144">
        <f t="shared" si="41"/>
        <v>73</v>
      </c>
      <c r="D144">
        <f t="shared" si="42"/>
        <v>674</v>
      </c>
      <c r="E144" s="3">
        <f t="shared" si="43"/>
        <v>8235</v>
      </c>
      <c r="F144" s="3">
        <f t="shared" si="44"/>
        <v>646</v>
      </c>
      <c r="G144">
        <f t="shared" si="35"/>
        <v>0</v>
      </c>
      <c r="H144">
        <f t="shared" si="36"/>
        <v>0</v>
      </c>
      <c r="I144">
        <f t="shared" si="37"/>
        <v>73</v>
      </c>
      <c r="J144">
        <f t="shared" si="38"/>
        <v>674</v>
      </c>
      <c r="K144">
        <f t="shared" si="39"/>
        <v>32</v>
      </c>
      <c r="L144">
        <f t="shared" si="40"/>
        <v>0</v>
      </c>
      <c r="M144">
        <f t="shared" si="47"/>
        <v>0</v>
      </c>
      <c r="N144" s="13"/>
      <c r="O144" s="12">
        <f t="shared" si="48"/>
        <v>0</v>
      </c>
      <c r="P144" s="12">
        <f t="shared" si="49"/>
        <v>0</v>
      </c>
      <c r="Q144" s="11">
        <f t="shared" si="45"/>
        <v>8881</v>
      </c>
      <c r="R144" s="10"/>
    </row>
    <row r="145" spans="1:18">
      <c r="A145" s="1">
        <f t="shared" si="46"/>
        <v>41475</v>
      </c>
      <c r="B145">
        <f t="shared" si="34"/>
        <v>7</v>
      </c>
      <c r="C145">
        <f t="shared" si="41"/>
        <v>105</v>
      </c>
      <c r="D145">
        <f t="shared" si="42"/>
        <v>674</v>
      </c>
      <c r="E145" s="3">
        <f t="shared" si="43"/>
        <v>8235</v>
      </c>
      <c r="F145" s="3">
        <f t="shared" si="44"/>
        <v>646</v>
      </c>
      <c r="G145">
        <f t="shared" si="35"/>
        <v>0</v>
      </c>
      <c r="H145">
        <f t="shared" si="36"/>
        <v>0</v>
      </c>
      <c r="I145">
        <f t="shared" si="37"/>
        <v>105</v>
      </c>
      <c r="J145">
        <f t="shared" si="38"/>
        <v>674</v>
      </c>
      <c r="K145">
        <f t="shared" si="39"/>
        <v>0</v>
      </c>
      <c r="L145">
        <f t="shared" si="40"/>
        <v>0</v>
      </c>
      <c r="M145">
        <f t="shared" si="47"/>
        <v>0</v>
      </c>
      <c r="N145" s="13"/>
      <c r="O145" s="12">
        <f t="shared" si="48"/>
        <v>0</v>
      </c>
      <c r="P145" s="12">
        <f t="shared" si="49"/>
        <v>0</v>
      </c>
      <c r="Q145" s="11">
        <f t="shared" si="45"/>
        <v>8881</v>
      </c>
      <c r="R145" s="10"/>
    </row>
    <row r="146" spans="1:18">
      <c r="A146" s="1">
        <f t="shared" si="46"/>
        <v>41476</v>
      </c>
      <c r="B146">
        <f t="shared" si="34"/>
        <v>1</v>
      </c>
      <c r="C146">
        <f t="shared" si="41"/>
        <v>105</v>
      </c>
      <c r="D146">
        <f t="shared" si="42"/>
        <v>674</v>
      </c>
      <c r="E146" s="3">
        <f t="shared" si="43"/>
        <v>8235</v>
      </c>
      <c r="F146" s="3">
        <f t="shared" si="44"/>
        <v>646</v>
      </c>
      <c r="G146">
        <f t="shared" si="35"/>
        <v>90</v>
      </c>
      <c r="H146">
        <f t="shared" si="36"/>
        <v>0</v>
      </c>
      <c r="I146">
        <f t="shared" si="37"/>
        <v>15</v>
      </c>
      <c r="J146">
        <f t="shared" si="38"/>
        <v>674</v>
      </c>
      <c r="K146">
        <f t="shared" si="39"/>
        <v>96</v>
      </c>
      <c r="L146">
        <f t="shared" si="40"/>
        <v>28</v>
      </c>
      <c r="M146">
        <f t="shared" si="47"/>
        <v>0</v>
      </c>
      <c r="N146" s="13"/>
      <c r="O146" s="12">
        <f t="shared" si="48"/>
        <v>0</v>
      </c>
      <c r="P146" s="12">
        <f t="shared" si="49"/>
        <v>0</v>
      </c>
      <c r="Q146" s="11">
        <f t="shared" si="45"/>
        <v>8971</v>
      </c>
      <c r="R146" s="10"/>
    </row>
    <row r="147" spans="1:18">
      <c r="A147" s="1">
        <f t="shared" si="46"/>
        <v>41477</v>
      </c>
      <c r="B147">
        <f t="shared" si="34"/>
        <v>2</v>
      </c>
      <c r="C147">
        <f t="shared" si="41"/>
        <v>111</v>
      </c>
      <c r="D147">
        <f t="shared" si="42"/>
        <v>702</v>
      </c>
      <c r="E147" s="3">
        <f t="shared" si="43"/>
        <v>8325</v>
      </c>
      <c r="F147" s="3">
        <f t="shared" si="44"/>
        <v>646</v>
      </c>
      <c r="G147">
        <f t="shared" si="35"/>
        <v>90</v>
      </c>
      <c r="H147">
        <f t="shared" si="36"/>
        <v>0</v>
      </c>
      <c r="I147">
        <f t="shared" si="37"/>
        <v>21</v>
      </c>
      <c r="J147">
        <f t="shared" si="38"/>
        <v>702</v>
      </c>
      <c r="K147">
        <f t="shared" si="39"/>
        <v>96</v>
      </c>
      <c r="L147">
        <f t="shared" si="40"/>
        <v>0</v>
      </c>
      <c r="M147">
        <f t="shared" si="47"/>
        <v>0</v>
      </c>
      <c r="N147" s="13"/>
      <c r="O147" s="12">
        <f t="shared" si="48"/>
        <v>0</v>
      </c>
      <c r="P147" s="12">
        <f t="shared" si="49"/>
        <v>0</v>
      </c>
      <c r="Q147" s="11">
        <f t="shared" si="45"/>
        <v>9061</v>
      </c>
      <c r="R147" s="10"/>
    </row>
    <row r="148" spans="1:18">
      <c r="A148" s="1">
        <f t="shared" si="46"/>
        <v>41478</v>
      </c>
      <c r="B148">
        <f t="shared" si="34"/>
        <v>3</v>
      </c>
      <c r="C148">
        <f t="shared" si="41"/>
        <v>117</v>
      </c>
      <c r="D148">
        <f t="shared" si="42"/>
        <v>702</v>
      </c>
      <c r="E148" s="3">
        <f t="shared" si="43"/>
        <v>8415</v>
      </c>
      <c r="F148" s="3">
        <f t="shared" si="44"/>
        <v>646</v>
      </c>
      <c r="G148">
        <f t="shared" si="35"/>
        <v>90</v>
      </c>
      <c r="H148">
        <f t="shared" si="36"/>
        <v>0</v>
      </c>
      <c r="I148">
        <f t="shared" si="37"/>
        <v>27</v>
      </c>
      <c r="J148">
        <f t="shared" si="38"/>
        <v>702</v>
      </c>
      <c r="K148">
        <f t="shared" si="39"/>
        <v>96</v>
      </c>
      <c r="L148">
        <f t="shared" si="40"/>
        <v>28</v>
      </c>
      <c r="M148">
        <f t="shared" si="47"/>
        <v>0</v>
      </c>
      <c r="N148" s="13"/>
      <c r="O148" s="12">
        <f t="shared" si="48"/>
        <v>0</v>
      </c>
      <c r="P148" s="12">
        <f t="shared" si="49"/>
        <v>0</v>
      </c>
      <c r="Q148" s="11">
        <f t="shared" si="45"/>
        <v>9151</v>
      </c>
      <c r="R148" s="10"/>
    </row>
    <row r="149" spans="1:18">
      <c r="A149" s="1">
        <f t="shared" si="46"/>
        <v>41479</v>
      </c>
      <c r="B149">
        <f t="shared" si="34"/>
        <v>4</v>
      </c>
      <c r="C149">
        <f t="shared" si="41"/>
        <v>123</v>
      </c>
      <c r="D149">
        <f t="shared" si="42"/>
        <v>730</v>
      </c>
      <c r="E149" s="3">
        <f t="shared" si="43"/>
        <v>8505</v>
      </c>
      <c r="F149" s="3">
        <f t="shared" si="44"/>
        <v>646</v>
      </c>
      <c r="G149">
        <f t="shared" si="35"/>
        <v>90</v>
      </c>
      <c r="H149">
        <f t="shared" si="36"/>
        <v>0</v>
      </c>
      <c r="I149">
        <f t="shared" si="37"/>
        <v>33</v>
      </c>
      <c r="J149">
        <f t="shared" si="38"/>
        <v>730</v>
      </c>
      <c r="K149">
        <f t="shared" si="39"/>
        <v>96</v>
      </c>
      <c r="L149">
        <f t="shared" si="40"/>
        <v>0</v>
      </c>
      <c r="M149">
        <f t="shared" si="47"/>
        <v>0</v>
      </c>
      <c r="N149" s="13"/>
      <c r="O149" s="12">
        <f t="shared" si="48"/>
        <v>0</v>
      </c>
      <c r="P149" s="12">
        <f t="shared" si="49"/>
        <v>0</v>
      </c>
      <c r="Q149" s="11">
        <f t="shared" si="45"/>
        <v>9241</v>
      </c>
      <c r="R149" s="10"/>
    </row>
    <row r="150" spans="1:18">
      <c r="A150" s="1">
        <f t="shared" si="46"/>
        <v>41480</v>
      </c>
      <c r="B150">
        <f t="shared" si="34"/>
        <v>5</v>
      </c>
      <c r="C150">
        <f t="shared" si="41"/>
        <v>129</v>
      </c>
      <c r="D150">
        <f t="shared" si="42"/>
        <v>730</v>
      </c>
      <c r="E150" s="3">
        <f t="shared" si="43"/>
        <v>8595</v>
      </c>
      <c r="F150" s="3">
        <f t="shared" si="44"/>
        <v>646</v>
      </c>
      <c r="G150">
        <f t="shared" si="35"/>
        <v>90</v>
      </c>
      <c r="H150">
        <f t="shared" si="36"/>
        <v>0</v>
      </c>
      <c r="I150">
        <f t="shared" si="37"/>
        <v>39</v>
      </c>
      <c r="J150">
        <f t="shared" si="38"/>
        <v>730</v>
      </c>
      <c r="K150">
        <f t="shared" si="39"/>
        <v>96</v>
      </c>
      <c r="L150">
        <f t="shared" si="40"/>
        <v>0</v>
      </c>
      <c r="M150">
        <f t="shared" si="47"/>
        <v>0</v>
      </c>
      <c r="N150" s="13"/>
      <c r="O150" s="12">
        <f t="shared" si="48"/>
        <v>0</v>
      </c>
      <c r="P150" s="12">
        <f t="shared" si="49"/>
        <v>0</v>
      </c>
      <c r="Q150" s="11">
        <f t="shared" si="45"/>
        <v>9331</v>
      </c>
      <c r="R150" s="10"/>
    </row>
    <row r="151" spans="1:18">
      <c r="A151" s="1">
        <f t="shared" si="46"/>
        <v>41481</v>
      </c>
      <c r="B151">
        <f t="shared" si="34"/>
        <v>6</v>
      </c>
      <c r="C151">
        <f t="shared" si="41"/>
        <v>135</v>
      </c>
      <c r="D151">
        <f t="shared" si="42"/>
        <v>730</v>
      </c>
      <c r="E151" s="3">
        <f t="shared" si="43"/>
        <v>8685</v>
      </c>
      <c r="F151" s="3">
        <f t="shared" si="44"/>
        <v>646</v>
      </c>
      <c r="G151">
        <f t="shared" si="35"/>
        <v>0</v>
      </c>
      <c r="H151">
        <f t="shared" si="36"/>
        <v>0</v>
      </c>
      <c r="I151">
        <f t="shared" si="37"/>
        <v>135</v>
      </c>
      <c r="J151">
        <f t="shared" si="38"/>
        <v>730</v>
      </c>
      <c r="K151">
        <f t="shared" si="39"/>
        <v>0</v>
      </c>
      <c r="L151">
        <f t="shared" si="40"/>
        <v>0</v>
      </c>
      <c r="M151">
        <f t="shared" si="47"/>
        <v>0</v>
      </c>
      <c r="N151" s="13"/>
      <c r="O151" s="12">
        <f t="shared" si="48"/>
        <v>0</v>
      </c>
      <c r="P151" s="12">
        <f t="shared" si="49"/>
        <v>0</v>
      </c>
      <c r="Q151" s="11">
        <f t="shared" si="45"/>
        <v>9331</v>
      </c>
      <c r="R151" s="10"/>
    </row>
    <row r="152" spans="1:18">
      <c r="A152" s="1">
        <f t="shared" si="46"/>
        <v>41482</v>
      </c>
      <c r="B152">
        <f t="shared" si="34"/>
        <v>7</v>
      </c>
      <c r="C152">
        <f t="shared" si="41"/>
        <v>135</v>
      </c>
      <c r="D152">
        <f t="shared" si="42"/>
        <v>730</v>
      </c>
      <c r="E152" s="3">
        <f t="shared" si="43"/>
        <v>8685</v>
      </c>
      <c r="F152" s="3">
        <f t="shared" si="44"/>
        <v>646</v>
      </c>
      <c r="G152">
        <f t="shared" si="35"/>
        <v>0</v>
      </c>
      <c r="H152">
        <f t="shared" si="36"/>
        <v>0</v>
      </c>
      <c r="I152">
        <f t="shared" si="37"/>
        <v>135</v>
      </c>
      <c r="J152">
        <f t="shared" si="38"/>
        <v>730</v>
      </c>
      <c r="K152">
        <f t="shared" si="39"/>
        <v>0</v>
      </c>
      <c r="L152">
        <f t="shared" si="40"/>
        <v>0</v>
      </c>
      <c r="M152">
        <f t="shared" si="47"/>
        <v>0</v>
      </c>
      <c r="N152" s="13"/>
      <c r="O152" s="12">
        <f t="shared" si="48"/>
        <v>0</v>
      </c>
      <c r="P152" s="12">
        <f t="shared" si="49"/>
        <v>0</v>
      </c>
      <c r="Q152" s="11">
        <f t="shared" si="45"/>
        <v>9331</v>
      </c>
      <c r="R152" s="10"/>
    </row>
    <row r="153" spans="1:18">
      <c r="A153" s="1">
        <f t="shared" si="46"/>
        <v>41483</v>
      </c>
      <c r="B153">
        <f t="shared" si="34"/>
        <v>1</v>
      </c>
      <c r="C153">
        <f t="shared" si="41"/>
        <v>135</v>
      </c>
      <c r="D153">
        <f t="shared" si="42"/>
        <v>730</v>
      </c>
      <c r="E153" s="3">
        <f t="shared" si="43"/>
        <v>8685</v>
      </c>
      <c r="F153" s="3">
        <f t="shared" si="44"/>
        <v>646</v>
      </c>
      <c r="G153">
        <f t="shared" si="35"/>
        <v>90</v>
      </c>
      <c r="H153">
        <f t="shared" si="36"/>
        <v>0</v>
      </c>
      <c r="I153">
        <f t="shared" si="37"/>
        <v>45</v>
      </c>
      <c r="J153">
        <f t="shared" si="38"/>
        <v>730</v>
      </c>
      <c r="K153">
        <f t="shared" si="39"/>
        <v>32</v>
      </c>
      <c r="L153">
        <f t="shared" si="40"/>
        <v>28</v>
      </c>
      <c r="M153">
        <f t="shared" si="47"/>
        <v>0</v>
      </c>
      <c r="N153" s="13"/>
      <c r="O153" s="12">
        <f t="shared" si="48"/>
        <v>0</v>
      </c>
      <c r="P153" s="12">
        <f t="shared" si="49"/>
        <v>0</v>
      </c>
      <c r="Q153" s="11">
        <f t="shared" si="45"/>
        <v>9421</v>
      </c>
      <c r="R153" s="10"/>
    </row>
    <row r="154" spans="1:18">
      <c r="A154" s="1">
        <f t="shared" si="46"/>
        <v>41484</v>
      </c>
      <c r="B154">
        <f t="shared" si="34"/>
        <v>2</v>
      </c>
      <c r="C154">
        <f t="shared" si="41"/>
        <v>77</v>
      </c>
      <c r="D154">
        <f t="shared" si="42"/>
        <v>758</v>
      </c>
      <c r="E154" s="3">
        <f t="shared" si="43"/>
        <v>8775</v>
      </c>
      <c r="F154" s="3">
        <f t="shared" si="44"/>
        <v>646</v>
      </c>
      <c r="G154">
        <f t="shared" si="35"/>
        <v>45</v>
      </c>
      <c r="H154">
        <f t="shared" si="36"/>
        <v>38</v>
      </c>
      <c r="I154">
        <f t="shared" si="37"/>
        <v>32</v>
      </c>
      <c r="J154">
        <f t="shared" si="38"/>
        <v>720</v>
      </c>
      <c r="K154">
        <f t="shared" si="39"/>
        <v>96</v>
      </c>
      <c r="L154">
        <f t="shared" si="40"/>
        <v>0</v>
      </c>
      <c r="M154">
        <f t="shared" si="47"/>
        <v>0</v>
      </c>
      <c r="N154" s="13"/>
      <c r="O154" s="12">
        <f t="shared" si="48"/>
        <v>0</v>
      </c>
      <c r="P154" s="12">
        <f t="shared" si="49"/>
        <v>0</v>
      </c>
      <c r="Q154" s="11">
        <f t="shared" si="45"/>
        <v>9504</v>
      </c>
      <c r="R154" s="10"/>
    </row>
    <row r="155" spans="1:18">
      <c r="A155" s="1">
        <f t="shared" si="46"/>
        <v>41485</v>
      </c>
      <c r="B155">
        <f t="shared" si="34"/>
        <v>3</v>
      </c>
      <c r="C155">
        <f t="shared" si="41"/>
        <v>128</v>
      </c>
      <c r="D155">
        <f t="shared" si="42"/>
        <v>720</v>
      </c>
      <c r="E155" s="3">
        <f t="shared" si="43"/>
        <v>8820</v>
      </c>
      <c r="F155" s="3">
        <f t="shared" si="44"/>
        <v>684</v>
      </c>
      <c r="G155">
        <f t="shared" si="35"/>
        <v>90</v>
      </c>
      <c r="H155">
        <f t="shared" si="36"/>
        <v>0</v>
      </c>
      <c r="I155">
        <f t="shared" si="37"/>
        <v>38</v>
      </c>
      <c r="J155">
        <f t="shared" si="38"/>
        <v>720</v>
      </c>
      <c r="K155">
        <f t="shared" si="39"/>
        <v>96</v>
      </c>
      <c r="L155">
        <f t="shared" si="40"/>
        <v>28</v>
      </c>
      <c r="M155">
        <f t="shared" si="47"/>
        <v>0</v>
      </c>
      <c r="N155" s="13"/>
      <c r="O155" s="12">
        <f t="shared" si="48"/>
        <v>0</v>
      </c>
      <c r="P155" s="12">
        <f t="shared" si="49"/>
        <v>0</v>
      </c>
      <c r="Q155" s="11">
        <f t="shared" si="45"/>
        <v>9594</v>
      </c>
      <c r="R155" s="10"/>
    </row>
    <row r="156" spans="1:18">
      <c r="A156" s="1">
        <f t="shared" si="46"/>
        <v>41486</v>
      </c>
      <c r="B156">
        <f t="shared" si="34"/>
        <v>4</v>
      </c>
      <c r="C156">
        <f t="shared" si="41"/>
        <v>134</v>
      </c>
      <c r="D156">
        <f t="shared" si="42"/>
        <v>748</v>
      </c>
      <c r="E156" s="3">
        <f t="shared" si="43"/>
        <v>8910</v>
      </c>
      <c r="F156" s="3">
        <f t="shared" si="44"/>
        <v>684</v>
      </c>
      <c r="G156">
        <f t="shared" si="35"/>
        <v>90</v>
      </c>
      <c r="H156">
        <f t="shared" si="36"/>
        <v>0</v>
      </c>
      <c r="I156">
        <f t="shared" si="37"/>
        <v>44</v>
      </c>
      <c r="J156">
        <f t="shared" si="38"/>
        <v>748</v>
      </c>
      <c r="K156">
        <f t="shared" si="39"/>
        <v>32</v>
      </c>
      <c r="L156">
        <f t="shared" si="40"/>
        <v>0</v>
      </c>
      <c r="M156">
        <f t="shared" si="47"/>
        <v>0</v>
      </c>
      <c r="N156" s="13"/>
      <c r="O156" s="12">
        <f t="shared" si="48"/>
        <v>0</v>
      </c>
      <c r="P156" s="12">
        <f t="shared" si="49"/>
        <v>0</v>
      </c>
      <c r="Q156" s="11">
        <f t="shared" si="45"/>
        <v>9684</v>
      </c>
      <c r="R156" s="10"/>
    </row>
    <row r="157" spans="1:18">
      <c r="A157" s="1">
        <f t="shared" si="46"/>
        <v>41487</v>
      </c>
      <c r="B157">
        <f t="shared" si="34"/>
        <v>5</v>
      </c>
      <c r="C157">
        <f t="shared" si="41"/>
        <v>76</v>
      </c>
      <c r="D157">
        <f t="shared" si="42"/>
        <v>748</v>
      </c>
      <c r="E157" s="3">
        <f t="shared" si="43"/>
        <v>9000</v>
      </c>
      <c r="F157" s="3">
        <f t="shared" si="44"/>
        <v>684</v>
      </c>
      <c r="G157">
        <f t="shared" si="35"/>
        <v>45</v>
      </c>
      <c r="H157">
        <f t="shared" si="36"/>
        <v>38</v>
      </c>
      <c r="I157">
        <f t="shared" si="37"/>
        <v>31</v>
      </c>
      <c r="J157">
        <f t="shared" si="38"/>
        <v>710</v>
      </c>
      <c r="K157">
        <f t="shared" si="39"/>
        <v>96</v>
      </c>
      <c r="L157">
        <f t="shared" si="40"/>
        <v>0</v>
      </c>
      <c r="M157">
        <f t="shared" si="47"/>
        <v>41487</v>
      </c>
      <c r="N157" s="13">
        <f>A157</f>
        <v>41487</v>
      </c>
      <c r="O157" s="12">
        <f t="shared" si="48"/>
        <v>9045</v>
      </c>
      <c r="P157" s="12">
        <f t="shared" si="49"/>
        <v>722</v>
      </c>
      <c r="Q157" s="11">
        <f t="shared" si="45"/>
        <v>9767</v>
      </c>
      <c r="R157" s="10"/>
    </row>
    <row r="158" spans="1:18">
      <c r="A158" s="1">
        <f t="shared" si="46"/>
        <v>41488</v>
      </c>
      <c r="B158">
        <f t="shared" si="34"/>
        <v>6</v>
      </c>
      <c r="C158">
        <f t="shared" si="41"/>
        <v>127</v>
      </c>
      <c r="D158">
        <f t="shared" si="42"/>
        <v>710</v>
      </c>
      <c r="E158" s="3">
        <f t="shared" si="43"/>
        <v>9045</v>
      </c>
      <c r="F158" s="3">
        <f t="shared" si="44"/>
        <v>722</v>
      </c>
      <c r="G158">
        <f t="shared" si="35"/>
        <v>0</v>
      </c>
      <c r="H158">
        <f t="shared" si="36"/>
        <v>0</v>
      </c>
      <c r="I158">
        <f t="shared" si="37"/>
        <v>127</v>
      </c>
      <c r="J158">
        <f t="shared" si="38"/>
        <v>710</v>
      </c>
      <c r="K158">
        <f t="shared" si="39"/>
        <v>0</v>
      </c>
      <c r="L158">
        <f t="shared" si="40"/>
        <v>0</v>
      </c>
      <c r="M158">
        <f t="shared" si="47"/>
        <v>0</v>
      </c>
      <c r="N158" s="13"/>
      <c r="O158" s="12">
        <f t="shared" si="48"/>
        <v>0</v>
      </c>
      <c r="P158" s="12">
        <f t="shared" si="49"/>
        <v>0</v>
      </c>
      <c r="Q158" s="11">
        <f t="shared" si="45"/>
        <v>9767</v>
      </c>
      <c r="R158" s="10"/>
    </row>
    <row r="159" spans="1:18">
      <c r="A159" s="1">
        <f t="shared" si="46"/>
        <v>41489</v>
      </c>
      <c r="B159">
        <f t="shared" si="34"/>
        <v>7</v>
      </c>
      <c r="C159">
        <f t="shared" si="41"/>
        <v>127</v>
      </c>
      <c r="D159">
        <f t="shared" si="42"/>
        <v>710</v>
      </c>
      <c r="E159" s="3">
        <f t="shared" si="43"/>
        <v>9045</v>
      </c>
      <c r="F159" s="3">
        <f t="shared" si="44"/>
        <v>722</v>
      </c>
      <c r="G159">
        <f t="shared" si="35"/>
        <v>0</v>
      </c>
      <c r="H159">
        <f t="shared" si="36"/>
        <v>0</v>
      </c>
      <c r="I159">
        <f t="shared" si="37"/>
        <v>127</v>
      </c>
      <c r="J159">
        <f t="shared" si="38"/>
        <v>710</v>
      </c>
      <c r="K159">
        <f t="shared" si="39"/>
        <v>0</v>
      </c>
      <c r="L159">
        <f t="shared" si="40"/>
        <v>0</v>
      </c>
      <c r="M159">
        <f t="shared" si="47"/>
        <v>0</v>
      </c>
      <c r="N159" s="13"/>
      <c r="O159" s="12">
        <f t="shared" si="48"/>
        <v>0</v>
      </c>
      <c r="P159" s="12">
        <f t="shared" si="49"/>
        <v>0</v>
      </c>
      <c r="Q159" s="11">
        <f t="shared" si="45"/>
        <v>9767</v>
      </c>
      <c r="R159" s="10"/>
    </row>
    <row r="160" spans="1:18">
      <c r="A160" s="1">
        <f t="shared" si="46"/>
        <v>41490</v>
      </c>
      <c r="B160">
        <f t="shared" si="34"/>
        <v>1</v>
      </c>
      <c r="C160">
        <f t="shared" si="41"/>
        <v>127</v>
      </c>
      <c r="D160">
        <f t="shared" si="42"/>
        <v>710</v>
      </c>
      <c r="E160" s="3">
        <f t="shared" si="43"/>
        <v>9045</v>
      </c>
      <c r="F160" s="3">
        <f t="shared" si="44"/>
        <v>722</v>
      </c>
      <c r="G160">
        <f t="shared" si="35"/>
        <v>90</v>
      </c>
      <c r="H160">
        <f t="shared" si="36"/>
        <v>0</v>
      </c>
      <c r="I160">
        <f t="shared" si="37"/>
        <v>37</v>
      </c>
      <c r="J160">
        <f t="shared" si="38"/>
        <v>710</v>
      </c>
      <c r="K160">
        <f t="shared" si="39"/>
        <v>96</v>
      </c>
      <c r="L160">
        <f t="shared" si="40"/>
        <v>28</v>
      </c>
      <c r="M160">
        <f t="shared" si="47"/>
        <v>0</v>
      </c>
      <c r="N160" s="13"/>
      <c r="O160" s="12">
        <f t="shared" si="48"/>
        <v>0</v>
      </c>
      <c r="P160" s="12">
        <f t="shared" si="49"/>
        <v>0</v>
      </c>
      <c r="Q160" s="11">
        <f t="shared" si="45"/>
        <v>9857</v>
      </c>
      <c r="R160" s="10"/>
    </row>
    <row r="161" spans="1:18">
      <c r="A161" s="1">
        <f t="shared" si="46"/>
        <v>41491</v>
      </c>
      <c r="B161">
        <f t="shared" si="34"/>
        <v>2</v>
      </c>
      <c r="C161">
        <f t="shared" si="41"/>
        <v>133</v>
      </c>
      <c r="D161">
        <f t="shared" si="42"/>
        <v>738</v>
      </c>
      <c r="E161" s="3">
        <f t="shared" si="43"/>
        <v>9135</v>
      </c>
      <c r="F161" s="3">
        <f t="shared" si="44"/>
        <v>722</v>
      </c>
      <c r="G161">
        <f t="shared" si="35"/>
        <v>90</v>
      </c>
      <c r="H161">
        <f t="shared" si="36"/>
        <v>0</v>
      </c>
      <c r="I161">
        <f t="shared" si="37"/>
        <v>43</v>
      </c>
      <c r="J161">
        <f t="shared" si="38"/>
        <v>738</v>
      </c>
      <c r="K161">
        <f t="shared" si="39"/>
        <v>32</v>
      </c>
      <c r="L161">
        <f t="shared" si="40"/>
        <v>0</v>
      </c>
      <c r="M161">
        <f t="shared" si="47"/>
        <v>0</v>
      </c>
      <c r="N161" s="13"/>
      <c r="O161" s="12">
        <f t="shared" si="48"/>
        <v>0</v>
      </c>
      <c r="P161" s="12">
        <f t="shared" si="49"/>
        <v>0</v>
      </c>
      <c r="Q161" s="11">
        <f t="shared" si="45"/>
        <v>9947</v>
      </c>
      <c r="R161" s="10"/>
    </row>
    <row r="162" spans="1:18">
      <c r="A162" s="1">
        <f t="shared" si="46"/>
        <v>41492</v>
      </c>
      <c r="B162">
        <f t="shared" si="34"/>
        <v>3</v>
      </c>
      <c r="C162">
        <f t="shared" si="41"/>
        <v>75</v>
      </c>
      <c r="D162">
        <f t="shared" si="42"/>
        <v>738</v>
      </c>
      <c r="E162" s="3">
        <f t="shared" si="43"/>
        <v>9225</v>
      </c>
      <c r="F162" s="3">
        <f t="shared" si="44"/>
        <v>722</v>
      </c>
      <c r="G162">
        <f t="shared" si="35"/>
        <v>45</v>
      </c>
      <c r="H162">
        <f t="shared" si="36"/>
        <v>38</v>
      </c>
      <c r="I162">
        <f t="shared" si="37"/>
        <v>30</v>
      </c>
      <c r="J162">
        <f t="shared" si="38"/>
        <v>700</v>
      </c>
      <c r="K162">
        <f t="shared" si="39"/>
        <v>96</v>
      </c>
      <c r="L162">
        <f t="shared" si="40"/>
        <v>28</v>
      </c>
      <c r="M162">
        <f t="shared" si="47"/>
        <v>0</v>
      </c>
      <c r="N162" s="13"/>
      <c r="O162" s="12">
        <f t="shared" si="48"/>
        <v>0</v>
      </c>
      <c r="P162" s="12">
        <f t="shared" si="49"/>
        <v>0</v>
      </c>
      <c r="Q162" s="11">
        <f t="shared" si="45"/>
        <v>10030</v>
      </c>
      <c r="R162" s="10"/>
    </row>
    <row r="163" spans="1:18">
      <c r="A163" s="1">
        <f t="shared" si="46"/>
        <v>41493</v>
      </c>
      <c r="B163">
        <f t="shared" si="34"/>
        <v>4</v>
      </c>
      <c r="C163">
        <f t="shared" si="41"/>
        <v>126</v>
      </c>
      <c r="D163">
        <f t="shared" si="42"/>
        <v>728</v>
      </c>
      <c r="E163" s="3">
        <f t="shared" si="43"/>
        <v>9270</v>
      </c>
      <c r="F163" s="3">
        <f t="shared" si="44"/>
        <v>760</v>
      </c>
      <c r="G163">
        <f t="shared" si="35"/>
        <v>90</v>
      </c>
      <c r="H163">
        <f t="shared" si="36"/>
        <v>0</v>
      </c>
      <c r="I163">
        <f t="shared" si="37"/>
        <v>36</v>
      </c>
      <c r="J163">
        <f t="shared" si="38"/>
        <v>728</v>
      </c>
      <c r="K163">
        <f t="shared" si="39"/>
        <v>96</v>
      </c>
      <c r="L163">
        <f t="shared" si="40"/>
        <v>0</v>
      </c>
      <c r="M163">
        <f t="shared" si="47"/>
        <v>0</v>
      </c>
      <c r="N163" s="13"/>
      <c r="O163" s="12">
        <f t="shared" si="48"/>
        <v>0</v>
      </c>
      <c r="P163" s="12">
        <f t="shared" si="49"/>
        <v>0</v>
      </c>
      <c r="Q163" s="11">
        <f t="shared" si="45"/>
        <v>10120</v>
      </c>
      <c r="R163" s="10"/>
    </row>
    <row r="164" spans="1:18">
      <c r="A164" s="1">
        <f t="shared" si="46"/>
        <v>41494</v>
      </c>
      <c r="B164">
        <f t="shared" si="34"/>
        <v>5</v>
      </c>
      <c r="C164">
        <f t="shared" si="41"/>
        <v>132</v>
      </c>
      <c r="D164">
        <f t="shared" si="42"/>
        <v>728</v>
      </c>
      <c r="E164" s="3">
        <f t="shared" si="43"/>
        <v>9360</v>
      </c>
      <c r="F164" s="3">
        <f t="shared" si="44"/>
        <v>760</v>
      </c>
      <c r="G164">
        <f t="shared" si="35"/>
        <v>90</v>
      </c>
      <c r="H164">
        <f t="shared" si="36"/>
        <v>0</v>
      </c>
      <c r="I164">
        <f t="shared" si="37"/>
        <v>42</v>
      </c>
      <c r="J164">
        <f t="shared" si="38"/>
        <v>728</v>
      </c>
      <c r="K164">
        <f t="shared" si="39"/>
        <v>32</v>
      </c>
      <c r="L164">
        <f t="shared" si="40"/>
        <v>0</v>
      </c>
      <c r="M164">
        <f t="shared" si="47"/>
        <v>0</v>
      </c>
      <c r="N164" s="13"/>
      <c r="O164" s="12">
        <f t="shared" si="48"/>
        <v>0</v>
      </c>
      <c r="P164" s="12">
        <f t="shared" si="49"/>
        <v>0</v>
      </c>
      <c r="Q164" s="11">
        <f t="shared" si="45"/>
        <v>10210</v>
      </c>
      <c r="R164" s="10"/>
    </row>
    <row r="165" spans="1:18">
      <c r="A165" s="1">
        <f t="shared" si="46"/>
        <v>41495</v>
      </c>
      <c r="B165">
        <f t="shared" si="34"/>
        <v>6</v>
      </c>
      <c r="C165">
        <f t="shared" si="41"/>
        <v>74</v>
      </c>
      <c r="D165">
        <f t="shared" si="42"/>
        <v>728</v>
      </c>
      <c r="E165" s="3">
        <f t="shared" si="43"/>
        <v>9450</v>
      </c>
      <c r="F165" s="3">
        <f t="shared" si="44"/>
        <v>760</v>
      </c>
      <c r="G165">
        <f t="shared" si="35"/>
        <v>0</v>
      </c>
      <c r="H165">
        <f t="shared" si="36"/>
        <v>0</v>
      </c>
      <c r="I165">
        <f t="shared" si="37"/>
        <v>74</v>
      </c>
      <c r="J165">
        <f t="shared" si="38"/>
        <v>728</v>
      </c>
      <c r="K165">
        <f t="shared" si="39"/>
        <v>32</v>
      </c>
      <c r="L165">
        <f t="shared" si="40"/>
        <v>0</v>
      </c>
      <c r="M165">
        <f t="shared" si="47"/>
        <v>0</v>
      </c>
      <c r="N165" s="13"/>
      <c r="O165" s="12">
        <f t="shared" si="48"/>
        <v>0</v>
      </c>
      <c r="P165" s="12">
        <f t="shared" si="49"/>
        <v>0</v>
      </c>
      <c r="Q165" s="11">
        <f t="shared" si="45"/>
        <v>10210</v>
      </c>
      <c r="R165" s="10"/>
    </row>
    <row r="166" spans="1:18">
      <c r="A166" s="1">
        <f t="shared" si="46"/>
        <v>41496</v>
      </c>
      <c r="B166">
        <f t="shared" si="34"/>
        <v>7</v>
      </c>
      <c r="C166">
        <f t="shared" si="41"/>
        <v>106</v>
      </c>
      <c r="D166">
        <f t="shared" si="42"/>
        <v>728</v>
      </c>
      <c r="E166" s="3">
        <f t="shared" si="43"/>
        <v>9450</v>
      </c>
      <c r="F166" s="3">
        <f t="shared" si="44"/>
        <v>760</v>
      </c>
      <c r="G166">
        <f t="shared" si="35"/>
        <v>0</v>
      </c>
      <c r="H166">
        <f t="shared" si="36"/>
        <v>0</v>
      </c>
      <c r="I166">
        <f t="shared" si="37"/>
        <v>106</v>
      </c>
      <c r="J166">
        <f t="shared" si="38"/>
        <v>728</v>
      </c>
      <c r="K166">
        <f t="shared" si="39"/>
        <v>0</v>
      </c>
      <c r="L166">
        <f t="shared" si="40"/>
        <v>0</v>
      </c>
      <c r="M166">
        <f t="shared" si="47"/>
        <v>0</v>
      </c>
      <c r="N166" s="13"/>
      <c r="O166" s="12">
        <f t="shared" si="48"/>
        <v>0</v>
      </c>
      <c r="P166" s="12">
        <f t="shared" si="49"/>
        <v>0</v>
      </c>
      <c r="Q166" s="11">
        <f t="shared" si="45"/>
        <v>10210</v>
      </c>
      <c r="R166" s="10"/>
    </row>
    <row r="167" spans="1:18">
      <c r="A167" s="1">
        <f t="shared" si="46"/>
        <v>41497</v>
      </c>
      <c r="B167">
        <f t="shared" si="34"/>
        <v>1</v>
      </c>
      <c r="C167">
        <f t="shared" si="41"/>
        <v>106</v>
      </c>
      <c r="D167">
        <f t="shared" si="42"/>
        <v>728</v>
      </c>
      <c r="E167" s="3">
        <f t="shared" si="43"/>
        <v>9450</v>
      </c>
      <c r="F167" s="3">
        <f t="shared" si="44"/>
        <v>760</v>
      </c>
      <c r="G167">
        <f t="shared" si="35"/>
        <v>90</v>
      </c>
      <c r="H167">
        <f t="shared" si="36"/>
        <v>0</v>
      </c>
      <c r="I167">
        <f t="shared" si="37"/>
        <v>16</v>
      </c>
      <c r="J167">
        <f t="shared" si="38"/>
        <v>728</v>
      </c>
      <c r="K167">
        <f t="shared" si="39"/>
        <v>96</v>
      </c>
      <c r="L167">
        <f t="shared" si="40"/>
        <v>28</v>
      </c>
      <c r="M167">
        <f t="shared" si="47"/>
        <v>0</v>
      </c>
      <c r="N167" s="13"/>
      <c r="O167" s="12">
        <f t="shared" si="48"/>
        <v>0</v>
      </c>
      <c r="P167" s="12">
        <f t="shared" si="49"/>
        <v>0</v>
      </c>
      <c r="Q167" s="11">
        <f t="shared" si="45"/>
        <v>10300</v>
      </c>
      <c r="R167" s="10"/>
    </row>
    <row r="168" spans="1:18">
      <c r="A168" s="1">
        <f t="shared" si="46"/>
        <v>41498</v>
      </c>
      <c r="B168">
        <f t="shared" si="34"/>
        <v>2</v>
      </c>
      <c r="C168">
        <f t="shared" si="41"/>
        <v>112</v>
      </c>
      <c r="D168">
        <f t="shared" si="42"/>
        <v>756</v>
      </c>
      <c r="E168" s="3">
        <f t="shared" si="43"/>
        <v>9540</v>
      </c>
      <c r="F168" s="3">
        <f t="shared" si="44"/>
        <v>760</v>
      </c>
      <c r="G168">
        <f t="shared" si="35"/>
        <v>90</v>
      </c>
      <c r="H168">
        <f t="shared" si="36"/>
        <v>0</v>
      </c>
      <c r="I168">
        <f t="shared" si="37"/>
        <v>22</v>
      </c>
      <c r="J168">
        <f t="shared" si="38"/>
        <v>756</v>
      </c>
      <c r="K168">
        <f t="shared" si="39"/>
        <v>96</v>
      </c>
      <c r="L168">
        <f t="shared" si="40"/>
        <v>0</v>
      </c>
      <c r="M168">
        <f t="shared" si="47"/>
        <v>0</v>
      </c>
      <c r="N168" s="13"/>
      <c r="O168" s="12">
        <f t="shared" si="48"/>
        <v>0</v>
      </c>
      <c r="P168" s="12">
        <f t="shared" si="49"/>
        <v>0</v>
      </c>
      <c r="Q168" s="11">
        <f t="shared" si="45"/>
        <v>10390</v>
      </c>
      <c r="R168" s="10"/>
    </row>
    <row r="169" spans="1:18">
      <c r="A169" s="1">
        <f t="shared" si="46"/>
        <v>41499</v>
      </c>
      <c r="B169">
        <f t="shared" si="34"/>
        <v>3</v>
      </c>
      <c r="C169">
        <f t="shared" si="41"/>
        <v>118</v>
      </c>
      <c r="D169">
        <f t="shared" si="42"/>
        <v>756</v>
      </c>
      <c r="E169" s="3">
        <f t="shared" si="43"/>
        <v>9630</v>
      </c>
      <c r="F169" s="3">
        <f t="shared" si="44"/>
        <v>760</v>
      </c>
      <c r="G169">
        <f t="shared" si="35"/>
        <v>90</v>
      </c>
      <c r="H169">
        <f t="shared" si="36"/>
        <v>0</v>
      </c>
      <c r="I169">
        <f t="shared" si="37"/>
        <v>28</v>
      </c>
      <c r="J169">
        <f t="shared" si="38"/>
        <v>756</v>
      </c>
      <c r="K169">
        <f t="shared" si="39"/>
        <v>96</v>
      </c>
      <c r="L169">
        <f t="shared" si="40"/>
        <v>28</v>
      </c>
      <c r="M169">
        <f t="shared" si="47"/>
        <v>0</v>
      </c>
      <c r="N169" s="13"/>
      <c r="O169" s="12">
        <f t="shared" si="48"/>
        <v>0</v>
      </c>
      <c r="P169" s="12">
        <f t="shared" si="49"/>
        <v>0</v>
      </c>
      <c r="Q169" s="11">
        <f t="shared" si="45"/>
        <v>10480</v>
      </c>
      <c r="R169" s="10"/>
    </row>
    <row r="170" spans="1:18">
      <c r="A170" s="1">
        <f t="shared" si="46"/>
        <v>41500</v>
      </c>
      <c r="B170">
        <f t="shared" si="34"/>
        <v>4</v>
      </c>
      <c r="C170">
        <f t="shared" si="41"/>
        <v>124</v>
      </c>
      <c r="D170">
        <f t="shared" si="42"/>
        <v>784</v>
      </c>
      <c r="E170" s="3">
        <f t="shared" si="43"/>
        <v>9720</v>
      </c>
      <c r="F170" s="3">
        <f t="shared" si="44"/>
        <v>760</v>
      </c>
      <c r="G170">
        <f t="shared" si="35"/>
        <v>90</v>
      </c>
      <c r="H170">
        <f t="shared" si="36"/>
        <v>0</v>
      </c>
      <c r="I170">
        <f t="shared" si="37"/>
        <v>34</v>
      </c>
      <c r="J170">
        <f t="shared" si="38"/>
        <v>784</v>
      </c>
      <c r="K170">
        <f t="shared" si="39"/>
        <v>96</v>
      </c>
      <c r="L170">
        <f t="shared" si="40"/>
        <v>0</v>
      </c>
      <c r="M170">
        <f t="shared" si="47"/>
        <v>0</v>
      </c>
      <c r="N170" s="13"/>
      <c r="O170" s="12">
        <f t="shared" si="48"/>
        <v>0</v>
      </c>
      <c r="P170" s="12">
        <f t="shared" si="49"/>
        <v>0</v>
      </c>
      <c r="Q170" s="11">
        <f t="shared" si="45"/>
        <v>10570</v>
      </c>
      <c r="R170" s="10"/>
    </row>
    <row r="171" spans="1:18">
      <c r="A171" s="1">
        <f t="shared" si="46"/>
        <v>41501</v>
      </c>
      <c r="B171">
        <f t="shared" si="34"/>
        <v>5</v>
      </c>
      <c r="C171">
        <f t="shared" si="41"/>
        <v>130</v>
      </c>
      <c r="D171">
        <f t="shared" si="42"/>
        <v>784</v>
      </c>
      <c r="E171" s="3">
        <f t="shared" si="43"/>
        <v>9810</v>
      </c>
      <c r="F171" s="3">
        <f t="shared" si="44"/>
        <v>760</v>
      </c>
      <c r="G171">
        <f t="shared" si="35"/>
        <v>90</v>
      </c>
      <c r="H171">
        <f t="shared" si="36"/>
        <v>0</v>
      </c>
      <c r="I171">
        <f t="shared" si="37"/>
        <v>40</v>
      </c>
      <c r="J171">
        <f t="shared" si="38"/>
        <v>784</v>
      </c>
      <c r="K171">
        <f t="shared" si="39"/>
        <v>32</v>
      </c>
      <c r="L171">
        <f t="shared" si="40"/>
        <v>0</v>
      </c>
      <c r="M171">
        <f t="shared" si="47"/>
        <v>0</v>
      </c>
      <c r="N171" s="13"/>
      <c r="O171" s="12">
        <f t="shared" si="48"/>
        <v>0</v>
      </c>
      <c r="P171" s="12">
        <f t="shared" si="49"/>
        <v>0</v>
      </c>
      <c r="Q171" s="11">
        <f t="shared" si="45"/>
        <v>10660</v>
      </c>
      <c r="R171" s="10"/>
    </row>
    <row r="172" spans="1:18">
      <c r="A172" s="1">
        <f t="shared" si="46"/>
        <v>41502</v>
      </c>
      <c r="B172">
        <f t="shared" si="34"/>
        <v>6</v>
      </c>
      <c r="C172">
        <f t="shared" si="41"/>
        <v>72</v>
      </c>
      <c r="D172">
        <f t="shared" si="42"/>
        <v>784</v>
      </c>
      <c r="E172" s="3">
        <f t="shared" si="43"/>
        <v>9900</v>
      </c>
      <c r="F172" s="3">
        <f t="shared" si="44"/>
        <v>760</v>
      </c>
      <c r="G172">
        <f t="shared" si="35"/>
        <v>0</v>
      </c>
      <c r="H172">
        <f t="shared" si="36"/>
        <v>0</v>
      </c>
      <c r="I172">
        <f t="shared" si="37"/>
        <v>72</v>
      </c>
      <c r="J172">
        <f t="shared" si="38"/>
        <v>784</v>
      </c>
      <c r="K172">
        <f t="shared" si="39"/>
        <v>32</v>
      </c>
      <c r="L172">
        <f t="shared" si="40"/>
        <v>0</v>
      </c>
      <c r="M172">
        <f t="shared" si="47"/>
        <v>0</v>
      </c>
      <c r="N172" s="13"/>
      <c r="O172" s="12">
        <f t="shared" si="48"/>
        <v>0</v>
      </c>
      <c r="P172" s="12">
        <f t="shared" si="49"/>
        <v>0</v>
      </c>
      <c r="Q172" s="11">
        <f t="shared" si="45"/>
        <v>10660</v>
      </c>
      <c r="R172" s="10"/>
    </row>
    <row r="173" spans="1:18">
      <c r="A173" s="1">
        <f t="shared" si="46"/>
        <v>41503</v>
      </c>
      <c r="B173">
        <f t="shared" si="34"/>
        <v>7</v>
      </c>
      <c r="C173">
        <f t="shared" si="41"/>
        <v>104</v>
      </c>
      <c r="D173">
        <f t="shared" si="42"/>
        <v>784</v>
      </c>
      <c r="E173" s="3">
        <f t="shared" si="43"/>
        <v>9900</v>
      </c>
      <c r="F173" s="3">
        <f t="shared" si="44"/>
        <v>760</v>
      </c>
      <c r="G173">
        <f t="shared" si="35"/>
        <v>0</v>
      </c>
      <c r="H173">
        <f t="shared" si="36"/>
        <v>0</v>
      </c>
      <c r="I173">
        <f t="shared" si="37"/>
        <v>104</v>
      </c>
      <c r="J173">
        <f t="shared" si="38"/>
        <v>784</v>
      </c>
      <c r="K173">
        <f t="shared" si="39"/>
        <v>0</v>
      </c>
      <c r="L173">
        <f t="shared" si="40"/>
        <v>0</v>
      </c>
      <c r="M173">
        <f t="shared" si="47"/>
        <v>0</v>
      </c>
      <c r="N173" s="13"/>
      <c r="O173" s="12">
        <f t="shared" si="48"/>
        <v>0</v>
      </c>
      <c r="P173" s="12">
        <f t="shared" si="49"/>
        <v>0</v>
      </c>
      <c r="Q173" s="11">
        <f t="shared" si="45"/>
        <v>10660</v>
      </c>
      <c r="R173" s="10"/>
    </row>
    <row r="174" spans="1:18">
      <c r="A174" s="1">
        <f t="shared" si="46"/>
        <v>41504</v>
      </c>
      <c r="B174">
        <f t="shared" si="34"/>
        <v>1</v>
      </c>
      <c r="C174">
        <f t="shared" si="41"/>
        <v>104</v>
      </c>
      <c r="D174">
        <f t="shared" si="42"/>
        <v>784</v>
      </c>
      <c r="E174" s="3">
        <f t="shared" si="43"/>
        <v>9900</v>
      </c>
      <c r="F174" s="3">
        <f t="shared" si="44"/>
        <v>760</v>
      </c>
      <c r="G174">
        <f t="shared" si="35"/>
        <v>90</v>
      </c>
      <c r="H174">
        <f t="shared" si="36"/>
        <v>0</v>
      </c>
      <c r="I174">
        <f t="shared" si="37"/>
        <v>14</v>
      </c>
      <c r="J174">
        <f t="shared" si="38"/>
        <v>784</v>
      </c>
      <c r="K174">
        <f t="shared" si="39"/>
        <v>96</v>
      </c>
      <c r="L174">
        <f t="shared" si="40"/>
        <v>28</v>
      </c>
      <c r="M174">
        <f t="shared" si="47"/>
        <v>0</v>
      </c>
      <c r="N174" s="13"/>
      <c r="O174" s="12">
        <f t="shared" si="48"/>
        <v>0</v>
      </c>
      <c r="P174" s="12">
        <f t="shared" si="49"/>
        <v>0</v>
      </c>
      <c r="Q174" s="11">
        <f t="shared" si="45"/>
        <v>10750</v>
      </c>
      <c r="R174" s="10"/>
    </row>
    <row r="175" spans="1:18">
      <c r="A175" s="1">
        <f t="shared" si="46"/>
        <v>41505</v>
      </c>
      <c r="B175">
        <f t="shared" si="34"/>
        <v>2</v>
      </c>
      <c r="C175">
        <f t="shared" si="41"/>
        <v>110</v>
      </c>
      <c r="D175">
        <f t="shared" si="42"/>
        <v>812</v>
      </c>
      <c r="E175" s="3">
        <f t="shared" si="43"/>
        <v>9990</v>
      </c>
      <c r="F175" s="3">
        <f t="shared" si="44"/>
        <v>760</v>
      </c>
      <c r="G175">
        <f t="shared" si="35"/>
        <v>90</v>
      </c>
      <c r="H175">
        <f t="shared" si="36"/>
        <v>0</v>
      </c>
      <c r="I175">
        <f t="shared" si="37"/>
        <v>20</v>
      </c>
      <c r="J175">
        <f t="shared" si="38"/>
        <v>812</v>
      </c>
      <c r="K175">
        <f t="shared" si="39"/>
        <v>96</v>
      </c>
      <c r="L175">
        <f t="shared" si="40"/>
        <v>0</v>
      </c>
      <c r="M175">
        <f t="shared" si="47"/>
        <v>0</v>
      </c>
      <c r="N175" s="13"/>
      <c r="O175" s="12">
        <f t="shared" si="48"/>
        <v>0</v>
      </c>
      <c r="P175" s="12">
        <f t="shared" si="49"/>
        <v>0</v>
      </c>
      <c r="Q175" s="11">
        <f t="shared" si="45"/>
        <v>10840</v>
      </c>
      <c r="R175" s="10"/>
    </row>
    <row r="176" spans="1:18">
      <c r="A176" s="1">
        <f t="shared" si="46"/>
        <v>41506</v>
      </c>
      <c r="B176">
        <f t="shared" si="34"/>
        <v>3</v>
      </c>
      <c r="C176">
        <f t="shared" si="41"/>
        <v>116</v>
      </c>
      <c r="D176">
        <f t="shared" si="42"/>
        <v>812</v>
      </c>
      <c r="E176" s="3">
        <f t="shared" si="43"/>
        <v>10080</v>
      </c>
      <c r="F176" s="3">
        <f t="shared" si="44"/>
        <v>760</v>
      </c>
      <c r="G176">
        <f t="shared" si="35"/>
        <v>90</v>
      </c>
      <c r="H176">
        <f t="shared" si="36"/>
        <v>0</v>
      </c>
      <c r="I176">
        <f t="shared" si="37"/>
        <v>26</v>
      </c>
      <c r="J176">
        <f t="shared" si="38"/>
        <v>812</v>
      </c>
      <c r="K176">
        <f t="shared" si="39"/>
        <v>96</v>
      </c>
      <c r="L176">
        <f t="shared" si="40"/>
        <v>28</v>
      </c>
      <c r="M176">
        <f t="shared" si="47"/>
        <v>0</v>
      </c>
      <c r="N176" s="13"/>
      <c r="O176" s="12">
        <f t="shared" si="48"/>
        <v>0</v>
      </c>
      <c r="P176" s="12">
        <f t="shared" si="49"/>
        <v>0</v>
      </c>
      <c r="Q176" s="11">
        <f t="shared" si="45"/>
        <v>10930</v>
      </c>
      <c r="R176" s="10"/>
    </row>
    <row r="177" spans="1:18">
      <c r="A177" s="1">
        <f t="shared" si="46"/>
        <v>41507</v>
      </c>
      <c r="B177">
        <f t="shared" si="34"/>
        <v>4</v>
      </c>
      <c r="C177">
        <f t="shared" si="41"/>
        <v>122</v>
      </c>
      <c r="D177">
        <f t="shared" si="42"/>
        <v>840</v>
      </c>
      <c r="E177" s="3">
        <f t="shared" si="43"/>
        <v>10170</v>
      </c>
      <c r="F177" s="3">
        <f t="shared" si="44"/>
        <v>760</v>
      </c>
      <c r="G177">
        <f t="shared" si="35"/>
        <v>90</v>
      </c>
      <c r="H177">
        <f t="shared" si="36"/>
        <v>0</v>
      </c>
      <c r="I177">
        <f t="shared" si="37"/>
        <v>32</v>
      </c>
      <c r="J177">
        <f t="shared" si="38"/>
        <v>840</v>
      </c>
      <c r="K177">
        <f t="shared" si="39"/>
        <v>96</v>
      </c>
      <c r="L177">
        <f t="shared" si="40"/>
        <v>0</v>
      </c>
      <c r="M177">
        <f t="shared" si="47"/>
        <v>0</v>
      </c>
      <c r="N177" s="13"/>
      <c r="O177" s="12">
        <f t="shared" si="48"/>
        <v>0</v>
      </c>
      <c r="P177" s="12">
        <f t="shared" si="49"/>
        <v>0</v>
      </c>
      <c r="Q177" s="11">
        <f t="shared" si="45"/>
        <v>11020</v>
      </c>
      <c r="R177" s="10"/>
    </row>
    <row r="178" spans="1:18">
      <c r="A178" s="1">
        <f t="shared" si="46"/>
        <v>41508</v>
      </c>
      <c r="B178">
        <f t="shared" si="34"/>
        <v>5</v>
      </c>
      <c r="C178">
        <f t="shared" si="41"/>
        <v>128</v>
      </c>
      <c r="D178">
        <f t="shared" si="42"/>
        <v>840</v>
      </c>
      <c r="E178" s="3">
        <f t="shared" si="43"/>
        <v>10260</v>
      </c>
      <c r="F178" s="3">
        <f t="shared" si="44"/>
        <v>760</v>
      </c>
      <c r="G178">
        <f t="shared" si="35"/>
        <v>90</v>
      </c>
      <c r="H178">
        <f t="shared" si="36"/>
        <v>0</v>
      </c>
      <c r="I178">
        <f t="shared" si="37"/>
        <v>38</v>
      </c>
      <c r="J178">
        <f t="shared" si="38"/>
        <v>840</v>
      </c>
      <c r="K178">
        <f t="shared" si="39"/>
        <v>96</v>
      </c>
      <c r="L178">
        <f t="shared" si="40"/>
        <v>0</v>
      </c>
      <c r="M178">
        <f t="shared" si="47"/>
        <v>0</v>
      </c>
      <c r="N178" s="13"/>
      <c r="O178" s="12">
        <f t="shared" si="48"/>
        <v>0</v>
      </c>
      <c r="P178" s="12">
        <f t="shared" si="49"/>
        <v>0</v>
      </c>
      <c r="Q178" s="11">
        <f t="shared" si="45"/>
        <v>11110</v>
      </c>
      <c r="R178" s="10"/>
    </row>
    <row r="179" spans="1:18">
      <c r="A179" s="1">
        <f t="shared" si="46"/>
        <v>41509</v>
      </c>
      <c r="B179">
        <f t="shared" si="34"/>
        <v>6</v>
      </c>
      <c r="C179">
        <f t="shared" si="41"/>
        <v>134</v>
      </c>
      <c r="D179">
        <f t="shared" si="42"/>
        <v>840</v>
      </c>
      <c r="E179" s="3">
        <f t="shared" si="43"/>
        <v>10350</v>
      </c>
      <c r="F179" s="3">
        <f t="shared" si="44"/>
        <v>760</v>
      </c>
      <c r="G179">
        <f t="shared" si="35"/>
        <v>0</v>
      </c>
      <c r="H179">
        <f t="shared" si="36"/>
        <v>0</v>
      </c>
      <c r="I179">
        <f t="shared" si="37"/>
        <v>134</v>
      </c>
      <c r="J179">
        <f t="shared" si="38"/>
        <v>840</v>
      </c>
      <c r="K179">
        <f t="shared" si="39"/>
        <v>0</v>
      </c>
      <c r="L179">
        <f t="shared" si="40"/>
        <v>0</v>
      </c>
      <c r="M179">
        <f t="shared" si="47"/>
        <v>0</v>
      </c>
      <c r="N179" s="13"/>
      <c r="O179" s="12">
        <f t="shared" si="48"/>
        <v>0</v>
      </c>
      <c r="P179" s="12">
        <f t="shared" si="49"/>
        <v>0</v>
      </c>
      <c r="Q179" s="11">
        <f t="shared" si="45"/>
        <v>11110</v>
      </c>
      <c r="R179" s="10"/>
    </row>
    <row r="180" spans="1:18">
      <c r="A180" s="1">
        <f t="shared" si="46"/>
        <v>41510</v>
      </c>
      <c r="B180">
        <f t="shared" si="34"/>
        <v>7</v>
      </c>
      <c r="C180">
        <f t="shared" si="41"/>
        <v>134</v>
      </c>
      <c r="D180">
        <f t="shared" si="42"/>
        <v>840</v>
      </c>
      <c r="E180" s="3">
        <f t="shared" si="43"/>
        <v>10350</v>
      </c>
      <c r="F180" s="3">
        <f t="shared" si="44"/>
        <v>760</v>
      </c>
      <c r="G180">
        <f t="shared" si="35"/>
        <v>0</v>
      </c>
      <c r="H180">
        <f t="shared" si="36"/>
        <v>0</v>
      </c>
      <c r="I180">
        <f t="shared" si="37"/>
        <v>134</v>
      </c>
      <c r="J180">
        <f t="shared" si="38"/>
        <v>840</v>
      </c>
      <c r="K180">
        <f t="shared" si="39"/>
        <v>0</v>
      </c>
      <c r="L180">
        <f t="shared" si="40"/>
        <v>0</v>
      </c>
      <c r="M180">
        <f t="shared" si="47"/>
        <v>0</v>
      </c>
      <c r="N180" s="13"/>
      <c r="O180" s="12">
        <f t="shared" si="48"/>
        <v>0</v>
      </c>
      <c r="P180" s="12">
        <f t="shared" si="49"/>
        <v>0</v>
      </c>
      <c r="Q180" s="11">
        <f t="shared" si="45"/>
        <v>11110</v>
      </c>
      <c r="R180" s="10"/>
    </row>
    <row r="181" spans="1:18">
      <c r="A181" s="1">
        <f t="shared" si="46"/>
        <v>41511</v>
      </c>
      <c r="B181">
        <f t="shared" si="34"/>
        <v>1</v>
      </c>
      <c r="C181">
        <f t="shared" si="41"/>
        <v>134</v>
      </c>
      <c r="D181">
        <f t="shared" si="42"/>
        <v>840</v>
      </c>
      <c r="E181" s="3">
        <f t="shared" si="43"/>
        <v>10350</v>
      </c>
      <c r="F181" s="3">
        <f t="shared" si="44"/>
        <v>760</v>
      </c>
      <c r="G181">
        <f t="shared" si="35"/>
        <v>90</v>
      </c>
      <c r="H181">
        <f t="shared" si="36"/>
        <v>0</v>
      </c>
      <c r="I181">
        <f t="shared" si="37"/>
        <v>44</v>
      </c>
      <c r="J181">
        <f t="shared" si="38"/>
        <v>840</v>
      </c>
      <c r="K181">
        <f t="shared" si="39"/>
        <v>32</v>
      </c>
      <c r="L181">
        <f t="shared" si="40"/>
        <v>28</v>
      </c>
      <c r="M181">
        <f t="shared" si="47"/>
        <v>0</v>
      </c>
      <c r="N181" s="13"/>
      <c r="O181" s="12">
        <f t="shared" si="48"/>
        <v>0</v>
      </c>
      <c r="P181" s="12">
        <f t="shared" si="49"/>
        <v>0</v>
      </c>
      <c r="Q181" s="11">
        <f t="shared" si="45"/>
        <v>11200</v>
      </c>
      <c r="R181" s="10"/>
    </row>
    <row r="182" spans="1:18">
      <c r="A182" s="1">
        <f t="shared" si="46"/>
        <v>41512</v>
      </c>
      <c r="B182">
        <f t="shared" si="34"/>
        <v>2</v>
      </c>
      <c r="C182">
        <f t="shared" si="41"/>
        <v>76</v>
      </c>
      <c r="D182">
        <f t="shared" si="42"/>
        <v>868</v>
      </c>
      <c r="E182" s="3">
        <f t="shared" si="43"/>
        <v>10440</v>
      </c>
      <c r="F182" s="3">
        <f t="shared" si="44"/>
        <v>760</v>
      </c>
      <c r="G182">
        <f t="shared" si="35"/>
        <v>45</v>
      </c>
      <c r="H182">
        <f t="shared" si="36"/>
        <v>38</v>
      </c>
      <c r="I182">
        <f t="shared" si="37"/>
        <v>31</v>
      </c>
      <c r="J182">
        <f t="shared" si="38"/>
        <v>830</v>
      </c>
      <c r="K182">
        <f t="shared" si="39"/>
        <v>96</v>
      </c>
      <c r="L182">
        <f t="shared" si="40"/>
        <v>0</v>
      </c>
      <c r="M182">
        <f t="shared" si="47"/>
        <v>0</v>
      </c>
      <c r="N182" s="13"/>
      <c r="O182" s="12">
        <f t="shared" si="48"/>
        <v>0</v>
      </c>
      <c r="P182" s="12">
        <f t="shared" si="49"/>
        <v>0</v>
      </c>
      <c r="Q182" s="11">
        <f t="shared" si="45"/>
        <v>11283</v>
      </c>
      <c r="R182" s="10"/>
    </row>
    <row r="183" spans="1:18">
      <c r="A183" s="1">
        <f t="shared" si="46"/>
        <v>41513</v>
      </c>
      <c r="B183">
        <f t="shared" si="34"/>
        <v>3</v>
      </c>
      <c r="C183">
        <f t="shared" si="41"/>
        <v>127</v>
      </c>
      <c r="D183">
        <f t="shared" si="42"/>
        <v>830</v>
      </c>
      <c r="E183" s="3">
        <f t="shared" si="43"/>
        <v>10485</v>
      </c>
      <c r="F183" s="3">
        <f t="shared" si="44"/>
        <v>798</v>
      </c>
      <c r="G183">
        <f t="shared" si="35"/>
        <v>90</v>
      </c>
      <c r="H183">
        <f t="shared" si="36"/>
        <v>0</v>
      </c>
      <c r="I183">
        <f t="shared" si="37"/>
        <v>37</v>
      </c>
      <c r="J183">
        <f t="shared" si="38"/>
        <v>830</v>
      </c>
      <c r="K183">
        <f t="shared" si="39"/>
        <v>96</v>
      </c>
      <c r="L183">
        <f t="shared" si="40"/>
        <v>28</v>
      </c>
      <c r="M183">
        <f t="shared" si="47"/>
        <v>0</v>
      </c>
      <c r="N183" s="13"/>
      <c r="O183" s="12">
        <f t="shared" si="48"/>
        <v>0</v>
      </c>
      <c r="P183" s="12">
        <f t="shared" si="49"/>
        <v>0</v>
      </c>
      <c r="Q183" s="11">
        <f t="shared" si="45"/>
        <v>11373</v>
      </c>
      <c r="R183" s="10"/>
    </row>
    <row r="184" spans="1:18">
      <c r="A184" s="1">
        <f t="shared" si="46"/>
        <v>41514</v>
      </c>
      <c r="B184">
        <f t="shared" si="34"/>
        <v>4</v>
      </c>
      <c r="C184">
        <f t="shared" si="41"/>
        <v>133</v>
      </c>
      <c r="D184">
        <f t="shared" si="42"/>
        <v>858</v>
      </c>
      <c r="E184" s="3">
        <f t="shared" si="43"/>
        <v>10575</v>
      </c>
      <c r="F184" s="3">
        <f t="shared" si="44"/>
        <v>798</v>
      </c>
      <c r="G184">
        <f t="shared" si="35"/>
        <v>90</v>
      </c>
      <c r="H184">
        <f t="shared" si="36"/>
        <v>0</v>
      </c>
      <c r="I184">
        <f t="shared" si="37"/>
        <v>43</v>
      </c>
      <c r="J184">
        <f t="shared" si="38"/>
        <v>858</v>
      </c>
      <c r="K184">
        <f t="shared" si="39"/>
        <v>32</v>
      </c>
      <c r="L184">
        <f t="shared" si="40"/>
        <v>0</v>
      </c>
      <c r="M184">
        <f t="shared" si="47"/>
        <v>0</v>
      </c>
      <c r="N184" s="13"/>
      <c r="O184" s="12">
        <f t="shared" si="48"/>
        <v>0</v>
      </c>
      <c r="P184" s="12">
        <f t="shared" si="49"/>
        <v>0</v>
      </c>
      <c r="Q184" s="11">
        <f t="shared" si="45"/>
        <v>11463</v>
      </c>
      <c r="R184" s="10"/>
    </row>
    <row r="185" spans="1:18">
      <c r="A185" s="1">
        <f t="shared" si="46"/>
        <v>41515</v>
      </c>
      <c r="B185">
        <f t="shared" si="34"/>
        <v>5</v>
      </c>
      <c r="C185">
        <f t="shared" si="41"/>
        <v>75</v>
      </c>
      <c r="D185">
        <f t="shared" si="42"/>
        <v>858</v>
      </c>
      <c r="E185" s="3">
        <f t="shared" si="43"/>
        <v>10665</v>
      </c>
      <c r="F185" s="3">
        <f t="shared" si="44"/>
        <v>798</v>
      </c>
      <c r="G185">
        <f t="shared" si="35"/>
        <v>45</v>
      </c>
      <c r="H185">
        <f t="shared" si="36"/>
        <v>38</v>
      </c>
      <c r="I185">
        <f t="shared" si="37"/>
        <v>30</v>
      </c>
      <c r="J185">
        <f t="shared" si="38"/>
        <v>820</v>
      </c>
      <c r="K185">
        <f t="shared" si="39"/>
        <v>96</v>
      </c>
      <c r="L185">
        <f t="shared" si="40"/>
        <v>0</v>
      </c>
      <c r="M185">
        <f t="shared" si="47"/>
        <v>0</v>
      </c>
      <c r="N185" s="13"/>
      <c r="O185" s="12">
        <f t="shared" si="48"/>
        <v>0</v>
      </c>
      <c r="P185" s="12">
        <f t="shared" si="49"/>
        <v>0</v>
      </c>
      <c r="Q185" s="11">
        <f t="shared" si="45"/>
        <v>11546</v>
      </c>
      <c r="R185" s="10"/>
    </row>
    <row r="186" spans="1:18">
      <c r="A186" s="1">
        <f t="shared" si="46"/>
        <v>41516</v>
      </c>
      <c r="B186">
        <f t="shared" si="34"/>
        <v>6</v>
      </c>
      <c r="C186">
        <f t="shared" si="41"/>
        <v>126</v>
      </c>
      <c r="D186">
        <f t="shared" si="42"/>
        <v>820</v>
      </c>
      <c r="E186" s="3">
        <f t="shared" si="43"/>
        <v>10710</v>
      </c>
      <c r="F186" s="3">
        <f t="shared" si="44"/>
        <v>836</v>
      </c>
      <c r="G186">
        <f t="shared" si="35"/>
        <v>0</v>
      </c>
      <c r="H186">
        <f t="shared" si="36"/>
        <v>0</v>
      </c>
      <c r="I186">
        <f t="shared" si="37"/>
        <v>126</v>
      </c>
      <c r="J186">
        <f t="shared" si="38"/>
        <v>820</v>
      </c>
      <c r="K186">
        <f t="shared" si="39"/>
        <v>0</v>
      </c>
      <c r="L186">
        <f t="shared" si="40"/>
        <v>0</v>
      </c>
      <c r="M186">
        <f t="shared" si="47"/>
        <v>0</v>
      </c>
      <c r="N186" s="13"/>
      <c r="O186" s="12">
        <f t="shared" si="48"/>
        <v>0</v>
      </c>
      <c r="P186" s="12">
        <f t="shared" si="49"/>
        <v>0</v>
      </c>
      <c r="Q186" s="11">
        <f t="shared" si="45"/>
        <v>11546</v>
      </c>
      <c r="R186" s="10"/>
    </row>
    <row r="187" spans="1:18">
      <c r="A187" s="1">
        <f t="shared" si="46"/>
        <v>41517</v>
      </c>
      <c r="B187">
        <f t="shared" si="34"/>
        <v>7</v>
      </c>
      <c r="C187">
        <f t="shared" si="41"/>
        <v>126</v>
      </c>
      <c r="D187">
        <f t="shared" si="42"/>
        <v>820</v>
      </c>
      <c r="E187" s="3">
        <f t="shared" si="43"/>
        <v>10710</v>
      </c>
      <c r="F187" s="3">
        <f t="shared" si="44"/>
        <v>836</v>
      </c>
      <c r="G187">
        <f t="shared" si="35"/>
        <v>0</v>
      </c>
      <c r="H187">
        <f t="shared" si="36"/>
        <v>0</v>
      </c>
      <c r="I187">
        <f t="shared" si="37"/>
        <v>126</v>
      </c>
      <c r="J187">
        <f t="shared" si="38"/>
        <v>820</v>
      </c>
      <c r="K187">
        <f t="shared" si="39"/>
        <v>0</v>
      </c>
      <c r="L187">
        <f t="shared" si="40"/>
        <v>0</v>
      </c>
      <c r="M187">
        <f t="shared" si="47"/>
        <v>0</v>
      </c>
      <c r="N187" s="13"/>
      <c r="O187" s="12">
        <f t="shared" si="48"/>
        <v>0</v>
      </c>
      <c r="P187" s="12">
        <f t="shared" si="49"/>
        <v>0</v>
      </c>
      <c r="Q187" s="11">
        <f t="shared" si="45"/>
        <v>11546</v>
      </c>
      <c r="R187" s="10"/>
    </row>
    <row r="188" spans="1:18">
      <c r="A188" s="1">
        <f t="shared" si="46"/>
        <v>41518</v>
      </c>
      <c r="B188">
        <f t="shared" si="34"/>
        <v>1</v>
      </c>
      <c r="C188">
        <f t="shared" si="41"/>
        <v>126</v>
      </c>
      <c r="D188">
        <f t="shared" si="42"/>
        <v>820</v>
      </c>
      <c r="E188" s="3">
        <f t="shared" si="43"/>
        <v>10710</v>
      </c>
      <c r="F188" s="3">
        <f t="shared" si="44"/>
        <v>836</v>
      </c>
      <c r="G188">
        <f t="shared" si="35"/>
        <v>90</v>
      </c>
      <c r="H188">
        <f t="shared" si="36"/>
        <v>0</v>
      </c>
      <c r="I188">
        <f t="shared" si="37"/>
        <v>36</v>
      </c>
      <c r="J188">
        <f t="shared" si="38"/>
        <v>820</v>
      </c>
      <c r="K188">
        <f t="shared" si="39"/>
        <v>96</v>
      </c>
      <c r="L188">
        <f t="shared" si="40"/>
        <v>28</v>
      </c>
      <c r="M188">
        <f t="shared" si="47"/>
        <v>41518</v>
      </c>
      <c r="N188" s="13">
        <f>A188</f>
        <v>41518</v>
      </c>
      <c r="O188" s="12">
        <f t="shared" si="48"/>
        <v>10800</v>
      </c>
      <c r="P188" s="12">
        <f t="shared" si="49"/>
        <v>836</v>
      </c>
      <c r="Q188" s="11">
        <f t="shared" si="45"/>
        <v>11636</v>
      </c>
      <c r="R188" s="10"/>
    </row>
    <row r="189" spans="1:18">
      <c r="A189" s="1">
        <f t="shared" si="46"/>
        <v>41519</v>
      </c>
      <c r="B189">
        <f t="shared" si="34"/>
        <v>2</v>
      </c>
      <c r="C189">
        <f t="shared" si="41"/>
        <v>132</v>
      </c>
      <c r="D189">
        <f t="shared" si="42"/>
        <v>848</v>
      </c>
      <c r="E189" s="3">
        <f t="shared" si="43"/>
        <v>10800</v>
      </c>
      <c r="F189" s="3">
        <f t="shared" si="44"/>
        <v>836</v>
      </c>
      <c r="G189">
        <f t="shared" si="35"/>
        <v>90</v>
      </c>
      <c r="H189">
        <f t="shared" si="36"/>
        <v>0</v>
      </c>
      <c r="I189">
        <f t="shared" si="37"/>
        <v>42</v>
      </c>
      <c r="J189">
        <f t="shared" si="38"/>
        <v>848</v>
      </c>
      <c r="K189">
        <f t="shared" si="39"/>
        <v>32</v>
      </c>
      <c r="L189">
        <f t="shared" si="40"/>
        <v>0</v>
      </c>
      <c r="M189">
        <f t="shared" si="47"/>
        <v>0</v>
      </c>
      <c r="N189" s="13"/>
      <c r="O189" s="12">
        <f t="shared" si="48"/>
        <v>0</v>
      </c>
      <c r="P189" s="12">
        <f t="shared" si="49"/>
        <v>0</v>
      </c>
      <c r="Q189" s="11">
        <f t="shared" si="45"/>
        <v>11726</v>
      </c>
      <c r="R189" s="10"/>
    </row>
    <row r="190" spans="1:18">
      <c r="A190" s="1">
        <f t="shared" si="46"/>
        <v>41520</v>
      </c>
      <c r="B190">
        <f t="shared" si="34"/>
        <v>3</v>
      </c>
      <c r="C190">
        <f t="shared" si="41"/>
        <v>74</v>
      </c>
      <c r="D190">
        <f t="shared" si="42"/>
        <v>848</v>
      </c>
      <c r="E190" s="3">
        <f t="shared" si="43"/>
        <v>10890</v>
      </c>
      <c r="F190" s="3">
        <f t="shared" si="44"/>
        <v>836</v>
      </c>
      <c r="G190">
        <f t="shared" si="35"/>
        <v>45</v>
      </c>
      <c r="H190">
        <f t="shared" si="36"/>
        <v>38</v>
      </c>
      <c r="I190">
        <f t="shared" si="37"/>
        <v>29</v>
      </c>
      <c r="J190">
        <f t="shared" si="38"/>
        <v>810</v>
      </c>
      <c r="K190">
        <f t="shared" si="39"/>
        <v>96</v>
      </c>
      <c r="L190">
        <f t="shared" si="40"/>
        <v>28</v>
      </c>
      <c r="M190">
        <f t="shared" si="47"/>
        <v>0</v>
      </c>
      <c r="N190" s="13"/>
      <c r="O190" s="12">
        <f t="shared" si="48"/>
        <v>0</v>
      </c>
      <c r="P190" s="12">
        <f t="shared" si="49"/>
        <v>0</v>
      </c>
      <c r="Q190" s="11">
        <f t="shared" si="45"/>
        <v>11809</v>
      </c>
      <c r="R190" s="10"/>
    </row>
    <row r="191" spans="1:18">
      <c r="A191" s="1">
        <f t="shared" si="46"/>
        <v>41521</v>
      </c>
      <c r="B191">
        <f t="shared" si="34"/>
        <v>4</v>
      </c>
      <c r="C191">
        <f t="shared" si="41"/>
        <v>125</v>
      </c>
      <c r="D191">
        <f t="shared" si="42"/>
        <v>838</v>
      </c>
      <c r="E191" s="3">
        <f t="shared" si="43"/>
        <v>10935</v>
      </c>
      <c r="F191" s="3">
        <f t="shared" si="44"/>
        <v>874</v>
      </c>
      <c r="G191">
        <f t="shared" si="35"/>
        <v>90</v>
      </c>
      <c r="H191">
        <f t="shared" si="36"/>
        <v>0</v>
      </c>
      <c r="I191">
        <f t="shared" si="37"/>
        <v>35</v>
      </c>
      <c r="J191">
        <f t="shared" si="38"/>
        <v>838</v>
      </c>
      <c r="K191">
        <f t="shared" si="39"/>
        <v>96</v>
      </c>
      <c r="L191">
        <f t="shared" si="40"/>
        <v>0</v>
      </c>
      <c r="M191">
        <f t="shared" si="47"/>
        <v>0</v>
      </c>
      <c r="N191" s="13"/>
      <c r="O191" s="12">
        <f t="shared" si="48"/>
        <v>0</v>
      </c>
      <c r="P191" s="12">
        <f t="shared" si="49"/>
        <v>0</v>
      </c>
      <c r="Q191" s="11">
        <f t="shared" si="45"/>
        <v>11899</v>
      </c>
      <c r="R191" s="10"/>
    </row>
    <row r="192" spans="1:18">
      <c r="A192" s="1">
        <f t="shared" si="46"/>
        <v>41522</v>
      </c>
      <c r="B192">
        <f t="shared" si="34"/>
        <v>5</v>
      </c>
      <c r="C192">
        <f t="shared" si="41"/>
        <v>131</v>
      </c>
      <c r="D192">
        <f t="shared" si="42"/>
        <v>838</v>
      </c>
      <c r="E192" s="3">
        <f t="shared" si="43"/>
        <v>11025</v>
      </c>
      <c r="F192" s="3">
        <f t="shared" si="44"/>
        <v>874</v>
      </c>
      <c r="G192">
        <f t="shared" si="35"/>
        <v>90</v>
      </c>
      <c r="H192">
        <f t="shared" si="36"/>
        <v>0</v>
      </c>
      <c r="I192">
        <f t="shared" si="37"/>
        <v>41</v>
      </c>
      <c r="J192">
        <f t="shared" si="38"/>
        <v>838</v>
      </c>
      <c r="K192">
        <f t="shared" si="39"/>
        <v>32</v>
      </c>
      <c r="L192">
        <f t="shared" si="40"/>
        <v>0</v>
      </c>
      <c r="M192">
        <f t="shared" si="47"/>
        <v>0</v>
      </c>
      <c r="N192" s="13"/>
      <c r="O192" s="12">
        <f t="shared" si="48"/>
        <v>0</v>
      </c>
      <c r="P192" s="12">
        <f t="shared" si="49"/>
        <v>0</v>
      </c>
      <c r="Q192" s="11">
        <f t="shared" si="45"/>
        <v>11989</v>
      </c>
      <c r="R192" s="10"/>
    </row>
    <row r="193" spans="1:18">
      <c r="A193" s="1">
        <f t="shared" si="46"/>
        <v>41523</v>
      </c>
      <c r="B193">
        <f t="shared" si="34"/>
        <v>6</v>
      </c>
      <c r="C193">
        <f t="shared" si="41"/>
        <v>73</v>
      </c>
      <c r="D193">
        <f t="shared" si="42"/>
        <v>838</v>
      </c>
      <c r="E193" s="3">
        <f t="shared" si="43"/>
        <v>11115</v>
      </c>
      <c r="F193" s="3">
        <f t="shared" si="44"/>
        <v>874</v>
      </c>
      <c r="G193">
        <f t="shared" si="35"/>
        <v>0</v>
      </c>
      <c r="H193">
        <f t="shared" si="36"/>
        <v>0</v>
      </c>
      <c r="I193">
        <f t="shared" si="37"/>
        <v>73</v>
      </c>
      <c r="J193">
        <f t="shared" si="38"/>
        <v>838</v>
      </c>
      <c r="K193">
        <f t="shared" si="39"/>
        <v>32</v>
      </c>
      <c r="L193">
        <f t="shared" si="40"/>
        <v>0</v>
      </c>
      <c r="M193">
        <f t="shared" si="47"/>
        <v>0</v>
      </c>
      <c r="N193" s="13"/>
      <c r="O193" s="12">
        <f t="shared" si="48"/>
        <v>0</v>
      </c>
      <c r="P193" s="12">
        <f t="shared" si="49"/>
        <v>0</v>
      </c>
      <c r="Q193" s="11">
        <f t="shared" si="45"/>
        <v>11989</v>
      </c>
      <c r="R193" s="10"/>
    </row>
    <row r="194" spans="1:18">
      <c r="A194" s="1">
        <f t="shared" si="46"/>
        <v>41524</v>
      </c>
      <c r="B194">
        <f t="shared" si="34"/>
        <v>7</v>
      </c>
      <c r="C194">
        <f t="shared" si="41"/>
        <v>105</v>
      </c>
      <c r="D194">
        <f t="shared" si="42"/>
        <v>838</v>
      </c>
      <c r="E194" s="3">
        <f t="shared" si="43"/>
        <v>11115</v>
      </c>
      <c r="F194" s="3">
        <f t="shared" si="44"/>
        <v>874</v>
      </c>
      <c r="G194">
        <f t="shared" si="35"/>
        <v>0</v>
      </c>
      <c r="H194">
        <f t="shared" si="36"/>
        <v>0</v>
      </c>
      <c r="I194">
        <f t="shared" si="37"/>
        <v>105</v>
      </c>
      <c r="J194">
        <f t="shared" si="38"/>
        <v>838</v>
      </c>
      <c r="K194">
        <f t="shared" si="39"/>
        <v>0</v>
      </c>
      <c r="L194">
        <f t="shared" si="40"/>
        <v>0</v>
      </c>
      <c r="M194">
        <f t="shared" si="47"/>
        <v>0</v>
      </c>
      <c r="N194" s="13"/>
      <c r="O194" s="12">
        <f t="shared" si="48"/>
        <v>0</v>
      </c>
      <c r="P194" s="12">
        <f t="shared" si="49"/>
        <v>0</v>
      </c>
      <c r="Q194" s="11">
        <f t="shared" si="45"/>
        <v>11989</v>
      </c>
      <c r="R194" s="10"/>
    </row>
    <row r="195" spans="1:18">
      <c r="A195" s="1">
        <f t="shared" si="46"/>
        <v>41525</v>
      </c>
      <c r="B195">
        <f t="shared" si="34"/>
        <v>1</v>
      </c>
      <c r="C195">
        <f t="shared" si="41"/>
        <v>105</v>
      </c>
      <c r="D195">
        <f t="shared" si="42"/>
        <v>838</v>
      </c>
      <c r="E195" s="3">
        <f t="shared" si="43"/>
        <v>11115</v>
      </c>
      <c r="F195" s="3">
        <f t="shared" si="44"/>
        <v>874</v>
      </c>
      <c r="G195">
        <f t="shared" si="35"/>
        <v>90</v>
      </c>
      <c r="H195">
        <f t="shared" si="36"/>
        <v>0</v>
      </c>
      <c r="I195">
        <f t="shared" si="37"/>
        <v>15</v>
      </c>
      <c r="J195">
        <f t="shared" si="38"/>
        <v>838</v>
      </c>
      <c r="K195">
        <f t="shared" si="39"/>
        <v>96</v>
      </c>
      <c r="L195">
        <f t="shared" si="40"/>
        <v>28</v>
      </c>
      <c r="M195">
        <f t="shared" si="47"/>
        <v>0</v>
      </c>
      <c r="N195" s="13"/>
      <c r="O195" s="12">
        <f t="shared" si="48"/>
        <v>0</v>
      </c>
      <c r="P195" s="12">
        <f t="shared" si="49"/>
        <v>0</v>
      </c>
      <c r="Q195" s="11">
        <f t="shared" si="45"/>
        <v>12079</v>
      </c>
      <c r="R195" s="10"/>
    </row>
    <row r="196" spans="1:18">
      <c r="A196" s="1">
        <f t="shared" si="46"/>
        <v>41526</v>
      </c>
      <c r="B196">
        <f t="shared" ref="B196:B259" si="50">WEEKDAY(A196)</f>
        <v>2</v>
      </c>
      <c r="C196">
        <f t="shared" si="41"/>
        <v>111</v>
      </c>
      <c r="D196">
        <f t="shared" si="42"/>
        <v>866</v>
      </c>
      <c r="E196" s="3">
        <f t="shared" si="43"/>
        <v>11205</v>
      </c>
      <c r="F196" s="3">
        <f t="shared" si="44"/>
        <v>874</v>
      </c>
      <c r="G196">
        <f t="shared" ref="G196:G259" si="51">IF(OR(B196=1,B196=2,B196=3,B196=4,B196=5),IF(C196&gt;=20 * 4.5,4.5 * 20, 4.5 * 10),0)</f>
        <v>90</v>
      </c>
      <c r="H196">
        <f t="shared" ref="H196:H259" si="52">IF(OR(B196=1,B196=2,B196=3,B196=4,B196=5),IF(C196&gt;=20 * 4.5,0, 3.8 * 10),0)</f>
        <v>0</v>
      </c>
      <c r="I196">
        <f t="shared" ref="I196:I259" si="53">C196-G196</f>
        <v>21</v>
      </c>
      <c r="J196">
        <f t="shared" ref="J196:J259" si="54">D196-H196</f>
        <v>866</v>
      </c>
      <c r="K196">
        <f t="shared" ref="K196:K259" si="55">IF(I196&lt;40,3*32,IF(I196&lt;=100,32,0))</f>
        <v>96</v>
      </c>
      <c r="L196">
        <f t="shared" ref="L196:L259" si="56">IF(OR(B196=1,B196=3),28,0)</f>
        <v>0</v>
      </c>
      <c r="M196">
        <f t="shared" si="47"/>
        <v>0</v>
      </c>
      <c r="N196" s="13"/>
      <c r="O196" s="12">
        <f t="shared" si="48"/>
        <v>0</v>
      </c>
      <c r="P196" s="12">
        <f t="shared" si="49"/>
        <v>0</v>
      </c>
      <c r="Q196" s="11">
        <f t="shared" si="45"/>
        <v>12169</v>
      </c>
      <c r="R196" s="10"/>
    </row>
    <row r="197" spans="1:18">
      <c r="A197" s="1">
        <f t="shared" si="46"/>
        <v>41527</v>
      </c>
      <c r="B197">
        <f t="shared" si="50"/>
        <v>3</v>
      </c>
      <c r="C197">
        <f t="shared" ref="C197:C260" si="57">I196+K196</f>
        <v>117</v>
      </c>
      <c r="D197">
        <f t="shared" ref="D197:D260" si="58">J196+L196</f>
        <v>866</v>
      </c>
      <c r="E197" s="3">
        <f t="shared" ref="E197:E260" si="59">E196+G196</f>
        <v>11295</v>
      </c>
      <c r="F197" s="3">
        <f t="shared" ref="F197:F260" si="60">F196+H196</f>
        <v>874</v>
      </c>
      <c r="G197">
        <f t="shared" si="51"/>
        <v>90</v>
      </c>
      <c r="H197">
        <f t="shared" si="52"/>
        <v>0</v>
      </c>
      <c r="I197">
        <f t="shared" si="53"/>
        <v>27</v>
      </c>
      <c r="J197">
        <f t="shared" si="54"/>
        <v>866</v>
      </c>
      <c r="K197">
        <f t="shared" si="55"/>
        <v>96</v>
      </c>
      <c r="L197">
        <f t="shared" si="56"/>
        <v>28</v>
      </c>
      <c r="M197">
        <f t="shared" si="47"/>
        <v>0</v>
      </c>
      <c r="N197" s="13"/>
      <c r="O197" s="12">
        <f t="shared" si="48"/>
        <v>0</v>
      </c>
      <c r="P197" s="12">
        <f t="shared" si="49"/>
        <v>0</v>
      </c>
      <c r="Q197" s="11">
        <f t="shared" ref="Q197:Q260" si="61">E198+F198</f>
        <v>12259</v>
      </c>
      <c r="R197" s="10"/>
    </row>
    <row r="198" spans="1:18">
      <c r="A198" s="1">
        <f t="shared" ref="A198:A261" si="62">A197+1</f>
        <v>41528</v>
      </c>
      <c r="B198">
        <f t="shared" si="50"/>
        <v>4</v>
      </c>
      <c r="C198">
        <f t="shared" si="57"/>
        <v>123</v>
      </c>
      <c r="D198">
        <f t="shared" si="58"/>
        <v>894</v>
      </c>
      <c r="E198" s="3">
        <f t="shared" si="59"/>
        <v>11385</v>
      </c>
      <c r="F198" s="3">
        <f t="shared" si="60"/>
        <v>874</v>
      </c>
      <c r="G198">
        <f t="shared" si="51"/>
        <v>90</v>
      </c>
      <c r="H198">
        <f t="shared" si="52"/>
        <v>0</v>
      </c>
      <c r="I198">
        <f t="shared" si="53"/>
        <v>33</v>
      </c>
      <c r="J198">
        <f t="shared" si="54"/>
        <v>894</v>
      </c>
      <c r="K198">
        <f t="shared" si="55"/>
        <v>96</v>
      </c>
      <c r="L198">
        <f t="shared" si="56"/>
        <v>0</v>
      </c>
      <c r="M198">
        <f t="shared" si="47"/>
        <v>0</v>
      </c>
      <c r="N198" s="13"/>
      <c r="O198" s="12">
        <f t="shared" si="48"/>
        <v>0</v>
      </c>
      <c r="P198" s="12">
        <f t="shared" si="49"/>
        <v>0</v>
      </c>
      <c r="Q198" s="11">
        <f t="shared" si="61"/>
        <v>12349</v>
      </c>
      <c r="R198" s="10"/>
    </row>
    <row r="199" spans="1:18">
      <c r="A199" s="1">
        <f t="shared" si="62"/>
        <v>41529</v>
      </c>
      <c r="B199">
        <f t="shared" si="50"/>
        <v>5</v>
      </c>
      <c r="C199">
        <f t="shared" si="57"/>
        <v>129</v>
      </c>
      <c r="D199">
        <f t="shared" si="58"/>
        <v>894</v>
      </c>
      <c r="E199" s="3">
        <f t="shared" si="59"/>
        <v>11475</v>
      </c>
      <c r="F199" s="3">
        <f t="shared" si="60"/>
        <v>874</v>
      </c>
      <c r="G199">
        <f t="shared" si="51"/>
        <v>90</v>
      </c>
      <c r="H199">
        <f t="shared" si="52"/>
        <v>0</v>
      </c>
      <c r="I199">
        <f t="shared" si="53"/>
        <v>39</v>
      </c>
      <c r="J199">
        <f t="shared" si="54"/>
        <v>894</v>
      </c>
      <c r="K199">
        <f t="shared" si="55"/>
        <v>96</v>
      </c>
      <c r="L199">
        <f t="shared" si="56"/>
        <v>0</v>
      </c>
      <c r="M199">
        <f t="shared" ref="M199:M262" si="63">IF(OR(AND(DAY(A199) = 1,NOT(OR(B199=6,B199=7))),AND(OR(DAY(A199) = 2,DAY(A199)=3),B199=1)),A199,0)</f>
        <v>0</v>
      </c>
      <c r="N199" s="13"/>
      <c r="O199" s="12">
        <f t="shared" si="48"/>
        <v>0</v>
      </c>
      <c r="P199" s="12">
        <f t="shared" si="49"/>
        <v>0</v>
      </c>
      <c r="Q199" s="11">
        <f t="shared" si="61"/>
        <v>12439</v>
      </c>
      <c r="R199" s="10"/>
    </row>
    <row r="200" spans="1:18">
      <c r="A200" s="1">
        <f t="shared" si="62"/>
        <v>41530</v>
      </c>
      <c r="B200">
        <f t="shared" si="50"/>
        <v>6</v>
      </c>
      <c r="C200">
        <f t="shared" si="57"/>
        <v>135</v>
      </c>
      <c r="D200">
        <f t="shared" si="58"/>
        <v>894</v>
      </c>
      <c r="E200" s="3">
        <f t="shared" si="59"/>
        <v>11565</v>
      </c>
      <c r="F200" s="3">
        <f t="shared" si="60"/>
        <v>874</v>
      </c>
      <c r="G200">
        <f t="shared" si="51"/>
        <v>0</v>
      </c>
      <c r="H200">
        <f t="shared" si="52"/>
        <v>0</v>
      </c>
      <c r="I200">
        <f t="shared" si="53"/>
        <v>135</v>
      </c>
      <c r="J200">
        <f t="shared" si="54"/>
        <v>894</v>
      </c>
      <c r="K200">
        <f t="shared" si="55"/>
        <v>0</v>
      </c>
      <c r="L200">
        <f t="shared" si="56"/>
        <v>0</v>
      </c>
      <c r="M200">
        <f t="shared" si="63"/>
        <v>0</v>
      </c>
      <c r="N200" s="13"/>
      <c r="O200" s="12">
        <f t="shared" si="48"/>
        <v>0</v>
      </c>
      <c r="P200" s="12">
        <f t="shared" si="49"/>
        <v>0</v>
      </c>
      <c r="Q200" s="11">
        <f t="shared" si="61"/>
        <v>12439</v>
      </c>
      <c r="R200" s="10"/>
    </row>
    <row r="201" spans="1:18">
      <c r="A201" s="1">
        <f t="shared" si="62"/>
        <v>41531</v>
      </c>
      <c r="B201">
        <f t="shared" si="50"/>
        <v>7</v>
      </c>
      <c r="C201">
        <f t="shared" si="57"/>
        <v>135</v>
      </c>
      <c r="D201">
        <f t="shared" si="58"/>
        <v>894</v>
      </c>
      <c r="E201" s="3">
        <f t="shared" si="59"/>
        <v>11565</v>
      </c>
      <c r="F201" s="3">
        <f t="shared" si="60"/>
        <v>874</v>
      </c>
      <c r="G201">
        <f t="shared" si="51"/>
        <v>0</v>
      </c>
      <c r="H201">
        <f t="shared" si="52"/>
        <v>0</v>
      </c>
      <c r="I201">
        <f t="shared" si="53"/>
        <v>135</v>
      </c>
      <c r="J201">
        <f t="shared" si="54"/>
        <v>894</v>
      </c>
      <c r="K201">
        <f t="shared" si="55"/>
        <v>0</v>
      </c>
      <c r="L201">
        <f t="shared" si="56"/>
        <v>0</v>
      </c>
      <c r="M201">
        <f t="shared" si="63"/>
        <v>0</v>
      </c>
      <c r="N201" s="13"/>
      <c r="O201" s="12">
        <f t="shared" ref="O201:O264" si="64">IF(NOT(M201=0),E202,0)</f>
        <v>0</v>
      </c>
      <c r="P201" s="12">
        <f t="shared" ref="P201:P264" si="65">IF(NOT(M201=0),F202,0)</f>
        <v>0</v>
      </c>
      <c r="Q201" s="11">
        <f t="shared" si="61"/>
        <v>12439</v>
      </c>
      <c r="R201" s="10"/>
    </row>
    <row r="202" spans="1:18">
      <c r="A202" s="1">
        <f t="shared" si="62"/>
        <v>41532</v>
      </c>
      <c r="B202">
        <f t="shared" si="50"/>
        <v>1</v>
      </c>
      <c r="C202">
        <f t="shared" si="57"/>
        <v>135</v>
      </c>
      <c r="D202">
        <f t="shared" si="58"/>
        <v>894</v>
      </c>
      <c r="E202" s="3">
        <f t="shared" si="59"/>
        <v>11565</v>
      </c>
      <c r="F202" s="3">
        <f t="shared" si="60"/>
        <v>874</v>
      </c>
      <c r="G202">
        <f t="shared" si="51"/>
        <v>90</v>
      </c>
      <c r="H202">
        <f t="shared" si="52"/>
        <v>0</v>
      </c>
      <c r="I202">
        <f t="shared" si="53"/>
        <v>45</v>
      </c>
      <c r="J202">
        <f t="shared" si="54"/>
        <v>894</v>
      </c>
      <c r="K202">
        <f t="shared" si="55"/>
        <v>32</v>
      </c>
      <c r="L202">
        <f t="shared" si="56"/>
        <v>28</v>
      </c>
      <c r="M202">
        <f t="shared" si="63"/>
        <v>0</v>
      </c>
      <c r="N202" s="13"/>
      <c r="O202" s="12">
        <f t="shared" si="64"/>
        <v>0</v>
      </c>
      <c r="P202" s="12">
        <f t="shared" si="65"/>
        <v>0</v>
      </c>
      <c r="Q202" s="11">
        <f t="shared" si="61"/>
        <v>12529</v>
      </c>
      <c r="R202" s="10"/>
    </row>
    <row r="203" spans="1:18">
      <c r="A203" s="1">
        <f t="shared" si="62"/>
        <v>41533</v>
      </c>
      <c r="B203">
        <f t="shared" si="50"/>
        <v>2</v>
      </c>
      <c r="C203">
        <f t="shared" si="57"/>
        <v>77</v>
      </c>
      <c r="D203">
        <f t="shared" si="58"/>
        <v>922</v>
      </c>
      <c r="E203" s="3">
        <f t="shared" si="59"/>
        <v>11655</v>
      </c>
      <c r="F203" s="3">
        <f t="shared" si="60"/>
        <v>874</v>
      </c>
      <c r="G203">
        <f t="shared" si="51"/>
        <v>45</v>
      </c>
      <c r="H203">
        <f t="shared" si="52"/>
        <v>38</v>
      </c>
      <c r="I203">
        <f t="shared" si="53"/>
        <v>32</v>
      </c>
      <c r="J203">
        <f t="shared" si="54"/>
        <v>884</v>
      </c>
      <c r="K203">
        <f t="shared" si="55"/>
        <v>96</v>
      </c>
      <c r="L203">
        <f t="shared" si="56"/>
        <v>0</v>
      </c>
      <c r="M203">
        <f t="shared" si="63"/>
        <v>0</v>
      </c>
      <c r="N203" s="13"/>
      <c r="O203" s="12">
        <f t="shared" si="64"/>
        <v>0</v>
      </c>
      <c r="P203" s="12">
        <f t="shared" si="65"/>
        <v>0</v>
      </c>
      <c r="Q203" s="11">
        <f t="shared" si="61"/>
        <v>12612</v>
      </c>
      <c r="R203" s="10"/>
    </row>
    <row r="204" spans="1:18">
      <c r="A204" s="1">
        <f t="shared" si="62"/>
        <v>41534</v>
      </c>
      <c r="B204">
        <f t="shared" si="50"/>
        <v>3</v>
      </c>
      <c r="C204">
        <f t="shared" si="57"/>
        <v>128</v>
      </c>
      <c r="D204">
        <f t="shared" si="58"/>
        <v>884</v>
      </c>
      <c r="E204" s="3">
        <f t="shared" si="59"/>
        <v>11700</v>
      </c>
      <c r="F204" s="3">
        <f t="shared" si="60"/>
        <v>912</v>
      </c>
      <c r="G204">
        <f t="shared" si="51"/>
        <v>90</v>
      </c>
      <c r="H204">
        <f t="shared" si="52"/>
        <v>0</v>
      </c>
      <c r="I204">
        <f t="shared" si="53"/>
        <v>38</v>
      </c>
      <c r="J204">
        <f t="shared" si="54"/>
        <v>884</v>
      </c>
      <c r="K204">
        <f t="shared" si="55"/>
        <v>96</v>
      </c>
      <c r="L204">
        <f t="shared" si="56"/>
        <v>28</v>
      </c>
      <c r="M204">
        <f t="shared" si="63"/>
        <v>0</v>
      </c>
      <c r="N204" s="13"/>
      <c r="O204" s="12">
        <f t="shared" si="64"/>
        <v>0</v>
      </c>
      <c r="P204" s="12">
        <f t="shared" si="65"/>
        <v>0</v>
      </c>
      <c r="Q204" s="11">
        <f t="shared" si="61"/>
        <v>12702</v>
      </c>
      <c r="R204" s="10"/>
    </row>
    <row r="205" spans="1:18">
      <c r="A205" s="1">
        <f t="shared" si="62"/>
        <v>41535</v>
      </c>
      <c r="B205">
        <f t="shared" si="50"/>
        <v>4</v>
      </c>
      <c r="C205">
        <f t="shared" si="57"/>
        <v>134</v>
      </c>
      <c r="D205">
        <f t="shared" si="58"/>
        <v>912</v>
      </c>
      <c r="E205" s="3">
        <f t="shared" si="59"/>
        <v>11790</v>
      </c>
      <c r="F205" s="3">
        <f t="shared" si="60"/>
        <v>912</v>
      </c>
      <c r="G205">
        <f t="shared" si="51"/>
        <v>90</v>
      </c>
      <c r="H205">
        <f t="shared" si="52"/>
        <v>0</v>
      </c>
      <c r="I205">
        <f t="shared" si="53"/>
        <v>44</v>
      </c>
      <c r="J205">
        <f t="shared" si="54"/>
        <v>912</v>
      </c>
      <c r="K205">
        <f t="shared" si="55"/>
        <v>32</v>
      </c>
      <c r="L205">
        <f t="shared" si="56"/>
        <v>0</v>
      </c>
      <c r="M205">
        <f t="shared" si="63"/>
        <v>0</v>
      </c>
      <c r="N205" s="13"/>
      <c r="O205" s="12">
        <f t="shared" si="64"/>
        <v>0</v>
      </c>
      <c r="P205" s="12">
        <f t="shared" si="65"/>
        <v>0</v>
      </c>
      <c r="Q205" s="11">
        <f t="shared" si="61"/>
        <v>12792</v>
      </c>
      <c r="R205" s="10"/>
    </row>
    <row r="206" spans="1:18">
      <c r="A206" s="1">
        <f t="shared" si="62"/>
        <v>41536</v>
      </c>
      <c r="B206">
        <f t="shared" si="50"/>
        <v>5</v>
      </c>
      <c r="C206">
        <f t="shared" si="57"/>
        <v>76</v>
      </c>
      <c r="D206">
        <f t="shared" si="58"/>
        <v>912</v>
      </c>
      <c r="E206" s="3">
        <f t="shared" si="59"/>
        <v>11880</v>
      </c>
      <c r="F206" s="3">
        <f t="shared" si="60"/>
        <v>912</v>
      </c>
      <c r="G206">
        <f t="shared" si="51"/>
        <v>45</v>
      </c>
      <c r="H206">
        <f t="shared" si="52"/>
        <v>38</v>
      </c>
      <c r="I206">
        <f t="shared" si="53"/>
        <v>31</v>
      </c>
      <c r="J206">
        <f t="shared" si="54"/>
        <v>874</v>
      </c>
      <c r="K206">
        <f t="shared" si="55"/>
        <v>96</v>
      </c>
      <c r="L206">
        <f t="shared" si="56"/>
        <v>0</v>
      </c>
      <c r="M206">
        <f t="shared" si="63"/>
        <v>0</v>
      </c>
      <c r="N206" s="13"/>
      <c r="O206" s="12">
        <f t="shared" si="64"/>
        <v>0</v>
      </c>
      <c r="P206" s="12">
        <f t="shared" si="65"/>
        <v>0</v>
      </c>
      <c r="Q206" s="11">
        <f t="shared" si="61"/>
        <v>12875</v>
      </c>
      <c r="R206" s="10"/>
    </row>
    <row r="207" spans="1:18">
      <c r="A207" s="1">
        <f t="shared" si="62"/>
        <v>41537</v>
      </c>
      <c r="B207">
        <f t="shared" si="50"/>
        <v>6</v>
      </c>
      <c r="C207">
        <f t="shared" si="57"/>
        <v>127</v>
      </c>
      <c r="D207">
        <f t="shared" si="58"/>
        <v>874</v>
      </c>
      <c r="E207" s="3">
        <f t="shared" si="59"/>
        <v>11925</v>
      </c>
      <c r="F207" s="3">
        <f t="shared" si="60"/>
        <v>950</v>
      </c>
      <c r="G207">
        <f t="shared" si="51"/>
        <v>0</v>
      </c>
      <c r="H207">
        <f t="shared" si="52"/>
        <v>0</v>
      </c>
      <c r="I207">
        <f t="shared" si="53"/>
        <v>127</v>
      </c>
      <c r="J207">
        <f t="shared" si="54"/>
        <v>874</v>
      </c>
      <c r="K207">
        <f t="shared" si="55"/>
        <v>0</v>
      </c>
      <c r="L207">
        <f t="shared" si="56"/>
        <v>0</v>
      </c>
      <c r="M207">
        <f t="shared" si="63"/>
        <v>0</v>
      </c>
      <c r="N207" s="13"/>
      <c r="O207" s="12">
        <f t="shared" si="64"/>
        <v>0</v>
      </c>
      <c r="P207" s="12">
        <f t="shared" si="65"/>
        <v>0</v>
      </c>
      <c r="Q207" s="11">
        <f t="shared" si="61"/>
        <v>12875</v>
      </c>
      <c r="R207" s="10"/>
    </row>
    <row r="208" spans="1:18">
      <c r="A208" s="1">
        <f t="shared" si="62"/>
        <v>41538</v>
      </c>
      <c r="B208">
        <f t="shared" si="50"/>
        <v>7</v>
      </c>
      <c r="C208">
        <f t="shared" si="57"/>
        <v>127</v>
      </c>
      <c r="D208">
        <f t="shared" si="58"/>
        <v>874</v>
      </c>
      <c r="E208" s="3">
        <f t="shared" si="59"/>
        <v>11925</v>
      </c>
      <c r="F208" s="3">
        <f t="shared" si="60"/>
        <v>950</v>
      </c>
      <c r="G208">
        <f t="shared" si="51"/>
        <v>0</v>
      </c>
      <c r="H208">
        <f t="shared" si="52"/>
        <v>0</v>
      </c>
      <c r="I208">
        <f t="shared" si="53"/>
        <v>127</v>
      </c>
      <c r="J208">
        <f t="shared" si="54"/>
        <v>874</v>
      </c>
      <c r="K208">
        <f t="shared" si="55"/>
        <v>0</v>
      </c>
      <c r="L208">
        <f t="shared" si="56"/>
        <v>0</v>
      </c>
      <c r="M208">
        <f t="shared" si="63"/>
        <v>0</v>
      </c>
      <c r="N208" s="13"/>
      <c r="O208" s="12">
        <f t="shared" si="64"/>
        <v>0</v>
      </c>
      <c r="P208" s="12">
        <f t="shared" si="65"/>
        <v>0</v>
      </c>
      <c r="Q208" s="11">
        <f t="shared" si="61"/>
        <v>12875</v>
      </c>
      <c r="R208" s="10"/>
    </row>
    <row r="209" spans="1:18">
      <c r="A209" s="1">
        <f t="shared" si="62"/>
        <v>41539</v>
      </c>
      <c r="B209">
        <f t="shared" si="50"/>
        <v>1</v>
      </c>
      <c r="C209">
        <f t="shared" si="57"/>
        <v>127</v>
      </c>
      <c r="D209">
        <f t="shared" si="58"/>
        <v>874</v>
      </c>
      <c r="E209" s="3">
        <f t="shared" si="59"/>
        <v>11925</v>
      </c>
      <c r="F209" s="3">
        <f t="shared" si="60"/>
        <v>950</v>
      </c>
      <c r="G209">
        <f t="shared" si="51"/>
        <v>90</v>
      </c>
      <c r="H209">
        <f t="shared" si="52"/>
        <v>0</v>
      </c>
      <c r="I209">
        <f t="shared" si="53"/>
        <v>37</v>
      </c>
      <c r="J209">
        <f t="shared" si="54"/>
        <v>874</v>
      </c>
      <c r="K209">
        <f t="shared" si="55"/>
        <v>96</v>
      </c>
      <c r="L209">
        <f t="shared" si="56"/>
        <v>28</v>
      </c>
      <c r="M209">
        <f t="shared" si="63"/>
        <v>0</v>
      </c>
      <c r="N209" s="13"/>
      <c r="O209" s="12">
        <f t="shared" si="64"/>
        <v>0</v>
      </c>
      <c r="P209" s="12">
        <f t="shared" si="65"/>
        <v>0</v>
      </c>
      <c r="Q209" s="11">
        <f t="shared" si="61"/>
        <v>12965</v>
      </c>
      <c r="R209" s="10"/>
    </row>
    <row r="210" spans="1:18">
      <c r="A210" s="1">
        <f t="shared" si="62"/>
        <v>41540</v>
      </c>
      <c r="B210">
        <f t="shared" si="50"/>
        <v>2</v>
      </c>
      <c r="C210">
        <f t="shared" si="57"/>
        <v>133</v>
      </c>
      <c r="D210">
        <f t="shared" si="58"/>
        <v>902</v>
      </c>
      <c r="E210" s="3">
        <f t="shared" si="59"/>
        <v>12015</v>
      </c>
      <c r="F210" s="3">
        <f t="shared" si="60"/>
        <v>950</v>
      </c>
      <c r="G210">
        <f t="shared" si="51"/>
        <v>90</v>
      </c>
      <c r="H210">
        <f t="shared" si="52"/>
        <v>0</v>
      </c>
      <c r="I210">
        <f t="shared" si="53"/>
        <v>43</v>
      </c>
      <c r="J210">
        <f t="shared" si="54"/>
        <v>902</v>
      </c>
      <c r="K210">
        <f t="shared" si="55"/>
        <v>32</v>
      </c>
      <c r="L210">
        <f t="shared" si="56"/>
        <v>0</v>
      </c>
      <c r="M210">
        <f t="shared" si="63"/>
        <v>0</v>
      </c>
      <c r="N210" s="13"/>
      <c r="O210" s="12">
        <f t="shared" si="64"/>
        <v>0</v>
      </c>
      <c r="P210" s="12">
        <f t="shared" si="65"/>
        <v>0</v>
      </c>
      <c r="Q210" s="11">
        <f t="shared" si="61"/>
        <v>13055</v>
      </c>
      <c r="R210" s="10"/>
    </row>
    <row r="211" spans="1:18">
      <c r="A211" s="1">
        <f t="shared" si="62"/>
        <v>41541</v>
      </c>
      <c r="B211">
        <f t="shared" si="50"/>
        <v>3</v>
      </c>
      <c r="C211">
        <f t="shared" si="57"/>
        <v>75</v>
      </c>
      <c r="D211">
        <f t="shared" si="58"/>
        <v>902</v>
      </c>
      <c r="E211" s="3">
        <f t="shared" si="59"/>
        <v>12105</v>
      </c>
      <c r="F211" s="3">
        <f t="shared" si="60"/>
        <v>950</v>
      </c>
      <c r="G211">
        <f t="shared" si="51"/>
        <v>45</v>
      </c>
      <c r="H211">
        <f t="shared" si="52"/>
        <v>38</v>
      </c>
      <c r="I211">
        <f t="shared" si="53"/>
        <v>30</v>
      </c>
      <c r="J211">
        <f t="shared" si="54"/>
        <v>864</v>
      </c>
      <c r="K211">
        <f t="shared" si="55"/>
        <v>96</v>
      </c>
      <c r="L211">
        <f t="shared" si="56"/>
        <v>28</v>
      </c>
      <c r="M211">
        <f t="shared" si="63"/>
        <v>0</v>
      </c>
      <c r="N211" s="13"/>
      <c r="O211" s="12">
        <f t="shared" si="64"/>
        <v>0</v>
      </c>
      <c r="P211" s="12">
        <f t="shared" si="65"/>
        <v>0</v>
      </c>
      <c r="Q211" s="11">
        <f t="shared" si="61"/>
        <v>13138</v>
      </c>
      <c r="R211" s="10"/>
    </row>
    <row r="212" spans="1:18">
      <c r="A212" s="1">
        <f t="shared" si="62"/>
        <v>41542</v>
      </c>
      <c r="B212">
        <f t="shared" si="50"/>
        <v>4</v>
      </c>
      <c r="C212">
        <f t="shared" si="57"/>
        <v>126</v>
      </c>
      <c r="D212">
        <f t="shared" si="58"/>
        <v>892</v>
      </c>
      <c r="E212" s="3">
        <f t="shared" si="59"/>
        <v>12150</v>
      </c>
      <c r="F212" s="3">
        <f t="shared" si="60"/>
        <v>988</v>
      </c>
      <c r="G212">
        <f t="shared" si="51"/>
        <v>90</v>
      </c>
      <c r="H212">
        <f t="shared" si="52"/>
        <v>0</v>
      </c>
      <c r="I212">
        <f t="shared" si="53"/>
        <v>36</v>
      </c>
      <c r="J212">
        <f t="shared" si="54"/>
        <v>892</v>
      </c>
      <c r="K212">
        <f t="shared" si="55"/>
        <v>96</v>
      </c>
      <c r="L212">
        <f t="shared" si="56"/>
        <v>0</v>
      </c>
      <c r="M212">
        <f t="shared" si="63"/>
        <v>0</v>
      </c>
      <c r="N212" s="13"/>
      <c r="O212" s="12">
        <f t="shared" si="64"/>
        <v>0</v>
      </c>
      <c r="P212" s="12">
        <f t="shared" si="65"/>
        <v>0</v>
      </c>
      <c r="Q212" s="11">
        <f t="shared" si="61"/>
        <v>13228</v>
      </c>
      <c r="R212" s="10"/>
    </row>
    <row r="213" spans="1:18">
      <c r="A213" s="1">
        <f t="shared" si="62"/>
        <v>41543</v>
      </c>
      <c r="B213">
        <f t="shared" si="50"/>
        <v>5</v>
      </c>
      <c r="C213">
        <f t="shared" si="57"/>
        <v>132</v>
      </c>
      <c r="D213">
        <f t="shared" si="58"/>
        <v>892</v>
      </c>
      <c r="E213" s="3">
        <f t="shared" si="59"/>
        <v>12240</v>
      </c>
      <c r="F213" s="3">
        <f t="shared" si="60"/>
        <v>988</v>
      </c>
      <c r="G213">
        <f t="shared" si="51"/>
        <v>90</v>
      </c>
      <c r="H213">
        <f t="shared" si="52"/>
        <v>0</v>
      </c>
      <c r="I213">
        <f t="shared" si="53"/>
        <v>42</v>
      </c>
      <c r="J213">
        <f t="shared" si="54"/>
        <v>892</v>
      </c>
      <c r="K213">
        <f t="shared" si="55"/>
        <v>32</v>
      </c>
      <c r="L213">
        <f t="shared" si="56"/>
        <v>0</v>
      </c>
      <c r="M213">
        <f t="shared" si="63"/>
        <v>0</v>
      </c>
      <c r="N213" s="13"/>
      <c r="O213" s="12">
        <f t="shared" si="64"/>
        <v>0</v>
      </c>
      <c r="P213" s="12">
        <f t="shared" si="65"/>
        <v>0</v>
      </c>
      <c r="Q213" s="11">
        <f t="shared" si="61"/>
        <v>13318</v>
      </c>
      <c r="R213" s="10"/>
    </row>
    <row r="214" spans="1:18">
      <c r="A214" s="1">
        <f t="shared" si="62"/>
        <v>41544</v>
      </c>
      <c r="B214">
        <f t="shared" si="50"/>
        <v>6</v>
      </c>
      <c r="C214">
        <f t="shared" si="57"/>
        <v>74</v>
      </c>
      <c r="D214">
        <f t="shared" si="58"/>
        <v>892</v>
      </c>
      <c r="E214" s="3">
        <f t="shared" si="59"/>
        <v>12330</v>
      </c>
      <c r="F214" s="3">
        <f t="shared" si="60"/>
        <v>988</v>
      </c>
      <c r="G214">
        <f t="shared" si="51"/>
        <v>0</v>
      </c>
      <c r="H214">
        <f t="shared" si="52"/>
        <v>0</v>
      </c>
      <c r="I214">
        <f t="shared" si="53"/>
        <v>74</v>
      </c>
      <c r="J214">
        <f t="shared" si="54"/>
        <v>892</v>
      </c>
      <c r="K214">
        <f t="shared" si="55"/>
        <v>32</v>
      </c>
      <c r="L214">
        <f t="shared" si="56"/>
        <v>0</v>
      </c>
      <c r="M214">
        <f t="shared" si="63"/>
        <v>0</v>
      </c>
      <c r="N214" s="13"/>
      <c r="O214" s="12">
        <f t="shared" si="64"/>
        <v>0</v>
      </c>
      <c r="P214" s="12">
        <f t="shared" si="65"/>
        <v>0</v>
      </c>
      <c r="Q214" s="11">
        <f t="shared" si="61"/>
        <v>13318</v>
      </c>
      <c r="R214" s="10"/>
    </row>
    <row r="215" spans="1:18">
      <c r="A215" s="1">
        <f t="shared" si="62"/>
        <v>41545</v>
      </c>
      <c r="B215">
        <f t="shared" si="50"/>
        <v>7</v>
      </c>
      <c r="C215">
        <f t="shared" si="57"/>
        <v>106</v>
      </c>
      <c r="D215">
        <f t="shared" si="58"/>
        <v>892</v>
      </c>
      <c r="E215" s="3">
        <f t="shared" si="59"/>
        <v>12330</v>
      </c>
      <c r="F215" s="3">
        <f t="shared" si="60"/>
        <v>988</v>
      </c>
      <c r="G215">
        <f t="shared" si="51"/>
        <v>0</v>
      </c>
      <c r="H215">
        <f t="shared" si="52"/>
        <v>0</v>
      </c>
      <c r="I215">
        <f t="shared" si="53"/>
        <v>106</v>
      </c>
      <c r="J215">
        <f t="shared" si="54"/>
        <v>892</v>
      </c>
      <c r="K215">
        <f t="shared" si="55"/>
        <v>0</v>
      </c>
      <c r="L215">
        <f t="shared" si="56"/>
        <v>0</v>
      </c>
      <c r="M215">
        <f t="shared" si="63"/>
        <v>0</v>
      </c>
      <c r="N215" s="13"/>
      <c r="O215" s="12">
        <f t="shared" si="64"/>
        <v>0</v>
      </c>
      <c r="P215" s="12">
        <f t="shared" si="65"/>
        <v>0</v>
      </c>
      <c r="Q215" s="11">
        <f t="shared" si="61"/>
        <v>13318</v>
      </c>
      <c r="R215" s="10"/>
    </row>
    <row r="216" spans="1:18">
      <c r="A216" s="1">
        <f t="shared" si="62"/>
        <v>41546</v>
      </c>
      <c r="B216">
        <f t="shared" si="50"/>
        <v>1</v>
      </c>
      <c r="C216">
        <f t="shared" si="57"/>
        <v>106</v>
      </c>
      <c r="D216">
        <f t="shared" si="58"/>
        <v>892</v>
      </c>
      <c r="E216" s="3">
        <f t="shared" si="59"/>
        <v>12330</v>
      </c>
      <c r="F216" s="3">
        <f t="shared" si="60"/>
        <v>988</v>
      </c>
      <c r="G216">
        <f t="shared" si="51"/>
        <v>90</v>
      </c>
      <c r="H216">
        <f t="shared" si="52"/>
        <v>0</v>
      </c>
      <c r="I216">
        <f t="shared" si="53"/>
        <v>16</v>
      </c>
      <c r="J216">
        <f t="shared" si="54"/>
        <v>892</v>
      </c>
      <c r="K216">
        <f t="shared" si="55"/>
        <v>96</v>
      </c>
      <c r="L216">
        <f t="shared" si="56"/>
        <v>28</v>
      </c>
      <c r="M216">
        <f t="shared" si="63"/>
        <v>0</v>
      </c>
      <c r="N216" s="13"/>
      <c r="O216" s="12">
        <f t="shared" si="64"/>
        <v>0</v>
      </c>
      <c r="P216" s="12">
        <f t="shared" si="65"/>
        <v>0</v>
      </c>
      <c r="Q216" s="11">
        <f t="shared" si="61"/>
        <v>13408</v>
      </c>
      <c r="R216" s="10"/>
    </row>
    <row r="217" spans="1:18">
      <c r="A217" s="1">
        <f t="shared" si="62"/>
        <v>41547</v>
      </c>
      <c r="B217">
        <f t="shared" si="50"/>
        <v>2</v>
      </c>
      <c r="C217">
        <f t="shared" si="57"/>
        <v>112</v>
      </c>
      <c r="D217">
        <f t="shared" si="58"/>
        <v>920</v>
      </c>
      <c r="E217" s="3">
        <f t="shared" si="59"/>
        <v>12420</v>
      </c>
      <c r="F217" s="3">
        <f t="shared" si="60"/>
        <v>988</v>
      </c>
      <c r="G217">
        <f t="shared" si="51"/>
        <v>90</v>
      </c>
      <c r="H217">
        <f t="shared" si="52"/>
        <v>0</v>
      </c>
      <c r="I217">
        <f t="shared" si="53"/>
        <v>22</v>
      </c>
      <c r="J217">
        <f t="shared" si="54"/>
        <v>920</v>
      </c>
      <c r="K217">
        <f t="shared" si="55"/>
        <v>96</v>
      </c>
      <c r="L217">
        <f t="shared" si="56"/>
        <v>0</v>
      </c>
      <c r="M217">
        <f t="shared" si="63"/>
        <v>0</v>
      </c>
      <c r="N217" s="13"/>
      <c r="O217" s="12">
        <f t="shared" si="64"/>
        <v>0</v>
      </c>
      <c r="P217" s="12">
        <f t="shared" si="65"/>
        <v>0</v>
      </c>
      <c r="Q217" s="11">
        <f t="shared" si="61"/>
        <v>13498</v>
      </c>
      <c r="R217" s="10"/>
    </row>
    <row r="218" spans="1:18">
      <c r="A218" s="1">
        <f t="shared" si="62"/>
        <v>41548</v>
      </c>
      <c r="B218">
        <f t="shared" si="50"/>
        <v>3</v>
      </c>
      <c r="C218">
        <f t="shared" si="57"/>
        <v>118</v>
      </c>
      <c r="D218">
        <f t="shared" si="58"/>
        <v>920</v>
      </c>
      <c r="E218" s="3">
        <f t="shared" si="59"/>
        <v>12510</v>
      </c>
      <c r="F218" s="3">
        <f t="shared" si="60"/>
        <v>988</v>
      </c>
      <c r="G218">
        <f t="shared" si="51"/>
        <v>90</v>
      </c>
      <c r="H218">
        <f t="shared" si="52"/>
        <v>0</v>
      </c>
      <c r="I218">
        <f t="shared" si="53"/>
        <v>28</v>
      </c>
      <c r="J218">
        <f t="shared" si="54"/>
        <v>920</v>
      </c>
      <c r="K218">
        <f t="shared" si="55"/>
        <v>96</v>
      </c>
      <c r="L218">
        <f t="shared" si="56"/>
        <v>28</v>
      </c>
      <c r="M218">
        <f t="shared" si="63"/>
        <v>41548</v>
      </c>
      <c r="N218" s="13">
        <f>A218</f>
        <v>41548</v>
      </c>
      <c r="O218" s="12">
        <f t="shared" si="64"/>
        <v>12600</v>
      </c>
      <c r="P218" s="12">
        <f t="shared" si="65"/>
        <v>988</v>
      </c>
      <c r="Q218" s="11">
        <f t="shared" si="61"/>
        <v>13588</v>
      </c>
      <c r="R218" s="10"/>
    </row>
    <row r="219" spans="1:18">
      <c r="A219" s="1">
        <f t="shared" si="62"/>
        <v>41549</v>
      </c>
      <c r="B219">
        <f t="shared" si="50"/>
        <v>4</v>
      </c>
      <c r="C219">
        <f t="shared" si="57"/>
        <v>124</v>
      </c>
      <c r="D219">
        <f t="shared" si="58"/>
        <v>948</v>
      </c>
      <c r="E219" s="3">
        <f t="shared" si="59"/>
        <v>12600</v>
      </c>
      <c r="F219" s="3">
        <f t="shared" si="60"/>
        <v>988</v>
      </c>
      <c r="G219">
        <f t="shared" si="51"/>
        <v>90</v>
      </c>
      <c r="H219">
        <f t="shared" si="52"/>
        <v>0</v>
      </c>
      <c r="I219">
        <f t="shared" si="53"/>
        <v>34</v>
      </c>
      <c r="J219">
        <f t="shared" si="54"/>
        <v>948</v>
      </c>
      <c r="K219">
        <f t="shared" si="55"/>
        <v>96</v>
      </c>
      <c r="L219">
        <f t="shared" si="56"/>
        <v>0</v>
      </c>
      <c r="M219">
        <f t="shared" si="63"/>
        <v>0</v>
      </c>
      <c r="N219" s="13"/>
      <c r="O219" s="12">
        <f t="shared" si="64"/>
        <v>0</v>
      </c>
      <c r="P219" s="12">
        <f t="shared" si="65"/>
        <v>0</v>
      </c>
      <c r="Q219" s="11">
        <f t="shared" si="61"/>
        <v>13678</v>
      </c>
      <c r="R219" s="10"/>
    </row>
    <row r="220" spans="1:18">
      <c r="A220" s="1">
        <f t="shared" si="62"/>
        <v>41550</v>
      </c>
      <c r="B220">
        <f t="shared" si="50"/>
        <v>5</v>
      </c>
      <c r="C220">
        <f t="shared" si="57"/>
        <v>130</v>
      </c>
      <c r="D220">
        <f t="shared" si="58"/>
        <v>948</v>
      </c>
      <c r="E220" s="3">
        <f t="shared" si="59"/>
        <v>12690</v>
      </c>
      <c r="F220" s="3">
        <f t="shared" si="60"/>
        <v>988</v>
      </c>
      <c r="G220">
        <f t="shared" si="51"/>
        <v>90</v>
      </c>
      <c r="H220">
        <f t="shared" si="52"/>
        <v>0</v>
      </c>
      <c r="I220">
        <f t="shared" si="53"/>
        <v>40</v>
      </c>
      <c r="J220">
        <f t="shared" si="54"/>
        <v>948</v>
      </c>
      <c r="K220">
        <f t="shared" si="55"/>
        <v>32</v>
      </c>
      <c r="L220">
        <f t="shared" si="56"/>
        <v>0</v>
      </c>
      <c r="M220">
        <f t="shared" si="63"/>
        <v>0</v>
      </c>
      <c r="N220" s="13"/>
      <c r="O220" s="12">
        <f t="shared" si="64"/>
        <v>0</v>
      </c>
      <c r="P220" s="12">
        <f t="shared" si="65"/>
        <v>0</v>
      </c>
      <c r="Q220" s="11">
        <f t="shared" si="61"/>
        <v>13768</v>
      </c>
      <c r="R220" s="10"/>
    </row>
    <row r="221" spans="1:18">
      <c r="A221" s="1">
        <f t="shared" si="62"/>
        <v>41551</v>
      </c>
      <c r="B221">
        <f t="shared" si="50"/>
        <v>6</v>
      </c>
      <c r="C221">
        <f t="shared" si="57"/>
        <v>72</v>
      </c>
      <c r="D221">
        <f t="shared" si="58"/>
        <v>948</v>
      </c>
      <c r="E221" s="3">
        <f t="shared" si="59"/>
        <v>12780</v>
      </c>
      <c r="F221" s="3">
        <f t="shared" si="60"/>
        <v>988</v>
      </c>
      <c r="G221">
        <f t="shared" si="51"/>
        <v>0</v>
      </c>
      <c r="H221">
        <f t="shared" si="52"/>
        <v>0</v>
      </c>
      <c r="I221">
        <f t="shared" si="53"/>
        <v>72</v>
      </c>
      <c r="J221">
        <f t="shared" si="54"/>
        <v>948</v>
      </c>
      <c r="K221">
        <f t="shared" si="55"/>
        <v>32</v>
      </c>
      <c r="L221">
        <f t="shared" si="56"/>
        <v>0</v>
      </c>
      <c r="M221">
        <f t="shared" si="63"/>
        <v>0</v>
      </c>
      <c r="N221" s="13"/>
      <c r="O221" s="12">
        <f t="shared" si="64"/>
        <v>0</v>
      </c>
      <c r="P221" s="12">
        <f t="shared" si="65"/>
        <v>0</v>
      </c>
      <c r="Q221" s="11">
        <f t="shared" si="61"/>
        <v>13768</v>
      </c>
      <c r="R221" s="10"/>
    </row>
    <row r="222" spans="1:18">
      <c r="A222" s="1">
        <f t="shared" si="62"/>
        <v>41552</v>
      </c>
      <c r="B222">
        <f t="shared" si="50"/>
        <v>7</v>
      </c>
      <c r="C222">
        <f t="shared" si="57"/>
        <v>104</v>
      </c>
      <c r="D222">
        <f t="shared" si="58"/>
        <v>948</v>
      </c>
      <c r="E222" s="3">
        <f t="shared" si="59"/>
        <v>12780</v>
      </c>
      <c r="F222" s="3">
        <f t="shared" si="60"/>
        <v>988</v>
      </c>
      <c r="G222">
        <f t="shared" si="51"/>
        <v>0</v>
      </c>
      <c r="H222">
        <f t="shared" si="52"/>
        <v>0</v>
      </c>
      <c r="I222">
        <f t="shared" si="53"/>
        <v>104</v>
      </c>
      <c r="J222">
        <f t="shared" si="54"/>
        <v>948</v>
      </c>
      <c r="K222">
        <f t="shared" si="55"/>
        <v>0</v>
      </c>
      <c r="L222">
        <f t="shared" si="56"/>
        <v>0</v>
      </c>
      <c r="M222">
        <f t="shared" si="63"/>
        <v>0</v>
      </c>
      <c r="N222" s="13"/>
      <c r="O222" s="12">
        <f t="shared" si="64"/>
        <v>0</v>
      </c>
      <c r="P222" s="12">
        <f t="shared" si="65"/>
        <v>0</v>
      </c>
      <c r="Q222" s="11">
        <f t="shared" si="61"/>
        <v>13768</v>
      </c>
      <c r="R222" s="10"/>
    </row>
    <row r="223" spans="1:18">
      <c r="A223" s="1">
        <f t="shared" si="62"/>
        <v>41553</v>
      </c>
      <c r="B223">
        <f t="shared" si="50"/>
        <v>1</v>
      </c>
      <c r="C223">
        <f t="shared" si="57"/>
        <v>104</v>
      </c>
      <c r="D223">
        <f t="shared" si="58"/>
        <v>948</v>
      </c>
      <c r="E223" s="3">
        <f t="shared" si="59"/>
        <v>12780</v>
      </c>
      <c r="F223" s="3">
        <f t="shared" si="60"/>
        <v>988</v>
      </c>
      <c r="G223">
        <f t="shared" si="51"/>
        <v>90</v>
      </c>
      <c r="H223">
        <f t="shared" si="52"/>
        <v>0</v>
      </c>
      <c r="I223">
        <f t="shared" si="53"/>
        <v>14</v>
      </c>
      <c r="J223">
        <f t="shared" si="54"/>
        <v>948</v>
      </c>
      <c r="K223">
        <f t="shared" si="55"/>
        <v>96</v>
      </c>
      <c r="L223">
        <f t="shared" si="56"/>
        <v>28</v>
      </c>
      <c r="M223">
        <f t="shared" si="63"/>
        <v>0</v>
      </c>
      <c r="N223" s="13"/>
      <c r="O223" s="12">
        <f t="shared" si="64"/>
        <v>0</v>
      </c>
      <c r="P223" s="12">
        <f t="shared" si="65"/>
        <v>0</v>
      </c>
      <c r="Q223" s="11">
        <f t="shared" si="61"/>
        <v>13858</v>
      </c>
      <c r="R223" s="10"/>
    </row>
    <row r="224" spans="1:18">
      <c r="A224" s="1">
        <f t="shared" si="62"/>
        <v>41554</v>
      </c>
      <c r="B224">
        <f t="shared" si="50"/>
        <v>2</v>
      </c>
      <c r="C224">
        <f t="shared" si="57"/>
        <v>110</v>
      </c>
      <c r="D224">
        <f t="shared" si="58"/>
        <v>976</v>
      </c>
      <c r="E224" s="3">
        <f t="shared" si="59"/>
        <v>12870</v>
      </c>
      <c r="F224" s="3">
        <f t="shared" si="60"/>
        <v>988</v>
      </c>
      <c r="G224">
        <f t="shared" si="51"/>
        <v>90</v>
      </c>
      <c r="H224">
        <f t="shared" si="52"/>
        <v>0</v>
      </c>
      <c r="I224">
        <f t="shared" si="53"/>
        <v>20</v>
      </c>
      <c r="J224">
        <f t="shared" si="54"/>
        <v>976</v>
      </c>
      <c r="K224">
        <f t="shared" si="55"/>
        <v>96</v>
      </c>
      <c r="L224">
        <f t="shared" si="56"/>
        <v>0</v>
      </c>
      <c r="M224">
        <f t="shared" si="63"/>
        <v>0</v>
      </c>
      <c r="N224" s="13"/>
      <c r="O224" s="12">
        <f t="shared" si="64"/>
        <v>0</v>
      </c>
      <c r="P224" s="12">
        <f t="shared" si="65"/>
        <v>0</v>
      </c>
      <c r="Q224" s="11">
        <f t="shared" si="61"/>
        <v>13948</v>
      </c>
      <c r="R224" s="10"/>
    </row>
    <row r="225" spans="1:18">
      <c r="A225" s="1">
        <f t="shared" si="62"/>
        <v>41555</v>
      </c>
      <c r="B225">
        <f t="shared" si="50"/>
        <v>3</v>
      </c>
      <c r="C225">
        <f t="shared" si="57"/>
        <v>116</v>
      </c>
      <c r="D225">
        <f t="shared" si="58"/>
        <v>976</v>
      </c>
      <c r="E225" s="3">
        <f t="shared" si="59"/>
        <v>12960</v>
      </c>
      <c r="F225" s="3">
        <f t="shared" si="60"/>
        <v>988</v>
      </c>
      <c r="G225">
        <f t="shared" si="51"/>
        <v>90</v>
      </c>
      <c r="H225">
        <f t="shared" si="52"/>
        <v>0</v>
      </c>
      <c r="I225">
        <f t="shared" si="53"/>
        <v>26</v>
      </c>
      <c r="J225">
        <f t="shared" si="54"/>
        <v>976</v>
      </c>
      <c r="K225">
        <f t="shared" si="55"/>
        <v>96</v>
      </c>
      <c r="L225">
        <f t="shared" si="56"/>
        <v>28</v>
      </c>
      <c r="M225">
        <f t="shared" si="63"/>
        <v>0</v>
      </c>
      <c r="N225" s="13"/>
      <c r="O225" s="12">
        <f t="shared" si="64"/>
        <v>0</v>
      </c>
      <c r="P225" s="12">
        <f t="shared" si="65"/>
        <v>0</v>
      </c>
      <c r="Q225" s="11">
        <f t="shared" si="61"/>
        <v>14038</v>
      </c>
      <c r="R225" s="10"/>
    </row>
    <row r="226" spans="1:18">
      <c r="A226" s="1">
        <f t="shared" si="62"/>
        <v>41556</v>
      </c>
      <c r="B226">
        <f t="shared" si="50"/>
        <v>4</v>
      </c>
      <c r="C226">
        <f t="shared" si="57"/>
        <v>122</v>
      </c>
      <c r="D226">
        <f t="shared" si="58"/>
        <v>1004</v>
      </c>
      <c r="E226" s="3">
        <f t="shared" si="59"/>
        <v>13050</v>
      </c>
      <c r="F226" s="3">
        <f t="shared" si="60"/>
        <v>988</v>
      </c>
      <c r="G226">
        <f t="shared" si="51"/>
        <v>90</v>
      </c>
      <c r="H226">
        <f t="shared" si="52"/>
        <v>0</v>
      </c>
      <c r="I226">
        <f t="shared" si="53"/>
        <v>32</v>
      </c>
      <c r="J226">
        <f t="shared" si="54"/>
        <v>1004</v>
      </c>
      <c r="K226">
        <f t="shared" si="55"/>
        <v>96</v>
      </c>
      <c r="L226">
        <f t="shared" si="56"/>
        <v>0</v>
      </c>
      <c r="M226">
        <f t="shared" si="63"/>
        <v>0</v>
      </c>
      <c r="N226" s="13"/>
      <c r="O226" s="12">
        <f t="shared" si="64"/>
        <v>0</v>
      </c>
      <c r="P226" s="12">
        <f t="shared" si="65"/>
        <v>0</v>
      </c>
      <c r="Q226" s="11">
        <f t="shared" si="61"/>
        <v>14128</v>
      </c>
      <c r="R226" s="10"/>
    </row>
    <row r="227" spans="1:18">
      <c r="A227" s="1">
        <f t="shared" si="62"/>
        <v>41557</v>
      </c>
      <c r="B227">
        <f t="shared" si="50"/>
        <v>5</v>
      </c>
      <c r="C227">
        <f t="shared" si="57"/>
        <v>128</v>
      </c>
      <c r="D227">
        <f t="shared" si="58"/>
        <v>1004</v>
      </c>
      <c r="E227" s="3">
        <f t="shared" si="59"/>
        <v>13140</v>
      </c>
      <c r="F227" s="3">
        <f t="shared" si="60"/>
        <v>988</v>
      </c>
      <c r="G227">
        <f t="shared" si="51"/>
        <v>90</v>
      </c>
      <c r="H227">
        <f t="shared" si="52"/>
        <v>0</v>
      </c>
      <c r="I227">
        <f t="shared" si="53"/>
        <v>38</v>
      </c>
      <c r="J227">
        <f t="shared" si="54"/>
        <v>1004</v>
      </c>
      <c r="K227">
        <f t="shared" si="55"/>
        <v>96</v>
      </c>
      <c r="L227">
        <f t="shared" si="56"/>
        <v>0</v>
      </c>
      <c r="M227">
        <f t="shared" si="63"/>
        <v>0</v>
      </c>
      <c r="N227" s="13"/>
      <c r="O227" s="12">
        <f t="shared" si="64"/>
        <v>0</v>
      </c>
      <c r="P227" s="12">
        <f t="shared" si="65"/>
        <v>0</v>
      </c>
      <c r="Q227" s="11">
        <f t="shared" si="61"/>
        <v>14218</v>
      </c>
      <c r="R227" s="10"/>
    </row>
    <row r="228" spans="1:18">
      <c r="A228" s="1">
        <f t="shared" si="62"/>
        <v>41558</v>
      </c>
      <c r="B228">
        <f t="shared" si="50"/>
        <v>6</v>
      </c>
      <c r="C228">
        <f t="shared" si="57"/>
        <v>134</v>
      </c>
      <c r="D228">
        <f t="shared" si="58"/>
        <v>1004</v>
      </c>
      <c r="E228" s="3">
        <f t="shared" si="59"/>
        <v>13230</v>
      </c>
      <c r="F228" s="3">
        <f t="shared" si="60"/>
        <v>988</v>
      </c>
      <c r="G228">
        <f t="shared" si="51"/>
        <v>0</v>
      </c>
      <c r="H228">
        <f t="shared" si="52"/>
        <v>0</v>
      </c>
      <c r="I228">
        <f t="shared" si="53"/>
        <v>134</v>
      </c>
      <c r="J228">
        <f t="shared" si="54"/>
        <v>1004</v>
      </c>
      <c r="K228">
        <f t="shared" si="55"/>
        <v>0</v>
      </c>
      <c r="L228">
        <f t="shared" si="56"/>
        <v>0</v>
      </c>
      <c r="M228">
        <f t="shared" si="63"/>
        <v>0</v>
      </c>
      <c r="N228" s="13"/>
      <c r="O228" s="12">
        <f t="shared" si="64"/>
        <v>0</v>
      </c>
      <c r="P228" s="12">
        <f t="shared" si="65"/>
        <v>0</v>
      </c>
      <c r="Q228" s="11">
        <f t="shared" si="61"/>
        <v>14218</v>
      </c>
      <c r="R228" s="10"/>
    </row>
    <row r="229" spans="1:18">
      <c r="A229" s="1">
        <f t="shared" si="62"/>
        <v>41559</v>
      </c>
      <c r="B229">
        <f t="shared" si="50"/>
        <v>7</v>
      </c>
      <c r="C229">
        <f t="shared" si="57"/>
        <v>134</v>
      </c>
      <c r="D229">
        <f t="shared" si="58"/>
        <v>1004</v>
      </c>
      <c r="E229" s="3">
        <f t="shared" si="59"/>
        <v>13230</v>
      </c>
      <c r="F229" s="3">
        <f t="shared" si="60"/>
        <v>988</v>
      </c>
      <c r="G229">
        <f t="shared" si="51"/>
        <v>0</v>
      </c>
      <c r="H229">
        <f t="shared" si="52"/>
        <v>0</v>
      </c>
      <c r="I229">
        <f t="shared" si="53"/>
        <v>134</v>
      </c>
      <c r="J229">
        <f t="shared" si="54"/>
        <v>1004</v>
      </c>
      <c r="K229">
        <f t="shared" si="55"/>
        <v>0</v>
      </c>
      <c r="L229">
        <f t="shared" si="56"/>
        <v>0</v>
      </c>
      <c r="M229">
        <f t="shared" si="63"/>
        <v>0</v>
      </c>
      <c r="N229" s="13"/>
      <c r="O229" s="12">
        <f t="shared" si="64"/>
        <v>0</v>
      </c>
      <c r="P229" s="12">
        <f t="shared" si="65"/>
        <v>0</v>
      </c>
      <c r="Q229" s="11">
        <f t="shared" si="61"/>
        <v>14218</v>
      </c>
      <c r="R229" s="10"/>
    </row>
    <row r="230" spans="1:18">
      <c r="A230" s="1">
        <f t="shared" si="62"/>
        <v>41560</v>
      </c>
      <c r="B230">
        <f t="shared" si="50"/>
        <v>1</v>
      </c>
      <c r="C230">
        <f t="shared" si="57"/>
        <v>134</v>
      </c>
      <c r="D230">
        <f t="shared" si="58"/>
        <v>1004</v>
      </c>
      <c r="E230" s="3">
        <f t="shared" si="59"/>
        <v>13230</v>
      </c>
      <c r="F230" s="3">
        <f t="shared" si="60"/>
        <v>988</v>
      </c>
      <c r="G230">
        <f t="shared" si="51"/>
        <v>90</v>
      </c>
      <c r="H230">
        <f t="shared" si="52"/>
        <v>0</v>
      </c>
      <c r="I230">
        <f t="shared" si="53"/>
        <v>44</v>
      </c>
      <c r="J230">
        <f t="shared" si="54"/>
        <v>1004</v>
      </c>
      <c r="K230">
        <f t="shared" si="55"/>
        <v>32</v>
      </c>
      <c r="L230">
        <f t="shared" si="56"/>
        <v>28</v>
      </c>
      <c r="M230">
        <f t="shared" si="63"/>
        <v>0</v>
      </c>
      <c r="N230" s="13"/>
      <c r="O230" s="12">
        <f t="shared" si="64"/>
        <v>0</v>
      </c>
      <c r="P230" s="12">
        <f t="shared" si="65"/>
        <v>0</v>
      </c>
      <c r="Q230" s="11">
        <f t="shared" si="61"/>
        <v>14308</v>
      </c>
      <c r="R230" s="10"/>
    </row>
    <row r="231" spans="1:18">
      <c r="A231" s="1">
        <f t="shared" si="62"/>
        <v>41561</v>
      </c>
      <c r="B231">
        <f t="shared" si="50"/>
        <v>2</v>
      </c>
      <c r="C231">
        <f t="shared" si="57"/>
        <v>76</v>
      </c>
      <c r="D231">
        <f t="shared" si="58"/>
        <v>1032</v>
      </c>
      <c r="E231" s="3">
        <f t="shared" si="59"/>
        <v>13320</v>
      </c>
      <c r="F231" s="3">
        <f t="shared" si="60"/>
        <v>988</v>
      </c>
      <c r="G231">
        <f t="shared" si="51"/>
        <v>45</v>
      </c>
      <c r="H231">
        <f t="shared" si="52"/>
        <v>38</v>
      </c>
      <c r="I231">
        <f t="shared" si="53"/>
        <v>31</v>
      </c>
      <c r="J231">
        <f t="shared" si="54"/>
        <v>994</v>
      </c>
      <c r="K231">
        <f t="shared" si="55"/>
        <v>96</v>
      </c>
      <c r="L231">
        <f t="shared" si="56"/>
        <v>0</v>
      </c>
      <c r="M231">
        <f t="shared" si="63"/>
        <v>0</v>
      </c>
      <c r="N231" s="13"/>
      <c r="O231" s="12">
        <f t="shared" si="64"/>
        <v>0</v>
      </c>
      <c r="P231" s="12">
        <f t="shared" si="65"/>
        <v>0</v>
      </c>
      <c r="Q231" s="11">
        <f t="shared" si="61"/>
        <v>14391</v>
      </c>
      <c r="R231" s="10"/>
    </row>
    <row r="232" spans="1:18">
      <c r="A232" s="1">
        <f t="shared" si="62"/>
        <v>41562</v>
      </c>
      <c r="B232">
        <f t="shared" si="50"/>
        <v>3</v>
      </c>
      <c r="C232">
        <f t="shared" si="57"/>
        <v>127</v>
      </c>
      <c r="D232">
        <f t="shared" si="58"/>
        <v>994</v>
      </c>
      <c r="E232" s="3">
        <f t="shared" si="59"/>
        <v>13365</v>
      </c>
      <c r="F232" s="3">
        <f t="shared" si="60"/>
        <v>1026</v>
      </c>
      <c r="G232">
        <f t="shared" si="51"/>
        <v>90</v>
      </c>
      <c r="H232">
        <f t="shared" si="52"/>
        <v>0</v>
      </c>
      <c r="I232">
        <f t="shared" si="53"/>
        <v>37</v>
      </c>
      <c r="J232">
        <f t="shared" si="54"/>
        <v>994</v>
      </c>
      <c r="K232">
        <f t="shared" si="55"/>
        <v>96</v>
      </c>
      <c r="L232">
        <f t="shared" si="56"/>
        <v>28</v>
      </c>
      <c r="M232">
        <f t="shared" si="63"/>
        <v>0</v>
      </c>
      <c r="N232" s="13"/>
      <c r="O232" s="12">
        <f t="shared" si="64"/>
        <v>0</v>
      </c>
      <c r="P232" s="12">
        <f t="shared" si="65"/>
        <v>0</v>
      </c>
      <c r="Q232" s="11">
        <f t="shared" si="61"/>
        <v>14481</v>
      </c>
      <c r="R232" s="10"/>
    </row>
    <row r="233" spans="1:18">
      <c r="A233" s="1">
        <f t="shared" si="62"/>
        <v>41563</v>
      </c>
      <c r="B233">
        <f t="shared" si="50"/>
        <v>4</v>
      </c>
      <c r="C233">
        <f t="shared" si="57"/>
        <v>133</v>
      </c>
      <c r="D233">
        <f t="shared" si="58"/>
        <v>1022</v>
      </c>
      <c r="E233" s="3">
        <f t="shared" si="59"/>
        <v>13455</v>
      </c>
      <c r="F233" s="3">
        <f t="shared" si="60"/>
        <v>1026</v>
      </c>
      <c r="G233">
        <f t="shared" si="51"/>
        <v>90</v>
      </c>
      <c r="H233">
        <f t="shared" si="52"/>
        <v>0</v>
      </c>
      <c r="I233">
        <f t="shared" si="53"/>
        <v>43</v>
      </c>
      <c r="J233">
        <f t="shared" si="54"/>
        <v>1022</v>
      </c>
      <c r="K233">
        <f t="shared" si="55"/>
        <v>32</v>
      </c>
      <c r="L233">
        <f t="shared" si="56"/>
        <v>0</v>
      </c>
      <c r="M233">
        <f t="shared" si="63"/>
        <v>0</v>
      </c>
      <c r="N233" s="13"/>
      <c r="O233" s="12">
        <f t="shared" si="64"/>
        <v>0</v>
      </c>
      <c r="P233" s="12">
        <f t="shared" si="65"/>
        <v>0</v>
      </c>
      <c r="Q233" s="11">
        <f t="shared" si="61"/>
        <v>14571</v>
      </c>
      <c r="R233" s="10"/>
    </row>
    <row r="234" spans="1:18">
      <c r="A234" s="1">
        <f t="shared" si="62"/>
        <v>41564</v>
      </c>
      <c r="B234">
        <f t="shared" si="50"/>
        <v>5</v>
      </c>
      <c r="C234">
        <f t="shared" si="57"/>
        <v>75</v>
      </c>
      <c r="D234">
        <f t="shared" si="58"/>
        <v>1022</v>
      </c>
      <c r="E234" s="3">
        <f t="shared" si="59"/>
        <v>13545</v>
      </c>
      <c r="F234" s="3">
        <f t="shared" si="60"/>
        <v>1026</v>
      </c>
      <c r="G234">
        <f t="shared" si="51"/>
        <v>45</v>
      </c>
      <c r="H234">
        <f t="shared" si="52"/>
        <v>38</v>
      </c>
      <c r="I234">
        <f t="shared" si="53"/>
        <v>30</v>
      </c>
      <c r="J234">
        <f t="shared" si="54"/>
        <v>984</v>
      </c>
      <c r="K234">
        <f t="shared" si="55"/>
        <v>96</v>
      </c>
      <c r="L234">
        <f t="shared" si="56"/>
        <v>0</v>
      </c>
      <c r="M234">
        <f t="shared" si="63"/>
        <v>0</v>
      </c>
      <c r="N234" s="13"/>
      <c r="O234" s="12">
        <f t="shared" si="64"/>
        <v>0</v>
      </c>
      <c r="P234" s="12">
        <f t="shared" si="65"/>
        <v>0</v>
      </c>
      <c r="Q234" s="11">
        <f t="shared" si="61"/>
        <v>14654</v>
      </c>
      <c r="R234" s="10"/>
    </row>
    <row r="235" spans="1:18">
      <c r="A235" s="1">
        <f t="shared" si="62"/>
        <v>41565</v>
      </c>
      <c r="B235">
        <f t="shared" si="50"/>
        <v>6</v>
      </c>
      <c r="C235">
        <f t="shared" si="57"/>
        <v>126</v>
      </c>
      <c r="D235">
        <f t="shared" si="58"/>
        <v>984</v>
      </c>
      <c r="E235" s="3">
        <f t="shared" si="59"/>
        <v>13590</v>
      </c>
      <c r="F235" s="3">
        <f t="shared" si="60"/>
        <v>1064</v>
      </c>
      <c r="G235">
        <f t="shared" si="51"/>
        <v>0</v>
      </c>
      <c r="H235">
        <f t="shared" si="52"/>
        <v>0</v>
      </c>
      <c r="I235">
        <f t="shared" si="53"/>
        <v>126</v>
      </c>
      <c r="J235">
        <f t="shared" si="54"/>
        <v>984</v>
      </c>
      <c r="K235">
        <f t="shared" si="55"/>
        <v>0</v>
      </c>
      <c r="L235">
        <f t="shared" si="56"/>
        <v>0</v>
      </c>
      <c r="M235">
        <f t="shared" si="63"/>
        <v>0</v>
      </c>
      <c r="N235" s="13"/>
      <c r="O235" s="12">
        <f t="shared" si="64"/>
        <v>0</v>
      </c>
      <c r="P235" s="12">
        <f t="shared" si="65"/>
        <v>0</v>
      </c>
      <c r="Q235" s="11">
        <f t="shared" si="61"/>
        <v>14654</v>
      </c>
      <c r="R235" s="10"/>
    </row>
    <row r="236" spans="1:18">
      <c r="A236" s="1">
        <f t="shared" si="62"/>
        <v>41566</v>
      </c>
      <c r="B236">
        <f t="shared" si="50"/>
        <v>7</v>
      </c>
      <c r="C236">
        <f t="shared" si="57"/>
        <v>126</v>
      </c>
      <c r="D236">
        <f t="shared" si="58"/>
        <v>984</v>
      </c>
      <c r="E236" s="3">
        <f t="shared" si="59"/>
        <v>13590</v>
      </c>
      <c r="F236" s="3">
        <f t="shared" si="60"/>
        <v>1064</v>
      </c>
      <c r="G236">
        <f t="shared" si="51"/>
        <v>0</v>
      </c>
      <c r="H236">
        <f t="shared" si="52"/>
        <v>0</v>
      </c>
      <c r="I236">
        <f t="shared" si="53"/>
        <v>126</v>
      </c>
      <c r="J236">
        <f t="shared" si="54"/>
        <v>984</v>
      </c>
      <c r="K236">
        <f t="shared" si="55"/>
        <v>0</v>
      </c>
      <c r="L236">
        <f t="shared" si="56"/>
        <v>0</v>
      </c>
      <c r="M236">
        <f t="shared" si="63"/>
        <v>0</v>
      </c>
      <c r="N236" s="13"/>
      <c r="O236" s="12">
        <f t="shared" si="64"/>
        <v>0</v>
      </c>
      <c r="P236" s="12">
        <f t="shared" si="65"/>
        <v>0</v>
      </c>
      <c r="Q236" s="11">
        <f t="shared" si="61"/>
        <v>14654</v>
      </c>
      <c r="R236" s="10"/>
    </row>
    <row r="237" spans="1:18">
      <c r="A237" s="1">
        <f t="shared" si="62"/>
        <v>41567</v>
      </c>
      <c r="B237">
        <f t="shared" si="50"/>
        <v>1</v>
      </c>
      <c r="C237">
        <f t="shared" si="57"/>
        <v>126</v>
      </c>
      <c r="D237">
        <f t="shared" si="58"/>
        <v>984</v>
      </c>
      <c r="E237" s="3">
        <f t="shared" si="59"/>
        <v>13590</v>
      </c>
      <c r="F237" s="3">
        <f t="shared" si="60"/>
        <v>1064</v>
      </c>
      <c r="G237">
        <f t="shared" si="51"/>
        <v>90</v>
      </c>
      <c r="H237">
        <f t="shared" si="52"/>
        <v>0</v>
      </c>
      <c r="I237">
        <f t="shared" si="53"/>
        <v>36</v>
      </c>
      <c r="J237">
        <f t="shared" si="54"/>
        <v>984</v>
      </c>
      <c r="K237">
        <f t="shared" si="55"/>
        <v>96</v>
      </c>
      <c r="L237">
        <f t="shared" si="56"/>
        <v>28</v>
      </c>
      <c r="M237">
        <f t="shared" si="63"/>
        <v>0</v>
      </c>
      <c r="N237" s="13"/>
      <c r="O237" s="12">
        <f t="shared" si="64"/>
        <v>0</v>
      </c>
      <c r="P237" s="12">
        <f t="shared" si="65"/>
        <v>0</v>
      </c>
      <c r="Q237" s="11">
        <f t="shared" si="61"/>
        <v>14744</v>
      </c>
      <c r="R237" s="10"/>
    </row>
    <row r="238" spans="1:18">
      <c r="A238" s="1">
        <f t="shared" si="62"/>
        <v>41568</v>
      </c>
      <c r="B238">
        <f t="shared" si="50"/>
        <v>2</v>
      </c>
      <c r="C238">
        <f t="shared" si="57"/>
        <v>132</v>
      </c>
      <c r="D238">
        <f t="shared" si="58"/>
        <v>1012</v>
      </c>
      <c r="E238" s="3">
        <f t="shared" si="59"/>
        <v>13680</v>
      </c>
      <c r="F238" s="3">
        <f t="shared" si="60"/>
        <v>1064</v>
      </c>
      <c r="G238">
        <f t="shared" si="51"/>
        <v>90</v>
      </c>
      <c r="H238">
        <f t="shared" si="52"/>
        <v>0</v>
      </c>
      <c r="I238">
        <f t="shared" si="53"/>
        <v>42</v>
      </c>
      <c r="J238">
        <f t="shared" si="54"/>
        <v>1012</v>
      </c>
      <c r="K238">
        <f t="shared" si="55"/>
        <v>32</v>
      </c>
      <c r="L238">
        <f t="shared" si="56"/>
        <v>0</v>
      </c>
      <c r="M238">
        <f t="shared" si="63"/>
        <v>0</v>
      </c>
      <c r="N238" s="13"/>
      <c r="O238" s="12">
        <f t="shared" si="64"/>
        <v>0</v>
      </c>
      <c r="P238" s="12">
        <f t="shared" si="65"/>
        <v>0</v>
      </c>
      <c r="Q238" s="11">
        <f t="shared" si="61"/>
        <v>14834</v>
      </c>
      <c r="R238" s="10"/>
    </row>
    <row r="239" spans="1:18">
      <c r="A239" s="1">
        <f t="shared" si="62"/>
        <v>41569</v>
      </c>
      <c r="B239">
        <f t="shared" si="50"/>
        <v>3</v>
      </c>
      <c r="C239">
        <f t="shared" si="57"/>
        <v>74</v>
      </c>
      <c r="D239">
        <f t="shared" si="58"/>
        <v>1012</v>
      </c>
      <c r="E239" s="3">
        <f t="shared" si="59"/>
        <v>13770</v>
      </c>
      <c r="F239" s="3">
        <f t="shared" si="60"/>
        <v>1064</v>
      </c>
      <c r="G239">
        <f t="shared" si="51"/>
        <v>45</v>
      </c>
      <c r="H239">
        <f t="shared" si="52"/>
        <v>38</v>
      </c>
      <c r="I239">
        <f t="shared" si="53"/>
        <v>29</v>
      </c>
      <c r="J239">
        <f t="shared" si="54"/>
        <v>974</v>
      </c>
      <c r="K239">
        <f t="shared" si="55"/>
        <v>96</v>
      </c>
      <c r="L239">
        <f t="shared" si="56"/>
        <v>28</v>
      </c>
      <c r="M239">
        <f t="shared" si="63"/>
        <v>0</v>
      </c>
      <c r="N239" s="13"/>
      <c r="O239" s="12">
        <f t="shared" si="64"/>
        <v>0</v>
      </c>
      <c r="P239" s="12">
        <f t="shared" si="65"/>
        <v>0</v>
      </c>
      <c r="Q239" s="11">
        <f t="shared" si="61"/>
        <v>14917</v>
      </c>
      <c r="R239" s="10"/>
    </row>
    <row r="240" spans="1:18">
      <c r="A240" s="1">
        <f t="shared" si="62"/>
        <v>41570</v>
      </c>
      <c r="B240">
        <f t="shared" si="50"/>
        <v>4</v>
      </c>
      <c r="C240">
        <f t="shared" si="57"/>
        <v>125</v>
      </c>
      <c r="D240">
        <f t="shared" si="58"/>
        <v>1002</v>
      </c>
      <c r="E240" s="3">
        <f t="shared" si="59"/>
        <v>13815</v>
      </c>
      <c r="F240" s="3">
        <f t="shared" si="60"/>
        <v>1102</v>
      </c>
      <c r="G240">
        <f t="shared" si="51"/>
        <v>90</v>
      </c>
      <c r="H240">
        <f t="shared" si="52"/>
        <v>0</v>
      </c>
      <c r="I240">
        <f t="shared" si="53"/>
        <v>35</v>
      </c>
      <c r="J240">
        <f t="shared" si="54"/>
        <v>1002</v>
      </c>
      <c r="K240">
        <f t="shared" si="55"/>
        <v>96</v>
      </c>
      <c r="L240">
        <f t="shared" si="56"/>
        <v>0</v>
      </c>
      <c r="M240">
        <f t="shared" si="63"/>
        <v>0</v>
      </c>
      <c r="N240" s="13"/>
      <c r="O240" s="12">
        <f t="shared" si="64"/>
        <v>0</v>
      </c>
      <c r="P240" s="12">
        <f t="shared" si="65"/>
        <v>0</v>
      </c>
      <c r="Q240" s="11">
        <f t="shared" si="61"/>
        <v>15007</v>
      </c>
      <c r="R240" s="10"/>
    </row>
    <row r="241" spans="1:18">
      <c r="A241" s="1">
        <f t="shared" si="62"/>
        <v>41571</v>
      </c>
      <c r="B241">
        <f t="shared" si="50"/>
        <v>5</v>
      </c>
      <c r="C241">
        <f t="shared" si="57"/>
        <v>131</v>
      </c>
      <c r="D241">
        <f t="shared" si="58"/>
        <v>1002</v>
      </c>
      <c r="E241" s="3">
        <f t="shared" si="59"/>
        <v>13905</v>
      </c>
      <c r="F241" s="3">
        <f t="shared" si="60"/>
        <v>1102</v>
      </c>
      <c r="G241">
        <f t="shared" si="51"/>
        <v>90</v>
      </c>
      <c r="H241">
        <f t="shared" si="52"/>
        <v>0</v>
      </c>
      <c r="I241">
        <f t="shared" si="53"/>
        <v>41</v>
      </c>
      <c r="J241">
        <f t="shared" si="54"/>
        <v>1002</v>
      </c>
      <c r="K241">
        <f t="shared" si="55"/>
        <v>32</v>
      </c>
      <c r="L241">
        <f t="shared" si="56"/>
        <v>0</v>
      </c>
      <c r="M241">
        <f t="shared" si="63"/>
        <v>0</v>
      </c>
      <c r="N241" s="13"/>
      <c r="O241" s="12">
        <f t="shared" si="64"/>
        <v>0</v>
      </c>
      <c r="P241" s="12">
        <f t="shared" si="65"/>
        <v>0</v>
      </c>
      <c r="Q241" s="11">
        <f t="shared" si="61"/>
        <v>15097</v>
      </c>
      <c r="R241" s="10"/>
    </row>
    <row r="242" spans="1:18">
      <c r="A242" s="1">
        <f t="shared" si="62"/>
        <v>41572</v>
      </c>
      <c r="B242">
        <f t="shared" si="50"/>
        <v>6</v>
      </c>
      <c r="C242">
        <f t="shared" si="57"/>
        <v>73</v>
      </c>
      <c r="D242">
        <f t="shared" si="58"/>
        <v>1002</v>
      </c>
      <c r="E242" s="3">
        <f t="shared" si="59"/>
        <v>13995</v>
      </c>
      <c r="F242" s="3">
        <f t="shared" si="60"/>
        <v>1102</v>
      </c>
      <c r="G242">
        <f t="shared" si="51"/>
        <v>0</v>
      </c>
      <c r="H242">
        <f t="shared" si="52"/>
        <v>0</v>
      </c>
      <c r="I242">
        <f t="shared" si="53"/>
        <v>73</v>
      </c>
      <c r="J242">
        <f t="shared" si="54"/>
        <v>1002</v>
      </c>
      <c r="K242">
        <f t="shared" si="55"/>
        <v>32</v>
      </c>
      <c r="L242">
        <f t="shared" si="56"/>
        <v>0</v>
      </c>
      <c r="M242">
        <f t="shared" si="63"/>
        <v>0</v>
      </c>
      <c r="N242" s="13"/>
      <c r="O242" s="12">
        <f t="shared" si="64"/>
        <v>0</v>
      </c>
      <c r="P242" s="12">
        <f t="shared" si="65"/>
        <v>0</v>
      </c>
      <c r="Q242" s="11">
        <f t="shared" si="61"/>
        <v>15097</v>
      </c>
      <c r="R242" s="10"/>
    </row>
    <row r="243" spans="1:18">
      <c r="A243" s="1">
        <f t="shared" si="62"/>
        <v>41573</v>
      </c>
      <c r="B243">
        <f t="shared" si="50"/>
        <v>7</v>
      </c>
      <c r="C243">
        <f t="shared" si="57"/>
        <v>105</v>
      </c>
      <c r="D243">
        <f t="shared" si="58"/>
        <v>1002</v>
      </c>
      <c r="E243" s="3">
        <f t="shared" si="59"/>
        <v>13995</v>
      </c>
      <c r="F243" s="3">
        <f t="shared" si="60"/>
        <v>1102</v>
      </c>
      <c r="G243">
        <f t="shared" si="51"/>
        <v>0</v>
      </c>
      <c r="H243">
        <f t="shared" si="52"/>
        <v>0</v>
      </c>
      <c r="I243">
        <f t="shared" si="53"/>
        <v>105</v>
      </c>
      <c r="J243">
        <f t="shared" si="54"/>
        <v>1002</v>
      </c>
      <c r="K243">
        <f t="shared" si="55"/>
        <v>0</v>
      </c>
      <c r="L243">
        <f t="shared" si="56"/>
        <v>0</v>
      </c>
      <c r="M243">
        <f t="shared" si="63"/>
        <v>0</v>
      </c>
      <c r="N243" s="13"/>
      <c r="O243" s="12">
        <f t="shared" si="64"/>
        <v>0</v>
      </c>
      <c r="P243" s="12">
        <f t="shared" si="65"/>
        <v>0</v>
      </c>
      <c r="Q243" s="11">
        <f t="shared" si="61"/>
        <v>15097</v>
      </c>
      <c r="R243" s="10"/>
    </row>
    <row r="244" spans="1:18">
      <c r="A244" s="1">
        <f t="shared" si="62"/>
        <v>41574</v>
      </c>
      <c r="B244">
        <f t="shared" si="50"/>
        <v>1</v>
      </c>
      <c r="C244">
        <f t="shared" si="57"/>
        <v>105</v>
      </c>
      <c r="D244">
        <f t="shared" si="58"/>
        <v>1002</v>
      </c>
      <c r="E244" s="3">
        <f t="shared" si="59"/>
        <v>13995</v>
      </c>
      <c r="F244" s="3">
        <f t="shared" si="60"/>
        <v>1102</v>
      </c>
      <c r="G244">
        <f t="shared" si="51"/>
        <v>90</v>
      </c>
      <c r="H244">
        <f t="shared" si="52"/>
        <v>0</v>
      </c>
      <c r="I244">
        <f t="shared" si="53"/>
        <v>15</v>
      </c>
      <c r="J244">
        <f t="shared" si="54"/>
        <v>1002</v>
      </c>
      <c r="K244">
        <f t="shared" si="55"/>
        <v>96</v>
      </c>
      <c r="L244">
        <f t="shared" si="56"/>
        <v>28</v>
      </c>
      <c r="M244">
        <f t="shared" si="63"/>
        <v>0</v>
      </c>
      <c r="N244" s="13"/>
      <c r="O244" s="12">
        <f t="shared" si="64"/>
        <v>0</v>
      </c>
      <c r="P244" s="12">
        <f t="shared" si="65"/>
        <v>0</v>
      </c>
      <c r="Q244" s="11">
        <f t="shared" si="61"/>
        <v>15187</v>
      </c>
      <c r="R244" s="10"/>
    </row>
    <row r="245" spans="1:18">
      <c r="A245" s="1">
        <f t="shared" si="62"/>
        <v>41575</v>
      </c>
      <c r="B245">
        <f t="shared" si="50"/>
        <v>2</v>
      </c>
      <c r="C245">
        <f t="shared" si="57"/>
        <v>111</v>
      </c>
      <c r="D245">
        <f t="shared" si="58"/>
        <v>1030</v>
      </c>
      <c r="E245" s="3">
        <f t="shared" si="59"/>
        <v>14085</v>
      </c>
      <c r="F245" s="3">
        <f t="shared" si="60"/>
        <v>1102</v>
      </c>
      <c r="G245">
        <f t="shared" si="51"/>
        <v>90</v>
      </c>
      <c r="H245">
        <f t="shared" si="52"/>
        <v>0</v>
      </c>
      <c r="I245">
        <f t="shared" si="53"/>
        <v>21</v>
      </c>
      <c r="J245">
        <f t="shared" si="54"/>
        <v>1030</v>
      </c>
      <c r="K245">
        <f t="shared" si="55"/>
        <v>96</v>
      </c>
      <c r="L245">
        <f t="shared" si="56"/>
        <v>0</v>
      </c>
      <c r="M245">
        <f t="shared" si="63"/>
        <v>0</v>
      </c>
      <c r="N245" s="13"/>
      <c r="O245" s="12">
        <f t="shared" si="64"/>
        <v>0</v>
      </c>
      <c r="P245" s="12">
        <f t="shared" si="65"/>
        <v>0</v>
      </c>
      <c r="Q245" s="11">
        <f t="shared" si="61"/>
        <v>15277</v>
      </c>
      <c r="R245" s="10"/>
    </row>
    <row r="246" spans="1:18">
      <c r="A246" s="1">
        <f t="shared" si="62"/>
        <v>41576</v>
      </c>
      <c r="B246">
        <f t="shared" si="50"/>
        <v>3</v>
      </c>
      <c r="C246">
        <f t="shared" si="57"/>
        <v>117</v>
      </c>
      <c r="D246">
        <f t="shared" si="58"/>
        <v>1030</v>
      </c>
      <c r="E246" s="3">
        <f t="shared" si="59"/>
        <v>14175</v>
      </c>
      <c r="F246" s="3">
        <f t="shared" si="60"/>
        <v>1102</v>
      </c>
      <c r="G246">
        <f t="shared" si="51"/>
        <v>90</v>
      </c>
      <c r="H246">
        <f t="shared" si="52"/>
        <v>0</v>
      </c>
      <c r="I246">
        <f t="shared" si="53"/>
        <v>27</v>
      </c>
      <c r="J246">
        <f t="shared" si="54"/>
        <v>1030</v>
      </c>
      <c r="K246">
        <f t="shared" si="55"/>
        <v>96</v>
      </c>
      <c r="L246">
        <f t="shared" si="56"/>
        <v>28</v>
      </c>
      <c r="M246">
        <f t="shared" si="63"/>
        <v>0</v>
      </c>
      <c r="N246" s="13"/>
      <c r="O246" s="12">
        <f t="shared" si="64"/>
        <v>0</v>
      </c>
      <c r="P246" s="12">
        <f t="shared" si="65"/>
        <v>0</v>
      </c>
      <c r="Q246" s="11">
        <f t="shared" si="61"/>
        <v>15367</v>
      </c>
      <c r="R246" s="10"/>
    </row>
    <row r="247" spans="1:18">
      <c r="A247" s="1">
        <f t="shared" si="62"/>
        <v>41577</v>
      </c>
      <c r="B247">
        <f t="shared" si="50"/>
        <v>4</v>
      </c>
      <c r="C247">
        <f t="shared" si="57"/>
        <v>123</v>
      </c>
      <c r="D247">
        <f t="shared" si="58"/>
        <v>1058</v>
      </c>
      <c r="E247" s="3">
        <f t="shared" si="59"/>
        <v>14265</v>
      </c>
      <c r="F247" s="3">
        <f t="shared" si="60"/>
        <v>1102</v>
      </c>
      <c r="G247">
        <f t="shared" si="51"/>
        <v>90</v>
      </c>
      <c r="H247">
        <f t="shared" si="52"/>
        <v>0</v>
      </c>
      <c r="I247">
        <f t="shared" si="53"/>
        <v>33</v>
      </c>
      <c r="J247">
        <f t="shared" si="54"/>
        <v>1058</v>
      </c>
      <c r="K247">
        <f t="shared" si="55"/>
        <v>96</v>
      </c>
      <c r="L247">
        <f t="shared" si="56"/>
        <v>0</v>
      </c>
      <c r="M247">
        <f t="shared" si="63"/>
        <v>0</v>
      </c>
      <c r="N247" s="13"/>
      <c r="O247" s="12">
        <f t="shared" si="64"/>
        <v>0</v>
      </c>
      <c r="P247" s="12">
        <f t="shared" si="65"/>
        <v>0</v>
      </c>
      <c r="Q247" s="11">
        <f t="shared" si="61"/>
        <v>15457</v>
      </c>
      <c r="R247" s="10"/>
    </row>
    <row r="248" spans="1:18">
      <c r="A248" s="1">
        <f t="shared" si="62"/>
        <v>41578</v>
      </c>
      <c r="B248">
        <f t="shared" si="50"/>
        <v>5</v>
      </c>
      <c r="C248">
        <f t="shared" si="57"/>
        <v>129</v>
      </c>
      <c r="D248">
        <f t="shared" si="58"/>
        <v>1058</v>
      </c>
      <c r="E248" s="3">
        <f t="shared" si="59"/>
        <v>14355</v>
      </c>
      <c r="F248" s="3">
        <f t="shared" si="60"/>
        <v>1102</v>
      </c>
      <c r="G248">
        <f t="shared" si="51"/>
        <v>90</v>
      </c>
      <c r="H248">
        <f t="shared" si="52"/>
        <v>0</v>
      </c>
      <c r="I248">
        <f t="shared" si="53"/>
        <v>39</v>
      </c>
      <c r="J248">
        <f t="shared" si="54"/>
        <v>1058</v>
      </c>
      <c r="K248">
        <f t="shared" si="55"/>
        <v>96</v>
      </c>
      <c r="L248">
        <f t="shared" si="56"/>
        <v>0</v>
      </c>
      <c r="M248">
        <f t="shared" si="63"/>
        <v>0</v>
      </c>
      <c r="N248" s="13"/>
      <c r="O248" s="12">
        <f t="shared" si="64"/>
        <v>0</v>
      </c>
      <c r="P248" s="12">
        <f t="shared" si="65"/>
        <v>0</v>
      </c>
      <c r="Q248" s="11">
        <f t="shared" si="61"/>
        <v>15547</v>
      </c>
      <c r="R248" s="10"/>
    </row>
    <row r="249" spans="1:18">
      <c r="A249" s="1">
        <f t="shared" si="62"/>
        <v>41579</v>
      </c>
      <c r="B249">
        <f t="shared" si="50"/>
        <v>6</v>
      </c>
      <c r="C249">
        <f t="shared" si="57"/>
        <v>135</v>
      </c>
      <c r="D249">
        <f t="shared" si="58"/>
        <v>1058</v>
      </c>
      <c r="E249" s="3">
        <f t="shared" si="59"/>
        <v>14445</v>
      </c>
      <c r="F249" s="3">
        <f t="shared" si="60"/>
        <v>1102</v>
      </c>
      <c r="G249">
        <f t="shared" si="51"/>
        <v>0</v>
      </c>
      <c r="H249">
        <f t="shared" si="52"/>
        <v>0</v>
      </c>
      <c r="I249">
        <f t="shared" si="53"/>
        <v>135</v>
      </c>
      <c r="J249">
        <f t="shared" si="54"/>
        <v>1058</v>
      </c>
      <c r="K249">
        <f t="shared" si="55"/>
        <v>0</v>
      </c>
      <c r="L249">
        <f t="shared" si="56"/>
        <v>0</v>
      </c>
      <c r="M249">
        <f t="shared" si="63"/>
        <v>0</v>
      </c>
      <c r="N249" s="14"/>
      <c r="O249" s="15">
        <f t="shared" si="64"/>
        <v>0</v>
      </c>
      <c r="P249" s="15">
        <f t="shared" si="65"/>
        <v>0</v>
      </c>
      <c r="Q249" s="11">
        <f t="shared" si="61"/>
        <v>15547</v>
      </c>
      <c r="R249" s="10"/>
    </row>
    <row r="250" spans="1:18">
      <c r="A250" s="1">
        <f t="shared" si="62"/>
        <v>41580</v>
      </c>
      <c r="B250">
        <f t="shared" si="50"/>
        <v>7</v>
      </c>
      <c r="C250">
        <f t="shared" si="57"/>
        <v>135</v>
      </c>
      <c r="D250">
        <f t="shared" si="58"/>
        <v>1058</v>
      </c>
      <c r="E250" s="3">
        <f t="shared" si="59"/>
        <v>14445</v>
      </c>
      <c r="F250" s="3">
        <f t="shared" si="60"/>
        <v>1102</v>
      </c>
      <c r="G250">
        <f t="shared" si="51"/>
        <v>0</v>
      </c>
      <c r="H250">
        <f t="shared" si="52"/>
        <v>0</v>
      </c>
      <c r="I250">
        <f t="shared" si="53"/>
        <v>135</v>
      </c>
      <c r="J250">
        <f t="shared" si="54"/>
        <v>1058</v>
      </c>
      <c r="K250">
        <f t="shared" si="55"/>
        <v>0</v>
      </c>
      <c r="L250">
        <f t="shared" si="56"/>
        <v>0</v>
      </c>
      <c r="M250">
        <f t="shared" si="63"/>
        <v>0</v>
      </c>
      <c r="N250" s="4"/>
      <c r="O250">
        <f t="shared" si="64"/>
        <v>0</v>
      </c>
      <c r="P250">
        <f t="shared" si="65"/>
        <v>0</v>
      </c>
      <c r="Q250" s="11">
        <f t="shared" si="61"/>
        <v>15547</v>
      </c>
      <c r="R250" s="10"/>
    </row>
    <row r="251" spans="1:18">
      <c r="A251" s="1">
        <f t="shared" si="62"/>
        <v>41581</v>
      </c>
      <c r="B251">
        <f t="shared" si="50"/>
        <v>1</v>
      </c>
      <c r="C251">
        <f t="shared" si="57"/>
        <v>135</v>
      </c>
      <c r="D251">
        <f t="shared" si="58"/>
        <v>1058</v>
      </c>
      <c r="E251" s="3">
        <f t="shared" si="59"/>
        <v>14445</v>
      </c>
      <c r="F251" s="3">
        <f t="shared" si="60"/>
        <v>1102</v>
      </c>
      <c r="G251">
        <f t="shared" si="51"/>
        <v>90</v>
      </c>
      <c r="H251">
        <f t="shared" si="52"/>
        <v>0</v>
      </c>
      <c r="I251">
        <f t="shared" si="53"/>
        <v>45</v>
      </c>
      <c r="J251">
        <f t="shared" si="54"/>
        <v>1058</v>
      </c>
      <c r="K251">
        <f t="shared" si="55"/>
        <v>32</v>
      </c>
      <c r="L251">
        <f t="shared" si="56"/>
        <v>28</v>
      </c>
      <c r="M251">
        <f t="shared" si="63"/>
        <v>41581</v>
      </c>
      <c r="N251" s="4">
        <f>A251</f>
        <v>41581</v>
      </c>
      <c r="O251">
        <f t="shared" si="64"/>
        <v>14535</v>
      </c>
      <c r="P251">
        <f t="shared" si="65"/>
        <v>1102</v>
      </c>
      <c r="Q251" s="11">
        <f t="shared" si="61"/>
        <v>15637</v>
      </c>
      <c r="R251" s="10"/>
    </row>
    <row r="252" spans="1:18">
      <c r="A252" s="1">
        <f t="shared" si="62"/>
        <v>41582</v>
      </c>
      <c r="B252">
        <f t="shared" si="50"/>
        <v>2</v>
      </c>
      <c r="C252">
        <f t="shared" si="57"/>
        <v>77</v>
      </c>
      <c r="D252">
        <f t="shared" si="58"/>
        <v>1086</v>
      </c>
      <c r="E252" s="3">
        <f t="shared" si="59"/>
        <v>14535</v>
      </c>
      <c r="F252" s="3">
        <f t="shared" si="60"/>
        <v>1102</v>
      </c>
      <c r="G252">
        <f t="shared" si="51"/>
        <v>45</v>
      </c>
      <c r="H252">
        <f t="shared" si="52"/>
        <v>38</v>
      </c>
      <c r="I252">
        <f t="shared" si="53"/>
        <v>32</v>
      </c>
      <c r="J252">
        <f t="shared" si="54"/>
        <v>1048</v>
      </c>
      <c r="K252">
        <f t="shared" si="55"/>
        <v>96</v>
      </c>
      <c r="L252">
        <f t="shared" si="56"/>
        <v>0</v>
      </c>
      <c r="M252">
        <f t="shared" si="63"/>
        <v>0</v>
      </c>
      <c r="N252" s="4"/>
      <c r="O252">
        <f t="shared" si="64"/>
        <v>0</v>
      </c>
      <c r="P252">
        <f t="shared" si="65"/>
        <v>0</v>
      </c>
      <c r="Q252" s="11">
        <f t="shared" si="61"/>
        <v>15720</v>
      </c>
      <c r="R252" s="10"/>
    </row>
    <row r="253" spans="1:18">
      <c r="A253" s="1">
        <f t="shared" si="62"/>
        <v>41583</v>
      </c>
      <c r="B253">
        <f t="shared" si="50"/>
        <v>3</v>
      </c>
      <c r="C253">
        <f t="shared" si="57"/>
        <v>128</v>
      </c>
      <c r="D253">
        <f t="shared" si="58"/>
        <v>1048</v>
      </c>
      <c r="E253" s="3">
        <f t="shared" si="59"/>
        <v>14580</v>
      </c>
      <c r="F253" s="3">
        <f t="shared" si="60"/>
        <v>1140</v>
      </c>
      <c r="G253">
        <f t="shared" si="51"/>
        <v>90</v>
      </c>
      <c r="H253">
        <f t="shared" si="52"/>
        <v>0</v>
      </c>
      <c r="I253">
        <f t="shared" si="53"/>
        <v>38</v>
      </c>
      <c r="J253">
        <f t="shared" si="54"/>
        <v>1048</v>
      </c>
      <c r="K253">
        <f t="shared" si="55"/>
        <v>96</v>
      </c>
      <c r="L253">
        <f t="shared" si="56"/>
        <v>28</v>
      </c>
      <c r="M253">
        <f t="shared" si="63"/>
        <v>0</v>
      </c>
      <c r="N253" s="4"/>
      <c r="O253">
        <f t="shared" si="64"/>
        <v>0</v>
      </c>
      <c r="P253">
        <f t="shared" si="65"/>
        <v>0</v>
      </c>
      <c r="Q253" s="11">
        <f t="shared" si="61"/>
        <v>15810</v>
      </c>
      <c r="R253" s="10"/>
    </row>
    <row r="254" spans="1:18">
      <c r="A254" s="1">
        <f t="shared" si="62"/>
        <v>41584</v>
      </c>
      <c r="B254">
        <f t="shared" si="50"/>
        <v>4</v>
      </c>
      <c r="C254">
        <f t="shared" si="57"/>
        <v>134</v>
      </c>
      <c r="D254">
        <f t="shared" si="58"/>
        <v>1076</v>
      </c>
      <c r="E254" s="3">
        <f t="shared" si="59"/>
        <v>14670</v>
      </c>
      <c r="F254" s="3">
        <f t="shared" si="60"/>
        <v>1140</v>
      </c>
      <c r="G254">
        <f t="shared" si="51"/>
        <v>90</v>
      </c>
      <c r="H254">
        <f t="shared" si="52"/>
        <v>0</v>
      </c>
      <c r="I254">
        <f t="shared" si="53"/>
        <v>44</v>
      </c>
      <c r="J254">
        <f t="shared" si="54"/>
        <v>1076</v>
      </c>
      <c r="K254">
        <f t="shared" si="55"/>
        <v>32</v>
      </c>
      <c r="L254">
        <f t="shared" si="56"/>
        <v>0</v>
      </c>
      <c r="M254">
        <f t="shared" si="63"/>
        <v>0</v>
      </c>
      <c r="N254" s="4"/>
      <c r="O254">
        <f t="shared" si="64"/>
        <v>0</v>
      </c>
      <c r="P254">
        <f t="shared" si="65"/>
        <v>0</v>
      </c>
      <c r="Q254" s="11">
        <f t="shared" si="61"/>
        <v>15900</v>
      </c>
      <c r="R254" s="10"/>
    </row>
    <row r="255" spans="1:18">
      <c r="A255" s="1">
        <f t="shared" si="62"/>
        <v>41585</v>
      </c>
      <c r="B255">
        <f t="shared" si="50"/>
        <v>5</v>
      </c>
      <c r="C255">
        <f t="shared" si="57"/>
        <v>76</v>
      </c>
      <c r="D255">
        <f t="shared" si="58"/>
        <v>1076</v>
      </c>
      <c r="E255" s="3">
        <f t="shared" si="59"/>
        <v>14760</v>
      </c>
      <c r="F255" s="3">
        <f t="shared" si="60"/>
        <v>1140</v>
      </c>
      <c r="G255">
        <f t="shared" si="51"/>
        <v>45</v>
      </c>
      <c r="H255">
        <f t="shared" si="52"/>
        <v>38</v>
      </c>
      <c r="I255">
        <f t="shared" si="53"/>
        <v>31</v>
      </c>
      <c r="J255">
        <f t="shared" si="54"/>
        <v>1038</v>
      </c>
      <c r="K255">
        <f t="shared" si="55"/>
        <v>96</v>
      </c>
      <c r="L255">
        <f t="shared" si="56"/>
        <v>0</v>
      </c>
      <c r="M255">
        <f t="shared" si="63"/>
        <v>0</v>
      </c>
      <c r="N255" s="4"/>
      <c r="O255">
        <f t="shared" si="64"/>
        <v>0</v>
      </c>
      <c r="P255">
        <f t="shared" si="65"/>
        <v>0</v>
      </c>
      <c r="Q255" s="11">
        <f t="shared" si="61"/>
        <v>15983</v>
      </c>
      <c r="R255" s="10"/>
    </row>
    <row r="256" spans="1:18">
      <c r="A256" s="1">
        <f t="shared" si="62"/>
        <v>41586</v>
      </c>
      <c r="B256">
        <f t="shared" si="50"/>
        <v>6</v>
      </c>
      <c r="C256">
        <f t="shared" si="57"/>
        <v>127</v>
      </c>
      <c r="D256">
        <f t="shared" si="58"/>
        <v>1038</v>
      </c>
      <c r="E256" s="3">
        <f t="shared" si="59"/>
        <v>14805</v>
      </c>
      <c r="F256" s="3">
        <f t="shared" si="60"/>
        <v>1178</v>
      </c>
      <c r="G256">
        <f t="shared" si="51"/>
        <v>0</v>
      </c>
      <c r="H256">
        <f t="shared" si="52"/>
        <v>0</v>
      </c>
      <c r="I256">
        <f t="shared" si="53"/>
        <v>127</v>
      </c>
      <c r="J256">
        <f t="shared" si="54"/>
        <v>1038</v>
      </c>
      <c r="K256">
        <f t="shared" si="55"/>
        <v>0</v>
      </c>
      <c r="L256">
        <f t="shared" si="56"/>
        <v>0</v>
      </c>
      <c r="M256">
        <f t="shared" si="63"/>
        <v>0</v>
      </c>
      <c r="N256" s="4"/>
      <c r="O256">
        <f t="shared" si="64"/>
        <v>0</v>
      </c>
      <c r="P256">
        <f t="shared" si="65"/>
        <v>0</v>
      </c>
      <c r="Q256" s="11">
        <f t="shared" si="61"/>
        <v>15983</v>
      </c>
      <c r="R256" s="10"/>
    </row>
    <row r="257" spans="1:18">
      <c r="A257" s="1">
        <f t="shared" si="62"/>
        <v>41587</v>
      </c>
      <c r="B257">
        <f t="shared" si="50"/>
        <v>7</v>
      </c>
      <c r="C257">
        <f t="shared" si="57"/>
        <v>127</v>
      </c>
      <c r="D257">
        <f t="shared" si="58"/>
        <v>1038</v>
      </c>
      <c r="E257" s="3">
        <f t="shared" si="59"/>
        <v>14805</v>
      </c>
      <c r="F257" s="3">
        <f t="shared" si="60"/>
        <v>1178</v>
      </c>
      <c r="G257">
        <f t="shared" si="51"/>
        <v>0</v>
      </c>
      <c r="H257">
        <f t="shared" si="52"/>
        <v>0</v>
      </c>
      <c r="I257">
        <f t="shared" si="53"/>
        <v>127</v>
      </c>
      <c r="J257">
        <f t="shared" si="54"/>
        <v>1038</v>
      </c>
      <c r="K257">
        <f t="shared" si="55"/>
        <v>0</v>
      </c>
      <c r="L257">
        <f t="shared" si="56"/>
        <v>0</v>
      </c>
      <c r="M257">
        <f t="shared" si="63"/>
        <v>0</v>
      </c>
      <c r="N257" s="4"/>
      <c r="O257">
        <f t="shared" si="64"/>
        <v>0</v>
      </c>
      <c r="P257">
        <f t="shared" si="65"/>
        <v>0</v>
      </c>
      <c r="Q257" s="11">
        <f t="shared" si="61"/>
        <v>15983</v>
      </c>
      <c r="R257" s="10"/>
    </row>
    <row r="258" spans="1:18">
      <c r="A258" s="1">
        <f t="shared" si="62"/>
        <v>41588</v>
      </c>
      <c r="B258">
        <f t="shared" si="50"/>
        <v>1</v>
      </c>
      <c r="C258">
        <f t="shared" si="57"/>
        <v>127</v>
      </c>
      <c r="D258">
        <f t="shared" si="58"/>
        <v>1038</v>
      </c>
      <c r="E258" s="3">
        <f t="shared" si="59"/>
        <v>14805</v>
      </c>
      <c r="F258" s="3">
        <f t="shared" si="60"/>
        <v>1178</v>
      </c>
      <c r="G258">
        <f t="shared" si="51"/>
        <v>90</v>
      </c>
      <c r="H258">
        <f t="shared" si="52"/>
        <v>0</v>
      </c>
      <c r="I258">
        <f t="shared" si="53"/>
        <v>37</v>
      </c>
      <c r="J258">
        <f t="shared" si="54"/>
        <v>1038</v>
      </c>
      <c r="K258">
        <f t="shared" si="55"/>
        <v>96</v>
      </c>
      <c r="L258">
        <f t="shared" si="56"/>
        <v>28</v>
      </c>
      <c r="M258">
        <f t="shared" si="63"/>
        <v>0</v>
      </c>
      <c r="N258" s="4"/>
      <c r="O258">
        <f t="shared" si="64"/>
        <v>0</v>
      </c>
      <c r="P258">
        <f t="shared" si="65"/>
        <v>0</v>
      </c>
      <c r="Q258" s="11">
        <f t="shared" si="61"/>
        <v>16073</v>
      </c>
      <c r="R258" s="10"/>
    </row>
    <row r="259" spans="1:18">
      <c r="A259" s="1">
        <f t="shared" si="62"/>
        <v>41589</v>
      </c>
      <c r="B259">
        <f t="shared" si="50"/>
        <v>2</v>
      </c>
      <c r="C259">
        <f t="shared" si="57"/>
        <v>133</v>
      </c>
      <c r="D259">
        <f t="shared" si="58"/>
        <v>1066</v>
      </c>
      <c r="E259" s="3">
        <f t="shared" si="59"/>
        <v>14895</v>
      </c>
      <c r="F259" s="3">
        <f t="shared" si="60"/>
        <v>1178</v>
      </c>
      <c r="G259">
        <f t="shared" si="51"/>
        <v>90</v>
      </c>
      <c r="H259">
        <f t="shared" si="52"/>
        <v>0</v>
      </c>
      <c r="I259">
        <f t="shared" si="53"/>
        <v>43</v>
      </c>
      <c r="J259">
        <f t="shared" si="54"/>
        <v>1066</v>
      </c>
      <c r="K259">
        <f t="shared" si="55"/>
        <v>32</v>
      </c>
      <c r="L259">
        <f t="shared" si="56"/>
        <v>0</v>
      </c>
      <c r="M259">
        <f t="shared" si="63"/>
        <v>0</v>
      </c>
      <c r="N259" s="4"/>
      <c r="O259">
        <f t="shared" si="64"/>
        <v>0</v>
      </c>
      <c r="P259">
        <f t="shared" si="65"/>
        <v>0</v>
      </c>
      <c r="Q259" s="11">
        <f t="shared" si="61"/>
        <v>16163</v>
      </c>
      <c r="R259" s="10"/>
    </row>
    <row r="260" spans="1:18">
      <c r="A260" s="1">
        <f t="shared" si="62"/>
        <v>41590</v>
      </c>
      <c r="B260">
        <f t="shared" ref="B260:B323" si="66">WEEKDAY(A260)</f>
        <v>3</v>
      </c>
      <c r="C260">
        <f t="shared" si="57"/>
        <v>75</v>
      </c>
      <c r="D260">
        <f t="shared" si="58"/>
        <v>1066</v>
      </c>
      <c r="E260" s="3">
        <f t="shared" si="59"/>
        <v>14985</v>
      </c>
      <c r="F260" s="3">
        <f t="shared" si="60"/>
        <v>1178</v>
      </c>
      <c r="G260">
        <f t="shared" ref="G260:G278" si="67">IF(OR(B260=1,B260=2,B260=3,B260=4,B260=5),IF(C260&gt;=20 * 4.5,4.5 * 20, 4.5 * 10),0)</f>
        <v>45</v>
      </c>
      <c r="H260">
        <f t="shared" ref="H260:H278" si="68">IF(OR(B260=1,B260=2,B260=3,B260=4,B260=5),IF(C260&gt;=20 * 4.5,0, 3.8 * 10),0)</f>
        <v>38</v>
      </c>
      <c r="I260">
        <f t="shared" ref="I260:I278" si="69">C260-G260</f>
        <v>30</v>
      </c>
      <c r="J260">
        <f t="shared" ref="J260:J278" si="70">D260-H260</f>
        <v>1028</v>
      </c>
      <c r="K260">
        <f t="shared" ref="K260:K278" si="71">IF(I260&lt;40,3*32,IF(I260&lt;=100,32,0))</f>
        <v>96</v>
      </c>
      <c r="L260">
        <f t="shared" ref="L260:L278" si="72">IF(OR(B260=1,B260=3),28,0)</f>
        <v>28</v>
      </c>
      <c r="M260">
        <f t="shared" si="63"/>
        <v>0</v>
      </c>
      <c r="N260" s="4"/>
      <c r="O260">
        <f t="shared" si="64"/>
        <v>0</v>
      </c>
      <c r="P260">
        <f t="shared" si="65"/>
        <v>0</v>
      </c>
      <c r="Q260" s="11">
        <f t="shared" si="61"/>
        <v>16246</v>
      </c>
      <c r="R260" s="10"/>
    </row>
    <row r="261" spans="1:18">
      <c r="A261" s="1">
        <f t="shared" si="62"/>
        <v>41591</v>
      </c>
      <c r="B261">
        <f t="shared" si="66"/>
        <v>4</v>
      </c>
      <c r="C261">
        <f t="shared" ref="C261:C278" si="73">I260+K260</f>
        <v>126</v>
      </c>
      <c r="D261">
        <f t="shared" ref="D261:D278" si="74">J260+L260</f>
        <v>1056</v>
      </c>
      <c r="E261" s="3">
        <f t="shared" ref="E261:E278" si="75">E260+G260</f>
        <v>15030</v>
      </c>
      <c r="F261" s="3">
        <f t="shared" ref="F261:F278" si="76">F260+H260</f>
        <v>1216</v>
      </c>
      <c r="G261">
        <f t="shared" si="67"/>
        <v>90</v>
      </c>
      <c r="H261">
        <f t="shared" si="68"/>
        <v>0</v>
      </c>
      <c r="I261">
        <f t="shared" si="69"/>
        <v>36</v>
      </c>
      <c r="J261">
        <f t="shared" si="70"/>
        <v>1056</v>
      </c>
      <c r="K261">
        <f t="shared" si="71"/>
        <v>96</v>
      </c>
      <c r="L261">
        <f t="shared" si="72"/>
        <v>0</v>
      </c>
      <c r="M261">
        <f t="shared" si="63"/>
        <v>0</v>
      </c>
      <c r="N261" s="4"/>
      <c r="O261">
        <f t="shared" si="64"/>
        <v>0</v>
      </c>
      <c r="P261">
        <f t="shared" si="65"/>
        <v>0</v>
      </c>
      <c r="Q261" s="11">
        <f t="shared" ref="Q261:Q278" si="77">E262+F262</f>
        <v>16336</v>
      </c>
      <c r="R261" s="10"/>
    </row>
    <row r="262" spans="1:18">
      <c r="A262" s="1">
        <f t="shared" ref="A262:A278" si="78">A261+1</f>
        <v>41592</v>
      </c>
      <c r="B262">
        <f t="shared" si="66"/>
        <v>5</v>
      </c>
      <c r="C262">
        <f t="shared" si="73"/>
        <v>132</v>
      </c>
      <c r="D262">
        <f t="shared" si="74"/>
        <v>1056</v>
      </c>
      <c r="E262" s="3">
        <f t="shared" si="75"/>
        <v>15120</v>
      </c>
      <c r="F262" s="3">
        <f t="shared" si="76"/>
        <v>1216</v>
      </c>
      <c r="G262">
        <f t="shared" si="67"/>
        <v>90</v>
      </c>
      <c r="H262">
        <f t="shared" si="68"/>
        <v>0</v>
      </c>
      <c r="I262">
        <f t="shared" si="69"/>
        <v>42</v>
      </c>
      <c r="J262">
        <f t="shared" si="70"/>
        <v>1056</v>
      </c>
      <c r="K262">
        <f t="shared" si="71"/>
        <v>32</v>
      </c>
      <c r="L262">
        <f t="shared" si="72"/>
        <v>0</v>
      </c>
      <c r="M262">
        <f t="shared" si="63"/>
        <v>0</v>
      </c>
      <c r="N262" s="4"/>
      <c r="O262">
        <f t="shared" si="64"/>
        <v>0</v>
      </c>
      <c r="P262">
        <f t="shared" si="65"/>
        <v>0</v>
      </c>
      <c r="Q262" s="11">
        <f t="shared" si="77"/>
        <v>16426</v>
      </c>
      <c r="R262" s="10"/>
    </row>
    <row r="263" spans="1:18">
      <c r="A263" s="1">
        <f t="shared" si="78"/>
        <v>41593</v>
      </c>
      <c r="B263">
        <f t="shared" si="66"/>
        <v>6</v>
      </c>
      <c r="C263">
        <f t="shared" si="73"/>
        <v>74</v>
      </c>
      <c r="D263">
        <f t="shared" si="74"/>
        <v>1056</v>
      </c>
      <c r="E263" s="3">
        <f t="shared" si="75"/>
        <v>15210</v>
      </c>
      <c r="F263" s="3">
        <f t="shared" si="76"/>
        <v>1216</v>
      </c>
      <c r="G263">
        <f t="shared" si="67"/>
        <v>0</v>
      </c>
      <c r="H263">
        <f t="shared" si="68"/>
        <v>0</v>
      </c>
      <c r="I263">
        <f t="shared" si="69"/>
        <v>74</v>
      </c>
      <c r="J263">
        <f t="shared" si="70"/>
        <v>1056</v>
      </c>
      <c r="K263">
        <f t="shared" si="71"/>
        <v>32</v>
      </c>
      <c r="L263">
        <f t="shared" si="72"/>
        <v>0</v>
      </c>
      <c r="M263">
        <f t="shared" ref="M263:M278" si="79">IF(OR(AND(DAY(A263) = 1,NOT(OR(B263=6,B263=7))),AND(OR(DAY(A263) = 2,DAY(A263)=3),B263=1)),A263,0)</f>
        <v>0</v>
      </c>
      <c r="N263" s="4"/>
      <c r="O263">
        <f t="shared" si="64"/>
        <v>0</v>
      </c>
      <c r="P263">
        <f t="shared" si="65"/>
        <v>0</v>
      </c>
      <c r="Q263" s="11">
        <f t="shared" si="77"/>
        <v>16426</v>
      </c>
      <c r="R263" s="10"/>
    </row>
    <row r="264" spans="1:18">
      <c r="A264" s="1">
        <f t="shared" si="78"/>
        <v>41594</v>
      </c>
      <c r="B264">
        <f t="shared" si="66"/>
        <v>7</v>
      </c>
      <c r="C264">
        <f t="shared" si="73"/>
        <v>106</v>
      </c>
      <c r="D264">
        <f t="shared" si="74"/>
        <v>1056</v>
      </c>
      <c r="E264" s="3">
        <f t="shared" si="75"/>
        <v>15210</v>
      </c>
      <c r="F264" s="3">
        <f t="shared" si="76"/>
        <v>1216</v>
      </c>
      <c r="G264">
        <f t="shared" si="67"/>
        <v>0</v>
      </c>
      <c r="H264">
        <f t="shared" si="68"/>
        <v>0</v>
      </c>
      <c r="I264">
        <f t="shared" si="69"/>
        <v>106</v>
      </c>
      <c r="J264">
        <f t="shared" si="70"/>
        <v>1056</v>
      </c>
      <c r="K264">
        <f t="shared" si="71"/>
        <v>0</v>
      </c>
      <c r="L264">
        <f t="shared" si="72"/>
        <v>0</v>
      </c>
      <c r="M264">
        <f t="shared" si="79"/>
        <v>0</v>
      </c>
      <c r="N264" s="4"/>
      <c r="O264">
        <f t="shared" si="64"/>
        <v>0</v>
      </c>
      <c r="P264">
        <f t="shared" si="65"/>
        <v>0</v>
      </c>
      <c r="Q264" s="11">
        <f t="shared" si="77"/>
        <v>16426</v>
      </c>
      <c r="R264" s="10"/>
    </row>
    <row r="265" spans="1:18">
      <c r="A265" s="1">
        <f t="shared" si="78"/>
        <v>41595</v>
      </c>
      <c r="B265">
        <f t="shared" si="66"/>
        <v>1</v>
      </c>
      <c r="C265">
        <f t="shared" si="73"/>
        <v>106</v>
      </c>
      <c r="D265">
        <f t="shared" si="74"/>
        <v>1056</v>
      </c>
      <c r="E265" s="3">
        <f t="shared" si="75"/>
        <v>15210</v>
      </c>
      <c r="F265" s="3">
        <f t="shared" si="76"/>
        <v>1216</v>
      </c>
      <c r="G265">
        <f t="shared" si="67"/>
        <v>90</v>
      </c>
      <c r="H265">
        <f t="shared" si="68"/>
        <v>0</v>
      </c>
      <c r="I265">
        <f t="shared" si="69"/>
        <v>16</v>
      </c>
      <c r="J265">
        <f t="shared" si="70"/>
        <v>1056</v>
      </c>
      <c r="K265">
        <f t="shared" si="71"/>
        <v>96</v>
      </c>
      <c r="L265">
        <f t="shared" si="72"/>
        <v>28</v>
      </c>
      <c r="M265">
        <f t="shared" si="79"/>
        <v>0</v>
      </c>
      <c r="N265" s="4"/>
      <c r="O265">
        <f t="shared" ref="O265:O278" si="80">IF(NOT(M265=0),E266,0)</f>
        <v>0</v>
      </c>
      <c r="P265">
        <f t="shared" ref="P265:P278" si="81">IF(NOT(M265=0),F266,0)</f>
        <v>0</v>
      </c>
      <c r="Q265" s="11">
        <f t="shared" si="77"/>
        <v>16516</v>
      </c>
      <c r="R265" s="10" t="s">
        <v>20</v>
      </c>
    </row>
    <row r="266" spans="1:18">
      <c r="A266" s="1">
        <f t="shared" si="78"/>
        <v>41596</v>
      </c>
      <c r="B266">
        <f t="shared" si="66"/>
        <v>2</v>
      </c>
      <c r="C266">
        <f t="shared" si="73"/>
        <v>112</v>
      </c>
      <c r="D266">
        <f t="shared" si="74"/>
        <v>1084</v>
      </c>
      <c r="E266" s="3">
        <f t="shared" si="75"/>
        <v>15300</v>
      </c>
      <c r="F266" s="3">
        <f t="shared" si="76"/>
        <v>1216</v>
      </c>
      <c r="G266">
        <f t="shared" si="67"/>
        <v>90</v>
      </c>
      <c r="H266">
        <f t="shared" si="68"/>
        <v>0</v>
      </c>
      <c r="I266">
        <f t="shared" si="69"/>
        <v>22</v>
      </c>
      <c r="J266">
        <f t="shared" si="70"/>
        <v>1084</v>
      </c>
      <c r="K266">
        <f t="shared" si="71"/>
        <v>96</v>
      </c>
      <c r="L266">
        <f t="shared" si="72"/>
        <v>0</v>
      </c>
      <c r="M266">
        <f t="shared" si="79"/>
        <v>0</v>
      </c>
      <c r="N266" s="4"/>
      <c r="O266">
        <f t="shared" si="80"/>
        <v>0</v>
      </c>
      <c r="P266">
        <f t="shared" si="81"/>
        <v>0</v>
      </c>
      <c r="Q266" s="11">
        <f t="shared" si="77"/>
        <v>16606</v>
      </c>
      <c r="R266" s="10"/>
    </row>
    <row r="267" spans="1:18">
      <c r="A267" s="1">
        <f t="shared" si="78"/>
        <v>41597</v>
      </c>
      <c r="B267">
        <f t="shared" si="66"/>
        <v>3</v>
      </c>
      <c r="C267">
        <f t="shared" si="73"/>
        <v>118</v>
      </c>
      <c r="D267">
        <f t="shared" si="74"/>
        <v>1084</v>
      </c>
      <c r="E267" s="3">
        <f t="shared" si="75"/>
        <v>15390</v>
      </c>
      <c r="F267" s="3">
        <f t="shared" si="76"/>
        <v>1216</v>
      </c>
      <c r="G267">
        <f t="shared" si="67"/>
        <v>90</v>
      </c>
      <c r="H267">
        <f t="shared" si="68"/>
        <v>0</v>
      </c>
      <c r="I267">
        <f t="shared" si="69"/>
        <v>28</v>
      </c>
      <c r="J267">
        <f t="shared" si="70"/>
        <v>1084</v>
      </c>
      <c r="K267">
        <f t="shared" si="71"/>
        <v>96</v>
      </c>
      <c r="L267">
        <f t="shared" si="72"/>
        <v>28</v>
      </c>
      <c r="M267">
        <f t="shared" si="79"/>
        <v>0</v>
      </c>
      <c r="N267" s="4"/>
      <c r="O267">
        <f t="shared" si="80"/>
        <v>0</v>
      </c>
      <c r="P267">
        <f t="shared" si="81"/>
        <v>0</v>
      </c>
      <c r="Q267" s="11">
        <f t="shared" si="77"/>
        <v>16696</v>
      </c>
      <c r="R267" s="10" t="s">
        <v>21</v>
      </c>
    </row>
    <row r="268" spans="1:18">
      <c r="A268" s="1">
        <f t="shared" si="78"/>
        <v>41598</v>
      </c>
      <c r="B268">
        <f t="shared" si="66"/>
        <v>4</v>
      </c>
      <c r="C268">
        <f t="shared" si="73"/>
        <v>124</v>
      </c>
      <c r="D268">
        <f t="shared" si="74"/>
        <v>1112</v>
      </c>
      <c r="E268" s="3">
        <f t="shared" si="75"/>
        <v>15480</v>
      </c>
      <c r="F268" s="3">
        <f t="shared" si="76"/>
        <v>1216</v>
      </c>
      <c r="G268">
        <f t="shared" si="67"/>
        <v>90</v>
      </c>
      <c r="H268">
        <f t="shared" si="68"/>
        <v>0</v>
      </c>
      <c r="I268">
        <f t="shared" si="69"/>
        <v>34</v>
      </c>
      <c r="J268">
        <f t="shared" si="70"/>
        <v>1112</v>
      </c>
      <c r="K268">
        <f t="shared" si="71"/>
        <v>96</v>
      </c>
      <c r="L268">
        <f t="shared" si="72"/>
        <v>0</v>
      </c>
      <c r="M268">
        <f t="shared" si="79"/>
        <v>0</v>
      </c>
      <c r="N268" s="4"/>
      <c r="O268">
        <f t="shared" si="80"/>
        <v>0</v>
      </c>
      <c r="P268">
        <f t="shared" si="81"/>
        <v>0</v>
      </c>
      <c r="Q268" s="11">
        <f t="shared" si="77"/>
        <v>16786</v>
      </c>
      <c r="R268" s="10"/>
    </row>
    <row r="269" spans="1:18">
      <c r="A269" s="1">
        <f t="shared" si="78"/>
        <v>41599</v>
      </c>
      <c r="B269">
        <f t="shared" si="66"/>
        <v>5</v>
      </c>
      <c r="C269">
        <f t="shared" si="73"/>
        <v>130</v>
      </c>
      <c r="D269">
        <f t="shared" si="74"/>
        <v>1112</v>
      </c>
      <c r="E269" s="3">
        <f t="shared" si="75"/>
        <v>15570</v>
      </c>
      <c r="F269" s="3">
        <f t="shared" si="76"/>
        <v>1216</v>
      </c>
      <c r="G269">
        <f t="shared" si="67"/>
        <v>90</v>
      </c>
      <c r="H269">
        <f t="shared" si="68"/>
        <v>0</v>
      </c>
      <c r="I269">
        <f t="shared" si="69"/>
        <v>40</v>
      </c>
      <c r="J269">
        <f t="shared" si="70"/>
        <v>1112</v>
      </c>
      <c r="K269">
        <f t="shared" si="71"/>
        <v>32</v>
      </c>
      <c r="L269">
        <f t="shared" si="72"/>
        <v>0</v>
      </c>
      <c r="M269">
        <f t="shared" si="79"/>
        <v>0</v>
      </c>
      <c r="N269" s="4"/>
      <c r="O269">
        <f t="shared" si="80"/>
        <v>0</v>
      </c>
      <c r="P269">
        <f t="shared" si="81"/>
        <v>0</v>
      </c>
      <c r="Q269" s="11">
        <f t="shared" si="77"/>
        <v>16876</v>
      </c>
      <c r="R269" s="10"/>
    </row>
    <row r="270" spans="1:18">
      <c r="A270" s="1">
        <f t="shared" si="78"/>
        <v>41600</v>
      </c>
      <c r="B270">
        <f t="shared" si="66"/>
        <v>6</v>
      </c>
      <c r="C270">
        <f t="shared" si="73"/>
        <v>72</v>
      </c>
      <c r="D270">
        <f t="shared" si="74"/>
        <v>1112</v>
      </c>
      <c r="E270" s="3">
        <f t="shared" si="75"/>
        <v>15660</v>
      </c>
      <c r="F270" s="3">
        <f t="shared" si="76"/>
        <v>1216</v>
      </c>
      <c r="G270">
        <f t="shared" si="67"/>
        <v>0</v>
      </c>
      <c r="H270">
        <f t="shared" si="68"/>
        <v>0</v>
      </c>
      <c r="I270">
        <f t="shared" si="69"/>
        <v>72</v>
      </c>
      <c r="J270">
        <f t="shared" si="70"/>
        <v>1112</v>
      </c>
      <c r="K270">
        <f t="shared" si="71"/>
        <v>32</v>
      </c>
      <c r="L270">
        <f t="shared" si="72"/>
        <v>0</v>
      </c>
      <c r="M270">
        <f t="shared" si="79"/>
        <v>0</v>
      </c>
      <c r="N270" s="4"/>
      <c r="O270">
        <f t="shared" si="80"/>
        <v>0</v>
      </c>
      <c r="P270">
        <f t="shared" si="81"/>
        <v>0</v>
      </c>
      <c r="Q270" s="11">
        <f t="shared" si="77"/>
        <v>16876</v>
      </c>
      <c r="R270" s="10"/>
    </row>
    <row r="271" spans="1:18">
      <c r="A271" s="1">
        <f t="shared" si="78"/>
        <v>41601</v>
      </c>
      <c r="B271">
        <f t="shared" si="66"/>
        <v>7</v>
      </c>
      <c r="C271">
        <f t="shared" si="73"/>
        <v>104</v>
      </c>
      <c r="D271">
        <f t="shared" si="74"/>
        <v>1112</v>
      </c>
      <c r="E271" s="3">
        <f t="shared" si="75"/>
        <v>15660</v>
      </c>
      <c r="F271" s="3">
        <f t="shared" si="76"/>
        <v>1216</v>
      </c>
      <c r="G271">
        <f t="shared" si="67"/>
        <v>0</v>
      </c>
      <c r="H271">
        <f t="shared" si="68"/>
        <v>0</v>
      </c>
      <c r="I271">
        <f t="shared" si="69"/>
        <v>104</v>
      </c>
      <c r="J271">
        <f t="shared" si="70"/>
        <v>1112</v>
      </c>
      <c r="K271">
        <f t="shared" si="71"/>
        <v>0</v>
      </c>
      <c r="L271">
        <f t="shared" si="72"/>
        <v>0</v>
      </c>
      <c r="M271">
        <f t="shared" si="79"/>
        <v>0</v>
      </c>
      <c r="N271" s="4"/>
      <c r="O271">
        <f t="shared" si="80"/>
        <v>0</v>
      </c>
      <c r="P271">
        <f t="shared" si="81"/>
        <v>0</v>
      </c>
      <c r="Q271" s="11">
        <f t="shared" si="77"/>
        <v>16876</v>
      </c>
      <c r="R271" s="10"/>
    </row>
    <row r="272" spans="1:18">
      <c r="A272" s="1">
        <f t="shared" si="78"/>
        <v>41602</v>
      </c>
      <c r="B272">
        <f t="shared" si="66"/>
        <v>1</v>
      </c>
      <c r="C272">
        <f t="shared" si="73"/>
        <v>104</v>
      </c>
      <c r="D272">
        <f t="shared" si="74"/>
        <v>1112</v>
      </c>
      <c r="E272" s="3">
        <f t="shared" si="75"/>
        <v>15660</v>
      </c>
      <c r="F272" s="3">
        <f t="shared" si="76"/>
        <v>1216</v>
      </c>
      <c r="G272">
        <f t="shared" si="67"/>
        <v>90</v>
      </c>
      <c r="H272">
        <f t="shared" si="68"/>
        <v>0</v>
      </c>
      <c r="I272">
        <f t="shared" si="69"/>
        <v>14</v>
      </c>
      <c r="J272">
        <f t="shared" si="70"/>
        <v>1112</v>
      </c>
      <c r="K272">
        <f t="shared" si="71"/>
        <v>96</v>
      </c>
      <c r="L272">
        <f t="shared" si="72"/>
        <v>28</v>
      </c>
      <c r="M272">
        <f t="shared" si="79"/>
        <v>0</v>
      </c>
      <c r="N272" s="4"/>
      <c r="O272">
        <f t="shared" si="80"/>
        <v>0</v>
      </c>
      <c r="P272">
        <f t="shared" si="81"/>
        <v>0</v>
      </c>
      <c r="Q272" s="11">
        <f t="shared" si="77"/>
        <v>16966</v>
      </c>
      <c r="R272" s="10"/>
    </row>
    <row r="273" spans="1:18">
      <c r="A273" s="1">
        <f t="shared" si="78"/>
        <v>41603</v>
      </c>
      <c r="B273">
        <f t="shared" si="66"/>
        <v>2</v>
      </c>
      <c r="C273">
        <f t="shared" si="73"/>
        <v>110</v>
      </c>
      <c r="D273">
        <f t="shared" si="74"/>
        <v>1140</v>
      </c>
      <c r="E273" s="3">
        <f t="shared" si="75"/>
        <v>15750</v>
      </c>
      <c r="F273" s="3">
        <f t="shared" si="76"/>
        <v>1216</v>
      </c>
      <c r="G273">
        <f t="shared" si="67"/>
        <v>90</v>
      </c>
      <c r="H273">
        <f t="shared" si="68"/>
        <v>0</v>
      </c>
      <c r="I273">
        <f t="shared" si="69"/>
        <v>20</v>
      </c>
      <c r="J273">
        <f t="shared" si="70"/>
        <v>1140</v>
      </c>
      <c r="K273">
        <f t="shared" si="71"/>
        <v>96</v>
      </c>
      <c r="L273">
        <f t="shared" si="72"/>
        <v>0</v>
      </c>
      <c r="M273">
        <f t="shared" si="79"/>
        <v>0</v>
      </c>
      <c r="N273" s="4"/>
      <c r="O273">
        <f t="shared" si="80"/>
        <v>0</v>
      </c>
      <c r="P273">
        <f t="shared" si="81"/>
        <v>0</v>
      </c>
      <c r="Q273" s="11">
        <f t="shared" si="77"/>
        <v>17056</v>
      </c>
      <c r="R273" s="10"/>
    </row>
    <row r="274" spans="1:18">
      <c r="A274" s="1">
        <f t="shared" si="78"/>
        <v>41604</v>
      </c>
      <c r="B274">
        <f t="shared" si="66"/>
        <v>3</v>
      </c>
      <c r="C274">
        <f t="shared" si="73"/>
        <v>116</v>
      </c>
      <c r="D274">
        <f t="shared" si="74"/>
        <v>1140</v>
      </c>
      <c r="E274" s="3">
        <f t="shared" si="75"/>
        <v>15840</v>
      </c>
      <c r="F274" s="3">
        <f t="shared" si="76"/>
        <v>1216</v>
      </c>
      <c r="G274">
        <f t="shared" si="67"/>
        <v>90</v>
      </c>
      <c r="H274">
        <f t="shared" si="68"/>
        <v>0</v>
      </c>
      <c r="I274">
        <f t="shared" si="69"/>
        <v>26</v>
      </c>
      <c r="J274">
        <f t="shared" si="70"/>
        <v>1140</v>
      </c>
      <c r="K274">
        <f t="shared" si="71"/>
        <v>96</v>
      </c>
      <c r="L274">
        <f t="shared" si="72"/>
        <v>28</v>
      </c>
      <c r="M274">
        <f t="shared" si="79"/>
        <v>0</v>
      </c>
      <c r="N274" s="4"/>
      <c r="O274">
        <f t="shared" si="80"/>
        <v>0</v>
      </c>
      <c r="P274">
        <f t="shared" si="81"/>
        <v>0</v>
      </c>
      <c r="Q274" s="11">
        <f t="shared" si="77"/>
        <v>17146</v>
      </c>
      <c r="R274" s="10"/>
    </row>
    <row r="275" spans="1:18">
      <c r="A275" s="1">
        <f t="shared" si="78"/>
        <v>41605</v>
      </c>
      <c r="B275">
        <f t="shared" si="66"/>
        <v>4</v>
      </c>
      <c r="C275">
        <f t="shared" si="73"/>
        <v>122</v>
      </c>
      <c r="D275">
        <f t="shared" si="74"/>
        <v>1168</v>
      </c>
      <c r="E275" s="3">
        <f t="shared" si="75"/>
        <v>15930</v>
      </c>
      <c r="F275" s="3">
        <f t="shared" si="76"/>
        <v>1216</v>
      </c>
      <c r="G275">
        <f t="shared" si="67"/>
        <v>90</v>
      </c>
      <c r="H275">
        <f t="shared" si="68"/>
        <v>0</v>
      </c>
      <c r="I275">
        <f t="shared" si="69"/>
        <v>32</v>
      </c>
      <c r="J275">
        <f t="shared" si="70"/>
        <v>1168</v>
      </c>
      <c r="K275">
        <f t="shared" si="71"/>
        <v>96</v>
      </c>
      <c r="L275">
        <f t="shared" si="72"/>
        <v>0</v>
      </c>
      <c r="M275">
        <f t="shared" si="79"/>
        <v>0</v>
      </c>
      <c r="N275" s="4"/>
      <c r="O275">
        <f t="shared" si="80"/>
        <v>0</v>
      </c>
      <c r="P275">
        <f t="shared" si="81"/>
        <v>0</v>
      </c>
      <c r="Q275" s="11">
        <f t="shared" si="77"/>
        <v>17236</v>
      </c>
      <c r="R275" s="10"/>
    </row>
    <row r="276" spans="1:18">
      <c r="A276" s="1">
        <f t="shared" si="78"/>
        <v>41606</v>
      </c>
      <c r="B276">
        <f t="shared" si="66"/>
        <v>5</v>
      </c>
      <c r="C276">
        <f t="shared" si="73"/>
        <v>128</v>
      </c>
      <c r="D276">
        <f t="shared" si="74"/>
        <v>1168</v>
      </c>
      <c r="E276" s="3">
        <f t="shared" si="75"/>
        <v>16020</v>
      </c>
      <c r="F276" s="3">
        <f t="shared" si="76"/>
        <v>1216</v>
      </c>
      <c r="G276">
        <f t="shared" si="67"/>
        <v>90</v>
      </c>
      <c r="H276">
        <f t="shared" si="68"/>
        <v>0</v>
      </c>
      <c r="I276">
        <f t="shared" si="69"/>
        <v>38</v>
      </c>
      <c r="J276">
        <f t="shared" si="70"/>
        <v>1168</v>
      </c>
      <c r="K276">
        <f t="shared" si="71"/>
        <v>96</v>
      </c>
      <c r="L276">
        <f t="shared" si="72"/>
        <v>0</v>
      </c>
      <c r="M276">
        <f t="shared" si="79"/>
        <v>0</v>
      </c>
      <c r="N276" s="4"/>
      <c r="O276">
        <f t="shared" si="80"/>
        <v>0</v>
      </c>
      <c r="P276">
        <f t="shared" si="81"/>
        <v>0</v>
      </c>
      <c r="Q276" s="11">
        <f t="shared" si="77"/>
        <v>17326</v>
      </c>
      <c r="R276" s="10"/>
    </row>
    <row r="277" spans="1:18">
      <c r="A277" s="1">
        <f t="shared" si="78"/>
        <v>41607</v>
      </c>
      <c r="B277">
        <f t="shared" si="66"/>
        <v>6</v>
      </c>
      <c r="C277">
        <f t="shared" si="73"/>
        <v>134</v>
      </c>
      <c r="D277">
        <f t="shared" si="74"/>
        <v>1168</v>
      </c>
      <c r="E277" s="3">
        <f t="shared" si="75"/>
        <v>16110</v>
      </c>
      <c r="F277" s="3">
        <f t="shared" si="76"/>
        <v>1216</v>
      </c>
      <c r="G277">
        <f t="shared" si="67"/>
        <v>0</v>
      </c>
      <c r="H277">
        <f t="shared" si="68"/>
        <v>0</v>
      </c>
      <c r="I277">
        <f t="shared" si="69"/>
        <v>134</v>
      </c>
      <c r="J277">
        <f t="shared" si="70"/>
        <v>1168</v>
      </c>
      <c r="K277">
        <f t="shared" si="71"/>
        <v>0</v>
      </c>
      <c r="L277">
        <f t="shared" si="72"/>
        <v>0</v>
      </c>
      <c r="M277">
        <f t="shared" si="79"/>
        <v>0</v>
      </c>
      <c r="N277" s="4"/>
      <c r="O277">
        <f t="shared" si="80"/>
        <v>0</v>
      </c>
      <c r="P277">
        <f t="shared" si="81"/>
        <v>0</v>
      </c>
      <c r="Q277" s="11">
        <f t="shared" si="77"/>
        <v>17326</v>
      </c>
      <c r="R277" s="10"/>
    </row>
    <row r="278" spans="1:18">
      <c r="A278" s="1">
        <f t="shared" si="78"/>
        <v>41608</v>
      </c>
      <c r="B278">
        <f t="shared" si="66"/>
        <v>7</v>
      </c>
      <c r="C278">
        <f t="shared" si="73"/>
        <v>134</v>
      </c>
      <c r="D278">
        <f t="shared" si="74"/>
        <v>1168</v>
      </c>
      <c r="E278" s="3">
        <f t="shared" si="75"/>
        <v>16110</v>
      </c>
      <c r="F278" s="3">
        <f t="shared" si="76"/>
        <v>1216</v>
      </c>
      <c r="G278">
        <f t="shared" si="67"/>
        <v>0</v>
      </c>
      <c r="H278">
        <f t="shared" si="68"/>
        <v>0</v>
      </c>
      <c r="I278">
        <f t="shared" si="69"/>
        <v>134</v>
      </c>
      <c r="J278">
        <f t="shared" si="70"/>
        <v>1168</v>
      </c>
      <c r="K278">
        <f t="shared" si="71"/>
        <v>0</v>
      </c>
      <c r="L278">
        <f t="shared" si="72"/>
        <v>0</v>
      </c>
      <c r="M278">
        <f t="shared" si="79"/>
        <v>0</v>
      </c>
      <c r="N278" s="4"/>
      <c r="O278">
        <f t="shared" si="80"/>
        <v>0</v>
      </c>
      <c r="P278">
        <f t="shared" si="81"/>
        <v>0</v>
      </c>
      <c r="Q278" s="11">
        <f t="shared" si="77"/>
        <v>0</v>
      </c>
      <c r="R278" s="10"/>
    </row>
    <row r="279" spans="1:18">
      <c r="A279" s="1"/>
      <c r="Q279" s="17"/>
      <c r="R279" s="16"/>
    </row>
    <row r="280" spans="1:18">
      <c r="A280" s="1"/>
    </row>
  </sheetData>
  <mergeCells count="1">
    <mergeCell ref="N3:O3"/>
  </mergeCells>
  <pageMargins left="0.78749999999999998" right="0.78749999999999998" top="1.05277777777778" bottom="1.05277777777778" header="0.78749999999999998" footer="0.78749999999999998"/>
  <pageSetup paperSize="9" orientation="portrait" useFirstPageNumber="1" verticalDpi="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142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revision>1</cp:revision>
  <dcterms:created xsi:type="dcterms:W3CDTF">2016-10-13T10:05:47Z</dcterms:created>
  <dcterms:modified xsi:type="dcterms:W3CDTF">2016-10-13T18:28:35Z</dcterms:modified>
  <dc:language>en-US</dc:language>
</cp:coreProperties>
</file>