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++\GitHub\informatyka\home\Miziol\"/>
    </mc:Choice>
  </mc:AlternateContent>
  <bookViews>
    <workbookView xWindow="0" yWindow="0" windowWidth="19200" windowHeight="8820" tabRatio="685" activeTab="4"/>
  </bookViews>
  <sheets>
    <sheet name="meldunek" sheetId="1" r:id="rId1"/>
    <sheet name="studenci" sheetId="2" r:id="rId2"/>
    <sheet name="wypożyczenia" sheetId="3" r:id="rId3"/>
    <sheet name="komplet danych" sheetId="4" r:id="rId4"/>
    <sheet name="5.1" sheetId="5" r:id="rId5"/>
    <sheet name="5.2" sheetId="7" r:id="rId6"/>
    <sheet name="5.3" sheetId="8" r:id="rId7"/>
    <sheet name="5.4" sheetId="9" r:id="rId8"/>
    <sheet name="5.5" sheetId="10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0" l="1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2" i="10"/>
  <c r="E236" i="10"/>
  <c r="D236" i="10"/>
  <c r="C236" i="10"/>
  <c r="E138" i="10"/>
  <c r="D138" i="10"/>
  <c r="C138" i="10"/>
  <c r="E23" i="10"/>
  <c r="D23" i="10"/>
  <c r="C23" i="10"/>
  <c r="E53" i="10"/>
  <c r="D53" i="10"/>
  <c r="C53" i="10"/>
  <c r="E56" i="10"/>
  <c r="D56" i="10"/>
  <c r="C56" i="10"/>
  <c r="E55" i="10"/>
  <c r="D55" i="10"/>
  <c r="C55" i="10"/>
  <c r="E58" i="10"/>
  <c r="D58" i="10"/>
  <c r="C58" i="10"/>
  <c r="E301" i="10"/>
  <c r="D301" i="10"/>
  <c r="C301" i="10"/>
  <c r="E186" i="10"/>
  <c r="D186" i="10"/>
  <c r="C186" i="10"/>
  <c r="E168" i="10"/>
  <c r="D168" i="10"/>
  <c r="C168" i="10"/>
  <c r="E325" i="10"/>
  <c r="D325" i="10"/>
  <c r="C325" i="10"/>
  <c r="E50" i="10"/>
  <c r="D50" i="10"/>
  <c r="C50" i="10"/>
  <c r="E33" i="10"/>
  <c r="D33" i="10"/>
  <c r="C33" i="10"/>
  <c r="E127" i="10"/>
  <c r="D127" i="10"/>
  <c r="C127" i="10"/>
  <c r="E147" i="10"/>
  <c r="D147" i="10"/>
  <c r="C147" i="10"/>
  <c r="E288" i="10"/>
  <c r="D288" i="10"/>
  <c r="C288" i="10"/>
  <c r="E141" i="10"/>
  <c r="D141" i="10"/>
  <c r="C141" i="10"/>
  <c r="E309" i="10"/>
  <c r="D309" i="10"/>
  <c r="C309" i="10"/>
  <c r="E30" i="10"/>
  <c r="D30" i="10"/>
  <c r="C30" i="10"/>
  <c r="E10" i="10"/>
  <c r="D10" i="10"/>
  <c r="C10" i="10"/>
  <c r="E91" i="10"/>
  <c r="D91" i="10"/>
  <c r="C91" i="10"/>
  <c r="E132" i="10"/>
  <c r="D132" i="10"/>
  <c r="C132" i="10"/>
  <c r="E96" i="10"/>
  <c r="D96" i="10"/>
  <c r="C96" i="10"/>
  <c r="E237" i="10"/>
  <c r="D237" i="10"/>
  <c r="C237" i="10"/>
  <c r="E134" i="10"/>
  <c r="D134" i="10"/>
  <c r="C134" i="10"/>
  <c r="E103" i="10"/>
  <c r="D103" i="10"/>
  <c r="C103" i="10"/>
  <c r="E24" i="10"/>
  <c r="D24" i="10"/>
  <c r="C24" i="10"/>
  <c r="E181" i="10"/>
  <c r="D181" i="10"/>
  <c r="C181" i="10"/>
  <c r="E37" i="10"/>
  <c r="D37" i="10"/>
  <c r="C37" i="10"/>
  <c r="E264" i="10"/>
  <c r="D264" i="10"/>
  <c r="C264" i="10"/>
  <c r="E199" i="10"/>
  <c r="D199" i="10"/>
  <c r="C199" i="10"/>
  <c r="E238" i="10"/>
  <c r="D238" i="10"/>
  <c r="C238" i="10"/>
  <c r="E328" i="10"/>
  <c r="D328" i="10"/>
  <c r="C328" i="10"/>
  <c r="E163" i="10"/>
  <c r="D163" i="10"/>
  <c r="C163" i="10"/>
  <c r="E322" i="10"/>
  <c r="D322" i="10"/>
  <c r="C322" i="10"/>
  <c r="E14" i="10"/>
  <c r="D14" i="10"/>
  <c r="C14" i="10"/>
  <c r="E216" i="10"/>
  <c r="D216" i="10"/>
  <c r="C216" i="10"/>
  <c r="E82" i="10"/>
  <c r="D82" i="10"/>
  <c r="C82" i="10"/>
  <c r="E142" i="10"/>
  <c r="D142" i="10"/>
  <c r="C142" i="10"/>
  <c r="E176" i="10"/>
  <c r="D176" i="10"/>
  <c r="C176" i="10"/>
  <c r="E104" i="10"/>
  <c r="D104" i="10"/>
  <c r="C104" i="10"/>
  <c r="E5" i="10"/>
  <c r="D5" i="10"/>
  <c r="C5" i="10"/>
  <c r="E243" i="10"/>
  <c r="D243" i="10"/>
  <c r="C243" i="10"/>
  <c r="E42" i="10"/>
  <c r="D42" i="10"/>
  <c r="C42" i="10"/>
  <c r="E202" i="10"/>
  <c r="D202" i="10"/>
  <c r="C202" i="10"/>
  <c r="E305" i="10"/>
  <c r="D305" i="10"/>
  <c r="C305" i="10"/>
  <c r="E306" i="10"/>
  <c r="D306" i="10"/>
  <c r="C306" i="10"/>
  <c r="E75" i="10"/>
  <c r="D75" i="10"/>
  <c r="C75" i="10"/>
  <c r="E277" i="10"/>
  <c r="D277" i="10"/>
  <c r="C277" i="10"/>
  <c r="E269" i="10"/>
  <c r="D269" i="10"/>
  <c r="C269" i="10"/>
  <c r="E81" i="10"/>
  <c r="D81" i="10"/>
  <c r="C81" i="10"/>
  <c r="E255" i="10"/>
  <c r="D255" i="10"/>
  <c r="C255" i="10"/>
  <c r="E161" i="10"/>
  <c r="D161" i="10"/>
  <c r="C161" i="10"/>
  <c r="E187" i="10"/>
  <c r="D187" i="10"/>
  <c r="C187" i="10"/>
  <c r="E315" i="10"/>
  <c r="D315" i="10"/>
  <c r="C315" i="10"/>
  <c r="E250" i="10"/>
  <c r="D250" i="10"/>
  <c r="C250" i="10"/>
  <c r="E245" i="10"/>
  <c r="D245" i="10"/>
  <c r="C245" i="10"/>
  <c r="E174" i="10"/>
  <c r="D174" i="10"/>
  <c r="C174" i="10"/>
  <c r="E86" i="10"/>
  <c r="D86" i="10"/>
  <c r="C86" i="10"/>
  <c r="E222" i="10"/>
  <c r="D222" i="10"/>
  <c r="C222" i="10"/>
  <c r="E263" i="10"/>
  <c r="D263" i="10"/>
  <c r="C263" i="10"/>
  <c r="E190" i="10"/>
  <c r="D190" i="10"/>
  <c r="C190" i="10"/>
  <c r="E155" i="10"/>
  <c r="D155" i="10"/>
  <c r="C155" i="10"/>
  <c r="E293" i="10"/>
  <c r="D293" i="10"/>
  <c r="C293" i="10"/>
  <c r="E139" i="10"/>
  <c r="D139" i="10"/>
  <c r="C139" i="10"/>
  <c r="E178" i="10"/>
  <c r="D178" i="10"/>
  <c r="C178" i="10"/>
  <c r="E68" i="10"/>
  <c r="D68" i="10"/>
  <c r="C68" i="10"/>
  <c r="E175" i="10"/>
  <c r="D175" i="10"/>
  <c r="C175" i="10"/>
  <c r="E208" i="10"/>
  <c r="D208" i="10"/>
  <c r="C208" i="10"/>
  <c r="E18" i="10"/>
  <c r="D18" i="10"/>
  <c r="C18" i="10"/>
  <c r="E72" i="10"/>
  <c r="D72" i="10"/>
  <c r="C72" i="10"/>
  <c r="E331" i="10"/>
  <c r="D331" i="10"/>
  <c r="C331" i="10"/>
  <c r="E85" i="10"/>
  <c r="D85" i="10"/>
  <c r="C85" i="10"/>
  <c r="E130" i="10"/>
  <c r="D130" i="10"/>
  <c r="C130" i="10"/>
  <c r="E193" i="10"/>
  <c r="D193" i="10"/>
  <c r="C193" i="10"/>
  <c r="E105" i="10"/>
  <c r="D105" i="10"/>
  <c r="C105" i="10"/>
  <c r="E60" i="10"/>
  <c r="D60" i="10"/>
  <c r="C60" i="10"/>
  <c r="E313" i="10"/>
  <c r="D313" i="10"/>
  <c r="C313" i="10"/>
  <c r="E194" i="10"/>
  <c r="D194" i="10"/>
  <c r="C194" i="10"/>
  <c r="E51" i="10"/>
  <c r="D51" i="10"/>
  <c r="C51" i="10"/>
  <c r="E314" i="10"/>
  <c r="D314" i="10"/>
  <c r="C314" i="10"/>
  <c r="E319" i="10"/>
  <c r="D319" i="10"/>
  <c r="C319" i="10"/>
  <c r="E162" i="10"/>
  <c r="D162" i="10"/>
  <c r="C162" i="10"/>
  <c r="E27" i="10"/>
  <c r="D27" i="10"/>
  <c r="C27" i="10"/>
  <c r="E246" i="10"/>
  <c r="D246" i="10"/>
  <c r="C246" i="10"/>
  <c r="E121" i="10"/>
  <c r="D121" i="10"/>
  <c r="C121" i="10"/>
  <c r="E125" i="10"/>
  <c r="D125" i="10"/>
  <c r="C125" i="10"/>
  <c r="E8" i="10"/>
  <c r="D8" i="10"/>
  <c r="C8" i="10"/>
  <c r="E213" i="10"/>
  <c r="D213" i="10"/>
  <c r="C213" i="10"/>
  <c r="E84" i="10"/>
  <c r="D84" i="10"/>
  <c r="C84" i="10"/>
  <c r="E270" i="10"/>
  <c r="D270" i="10"/>
  <c r="C270" i="10"/>
  <c r="E57" i="10"/>
  <c r="D57" i="10"/>
  <c r="C57" i="10"/>
  <c r="E100" i="10"/>
  <c r="D100" i="10"/>
  <c r="C100" i="10"/>
  <c r="E271" i="10"/>
  <c r="D271" i="10"/>
  <c r="C271" i="10"/>
  <c r="E232" i="10"/>
  <c r="D232" i="10"/>
  <c r="C232" i="10"/>
  <c r="E62" i="10"/>
  <c r="D62" i="10"/>
  <c r="C62" i="10"/>
  <c r="E294" i="10"/>
  <c r="D294" i="10"/>
  <c r="C294" i="10"/>
  <c r="E133" i="10"/>
  <c r="D133" i="10"/>
  <c r="C133" i="10"/>
  <c r="E225" i="10"/>
  <c r="D225" i="10"/>
  <c r="C225" i="10"/>
  <c r="E284" i="10"/>
  <c r="D284" i="10"/>
  <c r="C284" i="10"/>
  <c r="E46" i="10"/>
  <c r="D46" i="10"/>
  <c r="C46" i="10"/>
  <c r="E146" i="10"/>
  <c r="D146" i="10"/>
  <c r="C146" i="10"/>
  <c r="E241" i="10"/>
  <c r="D241" i="10"/>
  <c r="C241" i="10"/>
  <c r="E289" i="10"/>
  <c r="D289" i="10"/>
  <c r="C289" i="10"/>
  <c r="E223" i="10"/>
  <c r="D223" i="10"/>
  <c r="C223" i="10"/>
  <c r="E295" i="10"/>
  <c r="D295" i="10"/>
  <c r="C295" i="10"/>
  <c r="E124" i="10"/>
  <c r="D124" i="10"/>
  <c r="C124" i="10"/>
  <c r="E329" i="10"/>
  <c r="D329" i="10"/>
  <c r="C329" i="10"/>
  <c r="E267" i="10"/>
  <c r="D267" i="10"/>
  <c r="C267" i="10"/>
  <c r="E49" i="10"/>
  <c r="D49" i="10"/>
  <c r="C49" i="10"/>
  <c r="E64" i="10"/>
  <c r="D64" i="10"/>
  <c r="C64" i="10"/>
  <c r="E98" i="10"/>
  <c r="D98" i="10"/>
  <c r="C98" i="10"/>
  <c r="E323" i="10"/>
  <c r="D323" i="10"/>
  <c r="C323" i="10"/>
  <c r="E118" i="10"/>
  <c r="D118" i="10"/>
  <c r="C118" i="10"/>
  <c r="E251" i="10"/>
  <c r="D251" i="10"/>
  <c r="C251" i="10"/>
  <c r="E61" i="10"/>
  <c r="D61" i="10"/>
  <c r="C61" i="10"/>
  <c r="E120" i="10"/>
  <c r="D120" i="10"/>
  <c r="C120" i="10"/>
  <c r="E66" i="10"/>
  <c r="D66" i="10"/>
  <c r="C66" i="10"/>
  <c r="E281" i="10"/>
  <c r="D281" i="10"/>
  <c r="C281" i="10"/>
  <c r="E145" i="10"/>
  <c r="D145" i="10"/>
  <c r="C145" i="10"/>
  <c r="E29" i="10"/>
  <c r="D29" i="10"/>
  <c r="C29" i="10"/>
  <c r="E228" i="10"/>
  <c r="D228" i="10"/>
  <c r="C228" i="10"/>
  <c r="E214" i="10"/>
  <c r="D214" i="10"/>
  <c r="C214" i="10"/>
  <c r="E28" i="10"/>
  <c r="D28" i="10"/>
  <c r="C28" i="10"/>
  <c r="E180" i="10"/>
  <c r="D180" i="10"/>
  <c r="C180" i="10"/>
  <c r="E65" i="10"/>
  <c r="D65" i="10"/>
  <c r="C65" i="10"/>
  <c r="E119" i="10"/>
  <c r="D119" i="10"/>
  <c r="C119" i="10"/>
  <c r="E92" i="10"/>
  <c r="D92" i="10"/>
  <c r="C92" i="10"/>
  <c r="E164" i="10"/>
  <c r="D164" i="10"/>
  <c r="C164" i="10"/>
  <c r="E219" i="10"/>
  <c r="D219" i="10"/>
  <c r="C219" i="10"/>
  <c r="E229" i="10"/>
  <c r="D229" i="10"/>
  <c r="C229" i="10"/>
  <c r="E189" i="10"/>
  <c r="D189" i="10"/>
  <c r="C189" i="10"/>
  <c r="E102" i="10"/>
  <c r="D102" i="10"/>
  <c r="C102" i="10"/>
  <c r="E172" i="10"/>
  <c r="D172" i="10"/>
  <c r="C172" i="10"/>
  <c r="E76" i="10"/>
  <c r="D76" i="10"/>
  <c r="C76" i="10"/>
  <c r="E240" i="10"/>
  <c r="D240" i="10"/>
  <c r="C240" i="10"/>
  <c r="E318" i="10"/>
  <c r="D318" i="10"/>
  <c r="C318" i="10"/>
  <c r="E298" i="10"/>
  <c r="D298" i="10"/>
  <c r="C298" i="10"/>
  <c r="E324" i="10"/>
  <c r="D324" i="10"/>
  <c r="C324" i="10"/>
  <c r="E171" i="10"/>
  <c r="D171" i="10"/>
  <c r="C171" i="10"/>
  <c r="E290" i="10"/>
  <c r="D290" i="10"/>
  <c r="C290" i="10"/>
  <c r="E34" i="10"/>
  <c r="D34" i="10"/>
  <c r="C34" i="10"/>
  <c r="E210" i="10"/>
  <c r="D210" i="10"/>
  <c r="C210" i="10"/>
  <c r="E203" i="10"/>
  <c r="D203" i="10"/>
  <c r="C203" i="10"/>
  <c r="E280" i="10"/>
  <c r="D280" i="10"/>
  <c r="C280" i="10"/>
  <c r="E35" i="10"/>
  <c r="D35" i="10"/>
  <c r="C35" i="10"/>
  <c r="E20" i="10"/>
  <c r="D20" i="10"/>
  <c r="C20" i="10"/>
  <c r="E302" i="10"/>
  <c r="D302" i="10"/>
  <c r="C302" i="10"/>
  <c r="E252" i="10"/>
  <c r="D252" i="10"/>
  <c r="C252" i="10"/>
  <c r="E201" i="10"/>
  <c r="D201" i="10"/>
  <c r="C201" i="10"/>
  <c r="E122" i="10"/>
  <c r="D122" i="10"/>
  <c r="C122" i="10"/>
  <c r="E320" i="10"/>
  <c r="D320" i="10"/>
  <c r="C320" i="10"/>
  <c r="E123" i="10"/>
  <c r="D123" i="10"/>
  <c r="C123" i="10"/>
  <c r="E32" i="10"/>
  <c r="D32" i="10"/>
  <c r="C32" i="10"/>
  <c r="E235" i="10"/>
  <c r="D235" i="10"/>
  <c r="C235" i="10"/>
  <c r="E192" i="10"/>
  <c r="D192" i="10"/>
  <c r="C192" i="10"/>
  <c r="E154" i="10"/>
  <c r="D154" i="10"/>
  <c r="C154" i="10"/>
  <c r="E274" i="10"/>
  <c r="D274" i="10"/>
  <c r="C274" i="10"/>
  <c r="E87" i="10"/>
  <c r="D87" i="10"/>
  <c r="C87" i="10"/>
  <c r="E148" i="10"/>
  <c r="D148" i="10"/>
  <c r="C148" i="10"/>
  <c r="E93" i="10"/>
  <c r="D93" i="10"/>
  <c r="C93" i="10"/>
  <c r="E279" i="10"/>
  <c r="D279" i="10"/>
  <c r="C279" i="10"/>
  <c r="E116" i="10"/>
  <c r="D116" i="10"/>
  <c r="C116" i="10"/>
  <c r="E114" i="10"/>
  <c r="D114" i="10"/>
  <c r="C114" i="10"/>
  <c r="E69" i="10"/>
  <c r="D69" i="10"/>
  <c r="C69" i="10"/>
  <c r="E128" i="10"/>
  <c r="D128" i="10"/>
  <c r="C128" i="10"/>
  <c r="E117" i="10"/>
  <c r="D117" i="10"/>
  <c r="C117" i="10"/>
  <c r="E200" i="10"/>
  <c r="D200" i="10"/>
  <c r="C200" i="10"/>
  <c r="E326" i="10"/>
  <c r="D326" i="10"/>
  <c r="C326" i="10"/>
  <c r="E167" i="10"/>
  <c r="D167" i="10"/>
  <c r="C167" i="10"/>
  <c r="E254" i="10"/>
  <c r="D254" i="10"/>
  <c r="C254" i="10"/>
  <c r="E330" i="10"/>
  <c r="D330" i="10"/>
  <c r="C330" i="10"/>
  <c r="E185" i="10"/>
  <c r="D185" i="10"/>
  <c r="C185" i="10"/>
  <c r="E249" i="10"/>
  <c r="D249" i="10"/>
  <c r="C249" i="10"/>
  <c r="E218" i="10"/>
  <c r="D218" i="10"/>
  <c r="C218" i="10"/>
  <c r="E262" i="10"/>
  <c r="D262" i="10"/>
  <c r="C262" i="10"/>
  <c r="E63" i="10"/>
  <c r="D63" i="10"/>
  <c r="C63" i="10"/>
  <c r="E79" i="10"/>
  <c r="D79" i="10"/>
  <c r="C79" i="10"/>
  <c r="E88" i="10"/>
  <c r="D88" i="10"/>
  <c r="C88" i="10"/>
  <c r="E11" i="10"/>
  <c r="D11" i="10"/>
  <c r="C11" i="10"/>
  <c r="E160" i="10"/>
  <c r="D160" i="10"/>
  <c r="C160" i="10"/>
  <c r="E74" i="10"/>
  <c r="D74" i="10"/>
  <c r="C74" i="10"/>
  <c r="E129" i="10"/>
  <c r="D129" i="10"/>
  <c r="C129" i="10"/>
  <c r="E38" i="10"/>
  <c r="D38" i="10"/>
  <c r="C38" i="10"/>
  <c r="E78" i="10"/>
  <c r="D78" i="10"/>
  <c r="C78" i="10"/>
  <c r="E173" i="10"/>
  <c r="D173" i="10"/>
  <c r="C173" i="10"/>
  <c r="E198" i="10"/>
  <c r="D198" i="10"/>
  <c r="C198" i="10"/>
  <c r="E12" i="10"/>
  <c r="D12" i="10"/>
  <c r="C12" i="10"/>
  <c r="E158" i="10"/>
  <c r="D158" i="10"/>
  <c r="C158" i="10"/>
  <c r="E307" i="10"/>
  <c r="D307" i="10"/>
  <c r="C307" i="10"/>
  <c r="E26" i="10"/>
  <c r="D26" i="10"/>
  <c r="C26" i="10"/>
  <c r="E265" i="10"/>
  <c r="D265" i="10"/>
  <c r="C265" i="10"/>
  <c r="E292" i="10"/>
  <c r="D292" i="10"/>
  <c r="C292" i="10"/>
  <c r="E109" i="10"/>
  <c r="D109" i="10"/>
  <c r="C109" i="10"/>
  <c r="E131" i="10"/>
  <c r="D131" i="10"/>
  <c r="C131" i="10"/>
  <c r="E170" i="10"/>
  <c r="D170" i="10"/>
  <c r="C170" i="10"/>
  <c r="E15" i="10"/>
  <c r="D15" i="10"/>
  <c r="C15" i="10"/>
  <c r="E70" i="10"/>
  <c r="D70" i="10"/>
  <c r="C70" i="10"/>
  <c r="E317" i="10"/>
  <c r="D317" i="10"/>
  <c r="C317" i="10"/>
  <c r="E159" i="10"/>
  <c r="D159" i="10"/>
  <c r="C159" i="10"/>
  <c r="E4" i="10"/>
  <c r="D4" i="10"/>
  <c r="C4" i="10"/>
  <c r="E312" i="10"/>
  <c r="D312" i="10"/>
  <c r="C312" i="10"/>
  <c r="E209" i="10"/>
  <c r="D209" i="10"/>
  <c r="C209" i="10"/>
  <c r="E321" i="10"/>
  <c r="D321" i="10"/>
  <c r="C321" i="10"/>
  <c r="E19" i="10"/>
  <c r="D19" i="10"/>
  <c r="C19" i="10"/>
  <c r="E258" i="10"/>
  <c r="D258" i="10"/>
  <c r="C258" i="10"/>
  <c r="E259" i="10"/>
  <c r="D259" i="10"/>
  <c r="C259" i="10"/>
  <c r="E110" i="10"/>
  <c r="D110" i="10"/>
  <c r="C110" i="10"/>
  <c r="E182" i="10"/>
  <c r="D182" i="10"/>
  <c r="C182" i="10"/>
  <c r="E266" i="10"/>
  <c r="D266" i="10"/>
  <c r="C266" i="10"/>
  <c r="E248" i="10"/>
  <c r="D248" i="10"/>
  <c r="C248" i="10"/>
  <c r="E165" i="10"/>
  <c r="D165" i="10"/>
  <c r="C165" i="10"/>
  <c r="E166" i="10"/>
  <c r="D166" i="10"/>
  <c r="C166" i="10"/>
  <c r="E59" i="10"/>
  <c r="D59" i="10"/>
  <c r="C59" i="10"/>
  <c r="E157" i="10"/>
  <c r="D157" i="10"/>
  <c r="C157" i="10"/>
  <c r="E217" i="10"/>
  <c r="D217" i="10"/>
  <c r="C217" i="10"/>
  <c r="E247" i="10"/>
  <c r="D247" i="10"/>
  <c r="C247" i="10"/>
  <c r="E3" i="10"/>
  <c r="D3" i="10"/>
  <c r="C3" i="10"/>
  <c r="E183" i="10"/>
  <c r="D183" i="10"/>
  <c r="C183" i="10"/>
  <c r="E17" i="10"/>
  <c r="D17" i="10"/>
  <c r="C17" i="10"/>
  <c r="E144" i="10"/>
  <c r="D144" i="10"/>
  <c r="C144" i="10"/>
  <c r="E253" i="10"/>
  <c r="D253" i="10"/>
  <c r="C253" i="10"/>
  <c r="E126" i="10"/>
  <c r="D126" i="10"/>
  <c r="C126" i="10"/>
  <c r="E73" i="10"/>
  <c r="D73" i="10"/>
  <c r="C73" i="10"/>
  <c r="E188" i="10"/>
  <c r="D188" i="10"/>
  <c r="C188" i="10"/>
  <c r="E44" i="10"/>
  <c r="D44" i="10"/>
  <c r="C44" i="10"/>
  <c r="E300" i="10"/>
  <c r="D300" i="10"/>
  <c r="C300" i="10"/>
  <c r="E206" i="10"/>
  <c r="D206" i="10"/>
  <c r="C206" i="10"/>
  <c r="E297" i="10"/>
  <c r="D297" i="10"/>
  <c r="C297" i="10"/>
  <c r="E227" i="10"/>
  <c r="D227" i="10"/>
  <c r="C227" i="10"/>
  <c r="E107" i="10"/>
  <c r="D107" i="10"/>
  <c r="C107" i="10"/>
  <c r="E233" i="10"/>
  <c r="D233" i="10"/>
  <c r="C233" i="10"/>
  <c r="E16" i="10"/>
  <c r="D16" i="10"/>
  <c r="C16" i="10"/>
  <c r="E221" i="10"/>
  <c r="D221" i="10"/>
  <c r="C221" i="10"/>
  <c r="E6" i="10"/>
  <c r="D6" i="10"/>
  <c r="C6" i="10"/>
  <c r="E40" i="10"/>
  <c r="D40" i="10"/>
  <c r="C40" i="10"/>
  <c r="E95" i="10"/>
  <c r="D95" i="10"/>
  <c r="C95" i="10"/>
  <c r="E136" i="10"/>
  <c r="D136" i="10"/>
  <c r="C136" i="10"/>
  <c r="E115" i="10"/>
  <c r="D115" i="10"/>
  <c r="C115" i="10"/>
  <c r="E36" i="10"/>
  <c r="D36" i="10"/>
  <c r="C36" i="10"/>
  <c r="E286" i="10"/>
  <c r="D286" i="10"/>
  <c r="C286" i="10"/>
  <c r="E113" i="10"/>
  <c r="D113" i="10"/>
  <c r="C113" i="10"/>
  <c r="E112" i="10"/>
  <c r="D112" i="10"/>
  <c r="C112" i="10"/>
  <c r="E111" i="10"/>
  <c r="D111" i="10"/>
  <c r="C111" i="10"/>
  <c r="E304" i="10"/>
  <c r="D304" i="10"/>
  <c r="C304" i="10"/>
  <c r="E268" i="10"/>
  <c r="D268" i="10"/>
  <c r="C268" i="10"/>
  <c r="E47" i="10"/>
  <c r="D47" i="10"/>
  <c r="C47" i="10"/>
  <c r="E22" i="10"/>
  <c r="D22" i="10"/>
  <c r="C22" i="10"/>
  <c r="E283" i="10"/>
  <c r="D283" i="10"/>
  <c r="C283" i="10"/>
  <c r="E106" i="10"/>
  <c r="D106" i="10"/>
  <c r="C106" i="10"/>
  <c r="E143" i="10"/>
  <c r="D143" i="10"/>
  <c r="C143" i="10"/>
  <c r="E316" i="10"/>
  <c r="D316" i="10"/>
  <c r="C316" i="10"/>
  <c r="E207" i="10"/>
  <c r="D207" i="10"/>
  <c r="C207" i="10"/>
  <c r="E239" i="10"/>
  <c r="D239" i="10"/>
  <c r="C239" i="10"/>
  <c r="E275" i="10"/>
  <c r="D275" i="10"/>
  <c r="C275" i="10"/>
  <c r="E31" i="10"/>
  <c r="D31" i="10"/>
  <c r="C31" i="10"/>
  <c r="E48" i="10"/>
  <c r="D48" i="10"/>
  <c r="C48" i="10"/>
  <c r="E152" i="10"/>
  <c r="D152" i="10"/>
  <c r="C152" i="10"/>
  <c r="E150" i="10"/>
  <c r="D150" i="10"/>
  <c r="C150" i="10"/>
  <c r="E272" i="10"/>
  <c r="D272" i="10"/>
  <c r="C272" i="10"/>
  <c r="E71" i="10"/>
  <c r="D71" i="10"/>
  <c r="C71" i="10"/>
  <c r="E149" i="10"/>
  <c r="D149" i="10"/>
  <c r="C149" i="10"/>
  <c r="E204" i="10"/>
  <c r="D204" i="10"/>
  <c r="C204" i="10"/>
  <c r="E21" i="10"/>
  <c r="D21" i="10"/>
  <c r="C21" i="10"/>
  <c r="E256" i="10"/>
  <c r="D256" i="10"/>
  <c r="C256" i="10"/>
  <c r="E205" i="10"/>
  <c r="D205" i="10"/>
  <c r="C205" i="10"/>
  <c r="E52" i="10"/>
  <c r="D52" i="10"/>
  <c r="C52" i="10"/>
  <c r="E234" i="10"/>
  <c r="D234" i="10"/>
  <c r="C234" i="10"/>
  <c r="E108" i="10"/>
  <c r="D108" i="10"/>
  <c r="C108" i="10"/>
  <c r="E80" i="10"/>
  <c r="D80" i="10"/>
  <c r="C80" i="10"/>
  <c r="E177" i="10"/>
  <c r="D177" i="10"/>
  <c r="C177" i="10"/>
  <c r="E278" i="10"/>
  <c r="D278" i="10"/>
  <c r="C278" i="10"/>
  <c r="E99" i="10"/>
  <c r="D99" i="10"/>
  <c r="C99" i="10"/>
  <c r="E273" i="10"/>
  <c r="D273" i="10"/>
  <c r="C273" i="10"/>
  <c r="E169" i="10"/>
  <c r="D169" i="10"/>
  <c r="C169" i="10"/>
  <c r="E151" i="10"/>
  <c r="D151" i="10"/>
  <c r="C151" i="10"/>
  <c r="E54" i="10"/>
  <c r="D54" i="10"/>
  <c r="C54" i="10"/>
  <c r="E230" i="10"/>
  <c r="D230" i="10"/>
  <c r="C230" i="10"/>
  <c r="E83" i="10"/>
  <c r="D83" i="10"/>
  <c r="C83" i="10"/>
  <c r="E310" i="10"/>
  <c r="D310" i="10"/>
  <c r="C310" i="10"/>
  <c r="E94" i="10"/>
  <c r="D94" i="10"/>
  <c r="C94" i="10"/>
  <c r="E191" i="10"/>
  <c r="D191" i="10"/>
  <c r="C191" i="10"/>
  <c r="E2" i="10"/>
  <c r="D2" i="10"/>
  <c r="C2" i="10"/>
  <c r="E211" i="10"/>
  <c r="D211" i="10"/>
  <c r="C211" i="10"/>
  <c r="E231" i="10"/>
  <c r="D231" i="10"/>
  <c r="C231" i="10"/>
  <c r="E291" i="10"/>
  <c r="D291" i="10"/>
  <c r="C291" i="10"/>
  <c r="E41" i="10"/>
  <c r="D41" i="10"/>
  <c r="C41" i="10"/>
  <c r="E197" i="10"/>
  <c r="D197" i="10"/>
  <c r="C197" i="10"/>
  <c r="E260" i="10"/>
  <c r="D260" i="10"/>
  <c r="C260" i="10"/>
  <c r="E244" i="10"/>
  <c r="D244" i="10"/>
  <c r="C244" i="10"/>
  <c r="E153" i="10"/>
  <c r="D153" i="10"/>
  <c r="C153" i="10"/>
  <c r="E220" i="10"/>
  <c r="D220" i="10"/>
  <c r="C220" i="10"/>
  <c r="E226" i="10"/>
  <c r="D226" i="10"/>
  <c r="C226" i="10"/>
  <c r="E224" i="10"/>
  <c r="D224" i="10"/>
  <c r="C224" i="10"/>
  <c r="E261" i="10"/>
  <c r="D261" i="10"/>
  <c r="C261" i="10"/>
  <c r="E287" i="10"/>
  <c r="D287" i="10"/>
  <c r="C287" i="10"/>
  <c r="E140" i="10"/>
  <c r="D140" i="10"/>
  <c r="C140" i="10"/>
  <c r="E242" i="10"/>
  <c r="D242" i="10"/>
  <c r="C242" i="10"/>
  <c r="E45" i="10"/>
  <c r="D45" i="10"/>
  <c r="C45" i="10"/>
  <c r="E97" i="10"/>
  <c r="D97" i="10"/>
  <c r="C97" i="10"/>
  <c r="E9" i="10"/>
  <c r="D9" i="10"/>
  <c r="C9" i="10"/>
  <c r="E156" i="10"/>
  <c r="D156" i="10"/>
  <c r="C156" i="10"/>
  <c r="E327" i="10"/>
  <c r="D327" i="10"/>
  <c r="C327" i="10"/>
  <c r="E311" i="10"/>
  <c r="D311" i="10"/>
  <c r="C311" i="10"/>
  <c r="E195" i="10"/>
  <c r="D195" i="10"/>
  <c r="C195" i="10"/>
  <c r="E179" i="10"/>
  <c r="D179" i="10"/>
  <c r="C179" i="10"/>
  <c r="E196" i="10"/>
  <c r="D196" i="10"/>
  <c r="C196" i="10"/>
  <c r="E308" i="10"/>
  <c r="D308" i="10"/>
  <c r="C308" i="10"/>
  <c r="E215" i="10"/>
  <c r="D215" i="10"/>
  <c r="C215" i="10"/>
  <c r="E67" i="10"/>
  <c r="D67" i="10"/>
  <c r="C67" i="10"/>
  <c r="E184" i="10"/>
  <c r="D184" i="10"/>
  <c r="C184" i="10"/>
  <c r="E89" i="10"/>
  <c r="D89" i="10"/>
  <c r="C89" i="10"/>
  <c r="E285" i="10"/>
  <c r="D285" i="10"/>
  <c r="C285" i="10"/>
  <c r="E296" i="10"/>
  <c r="D296" i="10"/>
  <c r="C296" i="10"/>
  <c r="E135" i="10"/>
  <c r="D135" i="10"/>
  <c r="C135" i="10"/>
  <c r="E25" i="10"/>
  <c r="D25" i="10"/>
  <c r="C25" i="10"/>
  <c r="E276" i="10"/>
  <c r="D276" i="10"/>
  <c r="C276" i="10"/>
  <c r="E77" i="10"/>
  <c r="D77" i="10"/>
  <c r="C77" i="10"/>
  <c r="E257" i="10"/>
  <c r="D257" i="10"/>
  <c r="C257" i="10"/>
  <c r="E282" i="10"/>
  <c r="D282" i="10"/>
  <c r="C282" i="10"/>
  <c r="E90" i="10"/>
  <c r="D90" i="10"/>
  <c r="C90" i="10"/>
  <c r="E7" i="10"/>
  <c r="D7" i="10"/>
  <c r="C7" i="10"/>
  <c r="E101" i="10"/>
  <c r="D101" i="10"/>
  <c r="C101" i="10"/>
  <c r="E299" i="10"/>
  <c r="D299" i="10"/>
  <c r="C299" i="10"/>
  <c r="E43" i="10"/>
  <c r="D43" i="10"/>
  <c r="C43" i="10"/>
  <c r="E13" i="10"/>
  <c r="D13" i="10"/>
  <c r="C13" i="10"/>
  <c r="E212" i="10"/>
  <c r="D212" i="10"/>
  <c r="C212" i="10"/>
  <c r="E303" i="10"/>
  <c r="D303" i="10"/>
  <c r="C303" i="10"/>
  <c r="E137" i="10"/>
  <c r="D137" i="10"/>
  <c r="C137" i="10"/>
  <c r="E39" i="10"/>
  <c r="D39" i="10"/>
  <c r="C39" i="10"/>
  <c r="G237" i="9"/>
  <c r="F237" i="9"/>
  <c r="E237" i="9"/>
  <c r="D237" i="9"/>
  <c r="G148" i="9"/>
  <c r="F148" i="9"/>
  <c r="E148" i="9"/>
  <c r="D148" i="9"/>
  <c r="G24" i="9"/>
  <c r="F24" i="9"/>
  <c r="E24" i="9"/>
  <c r="D24" i="9"/>
  <c r="F58" i="9"/>
  <c r="E58" i="9"/>
  <c r="D58" i="9"/>
  <c r="F57" i="9"/>
  <c r="E57" i="9"/>
  <c r="D57" i="9"/>
  <c r="F56" i="9"/>
  <c r="E56" i="9"/>
  <c r="D56" i="9"/>
  <c r="G55" i="9"/>
  <c r="G56" i="9" s="1"/>
  <c r="G57" i="9" s="1"/>
  <c r="G58" i="9" s="1"/>
  <c r="F55" i="9"/>
  <c r="E55" i="9"/>
  <c r="D55" i="9"/>
  <c r="G303" i="9"/>
  <c r="F303" i="9"/>
  <c r="E303" i="9"/>
  <c r="D303" i="9"/>
  <c r="G191" i="9"/>
  <c r="F191" i="9"/>
  <c r="E191" i="9"/>
  <c r="D191" i="9"/>
  <c r="G168" i="9"/>
  <c r="F168" i="9"/>
  <c r="E168" i="9"/>
  <c r="D168" i="9"/>
  <c r="G326" i="9"/>
  <c r="F326" i="9"/>
  <c r="E326" i="9"/>
  <c r="D326" i="9"/>
  <c r="G54" i="9"/>
  <c r="F54" i="9"/>
  <c r="E54" i="9"/>
  <c r="D54" i="9"/>
  <c r="G34" i="9"/>
  <c r="F34" i="9"/>
  <c r="E34" i="9"/>
  <c r="D34" i="9"/>
  <c r="G127" i="9"/>
  <c r="F127" i="9"/>
  <c r="E127" i="9"/>
  <c r="D127" i="9"/>
  <c r="G147" i="9"/>
  <c r="F147" i="9"/>
  <c r="E147" i="9"/>
  <c r="D147" i="9"/>
  <c r="G288" i="9"/>
  <c r="F288" i="9"/>
  <c r="E288" i="9"/>
  <c r="D288" i="9"/>
  <c r="G146" i="9"/>
  <c r="F146" i="9"/>
  <c r="E146" i="9"/>
  <c r="D146" i="9"/>
  <c r="G310" i="9"/>
  <c r="F310" i="9"/>
  <c r="E310" i="9"/>
  <c r="D310" i="9"/>
  <c r="G30" i="9"/>
  <c r="F30" i="9"/>
  <c r="E30" i="9"/>
  <c r="D30" i="9"/>
  <c r="G13" i="9"/>
  <c r="F13" i="9"/>
  <c r="E13" i="9"/>
  <c r="D13" i="9"/>
  <c r="G95" i="9"/>
  <c r="F95" i="9"/>
  <c r="E95" i="9"/>
  <c r="D95" i="9"/>
  <c r="G134" i="9"/>
  <c r="F134" i="9"/>
  <c r="E134" i="9"/>
  <c r="D134" i="9"/>
  <c r="G101" i="9"/>
  <c r="F101" i="9"/>
  <c r="E101" i="9"/>
  <c r="D101" i="9"/>
  <c r="G236" i="9"/>
  <c r="F236" i="9"/>
  <c r="E236" i="9"/>
  <c r="D236" i="9"/>
  <c r="G133" i="9"/>
  <c r="F133" i="9"/>
  <c r="E133" i="9"/>
  <c r="D133" i="9"/>
  <c r="G104" i="9"/>
  <c r="F104" i="9"/>
  <c r="E104" i="9"/>
  <c r="D104" i="9"/>
  <c r="G23" i="9"/>
  <c r="F23" i="9"/>
  <c r="E23" i="9"/>
  <c r="D23" i="9"/>
  <c r="G184" i="9"/>
  <c r="F184" i="9"/>
  <c r="E184" i="9"/>
  <c r="D184" i="9"/>
  <c r="G39" i="9"/>
  <c r="F39" i="9"/>
  <c r="E39" i="9"/>
  <c r="D39" i="9"/>
  <c r="G267" i="9"/>
  <c r="F267" i="9"/>
  <c r="E267" i="9"/>
  <c r="D267" i="9"/>
  <c r="G203" i="9"/>
  <c r="F203" i="9"/>
  <c r="E203" i="9"/>
  <c r="D203" i="9"/>
  <c r="G240" i="9"/>
  <c r="F240" i="9"/>
  <c r="E240" i="9"/>
  <c r="D240" i="9"/>
  <c r="G331" i="9"/>
  <c r="F331" i="9"/>
  <c r="E331" i="9"/>
  <c r="D331" i="9"/>
  <c r="G164" i="9"/>
  <c r="F164" i="9"/>
  <c r="E164" i="9"/>
  <c r="D164" i="9"/>
  <c r="G324" i="9"/>
  <c r="F324" i="9"/>
  <c r="E324" i="9"/>
  <c r="D324" i="9"/>
  <c r="G20" i="9"/>
  <c r="F20" i="9"/>
  <c r="E20" i="9"/>
  <c r="D20" i="9"/>
  <c r="G217" i="9"/>
  <c r="F217" i="9"/>
  <c r="E217" i="9"/>
  <c r="D217" i="9"/>
  <c r="G82" i="9"/>
  <c r="F82" i="9"/>
  <c r="E82" i="9"/>
  <c r="D82" i="9"/>
  <c r="G145" i="9"/>
  <c r="F145" i="9"/>
  <c r="E145" i="9"/>
  <c r="D145" i="9"/>
  <c r="G177" i="9"/>
  <c r="F177" i="9"/>
  <c r="E177" i="9"/>
  <c r="D177" i="9"/>
  <c r="G103" i="9"/>
  <c r="F103" i="9"/>
  <c r="E103" i="9"/>
  <c r="D103" i="9"/>
  <c r="G7" i="9"/>
  <c r="F7" i="9"/>
  <c r="E7" i="9"/>
  <c r="D7" i="9"/>
  <c r="G249" i="9"/>
  <c r="F249" i="9"/>
  <c r="E249" i="9"/>
  <c r="D249" i="9"/>
  <c r="G43" i="9"/>
  <c r="F43" i="9"/>
  <c r="E43" i="9"/>
  <c r="D43" i="9"/>
  <c r="G202" i="9"/>
  <c r="F202" i="9"/>
  <c r="E202" i="9"/>
  <c r="D202" i="9"/>
  <c r="F309" i="9"/>
  <c r="E309" i="9"/>
  <c r="D309" i="9"/>
  <c r="G308" i="9"/>
  <c r="G309" i="9" s="1"/>
  <c r="F308" i="9"/>
  <c r="E308" i="9"/>
  <c r="D308" i="9"/>
  <c r="G76" i="9"/>
  <c r="F76" i="9"/>
  <c r="E76" i="9"/>
  <c r="D76" i="9"/>
  <c r="G278" i="9"/>
  <c r="F278" i="9"/>
  <c r="E278" i="9"/>
  <c r="D278" i="9"/>
  <c r="G269" i="9"/>
  <c r="F269" i="9"/>
  <c r="E269" i="9"/>
  <c r="D269" i="9"/>
  <c r="G81" i="9"/>
  <c r="F81" i="9"/>
  <c r="E81" i="9"/>
  <c r="D81" i="9"/>
  <c r="G260" i="9"/>
  <c r="F260" i="9"/>
  <c r="E260" i="9"/>
  <c r="D260" i="9"/>
  <c r="G161" i="9"/>
  <c r="F161" i="9"/>
  <c r="E161" i="9"/>
  <c r="D161" i="9"/>
  <c r="G190" i="9"/>
  <c r="F190" i="9"/>
  <c r="E190" i="9"/>
  <c r="D190" i="9"/>
  <c r="G317" i="9"/>
  <c r="F317" i="9"/>
  <c r="E317" i="9"/>
  <c r="D317" i="9"/>
  <c r="G253" i="9"/>
  <c r="F253" i="9"/>
  <c r="E253" i="9"/>
  <c r="D253" i="9"/>
  <c r="G248" i="9"/>
  <c r="F248" i="9"/>
  <c r="E248" i="9"/>
  <c r="D248" i="9"/>
  <c r="G175" i="9"/>
  <c r="F175" i="9"/>
  <c r="E175" i="9"/>
  <c r="D175" i="9"/>
  <c r="G86" i="9"/>
  <c r="F86" i="9"/>
  <c r="E86" i="9"/>
  <c r="D86" i="9"/>
  <c r="G226" i="9"/>
  <c r="F226" i="9"/>
  <c r="E226" i="9"/>
  <c r="D226" i="9"/>
  <c r="G266" i="9"/>
  <c r="F266" i="9"/>
  <c r="E266" i="9"/>
  <c r="D266" i="9"/>
  <c r="G189" i="9"/>
  <c r="F189" i="9"/>
  <c r="E189" i="9"/>
  <c r="D189" i="9"/>
  <c r="G160" i="9"/>
  <c r="F160" i="9"/>
  <c r="E160" i="9"/>
  <c r="D160" i="9"/>
  <c r="G293" i="9"/>
  <c r="F293" i="9"/>
  <c r="E293" i="9"/>
  <c r="D293" i="9"/>
  <c r="G144" i="9"/>
  <c r="F144" i="9"/>
  <c r="E144" i="9"/>
  <c r="D144" i="9"/>
  <c r="G180" i="9"/>
  <c r="F180" i="9"/>
  <c r="E180" i="9"/>
  <c r="D180" i="9"/>
  <c r="G69" i="9"/>
  <c r="F69" i="9"/>
  <c r="E69" i="9"/>
  <c r="D69" i="9"/>
  <c r="G174" i="9"/>
  <c r="F174" i="9"/>
  <c r="E174" i="9"/>
  <c r="D174" i="9"/>
  <c r="G212" i="9"/>
  <c r="F212" i="9"/>
  <c r="E212" i="9"/>
  <c r="D212" i="9"/>
  <c r="G19" i="9"/>
  <c r="F19" i="9"/>
  <c r="E19" i="9"/>
  <c r="D19" i="9"/>
  <c r="G75" i="9"/>
  <c r="F75" i="9"/>
  <c r="E75" i="9"/>
  <c r="D75" i="9"/>
  <c r="G330" i="9"/>
  <c r="F330" i="9"/>
  <c r="E330" i="9"/>
  <c r="D330" i="9"/>
  <c r="G85" i="9"/>
  <c r="F85" i="9"/>
  <c r="E85" i="9"/>
  <c r="D85" i="9"/>
  <c r="G131" i="9"/>
  <c r="F131" i="9"/>
  <c r="E131" i="9"/>
  <c r="D131" i="9"/>
  <c r="G197" i="9"/>
  <c r="F197" i="9"/>
  <c r="E197" i="9"/>
  <c r="D197" i="9"/>
  <c r="G107" i="9"/>
  <c r="F107" i="9"/>
  <c r="E107" i="9"/>
  <c r="D107" i="9"/>
  <c r="G63" i="9"/>
  <c r="F63" i="9"/>
  <c r="E63" i="9"/>
  <c r="D63" i="9"/>
  <c r="G316" i="9"/>
  <c r="F316" i="9"/>
  <c r="E316" i="9"/>
  <c r="D316" i="9"/>
  <c r="G196" i="9"/>
  <c r="F196" i="9"/>
  <c r="E196" i="9"/>
  <c r="D196" i="9"/>
  <c r="G53" i="9"/>
  <c r="F53" i="9"/>
  <c r="E53" i="9"/>
  <c r="D53" i="9"/>
  <c r="G315" i="9"/>
  <c r="F315" i="9"/>
  <c r="E315" i="9"/>
  <c r="D315" i="9"/>
  <c r="G323" i="9"/>
  <c r="F323" i="9"/>
  <c r="E323" i="9"/>
  <c r="D323" i="9"/>
  <c r="G163" i="9"/>
  <c r="F163" i="9"/>
  <c r="E163" i="9"/>
  <c r="D163" i="9"/>
  <c r="G29" i="9"/>
  <c r="F29" i="9"/>
  <c r="E29" i="9"/>
  <c r="D29" i="9"/>
  <c r="G247" i="9"/>
  <c r="F247" i="9"/>
  <c r="E247" i="9"/>
  <c r="D247" i="9"/>
  <c r="G123" i="9"/>
  <c r="F123" i="9"/>
  <c r="E123" i="9"/>
  <c r="D123" i="9"/>
  <c r="G126" i="9"/>
  <c r="F126" i="9"/>
  <c r="E126" i="9"/>
  <c r="D126" i="9"/>
  <c r="G9" i="9"/>
  <c r="F9" i="9"/>
  <c r="E9" i="9"/>
  <c r="D9" i="9"/>
  <c r="G216" i="9"/>
  <c r="F216" i="9"/>
  <c r="E216" i="9"/>
  <c r="D216" i="9"/>
  <c r="G84" i="9"/>
  <c r="F84" i="9"/>
  <c r="E84" i="9"/>
  <c r="D84" i="9"/>
  <c r="G271" i="9"/>
  <c r="F271" i="9"/>
  <c r="E271" i="9"/>
  <c r="D271" i="9"/>
  <c r="G52" i="9"/>
  <c r="F52" i="9"/>
  <c r="E52" i="9"/>
  <c r="D52" i="9"/>
  <c r="G100" i="9"/>
  <c r="F100" i="9"/>
  <c r="E100" i="9"/>
  <c r="D100" i="9"/>
  <c r="G270" i="9"/>
  <c r="F270" i="9"/>
  <c r="E270" i="9"/>
  <c r="D270" i="9"/>
  <c r="G235" i="9"/>
  <c r="F235" i="9"/>
  <c r="E235" i="9"/>
  <c r="D235" i="9"/>
  <c r="G62" i="9"/>
  <c r="F62" i="9"/>
  <c r="E62" i="9"/>
  <c r="D62" i="9"/>
  <c r="G296" i="9"/>
  <c r="F296" i="9"/>
  <c r="E296" i="9"/>
  <c r="D296" i="9"/>
  <c r="G132" i="9"/>
  <c r="F132" i="9"/>
  <c r="E132" i="9"/>
  <c r="D132" i="9"/>
  <c r="G225" i="9"/>
  <c r="F225" i="9"/>
  <c r="E225" i="9"/>
  <c r="D225" i="9"/>
  <c r="G287" i="9"/>
  <c r="F287" i="9"/>
  <c r="E287" i="9"/>
  <c r="D287" i="9"/>
  <c r="G46" i="9"/>
  <c r="F46" i="9"/>
  <c r="E46" i="9"/>
  <c r="D46" i="9"/>
  <c r="G143" i="9"/>
  <c r="F143" i="9"/>
  <c r="E143" i="9"/>
  <c r="D143" i="9"/>
  <c r="G246" i="9"/>
  <c r="F246" i="9"/>
  <c r="E246" i="9"/>
  <c r="D246" i="9"/>
  <c r="G292" i="9"/>
  <c r="F292" i="9"/>
  <c r="E292" i="9"/>
  <c r="D292" i="9"/>
  <c r="G224" i="9"/>
  <c r="F224" i="9"/>
  <c r="E224" i="9"/>
  <c r="D224" i="9"/>
  <c r="G295" i="9"/>
  <c r="F295" i="9"/>
  <c r="E295" i="9"/>
  <c r="D295" i="9"/>
  <c r="G125" i="9"/>
  <c r="F125" i="9"/>
  <c r="E125" i="9"/>
  <c r="D125" i="9"/>
  <c r="G329" i="9"/>
  <c r="F329" i="9"/>
  <c r="E329" i="9"/>
  <c r="D329" i="9"/>
  <c r="G265" i="9"/>
  <c r="F265" i="9"/>
  <c r="E265" i="9"/>
  <c r="D265" i="9"/>
  <c r="G51" i="9"/>
  <c r="F51" i="9"/>
  <c r="E51" i="9"/>
  <c r="D51" i="9"/>
  <c r="G66" i="9"/>
  <c r="F66" i="9"/>
  <c r="E66" i="9"/>
  <c r="D66" i="9"/>
  <c r="G99" i="9"/>
  <c r="F99" i="9"/>
  <c r="E99" i="9"/>
  <c r="D99" i="9"/>
  <c r="G322" i="9"/>
  <c r="F322" i="9"/>
  <c r="E322" i="9"/>
  <c r="D322" i="9"/>
  <c r="G122" i="9"/>
  <c r="F122" i="9"/>
  <c r="E122" i="9"/>
  <c r="D122" i="9"/>
  <c r="G252" i="9"/>
  <c r="F252" i="9"/>
  <c r="E252" i="9"/>
  <c r="D252" i="9"/>
  <c r="G61" i="9"/>
  <c r="F61" i="9"/>
  <c r="E61" i="9"/>
  <c r="D61" i="9"/>
  <c r="G121" i="9"/>
  <c r="F121" i="9"/>
  <c r="E121" i="9"/>
  <c r="D121" i="9"/>
  <c r="G65" i="9"/>
  <c r="F65" i="9"/>
  <c r="E65" i="9"/>
  <c r="D65" i="9"/>
  <c r="G286" i="9"/>
  <c r="F286" i="9"/>
  <c r="E286" i="9"/>
  <c r="D286" i="9"/>
  <c r="G142" i="9"/>
  <c r="F142" i="9"/>
  <c r="E142" i="9"/>
  <c r="D142" i="9"/>
  <c r="G28" i="9"/>
  <c r="F28" i="9"/>
  <c r="E28" i="9"/>
  <c r="D28" i="9"/>
  <c r="G234" i="9"/>
  <c r="F234" i="9"/>
  <c r="E234" i="9"/>
  <c r="D234" i="9"/>
  <c r="G215" i="9"/>
  <c r="F215" i="9"/>
  <c r="E215" i="9"/>
  <c r="D215" i="9"/>
  <c r="G27" i="9"/>
  <c r="F27" i="9"/>
  <c r="E27" i="9"/>
  <c r="D27" i="9"/>
  <c r="G179" i="9"/>
  <c r="F179" i="9"/>
  <c r="E179" i="9"/>
  <c r="D179" i="9"/>
  <c r="G64" i="9"/>
  <c r="F64" i="9"/>
  <c r="E64" i="9"/>
  <c r="D64" i="9"/>
  <c r="G120" i="9"/>
  <c r="F120" i="9"/>
  <c r="E120" i="9"/>
  <c r="D120" i="9"/>
  <c r="G94" i="9"/>
  <c r="F94" i="9"/>
  <c r="E94" i="9"/>
  <c r="D94" i="9"/>
  <c r="G162" i="9"/>
  <c r="F162" i="9"/>
  <c r="E162" i="9"/>
  <c r="D162" i="9"/>
  <c r="G219" i="9"/>
  <c r="F219" i="9"/>
  <c r="E219" i="9"/>
  <c r="D219" i="9"/>
  <c r="G233" i="9"/>
  <c r="F233" i="9"/>
  <c r="E233" i="9"/>
  <c r="D233" i="9"/>
  <c r="G188" i="9"/>
  <c r="F188" i="9"/>
  <c r="E188" i="9"/>
  <c r="D188" i="9"/>
  <c r="G102" i="9"/>
  <c r="F102" i="9"/>
  <c r="E102" i="9"/>
  <c r="D102" i="9"/>
  <c r="G173" i="9"/>
  <c r="F173" i="9"/>
  <c r="E173" i="9"/>
  <c r="D173" i="9"/>
  <c r="G74" i="9"/>
  <c r="F74" i="9"/>
  <c r="E74" i="9"/>
  <c r="D74" i="9"/>
  <c r="G239" i="9"/>
  <c r="F239" i="9"/>
  <c r="E239" i="9"/>
  <c r="D239" i="9"/>
  <c r="G321" i="9"/>
  <c r="F321" i="9"/>
  <c r="E321" i="9"/>
  <c r="D321" i="9"/>
  <c r="G300" i="9"/>
  <c r="F300" i="9"/>
  <c r="E300" i="9"/>
  <c r="D300" i="9"/>
  <c r="G320" i="9"/>
  <c r="F320" i="9"/>
  <c r="E320" i="9"/>
  <c r="D320" i="9"/>
  <c r="G171" i="9"/>
  <c r="F171" i="9"/>
  <c r="E171" i="9"/>
  <c r="D171" i="9"/>
  <c r="G291" i="9"/>
  <c r="F291" i="9"/>
  <c r="E291" i="9"/>
  <c r="D291" i="9"/>
  <c r="G33" i="9"/>
  <c r="F33" i="9"/>
  <c r="E33" i="9"/>
  <c r="D33" i="9"/>
  <c r="G211" i="9"/>
  <c r="F211" i="9"/>
  <c r="E211" i="9"/>
  <c r="D211" i="9"/>
  <c r="G201" i="9"/>
  <c r="F201" i="9"/>
  <c r="E201" i="9"/>
  <c r="D201" i="9"/>
  <c r="G285" i="9"/>
  <c r="F285" i="9"/>
  <c r="E285" i="9"/>
  <c r="D285" i="9"/>
  <c r="G38" i="9"/>
  <c r="F38" i="9"/>
  <c r="E38" i="9"/>
  <c r="D38" i="9"/>
  <c r="G18" i="9"/>
  <c r="F18" i="9"/>
  <c r="E18" i="9"/>
  <c r="D18" i="9"/>
  <c r="G302" i="9"/>
  <c r="F302" i="9"/>
  <c r="E302" i="9"/>
  <c r="D302" i="9"/>
  <c r="G251" i="9"/>
  <c r="F251" i="9"/>
  <c r="E251" i="9"/>
  <c r="D251" i="9"/>
  <c r="G200" i="9"/>
  <c r="F200" i="9"/>
  <c r="E200" i="9"/>
  <c r="D200" i="9"/>
  <c r="G119" i="9"/>
  <c r="F119" i="9"/>
  <c r="E119" i="9"/>
  <c r="D119" i="9"/>
  <c r="G319" i="9"/>
  <c r="F319" i="9"/>
  <c r="E319" i="9"/>
  <c r="D319" i="9"/>
  <c r="G118" i="9"/>
  <c r="F118" i="9"/>
  <c r="E118" i="9"/>
  <c r="D118" i="9"/>
  <c r="G32" i="9"/>
  <c r="F32" i="9"/>
  <c r="E32" i="9"/>
  <c r="D32" i="9"/>
  <c r="G232" i="9"/>
  <c r="F232" i="9"/>
  <c r="E232" i="9"/>
  <c r="D232" i="9"/>
  <c r="G195" i="9"/>
  <c r="F195" i="9"/>
  <c r="E195" i="9"/>
  <c r="D195" i="9"/>
  <c r="G159" i="9"/>
  <c r="F159" i="9"/>
  <c r="E159" i="9"/>
  <c r="D159" i="9"/>
  <c r="G274" i="9"/>
  <c r="F274" i="9"/>
  <c r="E274" i="9"/>
  <c r="D274" i="9"/>
  <c r="G88" i="9"/>
  <c r="F88" i="9"/>
  <c r="E88" i="9"/>
  <c r="D88" i="9"/>
  <c r="G141" i="9"/>
  <c r="F141" i="9"/>
  <c r="E141" i="9"/>
  <c r="D141" i="9"/>
  <c r="G93" i="9"/>
  <c r="F93" i="9"/>
  <c r="E93" i="9"/>
  <c r="D93" i="9"/>
  <c r="G284" i="9"/>
  <c r="F284" i="9"/>
  <c r="E284" i="9"/>
  <c r="D284" i="9"/>
  <c r="G117" i="9"/>
  <c r="F117" i="9"/>
  <c r="E117" i="9"/>
  <c r="D117" i="9"/>
  <c r="G115" i="9"/>
  <c r="F115" i="9"/>
  <c r="E115" i="9"/>
  <c r="D115" i="9"/>
  <c r="G68" i="9"/>
  <c r="F68" i="9"/>
  <c r="E68" i="9"/>
  <c r="D68" i="9"/>
  <c r="G129" i="9"/>
  <c r="F129" i="9"/>
  <c r="E129" i="9"/>
  <c r="D129" i="9"/>
  <c r="G116" i="9"/>
  <c r="F116" i="9"/>
  <c r="E116" i="9"/>
  <c r="D116" i="9"/>
  <c r="G199" i="9"/>
  <c r="F199" i="9"/>
  <c r="E199" i="9"/>
  <c r="D199" i="9"/>
  <c r="G325" i="9"/>
  <c r="F325" i="9"/>
  <c r="E325" i="9"/>
  <c r="D325" i="9"/>
  <c r="G167" i="9"/>
  <c r="F167" i="9"/>
  <c r="E167" i="9"/>
  <c r="D167" i="9"/>
  <c r="G259" i="9"/>
  <c r="F259" i="9"/>
  <c r="E259" i="9"/>
  <c r="D259" i="9"/>
  <c r="G328" i="9"/>
  <c r="F328" i="9"/>
  <c r="E328" i="9"/>
  <c r="D328" i="9"/>
  <c r="G187" i="9"/>
  <c r="F187" i="9"/>
  <c r="E187" i="9"/>
  <c r="D187" i="9"/>
  <c r="G245" i="9"/>
  <c r="F245" i="9"/>
  <c r="E245" i="9"/>
  <c r="D245" i="9"/>
  <c r="G218" i="9"/>
  <c r="F218" i="9"/>
  <c r="E218" i="9"/>
  <c r="D218" i="9"/>
  <c r="G264" i="9"/>
  <c r="F264" i="9"/>
  <c r="E264" i="9"/>
  <c r="D264" i="9"/>
  <c r="G60" i="9"/>
  <c r="F60" i="9"/>
  <c r="E60" i="9"/>
  <c r="D60" i="9"/>
  <c r="G80" i="9"/>
  <c r="F80" i="9"/>
  <c r="E80" i="9"/>
  <c r="D80" i="9"/>
  <c r="G87" i="9"/>
  <c r="F87" i="9"/>
  <c r="E87" i="9"/>
  <c r="D87" i="9"/>
  <c r="G12" i="9"/>
  <c r="F12" i="9"/>
  <c r="E12" i="9"/>
  <c r="D12" i="9"/>
  <c r="G158" i="9"/>
  <c r="F158" i="9"/>
  <c r="E158" i="9"/>
  <c r="D158" i="9"/>
  <c r="G73" i="9"/>
  <c r="F73" i="9"/>
  <c r="E73" i="9"/>
  <c r="D73" i="9"/>
  <c r="G128" i="9"/>
  <c r="F128" i="9"/>
  <c r="E128" i="9"/>
  <c r="D128" i="9"/>
  <c r="G37" i="9"/>
  <c r="F37" i="9"/>
  <c r="E37" i="9"/>
  <c r="D37" i="9"/>
  <c r="G79" i="9"/>
  <c r="F79" i="9"/>
  <c r="E79" i="9"/>
  <c r="D79" i="9"/>
  <c r="G172" i="9"/>
  <c r="F172" i="9"/>
  <c r="E172" i="9"/>
  <c r="D172" i="9"/>
  <c r="G198" i="9"/>
  <c r="F198" i="9"/>
  <c r="E198" i="9"/>
  <c r="D198" i="9"/>
  <c r="G11" i="9"/>
  <c r="F11" i="9"/>
  <c r="E11" i="9"/>
  <c r="D11" i="9"/>
  <c r="G157" i="9"/>
  <c r="F157" i="9"/>
  <c r="E157" i="9"/>
  <c r="D157" i="9"/>
  <c r="G307" i="9"/>
  <c r="F307" i="9"/>
  <c r="E307" i="9"/>
  <c r="D307" i="9"/>
  <c r="G26" i="9"/>
  <c r="F26" i="9"/>
  <c r="E26" i="9"/>
  <c r="D26" i="9"/>
  <c r="G263" i="9"/>
  <c r="F263" i="9"/>
  <c r="E263" i="9"/>
  <c r="D263" i="9"/>
  <c r="G290" i="9"/>
  <c r="F290" i="9"/>
  <c r="E290" i="9"/>
  <c r="D290" i="9"/>
  <c r="G111" i="9"/>
  <c r="F111" i="9"/>
  <c r="E111" i="9"/>
  <c r="D111" i="9"/>
  <c r="G130" i="9"/>
  <c r="F130" i="9"/>
  <c r="E130" i="9"/>
  <c r="D130" i="9"/>
  <c r="G170" i="9"/>
  <c r="F170" i="9"/>
  <c r="E170" i="9"/>
  <c r="D170" i="9"/>
  <c r="G17" i="9"/>
  <c r="F17" i="9"/>
  <c r="E17" i="9"/>
  <c r="D17" i="9"/>
  <c r="G72" i="9"/>
  <c r="F72" i="9"/>
  <c r="E72" i="9"/>
  <c r="D72" i="9"/>
  <c r="G314" i="9"/>
  <c r="F314" i="9"/>
  <c r="E314" i="9"/>
  <c r="D314" i="9"/>
  <c r="G156" i="9"/>
  <c r="F156" i="9"/>
  <c r="E156" i="9"/>
  <c r="D156" i="9"/>
  <c r="G6" i="9"/>
  <c r="F6" i="9"/>
  <c r="E6" i="9"/>
  <c r="D6" i="9"/>
  <c r="G313" i="9"/>
  <c r="F313" i="9"/>
  <c r="E313" i="9"/>
  <c r="D313" i="9"/>
  <c r="G210" i="9"/>
  <c r="F210" i="9"/>
  <c r="E210" i="9"/>
  <c r="D210" i="9"/>
  <c r="G318" i="9"/>
  <c r="F318" i="9"/>
  <c r="E318" i="9"/>
  <c r="D318" i="9"/>
  <c r="G16" i="9"/>
  <c r="F16" i="9"/>
  <c r="E16" i="9"/>
  <c r="D16" i="9"/>
  <c r="G258" i="9"/>
  <c r="F258" i="9"/>
  <c r="E258" i="9"/>
  <c r="D258" i="9"/>
  <c r="G257" i="9"/>
  <c r="F257" i="9"/>
  <c r="E257" i="9"/>
  <c r="D257" i="9"/>
  <c r="G110" i="9"/>
  <c r="F110" i="9"/>
  <c r="E110" i="9"/>
  <c r="D110" i="9"/>
  <c r="G183" i="9"/>
  <c r="F183" i="9"/>
  <c r="E183" i="9"/>
  <c r="D183" i="9"/>
  <c r="G262" i="9"/>
  <c r="F262" i="9"/>
  <c r="E262" i="9"/>
  <c r="D262" i="9"/>
  <c r="G244" i="9"/>
  <c r="F244" i="9"/>
  <c r="E244" i="9"/>
  <c r="D244" i="9"/>
  <c r="G166" i="9"/>
  <c r="F166" i="9"/>
  <c r="E166" i="9"/>
  <c r="D166" i="9"/>
  <c r="G165" i="9"/>
  <c r="F165" i="9"/>
  <c r="E165" i="9"/>
  <c r="D165" i="9"/>
  <c r="G59" i="9"/>
  <c r="F59" i="9"/>
  <c r="E59" i="9"/>
  <c r="D59" i="9"/>
  <c r="G155" i="9"/>
  <c r="F155" i="9"/>
  <c r="E155" i="9"/>
  <c r="D155" i="9"/>
  <c r="G214" i="9"/>
  <c r="F214" i="9"/>
  <c r="E214" i="9"/>
  <c r="D214" i="9"/>
  <c r="G243" i="9"/>
  <c r="F243" i="9"/>
  <c r="E243" i="9"/>
  <c r="D243" i="9"/>
  <c r="G5" i="9"/>
  <c r="F5" i="9"/>
  <c r="E5" i="9"/>
  <c r="D5" i="9"/>
  <c r="G182" i="9"/>
  <c r="F182" i="9"/>
  <c r="E182" i="9"/>
  <c r="D182" i="9"/>
  <c r="G15" i="9"/>
  <c r="F15" i="9"/>
  <c r="E15" i="9"/>
  <c r="D15" i="9"/>
  <c r="G140" i="9"/>
  <c r="F140" i="9"/>
  <c r="E140" i="9"/>
  <c r="D140" i="9"/>
  <c r="G250" i="9"/>
  <c r="F250" i="9"/>
  <c r="E250" i="9"/>
  <c r="D250" i="9"/>
  <c r="G124" i="9"/>
  <c r="F124" i="9"/>
  <c r="E124" i="9"/>
  <c r="D124" i="9"/>
  <c r="G71" i="9"/>
  <c r="F71" i="9"/>
  <c r="E71" i="9"/>
  <c r="D71" i="9"/>
  <c r="G186" i="9"/>
  <c r="F186" i="9"/>
  <c r="E186" i="9"/>
  <c r="D186" i="9"/>
  <c r="G45" i="9"/>
  <c r="F45" i="9"/>
  <c r="E45" i="9"/>
  <c r="D45" i="9"/>
  <c r="G299" i="9"/>
  <c r="F299" i="9"/>
  <c r="E299" i="9"/>
  <c r="D299" i="9"/>
  <c r="G207" i="9"/>
  <c r="F207" i="9"/>
  <c r="E207" i="9"/>
  <c r="D207" i="9"/>
  <c r="G298" i="9"/>
  <c r="F298" i="9"/>
  <c r="E298" i="9"/>
  <c r="D298" i="9"/>
  <c r="G231" i="9"/>
  <c r="F231" i="9"/>
  <c r="E231" i="9"/>
  <c r="D231" i="9"/>
  <c r="G106" i="9"/>
  <c r="F106" i="9"/>
  <c r="E106" i="9"/>
  <c r="D106" i="9"/>
  <c r="G230" i="9"/>
  <c r="F230" i="9"/>
  <c r="E230" i="9"/>
  <c r="D230" i="9"/>
  <c r="G14" i="9"/>
  <c r="F14" i="9"/>
  <c r="E14" i="9"/>
  <c r="D14" i="9"/>
  <c r="G223" i="9"/>
  <c r="F223" i="9"/>
  <c r="E223" i="9"/>
  <c r="D223" i="9"/>
  <c r="G4" i="9"/>
  <c r="F4" i="9"/>
  <c r="E4" i="9"/>
  <c r="D4" i="9"/>
  <c r="G42" i="9"/>
  <c r="F42" i="9"/>
  <c r="E42" i="9"/>
  <c r="D42" i="9"/>
  <c r="G92" i="9"/>
  <c r="F92" i="9"/>
  <c r="E92" i="9"/>
  <c r="D92" i="9"/>
  <c r="G139" i="9"/>
  <c r="F139" i="9"/>
  <c r="E139" i="9"/>
  <c r="D139" i="9"/>
  <c r="G114" i="9"/>
  <c r="F114" i="9"/>
  <c r="E114" i="9"/>
  <c r="D114" i="9"/>
  <c r="G36" i="9"/>
  <c r="F36" i="9"/>
  <c r="E36" i="9"/>
  <c r="D36" i="9"/>
  <c r="G283" i="9"/>
  <c r="F283" i="9"/>
  <c r="E283" i="9"/>
  <c r="D283" i="9"/>
  <c r="G113" i="9"/>
  <c r="F113" i="9"/>
  <c r="E113" i="9"/>
  <c r="D113" i="9"/>
  <c r="G112" i="9"/>
  <c r="F112" i="9"/>
  <c r="E112" i="9"/>
  <c r="D112" i="9"/>
  <c r="G109" i="9"/>
  <c r="F109" i="9"/>
  <c r="E109" i="9"/>
  <c r="D109" i="9"/>
  <c r="G306" i="9"/>
  <c r="F306" i="9"/>
  <c r="E306" i="9"/>
  <c r="D306" i="9"/>
  <c r="G268" i="9"/>
  <c r="F268" i="9"/>
  <c r="E268" i="9"/>
  <c r="D268" i="9"/>
  <c r="G47" i="9"/>
  <c r="F47" i="9"/>
  <c r="E47" i="9"/>
  <c r="D47" i="9"/>
  <c r="G22" i="9"/>
  <c r="F22" i="9"/>
  <c r="E22" i="9"/>
  <c r="D22" i="9"/>
  <c r="G282" i="9"/>
  <c r="F282" i="9"/>
  <c r="E282" i="9"/>
  <c r="D282" i="9"/>
  <c r="G105" i="9"/>
  <c r="F105" i="9"/>
  <c r="E105" i="9"/>
  <c r="D105" i="9"/>
  <c r="G138" i="9"/>
  <c r="F138" i="9"/>
  <c r="E138" i="9"/>
  <c r="D138" i="9"/>
  <c r="G312" i="9"/>
  <c r="F312" i="9"/>
  <c r="E312" i="9"/>
  <c r="D312" i="9"/>
  <c r="G206" i="9"/>
  <c r="F206" i="9"/>
  <c r="E206" i="9"/>
  <c r="D206" i="9"/>
  <c r="G238" i="9"/>
  <c r="F238" i="9"/>
  <c r="E238" i="9"/>
  <c r="D238" i="9"/>
  <c r="G276" i="9"/>
  <c r="F276" i="9"/>
  <c r="E276" i="9"/>
  <c r="D276" i="9"/>
  <c r="G31" i="9"/>
  <c r="F31" i="9"/>
  <c r="E31" i="9"/>
  <c r="D31" i="9"/>
  <c r="G48" i="9"/>
  <c r="F48" i="9"/>
  <c r="E48" i="9"/>
  <c r="D48" i="9"/>
  <c r="G153" i="9"/>
  <c r="F153" i="9"/>
  <c r="E153" i="9"/>
  <c r="D153" i="9"/>
  <c r="G152" i="9"/>
  <c r="F152" i="9"/>
  <c r="E152" i="9"/>
  <c r="D152" i="9"/>
  <c r="G273" i="9"/>
  <c r="F273" i="9"/>
  <c r="E273" i="9"/>
  <c r="D273" i="9"/>
  <c r="G70" i="9"/>
  <c r="F70" i="9"/>
  <c r="E70" i="9"/>
  <c r="D70" i="9"/>
  <c r="G151" i="9"/>
  <c r="F151" i="9"/>
  <c r="E151" i="9"/>
  <c r="D151" i="9"/>
  <c r="G205" i="9"/>
  <c r="F205" i="9"/>
  <c r="E205" i="9"/>
  <c r="D205" i="9"/>
  <c r="G21" i="9"/>
  <c r="F21" i="9"/>
  <c r="E21" i="9"/>
  <c r="D21" i="9"/>
  <c r="G256" i="9"/>
  <c r="F256" i="9"/>
  <c r="E256" i="9"/>
  <c r="D256" i="9"/>
  <c r="G204" i="9"/>
  <c r="F204" i="9"/>
  <c r="E204" i="9"/>
  <c r="D204" i="9"/>
  <c r="G50" i="9"/>
  <c r="F50" i="9"/>
  <c r="E50" i="9"/>
  <c r="D50" i="9"/>
  <c r="G229" i="9"/>
  <c r="F229" i="9"/>
  <c r="E229" i="9"/>
  <c r="D229" i="9"/>
  <c r="G108" i="9"/>
  <c r="F108" i="9"/>
  <c r="E108" i="9"/>
  <c r="D108" i="9"/>
  <c r="G78" i="9"/>
  <c r="F78" i="9"/>
  <c r="E78" i="9"/>
  <c r="D78" i="9"/>
  <c r="G176" i="9"/>
  <c r="F176" i="9"/>
  <c r="E176" i="9"/>
  <c r="D176" i="9"/>
  <c r="G277" i="9"/>
  <c r="F277" i="9"/>
  <c r="E277" i="9"/>
  <c r="D277" i="9"/>
  <c r="G98" i="9"/>
  <c r="F98" i="9"/>
  <c r="E98" i="9"/>
  <c r="D98" i="9"/>
  <c r="G272" i="9"/>
  <c r="F272" i="9"/>
  <c r="E272" i="9"/>
  <c r="D272" i="9"/>
  <c r="G169" i="9"/>
  <c r="F169" i="9"/>
  <c r="E169" i="9"/>
  <c r="D169" i="9"/>
  <c r="G150" i="9"/>
  <c r="F150" i="9"/>
  <c r="E150" i="9"/>
  <c r="D150" i="9"/>
  <c r="G49" i="9"/>
  <c r="F49" i="9"/>
  <c r="E49" i="9"/>
  <c r="D49" i="9"/>
  <c r="G228" i="9"/>
  <c r="F228" i="9"/>
  <c r="E228" i="9"/>
  <c r="D228" i="9"/>
  <c r="G83" i="9"/>
  <c r="F83" i="9"/>
  <c r="E83" i="9"/>
  <c r="D83" i="9"/>
  <c r="G305" i="9"/>
  <c r="F305" i="9"/>
  <c r="E305" i="9"/>
  <c r="D305" i="9"/>
  <c r="G91" i="9"/>
  <c r="F91" i="9"/>
  <c r="E91" i="9"/>
  <c r="D91" i="9"/>
  <c r="G185" i="9"/>
  <c r="F185" i="9"/>
  <c r="E185" i="9"/>
  <c r="D185" i="9"/>
  <c r="G3" i="9"/>
  <c r="F3" i="9"/>
  <c r="E3" i="9"/>
  <c r="D3" i="9"/>
  <c r="G209" i="9"/>
  <c r="F209" i="9"/>
  <c r="E209" i="9"/>
  <c r="D209" i="9"/>
  <c r="G227" i="9"/>
  <c r="F227" i="9"/>
  <c r="E227" i="9"/>
  <c r="D227" i="9"/>
  <c r="G289" i="9"/>
  <c r="F289" i="9"/>
  <c r="E289" i="9"/>
  <c r="D289" i="9"/>
  <c r="G41" i="9"/>
  <c r="F41" i="9"/>
  <c r="E41" i="9"/>
  <c r="D41" i="9"/>
  <c r="G194" i="9"/>
  <c r="F194" i="9"/>
  <c r="E194" i="9"/>
  <c r="D194" i="9"/>
  <c r="G255" i="9"/>
  <c r="F255" i="9"/>
  <c r="E255" i="9"/>
  <c r="D255" i="9"/>
  <c r="G242" i="9"/>
  <c r="F242" i="9"/>
  <c r="E242" i="9"/>
  <c r="D242" i="9"/>
  <c r="G149" i="9"/>
  <c r="F149" i="9"/>
  <c r="E149" i="9"/>
  <c r="D149" i="9"/>
  <c r="F222" i="9"/>
  <c r="E222" i="9"/>
  <c r="D222" i="9"/>
  <c r="F221" i="9"/>
  <c r="E221" i="9"/>
  <c r="D221" i="9"/>
  <c r="G220" i="9"/>
  <c r="G221" i="9" s="1"/>
  <c r="F220" i="9"/>
  <c r="E220" i="9"/>
  <c r="D220" i="9"/>
  <c r="G261" i="9"/>
  <c r="F261" i="9"/>
  <c r="E261" i="9"/>
  <c r="D261" i="9"/>
  <c r="G281" i="9"/>
  <c r="F281" i="9"/>
  <c r="E281" i="9"/>
  <c r="D281" i="9"/>
  <c r="G137" i="9"/>
  <c r="F137" i="9"/>
  <c r="E137" i="9"/>
  <c r="D137" i="9"/>
  <c r="G241" i="9"/>
  <c r="F241" i="9"/>
  <c r="E241" i="9"/>
  <c r="D241" i="9"/>
  <c r="G44" i="9"/>
  <c r="F44" i="9"/>
  <c r="E44" i="9"/>
  <c r="D44" i="9"/>
  <c r="G97" i="9"/>
  <c r="F97" i="9"/>
  <c r="E97" i="9"/>
  <c r="D97" i="9"/>
  <c r="G8" i="9"/>
  <c r="F8" i="9"/>
  <c r="E8" i="9"/>
  <c r="D8" i="9"/>
  <c r="G154" i="9"/>
  <c r="F154" i="9"/>
  <c r="E154" i="9"/>
  <c r="D154" i="9"/>
  <c r="G327" i="9"/>
  <c r="F327" i="9"/>
  <c r="E327" i="9"/>
  <c r="D327" i="9"/>
  <c r="G311" i="9"/>
  <c r="F311" i="9"/>
  <c r="E311" i="9"/>
  <c r="D311" i="9"/>
  <c r="G193" i="9"/>
  <c r="F193" i="9"/>
  <c r="E193" i="9"/>
  <c r="D193" i="9"/>
  <c r="G178" i="9"/>
  <c r="F178" i="9"/>
  <c r="E178" i="9"/>
  <c r="D178" i="9"/>
  <c r="G192" i="9"/>
  <c r="F192" i="9"/>
  <c r="E192" i="9"/>
  <c r="D192" i="9"/>
  <c r="G304" i="9"/>
  <c r="F304" i="9"/>
  <c r="E304" i="9"/>
  <c r="D304" i="9"/>
  <c r="G213" i="9"/>
  <c r="F213" i="9"/>
  <c r="E213" i="9"/>
  <c r="D213" i="9"/>
  <c r="G67" i="9"/>
  <c r="F67" i="9"/>
  <c r="E67" i="9"/>
  <c r="D67" i="9"/>
  <c r="G181" i="9"/>
  <c r="F181" i="9"/>
  <c r="E181" i="9"/>
  <c r="D181" i="9"/>
  <c r="G90" i="9"/>
  <c r="F90" i="9"/>
  <c r="E90" i="9"/>
  <c r="D90" i="9"/>
  <c r="G280" i="9"/>
  <c r="F280" i="9"/>
  <c r="E280" i="9"/>
  <c r="D280" i="9"/>
  <c r="G294" i="9"/>
  <c r="F294" i="9"/>
  <c r="E294" i="9"/>
  <c r="D294" i="9"/>
  <c r="G136" i="9"/>
  <c r="F136" i="9"/>
  <c r="E136" i="9"/>
  <c r="D136" i="9"/>
  <c r="G25" i="9"/>
  <c r="F25" i="9"/>
  <c r="E25" i="9"/>
  <c r="D25" i="9"/>
  <c r="G275" i="9"/>
  <c r="F275" i="9"/>
  <c r="E275" i="9"/>
  <c r="D275" i="9"/>
  <c r="G77" i="9"/>
  <c r="F77" i="9"/>
  <c r="E77" i="9"/>
  <c r="D77" i="9"/>
  <c r="G254" i="9"/>
  <c r="F254" i="9"/>
  <c r="E254" i="9"/>
  <c r="D254" i="9"/>
  <c r="G279" i="9"/>
  <c r="F279" i="9"/>
  <c r="E279" i="9"/>
  <c r="D279" i="9"/>
  <c r="G89" i="9"/>
  <c r="F89" i="9"/>
  <c r="E89" i="9"/>
  <c r="D89" i="9"/>
  <c r="G2" i="9"/>
  <c r="F2" i="9"/>
  <c r="E2" i="9"/>
  <c r="D2" i="9"/>
  <c r="G96" i="9"/>
  <c r="F96" i="9"/>
  <c r="E96" i="9"/>
  <c r="D96" i="9"/>
  <c r="G297" i="9"/>
  <c r="F297" i="9"/>
  <c r="E297" i="9"/>
  <c r="D297" i="9"/>
  <c r="G40" i="9"/>
  <c r="F40" i="9"/>
  <c r="E40" i="9"/>
  <c r="D40" i="9"/>
  <c r="G10" i="9"/>
  <c r="F10" i="9"/>
  <c r="E10" i="9"/>
  <c r="D10" i="9"/>
  <c r="G208" i="9"/>
  <c r="F208" i="9"/>
  <c r="E208" i="9"/>
  <c r="D208" i="9"/>
  <c r="G301" i="9"/>
  <c r="F301" i="9"/>
  <c r="E301" i="9"/>
  <c r="D301" i="9"/>
  <c r="G135" i="9"/>
  <c r="F135" i="9"/>
  <c r="E135" i="9"/>
  <c r="D135" i="9"/>
  <c r="G35" i="9"/>
  <c r="F35" i="9"/>
  <c r="E35" i="9"/>
  <c r="D35" i="9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" i="8"/>
  <c r="G2" i="8" s="1"/>
  <c r="F2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" i="8"/>
  <c r="F2" i="7"/>
  <c r="E1" i="7"/>
  <c r="D1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2" i="7"/>
  <c r="G4" i="5"/>
  <c r="F4" i="5"/>
  <c r="E4" i="5"/>
  <c r="G3" i="5"/>
  <c r="F3" i="5"/>
  <c r="E3" i="5"/>
  <c r="G2" i="5"/>
  <c r="F2" i="5"/>
  <c r="E2" i="5"/>
  <c r="G1" i="5"/>
  <c r="F1" i="5"/>
  <c r="E1" i="5"/>
  <c r="G33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 s="1"/>
  <c r="G40" i="4" s="1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 s="1"/>
  <c r="G328" i="4" s="1"/>
  <c r="G329" i="4"/>
  <c r="G330" i="4"/>
  <c r="G331" i="4"/>
  <c r="G2" i="4"/>
  <c r="F181" i="4"/>
  <c r="F20" i="4"/>
  <c r="F56" i="4"/>
  <c r="F188" i="4"/>
  <c r="F317" i="4"/>
  <c r="F44" i="4"/>
  <c r="F191" i="4"/>
  <c r="F105" i="4"/>
  <c r="F244" i="4"/>
  <c r="F73" i="4"/>
  <c r="F133" i="4"/>
  <c r="F103" i="4"/>
  <c r="F86" i="4"/>
  <c r="F312" i="4"/>
  <c r="F263" i="4"/>
  <c r="F125" i="4"/>
  <c r="F198" i="4"/>
  <c r="F123" i="4"/>
  <c r="F214" i="4"/>
  <c r="F75" i="4"/>
  <c r="F114" i="4"/>
  <c r="F229" i="4"/>
  <c r="F195" i="4"/>
  <c r="F242" i="4"/>
  <c r="F78" i="4"/>
  <c r="F316" i="4"/>
  <c r="F329" i="4"/>
  <c r="F219" i="4"/>
  <c r="F6" i="4"/>
  <c r="F58" i="4"/>
  <c r="F140" i="4"/>
  <c r="F190" i="4"/>
  <c r="F110" i="4"/>
  <c r="F218" i="4"/>
  <c r="F200" i="4"/>
  <c r="F118" i="4"/>
  <c r="F207" i="4"/>
  <c r="F23" i="4"/>
  <c r="F300" i="4"/>
  <c r="F106" i="4"/>
  <c r="F230" i="4"/>
  <c r="F51" i="4"/>
  <c r="F178" i="4"/>
  <c r="F204" i="4"/>
  <c r="F175" i="4"/>
  <c r="F154" i="4"/>
  <c r="F35" i="4"/>
  <c r="F269" i="4"/>
  <c r="F163" i="4"/>
  <c r="F82" i="4"/>
  <c r="F246" i="4"/>
  <c r="F38" i="4"/>
  <c r="F91" i="4"/>
  <c r="F109" i="4"/>
  <c r="F325" i="4"/>
  <c r="F211" i="4"/>
  <c r="F2" i="4"/>
  <c r="F138" i="4"/>
  <c r="F176" i="4"/>
  <c r="F222" i="4"/>
  <c r="F57" i="4"/>
  <c r="F116" i="4"/>
  <c r="F299" i="4"/>
  <c r="F285" i="4"/>
  <c r="F16" i="4"/>
  <c r="F172" i="4"/>
  <c r="F130" i="4"/>
  <c r="F124" i="4"/>
  <c r="F184" i="4"/>
  <c r="F233" i="4"/>
  <c r="F238" i="4"/>
  <c r="F216" i="4"/>
  <c r="F284" i="4"/>
  <c r="F107" i="4"/>
  <c r="F196" i="4"/>
  <c r="F166" i="4"/>
  <c r="F95" i="4"/>
  <c r="F80" i="4"/>
  <c r="F283" i="4"/>
  <c r="F292" i="4"/>
  <c r="F323" i="4"/>
  <c r="F326" i="4"/>
  <c r="F60" i="4"/>
  <c r="F221" i="4"/>
  <c r="F327" i="4"/>
  <c r="F307" i="4"/>
  <c r="F145" i="4"/>
  <c r="F169" i="4"/>
  <c r="F8" i="4"/>
  <c r="F258" i="4"/>
  <c r="F212" i="4"/>
  <c r="F321" i="4"/>
  <c r="F158" i="4"/>
  <c r="F264" i="4"/>
  <c r="F259" i="4"/>
  <c r="F225" i="4"/>
  <c r="F248" i="4"/>
  <c r="F94" i="4"/>
  <c r="F88" i="4"/>
  <c r="F205" i="4"/>
  <c r="F286" i="4"/>
  <c r="F101" i="4"/>
  <c r="F15" i="4"/>
  <c r="F79" i="4"/>
  <c r="F182" i="4"/>
  <c r="F311" i="4"/>
  <c r="F150" i="4"/>
  <c r="F273" i="4"/>
  <c r="F301" i="4"/>
  <c r="F164" i="4"/>
  <c r="F304" i="4"/>
  <c r="F45" i="4"/>
  <c r="F64" i="4"/>
  <c r="F46" i="4"/>
  <c r="F43" i="4"/>
  <c r="F254" i="4"/>
  <c r="F167" i="4"/>
  <c r="F239" i="4"/>
  <c r="F18" i="4"/>
  <c r="F120" i="4"/>
  <c r="F149" i="4"/>
  <c r="F174" i="4"/>
  <c r="F247" i="4"/>
  <c r="F66" i="4"/>
  <c r="F146" i="4"/>
  <c r="F84" i="4"/>
  <c r="F209" i="4"/>
  <c r="F330" i="4"/>
  <c r="F26" i="4"/>
  <c r="F275" i="4"/>
  <c r="F142" i="4"/>
  <c r="F151" i="4"/>
  <c r="F113" i="4"/>
  <c r="F42" i="4"/>
  <c r="F77" i="4"/>
  <c r="F85" i="4"/>
  <c r="F308" i="4"/>
  <c r="F36" i="4"/>
  <c r="F139" i="4"/>
  <c r="F186" i="4"/>
  <c r="F278" i="4"/>
  <c r="F25" i="4"/>
  <c r="F310" i="4"/>
  <c r="F52" i="4"/>
  <c r="F157" i="4"/>
  <c r="F180" i="4"/>
  <c r="F108" i="4"/>
  <c r="F32" i="4"/>
  <c r="F267" i="4"/>
  <c r="F155" i="4"/>
  <c r="F141" i="4"/>
  <c r="F208" i="4"/>
  <c r="F290" i="4"/>
  <c r="F173" i="4"/>
  <c r="F189" i="4"/>
  <c r="F318" i="4"/>
  <c r="F134" i="4"/>
  <c r="F241" i="4"/>
  <c r="F33" i="4"/>
  <c r="F74" i="4"/>
  <c r="F268" i="4"/>
  <c r="F31" i="4"/>
  <c r="F168" i="4"/>
  <c r="F235" i="4"/>
  <c r="F255" i="4"/>
  <c r="F266" i="4"/>
  <c r="F76" i="4"/>
  <c r="F104" i="4"/>
  <c r="F111" i="4"/>
  <c r="F220" i="4"/>
  <c r="F19" i="4"/>
  <c r="F136" i="4"/>
  <c r="F240" i="4"/>
  <c r="F128" i="4"/>
  <c r="F289" i="4"/>
  <c r="F257" i="4"/>
  <c r="F63" i="4"/>
  <c r="F21" i="4"/>
  <c r="F17" i="4"/>
  <c r="F65" i="4"/>
  <c r="F97" i="4"/>
  <c r="F276" i="4"/>
  <c r="F9" i="4"/>
  <c r="F98" i="4"/>
  <c r="F256" i="4"/>
  <c r="F87" i="4"/>
  <c r="F161" i="4"/>
  <c r="F49" i="4"/>
  <c r="F27" i="4"/>
  <c r="F291" i="4"/>
  <c r="F305" i="4"/>
  <c r="F96" i="4"/>
  <c r="F297" i="4"/>
  <c r="F324" i="4"/>
  <c r="F112" i="4"/>
  <c r="F199" i="4"/>
  <c r="F288" i="4"/>
  <c r="F24" i="4"/>
  <c r="F302" i="4"/>
  <c r="F99" i="4"/>
  <c r="F147" i="4"/>
  <c r="F34" i="4"/>
  <c r="F261" i="4"/>
  <c r="F201" i="4"/>
  <c r="F115" i="4"/>
  <c r="F68" i="4"/>
  <c r="F41" i="4"/>
  <c r="F306" i="4"/>
  <c r="F69" i="4"/>
  <c r="F309" i="4"/>
  <c r="F236" i="4"/>
  <c r="F135" i="4"/>
  <c r="F224" i="4"/>
  <c r="F185" i="4"/>
  <c r="F90" i="4"/>
  <c r="F262" i="4"/>
  <c r="F260" i="4"/>
  <c r="F223" i="4"/>
  <c r="F137" i="4"/>
  <c r="F265" i="4"/>
  <c r="F282" i="4"/>
  <c r="F320" i="4"/>
  <c r="F47" i="4"/>
  <c r="F177" i="4"/>
  <c r="F298" i="4"/>
  <c r="F281" i="4"/>
  <c r="F296" i="4"/>
  <c r="F193" i="4"/>
  <c r="F280" i="4"/>
  <c r="F22" i="4"/>
  <c r="F92" i="4"/>
  <c r="F206" i="4"/>
  <c r="F170" i="4"/>
  <c r="F131" i="4"/>
  <c r="F319" i="4"/>
  <c r="F252" i="4"/>
  <c r="F183" i="4"/>
  <c r="F102" i="4"/>
  <c r="F165" i="4"/>
  <c r="F293" i="4"/>
  <c r="F279" i="4"/>
  <c r="F213" i="4"/>
  <c r="F122" i="4"/>
  <c r="F171" i="4"/>
  <c r="F179" i="4"/>
  <c r="F37" i="4"/>
  <c r="F328" i="4"/>
  <c r="F71" i="4"/>
  <c r="F315" i="4"/>
  <c r="F314" i="4"/>
  <c r="F217" i="4"/>
  <c r="F303" i="4"/>
  <c r="F55" i="4"/>
  <c r="F10" i="4"/>
  <c r="F121" i="4"/>
  <c r="F59" i="4"/>
  <c r="F226" i="4"/>
  <c r="F39" i="4"/>
  <c r="F132" i="4"/>
  <c r="F40" i="4"/>
  <c r="F228" i="4"/>
  <c r="F271" i="4"/>
  <c r="F48" i="4"/>
  <c r="F322" i="4"/>
  <c r="F129" i="4"/>
  <c r="F54" i="4"/>
  <c r="F127" i="4"/>
  <c r="F249" i="4"/>
  <c r="F13" i="4"/>
  <c r="F192" i="4"/>
  <c r="F12" i="4"/>
  <c r="F119" i="4"/>
  <c r="F237" i="4"/>
  <c r="F62" i="4"/>
  <c r="F50" i="4"/>
  <c r="F126" i="4"/>
  <c r="F7" i="4"/>
  <c r="F194" i="4"/>
  <c r="F274" i="4"/>
  <c r="F30" i="4"/>
  <c r="F5" i="4"/>
  <c r="F227" i="4"/>
  <c r="F245" i="4"/>
  <c r="F232" i="4"/>
  <c r="F313" i="4"/>
  <c r="F72" i="4"/>
  <c r="F153" i="4"/>
  <c r="F202" i="4"/>
  <c r="F234" i="4"/>
  <c r="F277" i="4"/>
  <c r="F89" i="4"/>
  <c r="F203" i="4"/>
  <c r="F28" i="4"/>
  <c r="F117" i="4"/>
  <c r="F61" i="4"/>
  <c r="F294" i="4"/>
  <c r="F187" i="4"/>
  <c r="F250" i="4"/>
  <c r="F81" i="4"/>
  <c r="F210" i="4"/>
  <c r="F148" i="4"/>
  <c r="F295" i="4"/>
  <c r="F162" i="4"/>
  <c r="F215" i="4"/>
  <c r="F144" i="4"/>
  <c r="F156" i="4"/>
  <c r="F29" i="4"/>
  <c r="F160" i="4"/>
  <c r="F100" i="4"/>
  <c r="F253" i="4"/>
  <c r="F231" i="4"/>
  <c r="F70" i="4"/>
  <c r="F272" i="4"/>
  <c r="F14" i="4"/>
  <c r="F3" i="4"/>
  <c r="F331" i="4"/>
  <c r="F93" i="4"/>
  <c r="F197" i="4"/>
  <c r="F243" i="4"/>
  <c r="F53" i="4"/>
  <c r="F270" i="4"/>
  <c r="F143" i="4"/>
  <c r="F287" i="4"/>
  <c r="F251" i="4"/>
  <c r="F83" i="4"/>
  <c r="F159" i="4"/>
  <c r="F67" i="4"/>
  <c r="F4" i="4"/>
  <c r="F152" i="4"/>
  <c r="F11" i="4"/>
  <c r="E181" i="4"/>
  <c r="E20" i="4"/>
  <c r="E56" i="4"/>
  <c r="E188" i="4"/>
  <c r="E317" i="4"/>
  <c r="E44" i="4"/>
  <c r="E191" i="4"/>
  <c r="E105" i="4"/>
  <c r="E244" i="4"/>
  <c r="E73" i="4"/>
  <c r="E133" i="4"/>
  <c r="E103" i="4"/>
  <c r="E86" i="4"/>
  <c r="E312" i="4"/>
  <c r="E263" i="4"/>
  <c r="E125" i="4"/>
  <c r="E198" i="4"/>
  <c r="E123" i="4"/>
  <c r="E214" i="4"/>
  <c r="E75" i="4"/>
  <c r="E114" i="4"/>
  <c r="E229" i="4"/>
  <c r="E195" i="4"/>
  <c r="E242" i="4"/>
  <c r="E78" i="4"/>
  <c r="E316" i="4"/>
  <c r="E329" i="4"/>
  <c r="E219" i="4"/>
  <c r="E6" i="4"/>
  <c r="E58" i="4"/>
  <c r="E140" i="4"/>
  <c r="E190" i="4"/>
  <c r="E110" i="4"/>
  <c r="E218" i="4"/>
  <c r="E200" i="4"/>
  <c r="E118" i="4"/>
  <c r="E207" i="4"/>
  <c r="E23" i="4"/>
  <c r="E300" i="4"/>
  <c r="E106" i="4"/>
  <c r="E230" i="4"/>
  <c r="E51" i="4"/>
  <c r="E178" i="4"/>
  <c r="E204" i="4"/>
  <c r="E175" i="4"/>
  <c r="E154" i="4"/>
  <c r="E35" i="4"/>
  <c r="E269" i="4"/>
  <c r="E163" i="4"/>
  <c r="E82" i="4"/>
  <c r="E246" i="4"/>
  <c r="E38" i="4"/>
  <c r="E91" i="4"/>
  <c r="E109" i="4"/>
  <c r="E325" i="4"/>
  <c r="E211" i="4"/>
  <c r="E2" i="4"/>
  <c r="E138" i="4"/>
  <c r="E176" i="4"/>
  <c r="E222" i="4"/>
  <c r="E57" i="4"/>
  <c r="E116" i="4"/>
  <c r="E299" i="4"/>
  <c r="E285" i="4"/>
  <c r="E16" i="4"/>
  <c r="E172" i="4"/>
  <c r="E130" i="4"/>
  <c r="E124" i="4"/>
  <c r="E184" i="4"/>
  <c r="E233" i="4"/>
  <c r="E238" i="4"/>
  <c r="E216" i="4"/>
  <c r="E284" i="4"/>
  <c r="E107" i="4"/>
  <c r="E196" i="4"/>
  <c r="E166" i="4"/>
  <c r="E95" i="4"/>
  <c r="E80" i="4"/>
  <c r="E283" i="4"/>
  <c r="E292" i="4"/>
  <c r="E323" i="4"/>
  <c r="E326" i="4"/>
  <c r="E60" i="4"/>
  <c r="E221" i="4"/>
  <c r="E327" i="4"/>
  <c r="E307" i="4"/>
  <c r="E145" i="4"/>
  <c r="E169" i="4"/>
  <c r="E8" i="4"/>
  <c r="E258" i="4"/>
  <c r="E212" i="4"/>
  <c r="E321" i="4"/>
  <c r="E158" i="4"/>
  <c r="E264" i="4"/>
  <c r="E259" i="4"/>
  <c r="E225" i="4"/>
  <c r="E248" i="4"/>
  <c r="E94" i="4"/>
  <c r="E88" i="4"/>
  <c r="E205" i="4"/>
  <c r="E286" i="4"/>
  <c r="E101" i="4"/>
  <c r="E15" i="4"/>
  <c r="E79" i="4"/>
  <c r="E182" i="4"/>
  <c r="E311" i="4"/>
  <c r="E150" i="4"/>
  <c r="E273" i="4"/>
  <c r="E301" i="4"/>
  <c r="E164" i="4"/>
  <c r="E304" i="4"/>
  <c r="E45" i="4"/>
  <c r="E64" i="4"/>
  <c r="E46" i="4"/>
  <c r="E43" i="4"/>
  <c r="E254" i="4"/>
  <c r="E167" i="4"/>
  <c r="E239" i="4"/>
  <c r="E18" i="4"/>
  <c r="E120" i="4"/>
  <c r="E149" i="4"/>
  <c r="E174" i="4"/>
  <c r="E247" i="4"/>
  <c r="E66" i="4"/>
  <c r="E146" i="4"/>
  <c r="E84" i="4"/>
  <c r="E209" i="4"/>
  <c r="E330" i="4"/>
  <c r="E26" i="4"/>
  <c r="E275" i="4"/>
  <c r="E142" i="4"/>
  <c r="E151" i="4"/>
  <c r="E113" i="4"/>
  <c r="E42" i="4"/>
  <c r="E77" i="4"/>
  <c r="E85" i="4"/>
  <c r="E308" i="4"/>
  <c r="E36" i="4"/>
  <c r="E139" i="4"/>
  <c r="E186" i="4"/>
  <c r="E278" i="4"/>
  <c r="E25" i="4"/>
  <c r="E310" i="4"/>
  <c r="E52" i="4"/>
  <c r="E157" i="4"/>
  <c r="E180" i="4"/>
  <c r="E108" i="4"/>
  <c r="E32" i="4"/>
  <c r="E267" i="4"/>
  <c r="E155" i="4"/>
  <c r="E141" i="4"/>
  <c r="E208" i="4"/>
  <c r="E290" i="4"/>
  <c r="E173" i="4"/>
  <c r="E189" i="4"/>
  <c r="E318" i="4"/>
  <c r="E134" i="4"/>
  <c r="E241" i="4"/>
  <c r="E33" i="4"/>
  <c r="E74" i="4"/>
  <c r="E268" i="4"/>
  <c r="E31" i="4"/>
  <c r="E168" i="4"/>
  <c r="E235" i="4"/>
  <c r="E255" i="4"/>
  <c r="E266" i="4"/>
  <c r="E76" i="4"/>
  <c r="E104" i="4"/>
  <c r="E111" i="4"/>
  <c r="E220" i="4"/>
  <c r="E19" i="4"/>
  <c r="E136" i="4"/>
  <c r="E240" i="4"/>
  <c r="E128" i="4"/>
  <c r="E289" i="4"/>
  <c r="E257" i="4"/>
  <c r="E63" i="4"/>
  <c r="E21" i="4"/>
  <c r="E17" i="4"/>
  <c r="E65" i="4"/>
  <c r="E97" i="4"/>
  <c r="E276" i="4"/>
  <c r="E9" i="4"/>
  <c r="E98" i="4"/>
  <c r="E256" i="4"/>
  <c r="E87" i="4"/>
  <c r="E161" i="4"/>
  <c r="E49" i="4"/>
  <c r="E27" i="4"/>
  <c r="E291" i="4"/>
  <c r="E305" i="4"/>
  <c r="E96" i="4"/>
  <c r="E297" i="4"/>
  <c r="E324" i="4"/>
  <c r="E112" i="4"/>
  <c r="E199" i="4"/>
  <c r="E288" i="4"/>
  <c r="E24" i="4"/>
  <c r="E302" i="4"/>
  <c r="E99" i="4"/>
  <c r="E147" i="4"/>
  <c r="E34" i="4"/>
  <c r="E261" i="4"/>
  <c r="E201" i="4"/>
  <c r="E115" i="4"/>
  <c r="E68" i="4"/>
  <c r="E41" i="4"/>
  <c r="E306" i="4"/>
  <c r="E69" i="4"/>
  <c r="E309" i="4"/>
  <c r="E236" i="4"/>
  <c r="E135" i="4"/>
  <c r="E224" i="4"/>
  <c r="E185" i="4"/>
  <c r="E90" i="4"/>
  <c r="E262" i="4"/>
  <c r="E260" i="4"/>
  <c r="E223" i="4"/>
  <c r="E137" i="4"/>
  <c r="E265" i="4"/>
  <c r="E282" i="4"/>
  <c r="E320" i="4"/>
  <c r="E47" i="4"/>
  <c r="E177" i="4"/>
  <c r="E298" i="4"/>
  <c r="E281" i="4"/>
  <c r="E296" i="4"/>
  <c r="E193" i="4"/>
  <c r="E280" i="4"/>
  <c r="E22" i="4"/>
  <c r="E92" i="4"/>
  <c r="E206" i="4"/>
  <c r="E170" i="4"/>
  <c r="E131" i="4"/>
  <c r="E319" i="4"/>
  <c r="E252" i="4"/>
  <c r="E183" i="4"/>
  <c r="E102" i="4"/>
  <c r="E165" i="4"/>
  <c r="E293" i="4"/>
  <c r="E279" i="4"/>
  <c r="E213" i="4"/>
  <c r="E122" i="4"/>
  <c r="E171" i="4"/>
  <c r="E179" i="4"/>
  <c r="E37" i="4"/>
  <c r="E328" i="4"/>
  <c r="E71" i="4"/>
  <c r="E315" i="4"/>
  <c r="E314" i="4"/>
  <c r="E217" i="4"/>
  <c r="E303" i="4"/>
  <c r="E55" i="4"/>
  <c r="E10" i="4"/>
  <c r="E121" i="4"/>
  <c r="E59" i="4"/>
  <c r="E226" i="4"/>
  <c r="E39" i="4"/>
  <c r="E132" i="4"/>
  <c r="E40" i="4"/>
  <c r="E228" i="4"/>
  <c r="E271" i="4"/>
  <c r="E48" i="4"/>
  <c r="E322" i="4"/>
  <c r="E129" i="4"/>
  <c r="E54" i="4"/>
  <c r="E127" i="4"/>
  <c r="E249" i="4"/>
  <c r="E13" i="4"/>
  <c r="E192" i="4"/>
  <c r="E12" i="4"/>
  <c r="E119" i="4"/>
  <c r="E237" i="4"/>
  <c r="E62" i="4"/>
  <c r="E50" i="4"/>
  <c r="E126" i="4"/>
  <c r="E7" i="4"/>
  <c r="E194" i="4"/>
  <c r="E274" i="4"/>
  <c r="E30" i="4"/>
  <c r="E5" i="4"/>
  <c r="E227" i="4"/>
  <c r="E245" i="4"/>
  <c r="E232" i="4"/>
  <c r="E313" i="4"/>
  <c r="E72" i="4"/>
  <c r="E153" i="4"/>
  <c r="E202" i="4"/>
  <c r="E234" i="4"/>
  <c r="E277" i="4"/>
  <c r="E89" i="4"/>
  <c r="E203" i="4"/>
  <c r="E28" i="4"/>
  <c r="E117" i="4"/>
  <c r="E61" i="4"/>
  <c r="E294" i="4"/>
  <c r="E187" i="4"/>
  <c r="E250" i="4"/>
  <c r="E81" i="4"/>
  <c r="E210" i="4"/>
  <c r="E148" i="4"/>
  <c r="E295" i="4"/>
  <c r="E162" i="4"/>
  <c r="E215" i="4"/>
  <c r="E144" i="4"/>
  <c r="E156" i="4"/>
  <c r="E29" i="4"/>
  <c r="E160" i="4"/>
  <c r="E100" i="4"/>
  <c r="E253" i="4"/>
  <c r="E231" i="4"/>
  <c r="E70" i="4"/>
  <c r="E272" i="4"/>
  <c r="E14" i="4"/>
  <c r="E3" i="4"/>
  <c r="E331" i="4"/>
  <c r="E93" i="4"/>
  <c r="E197" i="4"/>
  <c r="E243" i="4"/>
  <c r="E53" i="4"/>
  <c r="E270" i="4"/>
  <c r="E143" i="4"/>
  <c r="E287" i="4"/>
  <c r="E251" i="4"/>
  <c r="E83" i="4"/>
  <c r="E159" i="4"/>
  <c r="E67" i="4"/>
  <c r="E4" i="4"/>
  <c r="E152" i="4"/>
  <c r="E11" i="4"/>
  <c r="D181" i="4"/>
  <c r="D20" i="4"/>
  <c r="D56" i="4"/>
  <c r="D188" i="4"/>
  <c r="D317" i="4"/>
  <c r="D44" i="4"/>
  <c r="D191" i="4"/>
  <c r="D105" i="4"/>
  <c r="D244" i="4"/>
  <c r="D73" i="4"/>
  <c r="D133" i="4"/>
  <c r="D103" i="4"/>
  <c r="D86" i="4"/>
  <c r="D312" i="4"/>
  <c r="D263" i="4"/>
  <c r="D125" i="4"/>
  <c r="D198" i="4"/>
  <c r="D123" i="4"/>
  <c r="D214" i="4"/>
  <c r="D75" i="4"/>
  <c r="D114" i="4"/>
  <c r="D229" i="4"/>
  <c r="D195" i="4"/>
  <c r="D242" i="4"/>
  <c r="D78" i="4"/>
  <c r="D316" i="4"/>
  <c r="D329" i="4"/>
  <c r="D219" i="4"/>
  <c r="D6" i="4"/>
  <c r="D58" i="4"/>
  <c r="D140" i="4"/>
  <c r="D190" i="4"/>
  <c r="D110" i="4"/>
  <c r="D218" i="4"/>
  <c r="D200" i="4"/>
  <c r="D118" i="4"/>
  <c r="D207" i="4"/>
  <c r="D23" i="4"/>
  <c r="D300" i="4"/>
  <c r="D106" i="4"/>
  <c r="D230" i="4"/>
  <c r="D51" i="4"/>
  <c r="D178" i="4"/>
  <c r="D204" i="4"/>
  <c r="D175" i="4"/>
  <c r="D154" i="4"/>
  <c r="D35" i="4"/>
  <c r="D269" i="4"/>
  <c r="D163" i="4"/>
  <c r="D82" i="4"/>
  <c r="D246" i="4"/>
  <c r="D38" i="4"/>
  <c r="D91" i="4"/>
  <c r="D109" i="4"/>
  <c r="D325" i="4"/>
  <c r="D211" i="4"/>
  <c r="D2" i="4"/>
  <c r="D138" i="4"/>
  <c r="D176" i="4"/>
  <c r="D222" i="4"/>
  <c r="D57" i="4"/>
  <c r="D116" i="4"/>
  <c r="D299" i="4"/>
  <c r="D285" i="4"/>
  <c r="D16" i="4"/>
  <c r="D172" i="4"/>
  <c r="D130" i="4"/>
  <c r="D124" i="4"/>
  <c r="D184" i="4"/>
  <c r="D233" i="4"/>
  <c r="D238" i="4"/>
  <c r="D216" i="4"/>
  <c r="D284" i="4"/>
  <c r="D107" i="4"/>
  <c r="D196" i="4"/>
  <c r="D166" i="4"/>
  <c r="D95" i="4"/>
  <c r="D80" i="4"/>
  <c r="D283" i="4"/>
  <c r="D292" i="4"/>
  <c r="D323" i="4"/>
  <c r="D326" i="4"/>
  <c r="D60" i="4"/>
  <c r="D221" i="4"/>
  <c r="D327" i="4"/>
  <c r="D307" i="4"/>
  <c r="D145" i="4"/>
  <c r="D169" i="4"/>
  <c r="D8" i="4"/>
  <c r="D258" i="4"/>
  <c r="D212" i="4"/>
  <c r="D321" i="4"/>
  <c r="D158" i="4"/>
  <c r="D264" i="4"/>
  <c r="D259" i="4"/>
  <c r="D225" i="4"/>
  <c r="D248" i="4"/>
  <c r="D94" i="4"/>
  <c r="D88" i="4"/>
  <c r="D205" i="4"/>
  <c r="D286" i="4"/>
  <c r="D101" i="4"/>
  <c r="D15" i="4"/>
  <c r="D79" i="4"/>
  <c r="D182" i="4"/>
  <c r="D311" i="4"/>
  <c r="D150" i="4"/>
  <c r="D273" i="4"/>
  <c r="D301" i="4"/>
  <c r="D164" i="4"/>
  <c r="D304" i="4"/>
  <c r="D45" i="4"/>
  <c r="D64" i="4"/>
  <c r="D46" i="4"/>
  <c r="D43" i="4"/>
  <c r="D254" i="4"/>
  <c r="D167" i="4"/>
  <c r="D239" i="4"/>
  <c r="D18" i="4"/>
  <c r="D120" i="4"/>
  <c r="D149" i="4"/>
  <c r="D174" i="4"/>
  <c r="D247" i="4"/>
  <c r="D66" i="4"/>
  <c r="D146" i="4"/>
  <c r="D84" i="4"/>
  <c r="D209" i="4"/>
  <c r="D330" i="4"/>
  <c r="D26" i="4"/>
  <c r="D275" i="4"/>
  <c r="D142" i="4"/>
  <c r="D151" i="4"/>
  <c r="D113" i="4"/>
  <c r="D42" i="4"/>
  <c r="D77" i="4"/>
  <c r="D85" i="4"/>
  <c r="D308" i="4"/>
  <c r="D36" i="4"/>
  <c r="D139" i="4"/>
  <c r="D186" i="4"/>
  <c r="D278" i="4"/>
  <c r="D25" i="4"/>
  <c r="D310" i="4"/>
  <c r="D52" i="4"/>
  <c r="D157" i="4"/>
  <c r="D180" i="4"/>
  <c r="D108" i="4"/>
  <c r="D32" i="4"/>
  <c r="D267" i="4"/>
  <c r="D155" i="4"/>
  <c r="D141" i="4"/>
  <c r="D208" i="4"/>
  <c r="D290" i="4"/>
  <c r="D173" i="4"/>
  <c r="D189" i="4"/>
  <c r="D318" i="4"/>
  <c r="D134" i="4"/>
  <c r="D241" i="4"/>
  <c r="D33" i="4"/>
  <c r="D74" i="4"/>
  <c r="D268" i="4"/>
  <c r="D31" i="4"/>
  <c r="D168" i="4"/>
  <c r="D235" i="4"/>
  <c r="D255" i="4"/>
  <c r="D266" i="4"/>
  <c r="D76" i="4"/>
  <c r="D104" i="4"/>
  <c r="D111" i="4"/>
  <c r="D220" i="4"/>
  <c r="D19" i="4"/>
  <c r="D136" i="4"/>
  <c r="D240" i="4"/>
  <c r="D128" i="4"/>
  <c r="D289" i="4"/>
  <c r="D257" i="4"/>
  <c r="D63" i="4"/>
  <c r="D21" i="4"/>
  <c r="D17" i="4"/>
  <c r="D65" i="4"/>
  <c r="D97" i="4"/>
  <c r="D276" i="4"/>
  <c r="D9" i="4"/>
  <c r="D98" i="4"/>
  <c r="D256" i="4"/>
  <c r="D87" i="4"/>
  <c r="D161" i="4"/>
  <c r="D49" i="4"/>
  <c r="D27" i="4"/>
  <c r="D291" i="4"/>
  <c r="D305" i="4"/>
  <c r="D96" i="4"/>
  <c r="D297" i="4"/>
  <c r="D324" i="4"/>
  <c r="D112" i="4"/>
  <c r="D199" i="4"/>
  <c r="D288" i="4"/>
  <c r="D24" i="4"/>
  <c r="D302" i="4"/>
  <c r="D99" i="4"/>
  <c r="D147" i="4"/>
  <c r="D34" i="4"/>
  <c r="D261" i="4"/>
  <c r="D201" i="4"/>
  <c r="D115" i="4"/>
  <c r="D68" i="4"/>
  <c r="D41" i="4"/>
  <c r="D306" i="4"/>
  <c r="D69" i="4"/>
  <c r="D309" i="4"/>
  <c r="D236" i="4"/>
  <c r="D135" i="4"/>
  <c r="D224" i="4"/>
  <c r="D185" i="4"/>
  <c r="D90" i="4"/>
  <c r="D262" i="4"/>
  <c r="D260" i="4"/>
  <c r="D223" i="4"/>
  <c r="D137" i="4"/>
  <c r="D265" i="4"/>
  <c r="D282" i="4"/>
  <c r="D320" i="4"/>
  <c r="D47" i="4"/>
  <c r="D177" i="4"/>
  <c r="D298" i="4"/>
  <c r="D281" i="4"/>
  <c r="D296" i="4"/>
  <c r="D193" i="4"/>
  <c r="D280" i="4"/>
  <c r="D22" i="4"/>
  <c r="D92" i="4"/>
  <c r="D206" i="4"/>
  <c r="D170" i="4"/>
  <c r="D131" i="4"/>
  <c r="D319" i="4"/>
  <c r="D252" i="4"/>
  <c r="D183" i="4"/>
  <c r="D102" i="4"/>
  <c r="D165" i="4"/>
  <c r="D293" i="4"/>
  <c r="D279" i="4"/>
  <c r="D213" i="4"/>
  <c r="D122" i="4"/>
  <c r="D171" i="4"/>
  <c r="D179" i="4"/>
  <c r="D37" i="4"/>
  <c r="D328" i="4"/>
  <c r="D71" i="4"/>
  <c r="D315" i="4"/>
  <c r="D314" i="4"/>
  <c r="D217" i="4"/>
  <c r="D303" i="4"/>
  <c r="D55" i="4"/>
  <c r="D10" i="4"/>
  <c r="D121" i="4"/>
  <c r="D59" i="4"/>
  <c r="D226" i="4"/>
  <c r="D39" i="4"/>
  <c r="D132" i="4"/>
  <c r="D40" i="4"/>
  <c r="D228" i="4"/>
  <c r="D271" i="4"/>
  <c r="D48" i="4"/>
  <c r="D322" i="4"/>
  <c r="D129" i="4"/>
  <c r="D54" i="4"/>
  <c r="D127" i="4"/>
  <c r="D249" i="4"/>
  <c r="D13" i="4"/>
  <c r="D192" i="4"/>
  <c r="D12" i="4"/>
  <c r="D119" i="4"/>
  <c r="D237" i="4"/>
  <c r="D62" i="4"/>
  <c r="D50" i="4"/>
  <c r="D126" i="4"/>
  <c r="D7" i="4"/>
  <c r="D194" i="4"/>
  <c r="D274" i="4"/>
  <c r="D30" i="4"/>
  <c r="D5" i="4"/>
  <c r="D227" i="4"/>
  <c r="D245" i="4"/>
  <c r="D232" i="4"/>
  <c r="D313" i="4"/>
  <c r="D72" i="4"/>
  <c r="D153" i="4"/>
  <c r="D202" i="4"/>
  <c r="D234" i="4"/>
  <c r="D277" i="4"/>
  <c r="D89" i="4"/>
  <c r="D203" i="4"/>
  <c r="D28" i="4"/>
  <c r="D117" i="4"/>
  <c r="D61" i="4"/>
  <c r="D294" i="4"/>
  <c r="D187" i="4"/>
  <c r="D250" i="4"/>
  <c r="D81" i="4"/>
  <c r="D210" i="4"/>
  <c r="D148" i="4"/>
  <c r="D295" i="4"/>
  <c r="D162" i="4"/>
  <c r="D215" i="4"/>
  <c r="D144" i="4"/>
  <c r="D156" i="4"/>
  <c r="D29" i="4"/>
  <c r="D160" i="4"/>
  <c r="D100" i="4"/>
  <c r="D253" i="4"/>
  <c r="D231" i="4"/>
  <c r="D70" i="4"/>
  <c r="D272" i="4"/>
  <c r="D14" i="4"/>
  <c r="D3" i="4"/>
  <c r="D331" i="4"/>
  <c r="D93" i="4"/>
  <c r="D197" i="4"/>
  <c r="D243" i="4"/>
  <c r="D53" i="4"/>
  <c r="D270" i="4"/>
  <c r="D143" i="4"/>
  <c r="D287" i="4"/>
  <c r="D251" i="4"/>
  <c r="D83" i="4"/>
  <c r="D159" i="4"/>
  <c r="D67" i="4"/>
  <c r="D4" i="4"/>
  <c r="D152" i="4"/>
  <c r="D11" i="4"/>
  <c r="G222" i="9" l="1"/>
  <c r="G332" i="9"/>
</calcChain>
</file>

<file path=xl/sharedStrings.xml><?xml version="1.0" encoding="utf-8"?>
<sst xmlns="http://schemas.openxmlformats.org/spreadsheetml/2006/main" count="2692" uniqueCount="533">
  <si>
    <t>pesel</t>
  </si>
  <si>
    <t>id_pok</t>
  </si>
  <si>
    <t>nazwisko</t>
  </si>
  <si>
    <t>imie</t>
  </si>
  <si>
    <t>BAJOREK</t>
  </si>
  <si>
    <t>JAKUB</t>
  </si>
  <si>
    <t>SLOTARZ</t>
  </si>
  <si>
    <t>MARIANNA</t>
  </si>
  <si>
    <t>WNUK</t>
  </si>
  <si>
    <t>SZYMON</t>
  </si>
  <si>
    <t>LESKO</t>
  </si>
  <si>
    <t>WOJCIECH</t>
  </si>
  <si>
    <t>WACHOWIAK</t>
  </si>
  <si>
    <t>ANNA</t>
  </si>
  <si>
    <t>JASTRZEBSKI</t>
  </si>
  <si>
    <t>IGNACY</t>
  </si>
  <si>
    <t>CICHON</t>
  </si>
  <si>
    <t>ADRIAN</t>
  </si>
  <si>
    <t>LUKASZEWICZ</t>
  </si>
  <si>
    <t>PAULA</t>
  </si>
  <si>
    <t>RATAJCZAK</t>
  </si>
  <si>
    <t>OLIWIER</t>
  </si>
  <si>
    <t>PLISZKA</t>
  </si>
  <si>
    <t>ADAM</t>
  </si>
  <si>
    <t>KASZUBOWSKA</t>
  </si>
  <si>
    <t>ANTONINA</t>
  </si>
  <si>
    <t>MORAWIEC</t>
  </si>
  <si>
    <t>DAWID</t>
  </si>
  <si>
    <t>OGONOWSKA</t>
  </si>
  <si>
    <t>JULIUSZ</t>
  </si>
  <si>
    <t>SZYMONIAK</t>
  </si>
  <si>
    <t>JAN</t>
  </si>
  <si>
    <t>SIUDYM</t>
  </si>
  <si>
    <t>KATARZYNA</t>
  </si>
  <si>
    <t>SASOR</t>
  </si>
  <si>
    <t>AMELIA</t>
  </si>
  <si>
    <t>KLOC</t>
  </si>
  <si>
    <t>SMOLEN</t>
  </si>
  <si>
    <t>JACEK</t>
  </si>
  <si>
    <t>STOLARZ</t>
  </si>
  <si>
    <t>SALA</t>
  </si>
  <si>
    <t>MODZELEWSKA</t>
  </si>
  <si>
    <t>MARTYNA</t>
  </si>
  <si>
    <t>WOROBIJ</t>
  </si>
  <si>
    <t>STANISLAWA</t>
  </si>
  <si>
    <t>NAPORA</t>
  </si>
  <si>
    <t>MAREK</t>
  </si>
  <si>
    <t>SLADOWSKI</t>
  </si>
  <si>
    <t>MICHAL</t>
  </si>
  <si>
    <t>LIZON</t>
  </si>
  <si>
    <t>NATANAEL</t>
  </si>
  <si>
    <t>SANKALA</t>
  </si>
  <si>
    <t>JOZEF</t>
  </si>
  <si>
    <t>GRZEGOREK</t>
  </si>
  <si>
    <t>ZALESKA</t>
  </si>
  <si>
    <t>JULIA</t>
  </si>
  <si>
    <t>CIBOROWSKI</t>
  </si>
  <si>
    <t>EDWARD</t>
  </si>
  <si>
    <t>PIATKOWSKA</t>
  </si>
  <si>
    <t>EWA</t>
  </si>
  <si>
    <t>CWIKLA</t>
  </si>
  <si>
    <t>MARIAN</t>
  </si>
  <si>
    <t>BLASZCZYK</t>
  </si>
  <si>
    <t>MONIKA</t>
  </si>
  <si>
    <t>SIERON</t>
  </si>
  <si>
    <t>LECH</t>
  </si>
  <si>
    <t>TUCHOLSKI</t>
  </si>
  <si>
    <t>MENDRELA</t>
  </si>
  <si>
    <t>ARTUR</t>
  </si>
  <si>
    <t>ANTOLAK</t>
  </si>
  <si>
    <t>MALGORZATA</t>
  </si>
  <si>
    <t>SPIEWAK</t>
  </si>
  <si>
    <t>RAFAL</t>
  </si>
  <si>
    <t>CIECHANOWICZ</t>
  </si>
  <si>
    <t>PIEKUT</t>
  </si>
  <si>
    <t>NEUMANN</t>
  </si>
  <si>
    <t>MALESA</t>
  </si>
  <si>
    <t>GABRIELA</t>
  </si>
  <si>
    <t>SWIERCZYNSKI</t>
  </si>
  <si>
    <t>JANUSZ</t>
  </si>
  <si>
    <t>KORCZAK</t>
  </si>
  <si>
    <t>PIWKOWSKI</t>
  </si>
  <si>
    <t>EUGENIUSZ</t>
  </si>
  <si>
    <t>CIESLA</t>
  </si>
  <si>
    <t>KRZYSZTOF</t>
  </si>
  <si>
    <t>WOLANIN</t>
  </si>
  <si>
    <t>BARTOSZ</t>
  </si>
  <si>
    <t>RZYMANECKA</t>
  </si>
  <si>
    <t>SONIA</t>
  </si>
  <si>
    <t>BORYS</t>
  </si>
  <si>
    <t>DANIELAK</t>
  </si>
  <si>
    <t>FRANCISZEK</t>
  </si>
  <si>
    <t>KEPARA</t>
  </si>
  <si>
    <t>PATER</t>
  </si>
  <si>
    <t>ZOFIA</t>
  </si>
  <si>
    <t>PEPLIN</t>
  </si>
  <si>
    <t>ALICJA</t>
  </si>
  <si>
    <t>BIALEK</t>
  </si>
  <si>
    <t>KIES</t>
  </si>
  <si>
    <t>MARCINKIEWICZ</t>
  </si>
  <si>
    <t>GRYJGIER</t>
  </si>
  <si>
    <t>KUKIELKA</t>
  </si>
  <si>
    <t>BARBARA</t>
  </si>
  <si>
    <t>NIEDZIOLKA</t>
  </si>
  <si>
    <t>PLACHTA</t>
  </si>
  <si>
    <t>MATRAS</t>
  </si>
  <si>
    <t>KLAUDIA</t>
  </si>
  <si>
    <t>ANTOSIEWICZ</t>
  </si>
  <si>
    <t>MARCELINA</t>
  </si>
  <si>
    <t>DEKA</t>
  </si>
  <si>
    <t>KLICH</t>
  </si>
  <si>
    <t>EMILIA</t>
  </si>
  <si>
    <t>CEGLAREK</t>
  </si>
  <si>
    <t>TOMASZ</t>
  </si>
  <si>
    <t>BARTOSIEWICZ</t>
  </si>
  <si>
    <t>ALEKSANDRA</t>
  </si>
  <si>
    <t>MROZOWSKI</t>
  </si>
  <si>
    <t>PYZIK</t>
  </si>
  <si>
    <t>LENA</t>
  </si>
  <si>
    <t>GAWRYS</t>
  </si>
  <si>
    <t>PIOTR</t>
  </si>
  <si>
    <t>KUCZYNSKA</t>
  </si>
  <si>
    <t>OLIWIA</t>
  </si>
  <si>
    <t>JOPKIEWICZ</t>
  </si>
  <si>
    <t>ZBIGNIEW</t>
  </si>
  <si>
    <t>WAJAND</t>
  </si>
  <si>
    <t>MATEUSZ</t>
  </si>
  <si>
    <t>KULAK</t>
  </si>
  <si>
    <t>ZANETA</t>
  </si>
  <si>
    <t>IWINSKI</t>
  </si>
  <si>
    <t>CZAJA</t>
  </si>
  <si>
    <t>JAROCKA</t>
  </si>
  <si>
    <t>URSZULA</t>
  </si>
  <si>
    <t>JACKOWSKI</t>
  </si>
  <si>
    <t>ADAMCZAK</t>
  </si>
  <si>
    <t>MIECZNIKOWSKI</t>
  </si>
  <si>
    <t>SOJDA</t>
  </si>
  <si>
    <t>MALECKI</t>
  </si>
  <si>
    <t>ALEKSANDER</t>
  </si>
  <si>
    <t>LUCZYK</t>
  </si>
  <si>
    <t>SIEKIERKOWSKI</t>
  </si>
  <si>
    <t>GARBOWSKI</t>
  </si>
  <si>
    <t>SZCZEPANCZYK</t>
  </si>
  <si>
    <t>PAWEL</t>
  </si>
  <si>
    <t>RACZEK</t>
  </si>
  <si>
    <t>PALYS</t>
  </si>
  <si>
    <t>LUKASZ</t>
  </si>
  <si>
    <t>CIOSEK</t>
  </si>
  <si>
    <t>NEJMAN</t>
  </si>
  <si>
    <t>NIEMYJSKA</t>
  </si>
  <si>
    <t>PACANOWSKI</t>
  </si>
  <si>
    <t>MACIEJ</t>
  </si>
  <si>
    <t>ZYCHOWICZ</t>
  </si>
  <si>
    <t>MARZENA</t>
  </si>
  <si>
    <t>NIECKARZ</t>
  </si>
  <si>
    <t>SZWED</t>
  </si>
  <si>
    <t>WIKTOR</t>
  </si>
  <si>
    <t>SZNAJDER</t>
  </si>
  <si>
    <t>MIKOLAJ</t>
  </si>
  <si>
    <t>PORADA</t>
  </si>
  <si>
    <t>MARKOLINO</t>
  </si>
  <si>
    <t>STEFAN</t>
  </si>
  <si>
    <t>MROZINSKI</t>
  </si>
  <si>
    <t>ROBERT</t>
  </si>
  <si>
    <t>UKLEJA</t>
  </si>
  <si>
    <t>KRYSTYNA</t>
  </si>
  <si>
    <t>KUCHARSKI</t>
  </si>
  <si>
    <t>SKOREK</t>
  </si>
  <si>
    <t>ZUROWSKI</t>
  </si>
  <si>
    <t>WIERZBINSKA</t>
  </si>
  <si>
    <t>SANDRA</t>
  </si>
  <si>
    <t>RODAK</t>
  </si>
  <si>
    <t>MARCIN</t>
  </si>
  <si>
    <t>KRZYZANOWSKI</t>
  </si>
  <si>
    <t>FILIP</t>
  </si>
  <si>
    <t>REK</t>
  </si>
  <si>
    <t>PODGORSKA</t>
  </si>
  <si>
    <t>JABLONCZYK</t>
  </si>
  <si>
    <t>ANTONI</t>
  </si>
  <si>
    <t>BIENIAS</t>
  </si>
  <si>
    <t>MASTALERZ</t>
  </si>
  <si>
    <t>NATALIA</t>
  </si>
  <si>
    <t>KOLODZIEJ</t>
  </si>
  <si>
    <t>KACPERSKA</t>
  </si>
  <si>
    <t>ZIETEK</t>
  </si>
  <si>
    <t>EDYTA</t>
  </si>
  <si>
    <t>LISZEWSKA</t>
  </si>
  <si>
    <t>LIGOROWSKI</t>
  </si>
  <si>
    <t>BADURA</t>
  </si>
  <si>
    <t>FRACKIEWICZ</t>
  </si>
  <si>
    <t>BRODZIL</t>
  </si>
  <si>
    <t>MACHOWSKA</t>
  </si>
  <si>
    <t>CABAN</t>
  </si>
  <si>
    <t>KACPER</t>
  </si>
  <si>
    <t>JASKULSKI</t>
  </si>
  <si>
    <t>KALICKI</t>
  </si>
  <si>
    <t>SZABLOWSKI</t>
  </si>
  <si>
    <t>PATRYK</t>
  </si>
  <si>
    <t>WROBEL</t>
  </si>
  <si>
    <t>SIERADZKI</t>
  </si>
  <si>
    <t>BIELAK</t>
  </si>
  <si>
    <t>DUDEK</t>
  </si>
  <si>
    <t>WADOLOWSKA</t>
  </si>
  <si>
    <t>HANNA</t>
  </si>
  <si>
    <t>GRALAK</t>
  </si>
  <si>
    <t>IGOR</t>
  </si>
  <si>
    <t>PILISZCZUK</t>
  </si>
  <si>
    <t>SZCZERBOWSKI</t>
  </si>
  <si>
    <t>STASKIEWICZ</t>
  </si>
  <si>
    <t>MALWINA</t>
  </si>
  <si>
    <t>JAMROZ</t>
  </si>
  <si>
    <t>KRAWCZYNSKI</t>
  </si>
  <si>
    <t>BEBENEK</t>
  </si>
  <si>
    <t>KINGA</t>
  </si>
  <si>
    <t>IWAN</t>
  </si>
  <si>
    <t>GRZEGORZ</t>
  </si>
  <si>
    <t>LOZOWSKI</t>
  </si>
  <si>
    <t>TOMASZCZYK</t>
  </si>
  <si>
    <t>MANJURA</t>
  </si>
  <si>
    <t>EWELINA</t>
  </si>
  <si>
    <t>PLACZEK</t>
  </si>
  <si>
    <t>KAMAN</t>
  </si>
  <si>
    <t>KOTULA</t>
  </si>
  <si>
    <t>GALECKI</t>
  </si>
  <si>
    <t>MIELNICZUK</t>
  </si>
  <si>
    <t>PIETRZYKOWSKI</t>
  </si>
  <si>
    <t>CZARNIK</t>
  </si>
  <si>
    <t>SIEMINSKI</t>
  </si>
  <si>
    <t>KULAS</t>
  </si>
  <si>
    <t>SCHMIDT</t>
  </si>
  <si>
    <t>GOLEC</t>
  </si>
  <si>
    <t>KUBAK</t>
  </si>
  <si>
    <t>PUCHALSKA</t>
  </si>
  <si>
    <t>NIKOLA</t>
  </si>
  <si>
    <t>KRASOWSKA</t>
  </si>
  <si>
    <t>KONOPKA</t>
  </si>
  <si>
    <t>ZDZISLAWA</t>
  </si>
  <si>
    <t>LANGEROWICZ</t>
  </si>
  <si>
    <t>MARCELI</t>
  </si>
  <si>
    <t>CZYZEWSKA</t>
  </si>
  <si>
    <t>KUZNIAR</t>
  </si>
  <si>
    <t>NAJDA</t>
  </si>
  <si>
    <t>CIESLEWICZ</t>
  </si>
  <si>
    <t>MARIA</t>
  </si>
  <si>
    <t>GOMOLKA</t>
  </si>
  <si>
    <t>KONKOL</t>
  </si>
  <si>
    <t>ZIOLKOWSKA</t>
  </si>
  <si>
    <t>KLIMKOWSKA</t>
  </si>
  <si>
    <t>MAGDALENA</t>
  </si>
  <si>
    <t>SEKOWSKI</t>
  </si>
  <si>
    <t>DWORACZEK</t>
  </si>
  <si>
    <t>NOWAK</t>
  </si>
  <si>
    <t>KRAJEWSKI</t>
  </si>
  <si>
    <t>JANDA</t>
  </si>
  <si>
    <t>FRANKOWSKI</t>
  </si>
  <si>
    <t>BEDKOWSKI</t>
  </si>
  <si>
    <t>DOLINSKA</t>
  </si>
  <si>
    <t>WOZNIAK</t>
  </si>
  <si>
    <t>SLAWOMIR</t>
  </si>
  <si>
    <t>MALINOWSKA</t>
  </si>
  <si>
    <t>SZEWCZAK</t>
  </si>
  <si>
    <t>ADRIANNA</t>
  </si>
  <si>
    <t>SKULIMOWSKI</t>
  </si>
  <si>
    <t>OSINSKI</t>
  </si>
  <si>
    <t>JANICKI</t>
  </si>
  <si>
    <t>MIROSLAW</t>
  </si>
  <si>
    <t>RAJCA</t>
  </si>
  <si>
    <t>WITOLD</t>
  </si>
  <si>
    <t>PAC</t>
  </si>
  <si>
    <t>WILCZAK</t>
  </si>
  <si>
    <t>DARIUSZ</t>
  </si>
  <si>
    <t>LAKOMY</t>
  </si>
  <si>
    <t>SALWA</t>
  </si>
  <si>
    <t>WIECZOREK</t>
  </si>
  <si>
    <t>BORON</t>
  </si>
  <si>
    <t>SZATAN</t>
  </si>
  <si>
    <t>BIERNACKI</t>
  </si>
  <si>
    <t>BANACH</t>
  </si>
  <si>
    <t>RESZKA</t>
  </si>
  <si>
    <t>MORISON</t>
  </si>
  <si>
    <t>GRUSZECKI</t>
  </si>
  <si>
    <t>ZBIGNIEWICZ</t>
  </si>
  <si>
    <t>KOPICZYNSKI</t>
  </si>
  <si>
    <t>DRAGAN</t>
  </si>
  <si>
    <t>BUDNIK</t>
  </si>
  <si>
    <t>STANISLAWSKA</t>
  </si>
  <si>
    <t>WACHOWICZ</t>
  </si>
  <si>
    <t>JOZEFOWICZ</t>
  </si>
  <si>
    <t>LEWKOWICZ</t>
  </si>
  <si>
    <t>SZCZERBA</t>
  </si>
  <si>
    <t>KEDZIOR</t>
  </si>
  <si>
    <t>GORNIAK</t>
  </si>
  <si>
    <t>GOLAB</t>
  </si>
  <si>
    <t>BUTKIEWICZ</t>
  </si>
  <si>
    <t>BEREZA</t>
  </si>
  <si>
    <t>DUDZIC</t>
  </si>
  <si>
    <t>KLAUDIUSZ</t>
  </si>
  <si>
    <t>PALENTA</t>
  </si>
  <si>
    <t>KUBICKI</t>
  </si>
  <si>
    <t>CISOW</t>
  </si>
  <si>
    <t>ZAWISTOWSKI</t>
  </si>
  <si>
    <t>AGNIESZKA</t>
  </si>
  <si>
    <t>NIEZDAR</t>
  </si>
  <si>
    <t>CHMIELOWIEC</t>
  </si>
  <si>
    <t>WANDA</t>
  </si>
  <si>
    <t>KOMINEK</t>
  </si>
  <si>
    <t>FABIAN</t>
  </si>
  <si>
    <t>ADAMCZYK</t>
  </si>
  <si>
    <t>KRASUSKA</t>
  </si>
  <si>
    <t>PLODOWSKI</t>
  </si>
  <si>
    <t>MARIUSZ</t>
  </si>
  <si>
    <t>LANGOWSKI</t>
  </si>
  <si>
    <t>KAMIL</t>
  </si>
  <si>
    <t>OSOWIECKA</t>
  </si>
  <si>
    <t>SZCZYPKA</t>
  </si>
  <si>
    <t>SEBASTIAN</t>
  </si>
  <si>
    <t>SKORKA</t>
  </si>
  <si>
    <t>SZUSTAK</t>
  </si>
  <si>
    <t>BARCIKOWSKI</t>
  </si>
  <si>
    <t>PIETRASZEWSKI</t>
  </si>
  <si>
    <t>SERAFIN</t>
  </si>
  <si>
    <t>KAROL</t>
  </si>
  <si>
    <t>PLACEK</t>
  </si>
  <si>
    <t>JOANNA</t>
  </si>
  <si>
    <t>TERMIN</t>
  </si>
  <si>
    <t>SZYCHOWSKI</t>
  </si>
  <si>
    <t>RADOSLAW</t>
  </si>
  <si>
    <t>CHUDZINSKI</t>
  </si>
  <si>
    <t>ZEBALOWSKI</t>
  </si>
  <si>
    <t>GREN</t>
  </si>
  <si>
    <t>POPIEL</t>
  </si>
  <si>
    <t>ADAMIEC</t>
  </si>
  <si>
    <t>ZWIERZYNSKI</t>
  </si>
  <si>
    <t>ORLIKOWSKI</t>
  </si>
  <si>
    <t>CHOLEWA</t>
  </si>
  <si>
    <t>MAJA</t>
  </si>
  <si>
    <t>KISIEL</t>
  </si>
  <si>
    <t>PRZEMYSLAW</t>
  </si>
  <si>
    <t>SZABAT</t>
  </si>
  <si>
    <t>MALKOWSKA</t>
  </si>
  <si>
    <t>BODNAR</t>
  </si>
  <si>
    <t>TARKOWSKA</t>
  </si>
  <si>
    <t>KORCZ</t>
  </si>
  <si>
    <t>NADIA</t>
  </si>
  <si>
    <t>DOBRZYNSKI</t>
  </si>
  <si>
    <t>WOJCICKA</t>
  </si>
  <si>
    <t>PACZYNSKI</t>
  </si>
  <si>
    <t>LUKASIK</t>
  </si>
  <si>
    <t>DUMA</t>
  </si>
  <si>
    <t>LECHOWICZ</t>
  </si>
  <si>
    <t>PLONSKA</t>
  </si>
  <si>
    <t>MILENA</t>
  </si>
  <si>
    <t>NIEZGODA</t>
  </si>
  <si>
    <t>SZCZEPANSKI</t>
  </si>
  <si>
    <t>DUSZYNSKA</t>
  </si>
  <si>
    <t>ZIENTEK</t>
  </si>
  <si>
    <t>BOGUSLAWA</t>
  </si>
  <si>
    <t>BUCZAK</t>
  </si>
  <si>
    <t>JAWORSKA</t>
  </si>
  <si>
    <t>BRYS</t>
  </si>
  <si>
    <t>MORAWIN</t>
  </si>
  <si>
    <t>JANOTA</t>
  </si>
  <si>
    <t>CZARNIECKA</t>
  </si>
  <si>
    <t>ROZBICKA</t>
  </si>
  <si>
    <t>SIECZKOWSKI</t>
  </si>
  <si>
    <t>SIELSKA</t>
  </si>
  <si>
    <t>PROKOP</t>
  </si>
  <si>
    <t>SKOLIMOWSKI</t>
  </si>
  <si>
    <t>SKRZYNIARZ</t>
  </si>
  <si>
    <t>WIECKOWSKA</t>
  </si>
  <si>
    <t>PAULINA</t>
  </si>
  <si>
    <t>PLUCIENNIK</t>
  </si>
  <si>
    <t>BARNAS</t>
  </si>
  <si>
    <t>PAWLIK</t>
  </si>
  <si>
    <t>PODLEWSKI</t>
  </si>
  <si>
    <t>CIUPAGA</t>
  </si>
  <si>
    <t>SZAFRAN</t>
  </si>
  <si>
    <t>FOLTYN</t>
  </si>
  <si>
    <t>KWASNIK</t>
  </si>
  <si>
    <t>SROKA</t>
  </si>
  <si>
    <t>FRANCZYK</t>
  </si>
  <si>
    <t>BOROWY</t>
  </si>
  <si>
    <t>GRZANKA</t>
  </si>
  <si>
    <t>BISKUP</t>
  </si>
  <si>
    <t>SOWA</t>
  </si>
  <si>
    <t>KAROLINA</t>
  </si>
  <si>
    <t>KOZLOWSKA</t>
  </si>
  <si>
    <t>MADEJA</t>
  </si>
  <si>
    <t>SOLTYSIAK</t>
  </si>
  <si>
    <t>LUCJA</t>
  </si>
  <si>
    <t>PETRYKOWSKI</t>
  </si>
  <si>
    <t>WESOLOWSKI</t>
  </si>
  <si>
    <t>FURMANIAK</t>
  </si>
  <si>
    <t>WIKTORIA</t>
  </si>
  <si>
    <t>ANDRUSZKIEWICZ</t>
  </si>
  <si>
    <t>LIS</t>
  </si>
  <si>
    <t>STRUZIK</t>
  </si>
  <si>
    <t>LISZAJ</t>
  </si>
  <si>
    <t>MAZUR</t>
  </si>
  <si>
    <t>ZDANOWICZ</t>
  </si>
  <si>
    <t>KAROLCZAK</t>
  </si>
  <si>
    <t>ROGOWSKA</t>
  </si>
  <si>
    <t>WOJDAK</t>
  </si>
  <si>
    <t>BARANOWSKA</t>
  </si>
  <si>
    <t>SWIDERSKI</t>
  </si>
  <si>
    <t>KURPANIK</t>
  </si>
  <si>
    <t>DYLAG</t>
  </si>
  <si>
    <t>SIUDA</t>
  </si>
  <si>
    <t>KOPROWSKI</t>
  </si>
  <si>
    <t>MIELCZAREK</t>
  </si>
  <si>
    <t>GALENEK</t>
  </si>
  <si>
    <t>DEMBEK</t>
  </si>
  <si>
    <t>PIECYK</t>
  </si>
  <si>
    <t>GOCYLOWICZ</t>
  </si>
  <si>
    <t>STACHANCZYK</t>
  </si>
  <si>
    <t>FILIPCZUK</t>
  </si>
  <si>
    <t>BAGIERSKI</t>
  </si>
  <si>
    <t>MARZEC</t>
  </si>
  <si>
    <t>JANAS</t>
  </si>
  <si>
    <t>SOLTYSIK</t>
  </si>
  <si>
    <t>PIECH</t>
  </si>
  <si>
    <t>OSUSZEK</t>
  </si>
  <si>
    <t>ROMANOWICZ</t>
  </si>
  <si>
    <t>MADEJSKI</t>
  </si>
  <si>
    <t>KARWECKA</t>
  </si>
  <si>
    <t>KRUPA</t>
  </si>
  <si>
    <t>KULKOWSKA</t>
  </si>
  <si>
    <t>PRUSAK</t>
  </si>
  <si>
    <t>GRELA</t>
  </si>
  <si>
    <t>CIECIERSKA</t>
  </si>
  <si>
    <t>JANICKA</t>
  </si>
  <si>
    <t>PACZKOWSKI</t>
  </si>
  <si>
    <t>BAJDA</t>
  </si>
  <si>
    <t>LEWANDOWSKI</t>
  </si>
  <si>
    <t>SMILGININ</t>
  </si>
  <si>
    <t>STROZYNSKA</t>
  </si>
  <si>
    <t>LESZCZYNSKI</t>
  </si>
  <si>
    <t>lp</t>
  </si>
  <si>
    <t>tytul</t>
  </si>
  <si>
    <t>FIZYKA TECHNICZNA I</t>
  </si>
  <si>
    <t>PROGRAMOWANIE MIKROKONTROLEROW I</t>
  </si>
  <si>
    <t>ANALIZA MATEMATYCZNA I</t>
  </si>
  <si>
    <t>AUTOMATYKA II</t>
  </si>
  <si>
    <t>TESTY PENETRACYJNE SIECI WIFI</t>
  </si>
  <si>
    <t>WSTEP DO CSS3 I HTML5</t>
  </si>
  <si>
    <t>AUDYT BEZPIECZENSTWA SIECI</t>
  </si>
  <si>
    <t>OPTYMALIZACJA ALGORYTMOW II</t>
  </si>
  <si>
    <t>FIZYKA CIALA STALEGO II</t>
  </si>
  <si>
    <t>AUTOCAD DOBRE PRAKTYKI</t>
  </si>
  <si>
    <t>TECHNOLOGIA LITOGRAFII 20NM</t>
  </si>
  <si>
    <t>ALGERBA II</t>
  </si>
  <si>
    <t>ALGERBA I</t>
  </si>
  <si>
    <t>JAK DZIALA LINUX</t>
  </si>
  <si>
    <t>RELACYJNE BAZY DANYCH I</t>
  </si>
  <si>
    <t>ANALIZA MATEMATYCZNA II</t>
  </si>
  <si>
    <t>ELEKTRONIKA CYFROWA I</t>
  </si>
  <si>
    <t>GRAFIKA KOMPUTEROWA II</t>
  </si>
  <si>
    <t>AUTOMATYKA I</t>
  </si>
  <si>
    <t>ALGORYTMY BEZ TAJEMNIC</t>
  </si>
  <si>
    <t>GRAFIKA KOMPUTEROWA I</t>
  </si>
  <si>
    <t>LINUX KSIEGA ADMINISTRATORA I</t>
  </si>
  <si>
    <t>WSTEP DO TEORII LICZB</t>
  </si>
  <si>
    <t>TEORIA GRAFOW</t>
  </si>
  <si>
    <t>STEROWNIKI PRZEMYSLOWE II</t>
  </si>
  <si>
    <t>FIZYKA CIALA STALEGO III</t>
  </si>
  <si>
    <t>PODSTAWY KRYPTOGRAFII II</t>
  </si>
  <si>
    <t>MERNICTWO ELEKTRYCZNE II</t>
  </si>
  <si>
    <t>TRANSMISJA DVB-T DVB-C I DVB-S</t>
  </si>
  <si>
    <t>FLASH I PHP</t>
  </si>
  <si>
    <t>OPTYMALIZACJA ALGORYTMOW I</t>
  </si>
  <si>
    <t>CHEMIA KWANTOWA I</t>
  </si>
  <si>
    <t>ELEKTRONIKA CYFROWA II</t>
  </si>
  <si>
    <t>PROGRAMOWANIE MIKROKONTROLEROW II</t>
  </si>
  <si>
    <t>ALGORYTMY GENETYCZNE</t>
  </si>
  <si>
    <t>HACKING SZTUKA PENETRACJI</t>
  </si>
  <si>
    <t>RELACYJNE BAZY DANYCH II</t>
  </si>
  <si>
    <t>METODY NUMERYCZNE II</t>
  </si>
  <si>
    <t>GRAFIKA KOMPUTEROWA III</t>
  </si>
  <si>
    <t>KOMPUTEROWA ANALIZA OBRAZOWANIA MEDYCZNEGO I</t>
  </si>
  <si>
    <t>TESTOWANIE UKLADOW VLSI</t>
  </si>
  <si>
    <t>STEROWNIKI PRZEMYSLOWE I</t>
  </si>
  <si>
    <t>KANONY WIEDZY PROGRAMISTYCZNEJ</t>
  </si>
  <si>
    <t>ALGERBA III</t>
  </si>
  <si>
    <t>KATALOG CYFROWYCH UKLADOW SCALONYCH</t>
  </si>
  <si>
    <t>APARATURA POMIAROWA</t>
  </si>
  <si>
    <t>101 ZABEZPIECZEN PRZED ATAKAMI W SIECI KOMPUTEROWEJ</t>
  </si>
  <si>
    <t>ZLACZA ELEKTRYCZNE I ELEKTRONICZNE</t>
  </si>
  <si>
    <t>AUTOMATYKA III</t>
  </si>
  <si>
    <t>TEORIA GIER</t>
  </si>
  <si>
    <t>ANSI C</t>
  </si>
  <si>
    <t>SYSTEMY OPERACYJNE</t>
  </si>
  <si>
    <t>SIECI NEURONOWE</t>
  </si>
  <si>
    <t>MATEMATYKA DYSKRETNA II</t>
  </si>
  <si>
    <t>JEZYKI PROGRAMOWANIA II</t>
  </si>
  <si>
    <t>BIBLIA ASSEMBLERA II</t>
  </si>
  <si>
    <t>CHEMIA KWANTOWA II</t>
  </si>
  <si>
    <t>PHP I MYSQL</t>
  </si>
  <si>
    <t>ROBOTYKA II</t>
  </si>
  <si>
    <t>ELEKTRONIKA ANALOGOWA I</t>
  </si>
  <si>
    <t>JEZYKI PROGRAMOWANIA I</t>
  </si>
  <si>
    <t>METODY NUMERYCZNE I</t>
  </si>
  <si>
    <t>C# I .NET</t>
  </si>
  <si>
    <t>RELACYJNE BAZY DANYCH III</t>
  </si>
  <si>
    <t>CHEMIA FIZYCZNA</t>
  </si>
  <si>
    <t>ROBOTYKA I</t>
  </si>
  <si>
    <t>BIBLIA ASSEMBLERA I</t>
  </si>
  <si>
    <t>PODSTAWY KRYPTOGRAFII I</t>
  </si>
  <si>
    <t>MIKROKONTROLERY AVR</t>
  </si>
  <si>
    <t>MATEMATYKA DYSKRETNA I</t>
  </si>
  <si>
    <t>PROGRAMOWANIE WSPOLBIEZNE</t>
  </si>
  <si>
    <t>ANALIZA I KOREKCJA BLEDOW</t>
  </si>
  <si>
    <t>PROGRAMOWANIE URZADZEN MOBILNYCH</t>
  </si>
  <si>
    <t>KOMPUTEROWA ANALIZA OBRAZOWANIA MEDYCZNEGO II</t>
  </si>
  <si>
    <t>ANALIZA ZLOZONYCH PROCESOW TECHNOLOGICZNYCH</t>
  </si>
  <si>
    <t>FIZYKA TECHNICZNA II</t>
  </si>
  <si>
    <t>FIZYKA TECHNICZNA III</t>
  </si>
  <si>
    <t>WSTEP DO INFORMATYKI</t>
  </si>
  <si>
    <t>JEZYKI PROGRAMOWANIA III</t>
  </si>
  <si>
    <t>OSCYLOSKOP W ZASTOSOWANIACH</t>
  </si>
  <si>
    <t>FIZYKA CIALA STALEGO I</t>
  </si>
  <si>
    <t>ALGORYTMY KOMPRESJI STRATNEJ I BEZSTRATNEJ</t>
  </si>
  <si>
    <t>MERNICTWO ELEKTRYCZNE I</t>
  </si>
  <si>
    <t>ELEKTRONIKA ANALOGOWA II</t>
  </si>
  <si>
    <t>LINUX KSIEGA ADMINISTRATORA II</t>
  </si>
  <si>
    <t>VHDL</t>
  </si>
  <si>
    <t>imię</t>
  </si>
  <si>
    <t>5.1</t>
  </si>
  <si>
    <t>średnia</t>
  </si>
  <si>
    <t>L.p.</t>
  </si>
  <si>
    <t>mężczyźni</t>
  </si>
  <si>
    <t>kobiety</t>
  </si>
  <si>
    <t>ODP:</t>
  </si>
  <si>
    <t>nazwiosko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</si>
</sst>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6"/>
  <sheetViews>
    <sheetView topLeftCell="A222" workbookViewId="0">
      <selection activeCell="M318" sqref="A1:XFD1048576"/>
    </sheetView>
  </sheetViews>
  <sheetFormatPr defaultRowHeight="15" x14ac:dyDescent="0.25"/>
  <cols>
    <col min="1" max="1" width="18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92051048757</v>
      </c>
      <c r="B2">
        <v>8</v>
      </c>
    </row>
    <row r="3" spans="1:2" x14ac:dyDescent="0.25">
      <c r="A3">
        <v>92051861424</v>
      </c>
      <c r="B3">
        <v>32</v>
      </c>
    </row>
    <row r="4" spans="1:2" x14ac:dyDescent="0.25">
      <c r="A4">
        <v>92052033215</v>
      </c>
      <c r="B4">
        <v>66</v>
      </c>
    </row>
    <row r="5" spans="1:2" x14ac:dyDescent="0.25">
      <c r="A5">
        <v>92052877491</v>
      </c>
      <c r="B5">
        <v>47</v>
      </c>
    </row>
    <row r="6" spans="1:2" x14ac:dyDescent="0.25">
      <c r="A6">
        <v>92052999663</v>
      </c>
      <c r="B6">
        <v>3</v>
      </c>
    </row>
    <row r="7" spans="1:2" x14ac:dyDescent="0.25">
      <c r="A7">
        <v>92060349478</v>
      </c>
      <c r="B7">
        <v>9</v>
      </c>
    </row>
    <row r="8" spans="1:2" x14ac:dyDescent="0.25">
      <c r="A8">
        <v>92060618813</v>
      </c>
      <c r="B8">
        <v>65</v>
      </c>
    </row>
    <row r="9" spans="1:2" x14ac:dyDescent="0.25">
      <c r="A9">
        <v>92060816563</v>
      </c>
      <c r="B9">
        <v>22</v>
      </c>
    </row>
    <row r="10" spans="1:2" x14ac:dyDescent="0.25">
      <c r="A10">
        <v>92060863855</v>
      </c>
      <c r="B10">
        <v>1</v>
      </c>
    </row>
    <row r="11" spans="1:2" x14ac:dyDescent="0.25">
      <c r="A11">
        <v>92061083359</v>
      </c>
      <c r="B11">
        <v>21</v>
      </c>
    </row>
    <row r="12" spans="1:2" x14ac:dyDescent="0.25">
      <c r="A12">
        <v>92061754985</v>
      </c>
      <c r="B12">
        <v>62</v>
      </c>
    </row>
    <row r="13" spans="1:2" x14ac:dyDescent="0.25">
      <c r="A13">
        <v>92061937214</v>
      </c>
      <c r="B13">
        <v>55</v>
      </c>
    </row>
    <row r="14" spans="1:2" x14ac:dyDescent="0.25">
      <c r="A14">
        <v>92062548936</v>
      </c>
      <c r="B14">
        <v>18</v>
      </c>
    </row>
    <row r="15" spans="1:2" x14ac:dyDescent="0.25">
      <c r="A15">
        <v>92062762152</v>
      </c>
      <c r="B15">
        <v>60</v>
      </c>
    </row>
    <row r="16" spans="1:2" x14ac:dyDescent="0.25">
      <c r="A16">
        <v>92062962545</v>
      </c>
      <c r="B16">
        <v>6</v>
      </c>
    </row>
    <row r="17" spans="1:2" x14ac:dyDescent="0.25">
      <c r="A17">
        <v>92070111188</v>
      </c>
      <c r="B17">
        <v>32</v>
      </c>
    </row>
    <row r="18" spans="1:2" x14ac:dyDescent="0.25">
      <c r="A18">
        <v>92070336152</v>
      </c>
      <c r="B18">
        <v>64</v>
      </c>
    </row>
    <row r="19" spans="1:2" x14ac:dyDescent="0.25">
      <c r="A19">
        <v>92070952712</v>
      </c>
      <c r="B19">
        <v>62</v>
      </c>
    </row>
    <row r="20" spans="1:2" x14ac:dyDescent="0.25">
      <c r="A20">
        <v>92071176944</v>
      </c>
      <c r="B20">
        <v>21</v>
      </c>
    </row>
    <row r="21" spans="1:2" x14ac:dyDescent="0.25">
      <c r="A21">
        <v>92072355391</v>
      </c>
      <c r="B21">
        <v>42</v>
      </c>
    </row>
    <row r="22" spans="1:2" x14ac:dyDescent="0.25">
      <c r="A22">
        <v>92072589329</v>
      </c>
      <c r="B22">
        <v>16</v>
      </c>
    </row>
    <row r="23" spans="1:2" x14ac:dyDescent="0.25">
      <c r="A23">
        <v>92080361249</v>
      </c>
      <c r="B23">
        <v>48</v>
      </c>
    </row>
    <row r="24" spans="1:2" x14ac:dyDescent="0.25">
      <c r="A24">
        <v>92080864292</v>
      </c>
      <c r="B24">
        <v>67</v>
      </c>
    </row>
    <row r="25" spans="1:2" x14ac:dyDescent="0.25">
      <c r="A25">
        <v>92081076313</v>
      </c>
      <c r="B25">
        <v>44</v>
      </c>
    </row>
    <row r="26" spans="1:2" x14ac:dyDescent="0.25">
      <c r="A26">
        <v>92081119933</v>
      </c>
      <c r="B26">
        <v>41</v>
      </c>
    </row>
    <row r="27" spans="1:2" x14ac:dyDescent="0.25">
      <c r="A27">
        <v>92081817558</v>
      </c>
      <c r="B27">
        <v>44</v>
      </c>
    </row>
    <row r="28" spans="1:2" x14ac:dyDescent="0.25">
      <c r="A28">
        <v>92081982469</v>
      </c>
      <c r="B28">
        <v>68</v>
      </c>
    </row>
    <row r="29" spans="1:2" x14ac:dyDescent="0.25">
      <c r="A29">
        <v>92090349976</v>
      </c>
      <c r="B29">
        <v>34</v>
      </c>
    </row>
    <row r="30" spans="1:2" x14ac:dyDescent="0.25">
      <c r="A30">
        <v>92100661849</v>
      </c>
      <c r="B30">
        <v>2</v>
      </c>
    </row>
    <row r="31" spans="1:2" x14ac:dyDescent="0.25">
      <c r="A31">
        <v>92101543816</v>
      </c>
      <c r="B31">
        <v>22</v>
      </c>
    </row>
    <row r="32" spans="1:2" x14ac:dyDescent="0.25">
      <c r="A32">
        <v>92103163461</v>
      </c>
      <c r="B32">
        <v>10</v>
      </c>
    </row>
    <row r="33" spans="1:2" x14ac:dyDescent="0.25">
      <c r="A33">
        <v>92111027117</v>
      </c>
      <c r="B33">
        <v>53</v>
      </c>
    </row>
    <row r="34" spans="1:2" x14ac:dyDescent="0.25">
      <c r="A34">
        <v>92111479877</v>
      </c>
      <c r="B34">
        <v>32</v>
      </c>
    </row>
    <row r="35" spans="1:2" x14ac:dyDescent="0.25">
      <c r="A35">
        <v>92112571134</v>
      </c>
      <c r="B35">
        <v>62</v>
      </c>
    </row>
    <row r="36" spans="1:2" x14ac:dyDescent="0.25">
      <c r="A36">
        <v>92112635683</v>
      </c>
      <c r="B36">
        <v>56</v>
      </c>
    </row>
    <row r="37" spans="1:2" x14ac:dyDescent="0.25">
      <c r="A37">
        <v>92121027392</v>
      </c>
      <c r="B37">
        <v>50</v>
      </c>
    </row>
    <row r="38" spans="1:2" x14ac:dyDescent="0.25">
      <c r="A38">
        <v>92121586455</v>
      </c>
      <c r="B38">
        <v>33</v>
      </c>
    </row>
    <row r="39" spans="1:2" x14ac:dyDescent="0.25">
      <c r="A39">
        <v>92122718336</v>
      </c>
      <c r="B39">
        <v>53</v>
      </c>
    </row>
    <row r="40" spans="1:2" x14ac:dyDescent="0.25">
      <c r="A40">
        <v>92122755816</v>
      </c>
      <c r="B40">
        <v>55</v>
      </c>
    </row>
    <row r="41" spans="1:2" x14ac:dyDescent="0.25">
      <c r="A41">
        <v>92122899246</v>
      </c>
      <c r="B41">
        <v>44</v>
      </c>
    </row>
    <row r="42" spans="1:2" x14ac:dyDescent="0.25">
      <c r="A42">
        <v>93010287374</v>
      </c>
      <c r="B42">
        <v>9</v>
      </c>
    </row>
    <row r="43" spans="1:2" x14ac:dyDescent="0.25">
      <c r="A43">
        <v>93011731988</v>
      </c>
      <c r="B43">
        <v>63</v>
      </c>
    </row>
    <row r="44" spans="1:2" x14ac:dyDescent="0.25">
      <c r="A44">
        <v>93012248937</v>
      </c>
      <c r="B44">
        <v>51</v>
      </c>
    </row>
    <row r="45" spans="1:2" x14ac:dyDescent="0.25">
      <c r="A45">
        <v>93012423916</v>
      </c>
      <c r="B45">
        <v>47</v>
      </c>
    </row>
    <row r="46" spans="1:2" x14ac:dyDescent="0.25">
      <c r="A46">
        <v>93013078979</v>
      </c>
      <c r="B46">
        <v>1</v>
      </c>
    </row>
    <row r="47" spans="1:2" x14ac:dyDescent="0.25">
      <c r="A47">
        <v>93020294887</v>
      </c>
      <c r="B47">
        <v>43</v>
      </c>
    </row>
    <row r="48" spans="1:2" x14ac:dyDescent="0.25">
      <c r="A48">
        <v>93020344452</v>
      </c>
      <c r="B48">
        <v>21</v>
      </c>
    </row>
    <row r="49" spans="1:2" x14ac:dyDescent="0.25">
      <c r="A49">
        <v>93020492353</v>
      </c>
      <c r="B49">
        <v>67</v>
      </c>
    </row>
    <row r="50" spans="1:2" x14ac:dyDescent="0.25">
      <c r="A50">
        <v>93020984197</v>
      </c>
      <c r="B50">
        <v>19</v>
      </c>
    </row>
    <row r="51" spans="1:2" x14ac:dyDescent="0.25">
      <c r="A51">
        <v>93021324462</v>
      </c>
      <c r="B51">
        <v>51</v>
      </c>
    </row>
    <row r="52" spans="1:2" x14ac:dyDescent="0.25">
      <c r="A52">
        <v>93021966581</v>
      </c>
      <c r="B52">
        <v>13</v>
      </c>
    </row>
    <row r="53" spans="1:2" x14ac:dyDescent="0.25">
      <c r="A53">
        <v>93022138167</v>
      </c>
      <c r="B53">
        <v>33</v>
      </c>
    </row>
    <row r="54" spans="1:2" x14ac:dyDescent="0.25">
      <c r="A54">
        <v>93031176282</v>
      </c>
      <c r="B54">
        <v>37</v>
      </c>
    </row>
    <row r="55" spans="1:2" x14ac:dyDescent="0.25">
      <c r="A55">
        <v>93031426752</v>
      </c>
      <c r="B55">
        <v>59</v>
      </c>
    </row>
    <row r="56" spans="1:2" x14ac:dyDescent="0.25">
      <c r="A56">
        <v>93031439697</v>
      </c>
      <c r="B56">
        <v>22</v>
      </c>
    </row>
    <row r="57" spans="1:2" x14ac:dyDescent="0.25">
      <c r="A57">
        <v>93031562344</v>
      </c>
      <c r="B57">
        <v>61</v>
      </c>
    </row>
    <row r="58" spans="1:2" x14ac:dyDescent="0.25">
      <c r="A58">
        <v>93031853565</v>
      </c>
      <c r="B58">
        <v>40</v>
      </c>
    </row>
    <row r="59" spans="1:2" x14ac:dyDescent="0.25">
      <c r="A59">
        <v>93031922166</v>
      </c>
      <c r="B59">
        <v>18</v>
      </c>
    </row>
    <row r="60" spans="1:2" x14ac:dyDescent="0.25">
      <c r="A60">
        <v>93032549924</v>
      </c>
      <c r="B60">
        <v>25</v>
      </c>
    </row>
    <row r="61" spans="1:2" x14ac:dyDescent="0.25">
      <c r="A61">
        <v>93041061585</v>
      </c>
      <c r="B61">
        <v>51</v>
      </c>
    </row>
    <row r="62" spans="1:2" x14ac:dyDescent="0.25">
      <c r="A62">
        <v>93041252815</v>
      </c>
      <c r="B62">
        <v>13</v>
      </c>
    </row>
    <row r="63" spans="1:2" x14ac:dyDescent="0.25">
      <c r="A63">
        <v>93041271841</v>
      </c>
      <c r="B63">
        <v>46</v>
      </c>
    </row>
    <row r="64" spans="1:2" x14ac:dyDescent="0.25">
      <c r="A64">
        <v>93041329773</v>
      </c>
      <c r="B64">
        <v>55</v>
      </c>
    </row>
    <row r="65" spans="1:2" x14ac:dyDescent="0.25">
      <c r="A65">
        <v>93041967867</v>
      </c>
      <c r="B65">
        <v>5</v>
      </c>
    </row>
    <row r="66" spans="1:2" x14ac:dyDescent="0.25">
      <c r="A66">
        <v>93042094111</v>
      </c>
      <c r="B66">
        <v>46</v>
      </c>
    </row>
    <row r="67" spans="1:2" x14ac:dyDescent="0.25">
      <c r="A67">
        <v>93042372947</v>
      </c>
      <c r="B67">
        <v>33</v>
      </c>
    </row>
    <row r="68" spans="1:2" x14ac:dyDescent="0.25">
      <c r="A68">
        <v>93042594253</v>
      </c>
      <c r="B68">
        <v>17</v>
      </c>
    </row>
    <row r="69" spans="1:2" x14ac:dyDescent="0.25">
      <c r="A69">
        <v>93051494722</v>
      </c>
      <c r="B69">
        <v>59</v>
      </c>
    </row>
    <row r="70" spans="1:2" x14ac:dyDescent="0.25">
      <c r="A70">
        <v>93052164592</v>
      </c>
      <c r="B70">
        <v>33</v>
      </c>
    </row>
    <row r="71" spans="1:2" x14ac:dyDescent="0.25">
      <c r="A71">
        <v>93052321317</v>
      </c>
      <c r="B71">
        <v>33</v>
      </c>
    </row>
    <row r="72" spans="1:2" x14ac:dyDescent="0.25">
      <c r="A72">
        <v>93052712924</v>
      </c>
      <c r="B72">
        <v>12</v>
      </c>
    </row>
    <row r="73" spans="1:2" x14ac:dyDescent="0.25">
      <c r="A73">
        <v>93052759398</v>
      </c>
      <c r="B73">
        <v>7</v>
      </c>
    </row>
    <row r="74" spans="1:2" x14ac:dyDescent="0.25">
      <c r="A74">
        <v>93060314174</v>
      </c>
      <c r="B74">
        <v>60</v>
      </c>
    </row>
    <row r="75" spans="1:2" x14ac:dyDescent="0.25">
      <c r="A75">
        <v>93060626866</v>
      </c>
      <c r="B75">
        <v>52</v>
      </c>
    </row>
    <row r="76" spans="1:2" x14ac:dyDescent="0.25">
      <c r="A76">
        <v>93060757559</v>
      </c>
      <c r="B76">
        <v>46</v>
      </c>
    </row>
    <row r="77" spans="1:2" x14ac:dyDescent="0.25">
      <c r="A77">
        <v>93061087466</v>
      </c>
      <c r="B77">
        <v>68</v>
      </c>
    </row>
    <row r="78" spans="1:2" x14ac:dyDescent="0.25">
      <c r="A78">
        <v>93061243679</v>
      </c>
      <c r="B78">
        <v>32</v>
      </c>
    </row>
    <row r="79" spans="1:2" x14ac:dyDescent="0.25">
      <c r="A79">
        <v>93061564929</v>
      </c>
      <c r="B79">
        <v>24</v>
      </c>
    </row>
    <row r="80" spans="1:2" x14ac:dyDescent="0.25">
      <c r="A80">
        <v>93062061135</v>
      </c>
      <c r="B80">
        <v>62</v>
      </c>
    </row>
    <row r="81" spans="1:2" x14ac:dyDescent="0.25">
      <c r="A81">
        <v>93070995479</v>
      </c>
      <c r="B81">
        <v>5</v>
      </c>
    </row>
    <row r="82" spans="1:2" x14ac:dyDescent="0.25">
      <c r="A82">
        <v>93071912839</v>
      </c>
      <c r="B82">
        <v>11</v>
      </c>
    </row>
    <row r="83" spans="1:2" x14ac:dyDescent="0.25">
      <c r="A83">
        <v>93072382295</v>
      </c>
      <c r="B83">
        <v>57</v>
      </c>
    </row>
    <row r="84" spans="1:2" x14ac:dyDescent="0.25">
      <c r="A84">
        <v>93080133818</v>
      </c>
      <c r="B84">
        <v>67</v>
      </c>
    </row>
    <row r="85" spans="1:2" x14ac:dyDescent="0.25">
      <c r="A85">
        <v>93080136224</v>
      </c>
      <c r="B85">
        <v>25</v>
      </c>
    </row>
    <row r="86" spans="1:2" x14ac:dyDescent="0.25">
      <c r="A86">
        <v>93080261416</v>
      </c>
      <c r="B86">
        <v>26</v>
      </c>
    </row>
    <row r="87" spans="1:2" x14ac:dyDescent="0.25">
      <c r="A87">
        <v>93080464147</v>
      </c>
      <c r="B87">
        <v>26</v>
      </c>
    </row>
    <row r="88" spans="1:2" x14ac:dyDescent="0.25">
      <c r="A88">
        <v>93081269666</v>
      </c>
      <c r="B88">
        <v>62</v>
      </c>
    </row>
    <row r="89" spans="1:2" x14ac:dyDescent="0.25">
      <c r="A89">
        <v>93081336463</v>
      </c>
      <c r="B89">
        <v>8</v>
      </c>
    </row>
    <row r="90" spans="1:2" x14ac:dyDescent="0.25">
      <c r="A90">
        <v>93081892851</v>
      </c>
      <c r="B90">
        <v>26</v>
      </c>
    </row>
    <row r="91" spans="1:2" x14ac:dyDescent="0.25">
      <c r="A91">
        <v>93082456168</v>
      </c>
      <c r="B91">
        <v>32</v>
      </c>
    </row>
    <row r="92" spans="1:2" x14ac:dyDescent="0.25">
      <c r="A92">
        <v>93090575941</v>
      </c>
      <c r="B92">
        <v>21</v>
      </c>
    </row>
    <row r="93" spans="1:2" x14ac:dyDescent="0.25">
      <c r="A93">
        <v>93090925753</v>
      </c>
      <c r="B93">
        <v>9</v>
      </c>
    </row>
    <row r="94" spans="1:2" x14ac:dyDescent="0.25">
      <c r="A94">
        <v>93091115319</v>
      </c>
      <c r="B94">
        <v>1</v>
      </c>
    </row>
    <row r="95" spans="1:2" x14ac:dyDescent="0.25">
      <c r="A95">
        <v>93091278935</v>
      </c>
      <c r="B95">
        <v>50</v>
      </c>
    </row>
    <row r="96" spans="1:2" x14ac:dyDescent="0.25">
      <c r="A96">
        <v>93091575513</v>
      </c>
      <c r="B96">
        <v>4</v>
      </c>
    </row>
    <row r="97" spans="1:2" x14ac:dyDescent="0.25">
      <c r="A97">
        <v>93091812971</v>
      </c>
      <c r="B97">
        <v>51</v>
      </c>
    </row>
    <row r="98" spans="1:2" x14ac:dyDescent="0.25">
      <c r="A98">
        <v>93092337785</v>
      </c>
      <c r="B98">
        <v>24</v>
      </c>
    </row>
    <row r="99" spans="1:2" x14ac:dyDescent="0.25">
      <c r="A99">
        <v>93092435575</v>
      </c>
      <c r="B99">
        <v>51</v>
      </c>
    </row>
    <row r="100" spans="1:2" x14ac:dyDescent="0.25">
      <c r="A100">
        <v>93092663774</v>
      </c>
      <c r="B100">
        <v>65</v>
      </c>
    </row>
    <row r="101" spans="1:2" x14ac:dyDescent="0.25">
      <c r="A101">
        <v>93101369477</v>
      </c>
      <c r="B101">
        <v>46</v>
      </c>
    </row>
    <row r="102" spans="1:2" x14ac:dyDescent="0.25">
      <c r="A102">
        <v>93101749226</v>
      </c>
      <c r="B102">
        <v>65</v>
      </c>
    </row>
    <row r="103" spans="1:2" x14ac:dyDescent="0.25">
      <c r="A103">
        <v>93102056134</v>
      </c>
      <c r="B103">
        <v>10</v>
      </c>
    </row>
    <row r="104" spans="1:2" x14ac:dyDescent="0.25">
      <c r="A104">
        <v>93102651636</v>
      </c>
      <c r="B104">
        <v>43</v>
      </c>
    </row>
    <row r="105" spans="1:2" x14ac:dyDescent="0.25">
      <c r="A105">
        <v>93110169918</v>
      </c>
      <c r="B105">
        <v>17</v>
      </c>
    </row>
    <row r="106" spans="1:2" x14ac:dyDescent="0.25">
      <c r="A106">
        <v>93110195784</v>
      </c>
      <c r="B106">
        <v>28</v>
      </c>
    </row>
    <row r="107" spans="1:2" x14ac:dyDescent="0.25">
      <c r="A107">
        <v>93110591337</v>
      </c>
      <c r="B107">
        <v>54</v>
      </c>
    </row>
    <row r="108" spans="1:2" x14ac:dyDescent="0.25">
      <c r="A108">
        <v>93111079234</v>
      </c>
      <c r="B108">
        <v>32</v>
      </c>
    </row>
    <row r="109" spans="1:2" x14ac:dyDescent="0.25">
      <c r="A109">
        <v>93111422865</v>
      </c>
      <c r="B109">
        <v>4</v>
      </c>
    </row>
    <row r="110" spans="1:2" x14ac:dyDescent="0.25">
      <c r="A110">
        <v>93112296421</v>
      </c>
      <c r="B110">
        <v>42</v>
      </c>
    </row>
    <row r="111" spans="1:2" x14ac:dyDescent="0.25">
      <c r="A111">
        <v>93112747286</v>
      </c>
      <c r="B111">
        <v>1</v>
      </c>
    </row>
    <row r="112" spans="1:2" x14ac:dyDescent="0.25">
      <c r="A112">
        <v>93120854668</v>
      </c>
      <c r="B112">
        <v>53</v>
      </c>
    </row>
    <row r="113" spans="1:2" x14ac:dyDescent="0.25">
      <c r="A113">
        <v>93120948925</v>
      </c>
      <c r="B113">
        <v>48</v>
      </c>
    </row>
    <row r="114" spans="1:2" x14ac:dyDescent="0.25">
      <c r="A114">
        <v>93122038392</v>
      </c>
      <c r="B114">
        <v>34</v>
      </c>
    </row>
    <row r="115" spans="1:2" x14ac:dyDescent="0.25">
      <c r="A115">
        <v>93122174335</v>
      </c>
      <c r="B115">
        <v>14</v>
      </c>
    </row>
    <row r="116" spans="1:2" x14ac:dyDescent="0.25">
      <c r="A116">
        <v>93123086325</v>
      </c>
      <c r="B116">
        <v>50</v>
      </c>
    </row>
    <row r="117" spans="1:2" x14ac:dyDescent="0.25">
      <c r="A117">
        <v>94010593869</v>
      </c>
      <c r="B117">
        <v>36</v>
      </c>
    </row>
    <row r="118" spans="1:2" x14ac:dyDescent="0.25">
      <c r="A118">
        <v>94011095964</v>
      </c>
      <c r="B118">
        <v>36</v>
      </c>
    </row>
    <row r="119" spans="1:2" x14ac:dyDescent="0.25">
      <c r="A119">
        <v>94012177294</v>
      </c>
      <c r="B119">
        <v>53</v>
      </c>
    </row>
    <row r="120" spans="1:2" x14ac:dyDescent="0.25">
      <c r="A120">
        <v>94012331191</v>
      </c>
      <c r="B120">
        <v>56</v>
      </c>
    </row>
    <row r="121" spans="1:2" x14ac:dyDescent="0.25">
      <c r="A121">
        <v>94012833877</v>
      </c>
      <c r="B121">
        <v>42</v>
      </c>
    </row>
    <row r="122" spans="1:2" x14ac:dyDescent="0.25">
      <c r="A122">
        <v>94020179251</v>
      </c>
      <c r="B122">
        <v>25</v>
      </c>
    </row>
    <row r="123" spans="1:2" x14ac:dyDescent="0.25">
      <c r="A123">
        <v>94020355996</v>
      </c>
      <c r="B123">
        <v>55</v>
      </c>
    </row>
    <row r="124" spans="1:2" x14ac:dyDescent="0.25">
      <c r="A124">
        <v>94020368381</v>
      </c>
      <c r="B124">
        <v>55</v>
      </c>
    </row>
    <row r="125" spans="1:2" x14ac:dyDescent="0.25">
      <c r="A125">
        <v>94020462177</v>
      </c>
      <c r="B125">
        <v>4</v>
      </c>
    </row>
    <row r="126" spans="1:2" x14ac:dyDescent="0.25">
      <c r="A126">
        <v>94020859896</v>
      </c>
      <c r="B126">
        <v>69</v>
      </c>
    </row>
    <row r="127" spans="1:2" x14ac:dyDescent="0.25">
      <c r="A127">
        <v>94021031192</v>
      </c>
      <c r="B127">
        <v>47</v>
      </c>
    </row>
    <row r="128" spans="1:2" x14ac:dyDescent="0.25">
      <c r="A128">
        <v>94022461945</v>
      </c>
      <c r="B128">
        <v>68</v>
      </c>
    </row>
    <row r="129" spans="1:2" x14ac:dyDescent="0.25">
      <c r="A129">
        <v>94030283737</v>
      </c>
      <c r="B129">
        <v>1</v>
      </c>
    </row>
    <row r="130" spans="1:2" x14ac:dyDescent="0.25">
      <c r="A130">
        <v>94030588351</v>
      </c>
      <c r="B130">
        <v>34</v>
      </c>
    </row>
    <row r="131" spans="1:2" x14ac:dyDescent="0.25">
      <c r="A131">
        <v>94031061512</v>
      </c>
      <c r="B131">
        <v>68</v>
      </c>
    </row>
    <row r="132" spans="1:2" x14ac:dyDescent="0.25">
      <c r="A132">
        <v>94031766363</v>
      </c>
      <c r="B132">
        <v>17</v>
      </c>
    </row>
    <row r="133" spans="1:2" x14ac:dyDescent="0.25">
      <c r="A133">
        <v>94031972793</v>
      </c>
      <c r="B133">
        <v>4</v>
      </c>
    </row>
    <row r="134" spans="1:2" x14ac:dyDescent="0.25">
      <c r="A134">
        <v>94032585554</v>
      </c>
      <c r="B134">
        <v>37</v>
      </c>
    </row>
    <row r="135" spans="1:2" x14ac:dyDescent="0.25">
      <c r="A135">
        <v>94032747169</v>
      </c>
      <c r="B135">
        <v>30</v>
      </c>
    </row>
    <row r="136" spans="1:2" x14ac:dyDescent="0.25">
      <c r="A136">
        <v>94040669736</v>
      </c>
      <c r="B136">
        <v>25</v>
      </c>
    </row>
    <row r="137" spans="1:2" x14ac:dyDescent="0.25">
      <c r="A137">
        <v>94041273536</v>
      </c>
      <c r="B137">
        <v>63</v>
      </c>
    </row>
    <row r="138" spans="1:2" x14ac:dyDescent="0.25">
      <c r="A138">
        <v>94041715238</v>
      </c>
      <c r="B138">
        <v>56</v>
      </c>
    </row>
    <row r="139" spans="1:2" x14ac:dyDescent="0.25">
      <c r="A139">
        <v>94042061826</v>
      </c>
      <c r="B139">
        <v>6</v>
      </c>
    </row>
    <row r="140" spans="1:2" x14ac:dyDescent="0.25">
      <c r="A140">
        <v>94042538867</v>
      </c>
      <c r="B140">
        <v>67</v>
      </c>
    </row>
    <row r="141" spans="1:2" x14ac:dyDescent="0.25">
      <c r="A141">
        <v>94050341862</v>
      </c>
      <c r="B141">
        <v>34</v>
      </c>
    </row>
    <row r="142" spans="1:2" x14ac:dyDescent="0.25">
      <c r="A142">
        <v>94050415987</v>
      </c>
      <c r="B142">
        <v>3</v>
      </c>
    </row>
    <row r="143" spans="1:2" x14ac:dyDescent="0.25">
      <c r="A143">
        <v>94050582715</v>
      </c>
      <c r="B143">
        <v>45</v>
      </c>
    </row>
    <row r="144" spans="1:2" x14ac:dyDescent="0.25">
      <c r="A144">
        <v>94051599561</v>
      </c>
      <c r="B144">
        <v>39</v>
      </c>
    </row>
    <row r="145" spans="1:2" x14ac:dyDescent="0.25">
      <c r="A145">
        <v>94051786439</v>
      </c>
      <c r="B145">
        <v>18</v>
      </c>
    </row>
    <row r="146" spans="1:2" x14ac:dyDescent="0.25">
      <c r="A146">
        <v>94051886221</v>
      </c>
      <c r="B146">
        <v>8</v>
      </c>
    </row>
    <row r="147" spans="1:2" x14ac:dyDescent="0.25">
      <c r="A147">
        <v>94051893894</v>
      </c>
      <c r="B147">
        <v>29</v>
      </c>
    </row>
    <row r="148" spans="1:2" x14ac:dyDescent="0.25">
      <c r="A148">
        <v>94052013633</v>
      </c>
      <c r="B148">
        <v>17</v>
      </c>
    </row>
    <row r="149" spans="1:2" x14ac:dyDescent="0.25">
      <c r="A149">
        <v>94052063812</v>
      </c>
      <c r="B149">
        <v>34</v>
      </c>
    </row>
    <row r="150" spans="1:2" x14ac:dyDescent="0.25">
      <c r="A150">
        <v>94052327952</v>
      </c>
      <c r="B150">
        <v>3</v>
      </c>
    </row>
    <row r="151" spans="1:2" x14ac:dyDescent="0.25">
      <c r="A151">
        <v>94052812232</v>
      </c>
      <c r="B151">
        <v>20</v>
      </c>
    </row>
    <row r="152" spans="1:2" x14ac:dyDescent="0.25">
      <c r="A152">
        <v>94060394564</v>
      </c>
      <c r="B152">
        <v>18</v>
      </c>
    </row>
    <row r="153" spans="1:2" x14ac:dyDescent="0.25">
      <c r="A153">
        <v>94062364747</v>
      </c>
      <c r="B153">
        <v>14</v>
      </c>
    </row>
    <row r="154" spans="1:2" x14ac:dyDescent="0.25">
      <c r="A154">
        <v>94062767281</v>
      </c>
      <c r="B154">
        <v>56</v>
      </c>
    </row>
    <row r="155" spans="1:2" x14ac:dyDescent="0.25">
      <c r="A155">
        <v>94062811591</v>
      </c>
      <c r="B155">
        <v>49</v>
      </c>
    </row>
    <row r="156" spans="1:2" x14ac:dyDescent="0.25">
      <c r="A156">
        <v>94070167664</v>
      </c>
      <c r="B156">
        <v>53</v>
      </c>
    </row>
    <row r="157" spans="1:2" x14ac:dyDescent="0.25">
      <c r="A157">
        <v>94070444888</v>
      </c>
      <c r="B157">
        <v>43</v>
      </c>
    </row>
    <row r="158" spans="1:2" x14ac:dyDescent="0.25">
      <c r="A158">
        <v>94072349563</v>
      </c>
      <c r="B158">
        <v>55</v>
      </c>
    </row>
    <row r="159" spans="1:2" x14ac:dyDescent="0.25">
      <c r="A159">
        <v>94072628581</v>
      </c>
      <c r="B159">
        <v>36</v>
      </c>
    </row>
    <row r="160" spans="1:2" x14ac:dyDescent="0.25">
      <c r="A160">
        <v>94080228692</v>
      </c>
      <c r="B160">
        <v>70</v>
      </c>
    </row>
    <row r="161" spans="1:2" x14ac:dyDescent="0.25">
      <c r="A161">
        <v>94080448661</v>
      </c>
      <c r="B161">
        <v>45</v>
      </c>
    </row>
    <row r="162" spans="1:2" x14ac:dyDescent="0.25">
      <c r="A162">
        <v>94080681844</v>
      </c>
      <c r="B162">
        <v>27</v>
      </c>
    </row>
    <row r="163" spans="1:2" x14ac:dyDescent="0.25">
      <c r="A163">
        <v>94080977152</v>
      </c>
      <c r="B163">
        <v>29</v>
      </c>
    </row>
    <row r="164" spans="1:2" x14ac:dyDescent="0.25">
      <c r="A164">
        <v>94081134358</v>
      </c>
      <c r="B164">
        <v>16</v>
      </c>
    </row>
    <row r="165" spans="1:2" x14ac:dyDescent="0.25">
      <c r="A165">
        <v>94081268846</v>
      </c>
      <c r="B165">
        <v>26</v>
      </c>
    </row>
    <row r="166" spans="1:2" x14ac:dyDescent="0.25">
      <c r="A166">
        <v>94082215991</v>
      </c>
      <c r="B166">
        <v>27</v>
      </c>
    </row>
    <row r="167" spans="1:2" x14ac:dyDescent="0.25">
      <c r="A167">
        <v>94082711312</v>
      </c>
      <c r="B167">
        <v>62</v>
      </c>
    </row>
    <row r="168" spans="1:2" x14ac:dyDescent="0.25">
      <c r="A168">
        <v>94083048134</v>
      </c>
      <c r="B168">
        <v>21</v>
      </c>
    </row>
    <row r="169" spans="1:2" x14ac:dyDescent="0.25">
      <c r="A169">
        <v>94091089918</v>
      </c>
      <c r="B169">
        <v>32</v>
      </c>
    </row>
    <row r="170" spans="1:2" x14ac:dyDescent="0.25">
      <c r="A170">
        <v>94091411788</v>
      </c>
      <c r="B170">
        <v>33</v>
      </c>
    </row>
    <row r="171" spans="1:2" x14ac:dyDescent="0.25">
      <c r="A171">
        <v>94091495359</v>
      </c>
      <c r="B171">
        <v>20</v>
      </c>
    </row>
    <row r="172" spans="1:2" x14ac:dyDescent="0.25">
      <c r="A172">
        <v>94091517385</v>
      </c>
      <c r="B172">
        <v>59</v>
      </c>
    </row>
    <row r="173" spans="1:2" x14ac:dyDescent="0.25">
      <c r="A173">
        <v>94091751347</v>
      </c>
      <c r="B173">
        <v>34</v>
      </c>
    </row>
    <row r="174" spans="1:2" x14ac:dyDescent="0.25">
      <c r="A174">
        <v>94092286956</v>
      </c>
      <c r="B174">
        <v>44</v>
      </c>
    </row>
    <row r="175" spans="1:2" x14ac:dyDescent="0.25">
      <c r="A175">
        <v>94093037193</v>
      </c>
      <c r="B175">
        <v>51</v>
      </c>
    </row>
    <row r="176" spans="1:2" x14ac:dyDescent="0.25">
      <c r="A176">
        <v>94100357838</v>
      </c>
      <c r="B176">
        <v>7</v>
      </c>
    </row>
    <row r="177" spans="1:2" x14ac:dyDescent="0.25">
      <c r="A177">
        <v>94100835552</v>
      </c>
      <c r="B177">
        <v>27</v>
      </c>
    </row>
    <row r="178" spans="1:2" x14ac:dyDescent="0.25">
      <c r="A178">
        <v>94102052458</v>
      </c>
      <c r="B178">
        <v>69</v>
      </c>
    </row>
    <row r="179" spans="1:2" x14ac:dyDescent="0.25">
      <c r="A179">
        <v>94103033254</v>
      </c>
      <c r="B179">
        <v>27</v>
      </c>
    </row>
    <row r="180" spans="1:2" x14ac:dyDescent="0.25">
      <c r="A180">
        <v>94111993425</v>
      </c>
      <c r="B180">
        <v>45</v>
      </c>
    </row>
    <row r="181" spans="1:2" x14ac:dyDescent="0.25">
      <c r="A181">
        <v>94112234831</v>
      </c>
      <c r="B181">
        <v>54</v>
      </c>
    </row>
    <row r="182" spans="1:2" x14ac:dyDescent="0.25">
      <c r="A182">
        <v>94112973718</v>
      </c>
      <c r="B182">
        <v>66</v>
      </c>
    </row>
    <row r="183" spans="1:2" x14ac:dyDescent="0.25">
      <c r="A183">
        <v>94121421336</v>
      </c>
      <c r="B183">
        <v>25</v>
      </c>
    </row>
    <row r="184" spans="1:2" x14ac:dyDescent="0.25">
      <c r="A184">
        <v>94121925755</v>
      </c>
      <c r="B184">
        <v>4</v>
      </c>
    </row>
    <row r="185" spans="1:2" x14ac:dyDescent="0.25">
      <c r="A185">
        <v>94122135195</v>
      </c>
      <c r="B185">
        <v>8</v>
      </c>
    </row>
    <row r="186" spans="1:2" x14ac:dyDescent="0.25">
      <c r="A186">
        <v>94123156375</v>
      </c>
      <c r="B186">
        <v>62</v>
      </c>
    </row>
    <row r="187" spans="1:2" x14ac:dyDescent="0.25">
      <c r="A187">
        <v>95010144314</v>
      </c>
      <c r="B187">
        <v>45</v>
      </c>
    </row>
    <row r="188" spans="1:2" x14ac:dyDescent="0.25">
      <c r="A188">
        <v>95010286766</v>
      </c>
      <c r="B188">
        <v>47</v>
      </c>
    </row>
    <row r="189" spans="1:2" x14ac:dyDescent="0.25">
      <c r="A189">
        <v>95010919439</v>
      </c>
      <c r="B189">
        <v>7</v>
      </c>
    </row>
    <row r="190" spans="1:2" x14ac:dyDescent="0.25">
      <c r="A190">
        <v>95010931895</v>
      </c>
      <c r="B190">
        <v>63</v>
      </c>
    </row>
    <row r="191" spans="1:2" x14ac:dyDescent="0.25">
      <c r="A191">
        <v>95011221717</v>
      </c>
      <c r="B191">
        <v>37</v>
      </c>
    </row>
    <row r="192" spans="1:2" x14ac:dyDescent="0.25">
      <c r="A192">
        <v>95011368836</v>
      </c>
      <c r="B192">
        <v>69</v>
      </c>
    </row>
    <row r="193" spans="1:2" x14ac:dyDescent="0.25">
      <c r="A193">
        <v>95012344439</v>
      </c>
      <c r="B193">
        <v>65</v>
      </c>
    </row>
    <row r="194" spans="1:2" x14ac:dyDescent="0.25">
      <c r="A194">
        <v>95012636248</v>
      </c>
      <c r="B194">
        <v>69</v>
      </c>
    </row>
    <row r="195" spans="1:2" x14ac:dyDescent="0.25">
      <c r="A195">
        <v>95020584568</v>
      </c>
      <c r="B195">
        <v>52</v>
      </c>
    </row>
    <row r="196" spans="1:2" x14ac:dyDescent="0.25">
      <c r="A196">
        <v>95021137376</v>
      </c>
      <c r="B196">
        <v>17</v>
      </c>
    </row>
    <row r="197" spans="1:2" x14ac:dyDescent="0.25">
      <c r="A197">
        <v>95022151559</v>
      </c>
      <c r="B197">
        <v>39</v>
      </c>
    </row>
    <row r="198" spans="1:2" x14ac:dyDescent="0.25">
      <c r="A198">
        <v>95022812243</v>
      </c>
      <c r="B198">
        <v>23</v>
      </c>
    </row>
    <row r="199" spans="1:2" x14ac:dyDescent="0.25">
      <c r="A199">
        <v>95030373332</v>
      </c>
      <c r="B199">
        <v>43</v>
      </c>
    </row>
    <row r="200" spans="1:2" x14ac:dyDescent="0.25">
      <c r="A200">
        <v>95030438448</v>
      </c>
      <c r="B200">
        <v>51</v>
      </c>
    </row>
    <row r="201" spans="1:2" x14ac:dyDescent="0.25">
      <c r="A201">
        <v>95031582894</v>
      </c>
      <c r="B201">
        <v>49</v>
      </c>
    </row>
    <row r="202" spans="1:2" x14ac:dyDescent="0.25">
      <c r="A202">
        <v>95040576286</v>
      </c>
      <c r="B202">
        <v>35</v>
      </c>
    </row>
    <row r="203" spans="1:2" x14ac:dyDescent="0.25">
      <c r="A203">
        <v>95041132892</v>
      </c>
      <c r="B203">
        <v>21</v>
      </c>
    </row>
    <row r="204" spans="1:2" x14ac:dyDescent="0.25">
      <c r="A204">
        <v>95041645299</v>
      </c>
      <c r="B204">
        <v>27</v>
      </c>
    </row>
    <row r="205" spans="1:2" x14ac:dyDescent="0.25">
      <c r="A205">
        <v>95042088338</v>
      </c>
      <c r="B205">
        <v>15</v>
      </c>
    </row>
    <row r="206" spans="1:2" x14ac:dyDescent="0.25">
      <c r="A206">
        <v>95042249539</v>
      </c>
      <c r="B206">
        <v>41</v>
      </c>
    </row>
    <row r="207" spans="1:2" x14ac:dyDescent="0.25">
      <c r="A207">
        <v>95042653121</v>
      </c>
      <c r="B207">
        <v>6</v>
      </c>
    </row>
    <row r="208" spans="1:2" x14ac:dyDescent="0.25">
      <c r="A208">
        <v>95050162572</v>
      </c>
      <c r="B208">
        <v>48</v>
      </c>
    </row>
    <row r="209" spans="1:2" x14ac:dyDescent="0.25">
      <c r="A209">
        <v>95050294464</v>
      </c>
      <c r="B209">
        <v>51</v>
      </c>
    </row>
    <row r="210" spans="1:2" x14ac:dyDescent="0.25">
      <c r="A210">
        <v>95051277866</v>
      </c>
      <c r="B210">
        <v>6</v>
      </c>
    </row>
    <row r="211" spans="1:2" x14ac:dyDescent="0.25">
      <c r="A211">
        <v>95051878845</v>
      </c>
      <c r="B211">
        <v>32</v>
      </c>
    </row>
    <row r="212" spans="1:2" x14ac:dyDescent="0.25">
      <c r="A212">
        <v>95052836383</v>
      </c>
      <c r="B212">
        <v>62</v>
      </c>
    </row>
    <row r="213" spans="1:2" x14ac:dyDescent="0.25">
      <c r="A213">
        <v>95052939154</v>
      </c>
      <c r="B213">
        <v>15</v>
      </c>
    </row>
    <row r="214" spans="1:2" x14ac:dyDescent="0.25">
      <c r="A214">
        <v>95053039198</v>
      </c>
      <c r="B214">
        <v>27</v>
      </c>
    </row>
    <row r="215" spans="1:2" x14ac:dyDescent="0.25">
      <c r="A215">
        <v>95060298582</v>
      </c>
      <c r="B215">
        <v>14</v>
      </c>
    </row>
    <row r="216" spans="1:2" x14ac:dyDescent="0.25">
      <c r="A216">
        <v>95061884197</v>
      </c>
      <c r="B216">
        <v>54</v>
      </c>
    </row>
    <row r="217" spans="1:2" x14ac:dyDescent="0.25">
      <c r="A217">
        <v>95062252193</v>
      </c>
      <c r="B217">
        <v>27</v>
      </c>
    </row>
    <row r="218" spans="1:2" x14ac:dyDescent="0.25">
      <c r="A218">
        <v>95062355629</v>
      </c>
      <c r="B218">
        <v>69</v>
      </c>
    </row>
    <row r="219" spans="1:2" x14ac:dyDescent="0.25">
      <c r="A219">
        <v>95071044176</v>
      </c>
      <c r="B219">
        <v>22</v>
      </c>
    </row>
    <row r="220" spans="1:2" x14ac:dyDescent="0.25">
      <c r="A220">
        <v>95071489133</v>
      </c>
      <c r="B220">
        <v>15</v>
      </c>
    </row>
    <row r="221" spans="1:2" x14ac:dyDescent="0.25">
      <c r="A221">
        <v>95071627434</v>
      </c>
      <c r="B221">
        <v>13</v>
      </c>
    </row>
    <row r="222" spans="1:2" x14ac:dyDescent="0.25">
      <c r="A222">
        <v>95071674573</v>
      </c>
      <c r="B222">
        <v>56</v>
      </c>
    </row>
    <row r="223" spans="1:2" x14ac:dyDescent="0.25">
      <c r="A223">
        <v>95080577175</v>
      </c>
      <c r="B223">
        <v>28</v>
      </c>
    </row>
    <row r="224" spans="1:2" x14ac:dyDescent="0.25">
      <c r="A224">
        <v>95081712847</v>
      </c>
      <c r="B224">
        <v>64</v>
      </c>
    </row>
    <row r="225" spans="1:2" x14ac:dyDescent="0.25">
      <c r="A225">
        <v>95082916158</v>
      </c>
      <c r="B225">
        <v>50</v>
      </c>
    </row>
    <row r="226" spans="1:2" x14ac:dyDescent="0.25">
      <c r="A226">
        <v>95090322493</v>
      </c>
      <c r="B226">
        <v>63</v>
      </c>
    </row>
    <row r="227" spans="1:2" x14ac:dyDescent="0.25">
      <c r="A227">
        <v>95091292595</v>
      </c>
      <c r="B227">
        <v>53</v>
      </c>
    </row>
    <row r="228" spans="1:2" x14ac:dyDescent="0.25">
      <c r="A228">
        <v>95091617358</v>
      </c>
      <c r="B228">
        <v>32</v>
      </c>
    </row>
    <row r="229" spans="1:2" x14ac:dyDescent="0.25">
      <c r="A229">
        <v>95092124468</v>
      </c>
      <c r="B229">
        <v>10</v>
      </c>
    </row>
    <row r="230" spans="1:2" x14ac:dyDescent="0.25">
      <c r="A230">
        <v>95092172959</v>
      </c>
      <c r="B230">
        <v>62</v>
      </c>
    </row>
    <row r="231" spans="1:2" x14ac:dyDescent="0.25">
      <c r="A231">
        <v>95092264276</v>
      </c>
      <c r="B231">
        <v>50</v>
      </c>
    </row>
    <row r="232" spans="1:2" x14ac:dyDescent="0.25">
      <c r="A232">
        <v>95092628511</v>
      </c>
      <c r="B232">
        <v>31</v>
      </c>
    </row>
    <row r="233" spans="1:2" x14ac:dyDescent="0.25">
      <c r="A233">
        <v>95101084297</v>
      </c>
      <c r="B233">
        <v>64</v>
      </c>
    </row>
    <row r="234" spans="1:2" x14ac:dyDescent="0.25">
      <c r="A234">
        <v>95101667241</v>
      </c>
      <c r="B234">
        <v>14</v>
      </c>
    </row>
    <row r="235" spans="1:2" x14ac:dyDescent="0.25">
      <c r="A235">
        <v>95103086594</v>
      </c>
      <c r="B235">
        <v>51</v>
      </c>
    </row>
    <row r="236" spans="1:2" x14ac:dyDescent="0.25">
      <c r="A236">
        <v>95111035621</v>
      </c>
      <c r="B236">
        <v>58</v>
      </c>
    </row>
    <row r="237" spans="1:2" x14ac:dyDescent="0.25">
      <c r="A237">
        <v>95111457382</v>
      </c>
      <c r="B237">
        <v>22</v>
      </c>
    </row>
    <row r="238" spans="1:2" x14ac:dyDescent="0.25">
      <c r="A238">
        <v>95111492877</v>
      </c>
      <c r="B238">
        <v>13</v>
      </c>
    </row>
    <row r="239" spans="1:2" x14ac:dyDescent="0.25">
      <c r="A239">
        <v>95111824241</v>
      </c>
      <c r="B239">
        <v>58</v>
      </c>
    </row>
    <row r="240" spans="1:2" x14ac:dyDescent="0.25">
      <c r="A240">
        <v>95112489689</v>
      </c>
      <c r="B240">
        <v>19</v>
      </c>
    </row>
    <row r="241" spans="1:2" x14ac:dyDescent="0.25">
      <c r="A241">
        <v>95112894814</v>
      </c>
      <c r="B241">
        <v>48</v>
      </c>
    </row>
    <row r="242" spans="1:2" x14ac:dyDescent="0.25">
      <c r="A242">
        <v>95120191648</v>
      </c>
      <c r="B242">
        <v>2</v>
      </c>
    </row>
    <row r="243" spans="1:2" x14ac:dyDescent="0.25">
      <c r="A243">
        <v>95120487536</v>
      </c>
      <c r="B243">
        <v>28</v>
      </c>
    </row>
    <row r="244" spans="1:2" x14ac:dyDescent="0.25">
      <c r="A244">
        <v>95120591417</v>
      </c>
      <c r="B244">
        <v>27</v>
      </c>
    </row>
    <row r="245" spans="1:2" x14ac:dyDescent="0.25">
      <c r="A245">
        <v>95120745656</v>
      </c>
      <c r="B245">
        <v>53</v>
      </c>
    </row>
    <row r="246" spans="1:2" x14ac:dyDescent="0.25">
      <c r="A246">
        <v>95122261156</v>
      </c>
      <c r="B246">
        <v>6</v>
      </c>
    </row>
    <row r="247" spans="1:2" x14ac:dyDescent="0.25">
      <c r="A247">
        <v>95122344488</v>
      </c>
      <c r="B247">
        <v>52</v>
      </c>
    </row>
    <row r="248" spans="1:2" x14ac:dyDescent="0.25">
      <c r="A248">
        <v>95122598863</v>
      </c>
      <c r="B248">
        <v>35</v>
      </c>
    </row>
    <row r="249" spans="1:2" x14ac:dyDescent="0.25">
      <c r="A249">
        <v>95123151452</v>
      </c>
      <c r="B249">
        <v>69</v>
      </c>
    </row>
    <row r="250" spans="1:2" x14ac:dyDescent="0.25">
      <c r="A250">
        <v>96011223945</v>
      </c>
      <c r="B250">
        <v>68</v>
      </c>
    </row>
    <row r="251" spans="1:2" x14ac:dyDescent="0.25">
      <c r="A251">
        <v>96011338285</v>
      </c>
      <c r="B251">
        <v>13</v>
      </c>
    </row>
    <row r="252" spans="1:2" x14ac:dyDescent="0.25">
      <c r="A252">
        <v>96011788721</v>
      </c>
      <c r="B252">
        <v>44</v>
      </c>
    </row>
    <row r="253" spans="1:2" x14ac:dyDescent="0.25">
      <c r="A253">
        <v>96012247623</v>
      </c>
      <c r="B253">
        <v>68</v>
      </c>
    </row>
    <row r="254" spans="1:2" x14ac:dyDescent="0.25">
      <c r="A254">
        <v>96021765853</v>
      </c>
      <c r="B254">
        <v>14</v>
      </c>
    </row>
    <row r="255" spans="1:2" x14ac:dyDescent="0.25">
      <c r="A255">
        <v>96022049899</v>
      </c>
      <c r="B255">
        <v>24</v>
      </c>
    </row>
    <row r="256" spans="1:2" x14ac:dyDescent="0.25">
      <c r="A256">
        <v>96022327144</v>
      </c>
      <c r="B256">
        <v>44</v>
      </c>
    </row>
    <row r="257" spans="1:2" x14ac:dyDescent="0.25">
      <c r="A257">
        <v>96030997362</v>
      </c>
      <c r="B257">
        <v>30</v>
      </c>
    </row>
    <row r="258" spans="1:2" x14ac:dyDescent="0.25">
      <c r="A258">
        <v>96031551327</v>
      </c>
      <c r="B258">
        <v>19</v>
      </c>
    </row>
    <row r="259" spans="1:2" x14ac:dyDescent="0.25">
      <c r="A259">
        <v>96032965482</v>
      </c>
      <c r="B259">
        <v>17</v>
      </c>
    </row>
    <row r="260" spans="1:2" x14ac:dyDescent="0.25">
      <c r="A260">
        <v>96040333314</v>
      </c>
      <c r="B260">
        <v>4</v>
      </c>
    </row>
    <row r="261" spans="1:2" x14ac:dyDescent="0.25">
      <c r="A261">
        <v>96041586933</v>
      </c>
      <c r="B261">
        <v>47</v>
      </c>
    </row>
    <row r="262" spans="1:2" x14ac:dyDescent="0.25">
      <c r="A262">
        <v>96041717944</v>
      </c>
      <c r="B262">
        <v>39</v>
      </c>
    </row>
    <row r="263" spans="1:2" x14ac:dyDescent="0.25">
      <c r="A263">
        <v>96042084485</v>
      </c>
      <c r="B263">
        <v>16</v>
      </c>
    </row>
    <row r="264" spans="1:2" x14ac:dyDescent="0.25">
      <c r="A264">
        <v>96042123681</v>
      </c>
      <c r="B264">
        <v>41</v>
      </c>
    </row>
    <row r="265" spans="1:2" x14ac:dyDescent="0.25">
      <c r="A265">
        <v>96043095419</v>
      </c>
      <c r="B265">
        <v>32</v>
      </c>
    </row>
    <row r="266" spans="1:2" x14ac:dyDescent="0.25">
      <c r="A266">
        <v>96050286545</v>
      </c>
      <c r="B266">
        <v>63</v>
      </c>
    </row>
    <row r="267" spans="1:2" x14ac:dyDescent="0.25">
      <c r="A267">
        <v>96050379498</v>
      </c>
      <c r="B267">
        <v>34</v>
      </c>
    </row>
    <row r="268" spans="1:2" x14ac:dyDescent="0.25">
      <c r="A268">
        <v>96050419725</v>
      </c>
      <c r="B268">
        <v>43</v>
      </c>
    </row>
    <row r="269" spans="1:2" x14ac:dyDescent="0.25">
      <c r="A269">
        <v>96050641553</v>
      </c>
      <c r="B269">
        <v>56</v>
      </c>
    </row>
    <row r="270" spans="1:2" x14ac:dyDescent="0.25">
      <c r="A270">
        <v>96051078792</v>
      </c>
      <c r="B270">
        <v>50</v>
      </c>
    </row>
    <row r="271" spans="1:2" x14ac:dyDescent="0.25">
      <c r="A271">
        <v>96051111367</v>
      </c>
      <c r="B271">
        <v>15</v>
      </c>
    </row>
    <row r="272" spans="1:2" x14ac:dyDescent="0.25">
      <c r="A272">
        <v>96051135916</v>
      </c>
      <c r="B272">
        <v>19</v>
      </c>
    </row>
    <row r="273" spans="1:2" x14ac:dyDescent="0.25">
      <c r="A273">
        <v>96051572319</v>
      </c>
      <c r="B273">
        <v>39</v>
      </c>
    </row>
    <row r="274" spans="1:2" x14ac:dyDescent="0.25">
      <c r="A274">
        <v>96051865921</v>
      </c>
      <c r="B274">
        <v>53</v>
      </c>
    </row>
    <row r="275" spans="1:2" x14ac:dyDescent="0.25">
      <c r="A275">
        <v>96052561949</v>
      </c>
      <c r="B275">
        <v>54</v>
      </c>
    </row>
    <row r="276" spans="1:2" x14ac:dyDescent="0.25">
      <c r="A276">
        <v>96052982418</v>
      </c>
      <c r="B276">
        <v>68</v>
      </c>
    </row>
    <row r="277" spans="1:2" x14ac:dyDescent="0.25">
      <c r="A277">
        <v>96060783968</v>
      </c>
      <c r="B277">
        <v>43</v>
      </c>
    </row>
    <row r="278" spans="1:2" x14ac:dyDescent="0.25">
      <c r="A278">
        <v>96061044486</v>
      </c>
      <c r="B278">
        <v>34</v>
      </c>
    </row>
    <row r="279" spans="1:2" x14ac:dyDescent="0.25">
      <c r="A279">
        <v>96061094795</v>
      </c>
      <c r="B279">
        <v>55</v>
      </c>
    </row>
    <row r="280" spans="1:2" x14ac:dyDescent="0.25">
      <c r="A280">
        <v>96061777722</v>
      </c>
      <c r="B280">
        <v>18</v>
      </c>
    </row>
    <row r="281" spans="1:2" x14ac:dyDescent="0.25">
      <c r="A281">
        <v>96062773598</v>
      </c>
      <c r="B281">
        <v>57</v>
      </c>
    </row>
    <row r="282" spans="1:2" x14ac:dyDescent="0.25">
      <c r="A282">
        <v>96070166834</v>
      </c>
      <c r="B282">
        <v>61</v>
      </c>
    </row>
    <row r="283" spans="1:2" x14ac:dyDescent="0.25">
      <c r="A283">
        <v>96070825977</v>
      </c>
      <c r="B283">
        <v>17</v>
      </c>
    </row>
    <row r="284" spans="1:2" x14ac:dyDescent="0.25">
      <c r="A284">
        <v>96072293545</v>
      </c>
      <c r="B284">
        <v>67</v>
      </c>
    </row>
    <row r="285" spans="1:2" x14ac:dyDescent="0.25">
      <c r="A285">
        <v>96080514843</v>
      </c>
      <c r="B285">
        <v>45</v>
      </c>
    </row>
    <row r="286" spans="1:2" x14ac:dyDescent="0.25">
      <c r="A286">
        <v>96081092979</v>
      </c>
      <c r="B286">
        <v>9</v>
      </c>
    </row>
    <row r="287" spans="1:2" x14ac:dyDescent="0.25">
      <c r="A287">
        <v>96081684932</v>
      </c>
      <c r="B287">
        <v>53</v>
      </c>
    </row>
    <row r="288" spans="1:2" x14ac:dyDescent="0.25">
      <c r="A288">
        <v>96081771827</v>
      </c>
      <c r="B288">
        <v>1</v>
      </c>
    </row>
    <row r="289" spans="1:2" x14ac:dyDescent="0.25">
      <c r="A289">
        <v>96081928342</v>
      </c>
      <c r="B289">
        <v>23</v>
      </c>
    </row>
    <row r="290" spans="1:2" x14ac:dyDescent="0.25">
      <c r="A290">
        <v>96082398784</v>
      </c>
      <c r="B290">
        <v>40</v>
      </c>
    </row>
    <row r="291" spans="1:2" x14ac:dyDescent="0.25">
      <c r="A291">
        <v>96082593622</v>
      </c>
      <c r="B291">
        <v>32</v>
      </c>
    </row>
    <row r="292" spans="1:2" x14ac:dyDescent="0.25">
      <c r="A292">
        <v>96090264886</v>
      </c>
      <c r="B292">
        <v>18</v>
      </c>
    </row>
    <row r="293" spans="1:2" x14ac:dyDescent="0.25">
      <c r="A293">
        <v>96090634229</v>
      </c>
      <c r="B293">
        <v>48</v>
      </c>
    </row>
    <row r="294" spans="1:2" x14ac:dyDescent="0.25">
      <c r="A294">
        <v>96090866484</v>
      </c>
      <c r="B294">
        <v>4</v>
      </c>
    </row>
    <row r="295" spans="1:2" x14ac:dyDescent="0.25">
      <c r="A295">
        <v>96090923899</v>
      </c>
      <c r="B295">
        <v>69</v>
      </c>
    </row>
    <row r="296" spans="1:2" x14ac:dyDescent="0.25">
      <c r="A296">
        <v>96091269286</v>
      </c>
      <c r="B296">
        <v>35</v>
      </c>
    </row>
    <row r="297" spans="1:2" x14ac:dyDescent="0.25">
      <c r="A297">
        <v>96092746489</v>
      </c>
      <c r="B297">
        <v>52</v>
      </c>
    </row>
    <row r="298" spans="1:2" x14ac:dyDescent="0.25">
      <c r="A298">
        <v>96092784458</v>
      </c>
      <c r="B298">
        <v>45</v>
      </c>
    </row>
    <row r="299" spans="1:2" x14ac:dyDescent="0.25">
      <c r="A299">
        <v>96102819712</v>
      </c>
      <c r="B299">
        <v>56</v>
      </c>
    </row>
    <row r="300" spans="1:2" x14ac:dyDescent="0.25">
      <c r="A300">
        <v>96110243976</v>
      </c>
      <c r="B300">
        <v>8</v>
      </c>
    </row>
    <row r="301" spans="1:2" x14ac:dyDescent="0.25">
      <c r="A301">
        <v>96110878613</v>
      </c>
      <c r="B301">
        <v>42</v>
      </c>
    </row>
    <row r="302" spans="1:2" x14ac:dyDescent="0.25">
      <c r="A302">
        <v>96111514855</v>
      </c>
      <c r="B302">
        <v>5</v>
      </c>
    </row>
    <row r="303" spans="1:2" x14ac:dyDescent="0.25">
      <c r="A303">
        <v>96111524476</v>
      </c>
      <c r="B303">
        <v>23</v>
      </c>
    </row>
    <row r="304" spans="1:2" x14ac:dyDescent="0.25">
      <c r="A304">
        <v>96111917733</v>
      </c>
      <c r="B304">
        <v>31</v>
      </c>
    </row>
    <row r="305" spans="1:2" x14ac:dyDescent="0.25">
      <c r="A305">
        <v>96112171271</v>
      </c>
      <c r="B305">
        <v>51</v>
      </c>
    </row>
    <row r="306" spans="1:2" x14ac:dyDescent="0.25">
      <c r="A306">
        <v>96112275739</v>
      </c>
      <c r="B306">
        <v>22</v>
      </c>
    </row>
    <row r="307" spans="1:2" x14ac:dyDescent="0.25">
      <c r="A307">
        <v>96112845442</v>
      </c>
      <c r="B307">
        <v>31</v>
      </c>
    </row>
    <row r="308" spans="1:2" x14ac:dyDescent="0.25">
      <c r="A308">
        <v>96120158756</v>
      </c>
      <c r="B308">
        <v>21</v>
      </c>
    </row>
    <row r="309" spans="1:2" x14ac:dyDescent="0.25">
      <c r="A309">
        <v>96120239628</v>
      </c>
      <c r="B309">
        <v>3</v>
      </c>
    </row>
    <row r="310" spans="1:2" x14ac:dyDescent="0.25">
      <c r="A310">
        <v>96121964255</v>
      </c>
      <c r="B310">
        <v>6</v>
      </c>
    </row>
    <row r="311" spans="1:2" x14ac:dyDescent="0.25">
      <c r="A311">
        <v>96122014799</v>
      </c>
      <c r="B311">
        <v>67</v>
      </c>
    </row>
    <row r="312" spans="1:2" x14ac:dyDescent="0.25">
      <c r="A312">
        <v>96122095251</v>
      </c>
      <c r="B312">
        <v>32</v>
      </c>
    </row>
    <row r="313" spans="1:2" x14ac:dyDescent="0.25">
      <c r="A313">
        <v>96122279451</v>
      </c>
      <c r="B313">
        <v>62</v>
      </c>
    </row>
    <row r="314" spans="1:2" x14ac:dyDescent="0.25">
      <c r="A314">
        <v>97010159347</v>
      </c>
      <c r="B314">
        <v>32</v>
      </c>
    </row>
    <row r="315" spans="1:2" x14ac:dyDescent="0.25">
      <c r="A315">
        <v>97010621727</v>
      </c>
      <c r="B315">
        <v>28</v>
      </c>
    </row>
    <row r="316" spans="1:2" x14ac:dyDescent="0.25">
      <c r="A316">
        <v>97010812385</v>
      </c>
      <c r="B316">
        <v>7</v>
      </c>
    </row>
    <row r="317" spans="1:2" x14ac:dyDescent="0.25">
      <c r="A317">
        <v>97010983179</v>
      </c>
      <c r="B317">
        <v>13</v>
      </c>
    </row>
    <row r="318" spans="1:2" x14ac:dyDescent="0.25">
      <c r="A318">
        <v>97011693781</v>
      </c>
      <c r="B318">
        <v>70</v>
      </c>
    </row>
    <row r="319" spans="1:2" x14ac:dyDescent="0.25">
      <c r="A319">
        <v>97012853362</v>
      </c>
      <c r="B319">
        <v>36</v>
      </c>
    </row>
    <row r="320" spans="1:2" x14ac:dyDescent="0.25">
      <c r="A320">
        <v>97012894365</v>
      </c>
      <c r="B320">
        <v>43</v>
      </c>
    </row>
    <row r="321" spans="1:2" x14ac:dyDescent="0.25">
      <c r="A321">
        <v>97020245331</v>
      </c>
      <c r="B321">
        <v>66</v>
      </c>
    </row>
    <row r="322" spans="1:2" x14ac:dyDescent="0.25">
      <c r="A322">
        <v>97020963358</v>
      </c>
      <c r="B322">
        <v>70</v>
      </c>
    </row>
    <row r="323" spans="1:2" x14ac:dyDescent="0.25">
      <c r="A323">
        <v>97021392858</v>
      </c>
      <c r="B323">
        <v>13</v>
      </c>
    </row>
    <row r="324" spans="1:2" x14ac:dyDescent="0.25">
      <c r="A324">
        <v>97021486467</v>
      </c>
      <c r="B324">
        <v>5</v>
      </c>
    </row>
    <row r="325" spans="1:2" x14ac:dyDescent="0.25">
      <c r="A325">
        <v>97022426727</v>
      </c>
      <c r="B325">
        <v>32</v>
      </c>
    </row>
    <row r="326" spans="1:2" x14ac:dyDescent="0.25">
      <c r="A326">
        <v>97022784472</v>
      </c>
      <c r="B326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1"/>
  <sheetViews>
    <sheetView workbookViewId="0">
      <selection activeCell="A6" sqref="A1:C331"/>
    </sheetView>
  </sheetViews>
  <sheetFormatPr defaultRowHeight="15" x14ac:dyDescent="0.25"/>
  <cols>
    <col min="1" max="1" width="18.28515625" customWidth="1"/>
  </cols>
  <sheetData>
    <row r="1" spans="1:3" x14ac:dyDescent="0.25">
      <c r="A1" t="s">
        <v>0</v>
      </c>
      <c r="B1" t="s">
        <v>2</v>
      </c>
      <c r="C1" t="s">
        <v>3</v>
      </c>
    </row>
    <row r="2" spans="1:3" x14ac:dyDescent="0.25">
      <c r="A2">
        <v>92051048757</v>
      </c>
      <c r="B2" t="s">
        <v>4</v>
      </c>
      <c r="C2" t="s">
        <v>5</v>
      </c>
    </row>
    <row r="3" spans="1:3" x14ac:dyDescent="0.25">
      <c r="A3">
        <v>92051861424</v>
      </c>
      <c r="B3" t="s">
        <v>6</v>
      </c>
      <c r="C3" t="s">
        <v>7</v>
      </c>
    </row>
    <row r="4" spans="1:3" x14ac:dyDescent="0.25">
      <c r="A4">
        <v>92052033215</v>
      </c>
      <c r="B4" t="s">
        <v>8</v>
      </c>
      <c r="C4" t="s">
        <v>9</v>
      </c>
    </row>
    <row r="5" spans="1:3" x14ac:dyDescent="0.25">
      <c r="A5">
        <v>92052877491</v>
      </c>
      <c r="B5" t="s">
        <v>10</v>
      </c>
      <c r="C5" t="s">
        <v>11</v>
      </c>
    </row>
    <row r="6" spans="1:3" x14ac:dyDescent="0.25">
      <c r="A6">
        <v>92052999663</v>
      </c>
      <c r="B6" t="s">
        <v>12</v>
      </c>
      <c r="C6" t="s">
        <v>13</v>
      </c>
    </row>
    <row r="7" spans="1:3" x14ac:dyDescent="0.25">
      <c r="A7">
        <v>92060349478</v>
      </c>
      <c r="B7" t="s">
        <v>14</v>
      </c>
      <c r="C7" t="s">
        <v>15</v>
      </c>
    </row>
    <row r="8" spans="1:3" x14ac:dyDescent="0.25">
      <c r="A8">
        <v>92060618813</v>
      </c>
      <c r="B8" t="s">
        <v>16</v>
      </c>
      <c r="C8" t="s">
        <v>17</v>
      </c>
    </row>
    <row r="9" spans="1:3" x14ac:dyDescent="0.25">
      <c r="A9">
        <v>92060816563</v>
      </c>
      <c r="B9" t="s">
        <v>18</v>
      </c>
      <c r="C9" t="s">
        <v>19</v>
      </c>
    </row>
    <row r="10" spans="1:3" x14ac:dyDescent="0.25">
      <c r="A10">
        <v>92060863855</v>
      </c>
      <c r="B10" t="s">
        <v>20</v>
      </c>
      <c r="C10" t="s">
        <v>21</v>
      </c>
    </row>
    <row r="11" spans="1:3" x14ac:dyDescent="0.25">
      <c r="A11">
        <v>92061083359</v>
      </c>
      <c r="B11" t="s">
        <v>22</v>
      </c>
      <c r="C11" t="s">
        <v>23</v>
      </c>
    </row>
    <row r="12" spans="1:3" x14ac:dyDescent="0.25">
      <c r="A12">
        <v>92061754985</v>
      </c>
      <c r="B12" t="s">
        <v>24</v>
      </c>
      <c r="C12" t="s">
        <v>25</v>
      </c>
    </row>
    <row r="13" spans="1:3" x14ac:dyDescent="0.25">
      <c r="A13">
        <v>92061937214</v>
      </c>
      <c r="B13" t="s">
        <v>26</v>
      </c>
      <c r="C13" t="s">
        <v>27</v>
      </c>
    </row>
    <row r="14" spans="1:3" x14ac:dyDescent="0.25">
      <c r="A14">
        <v>92062548936</v>
      </c>
      <c r="B14" t="s">
        <v>28</v>
      </c>
      <c r="C14" t="s">
        <v>29</v>
      </c>
    </row>
    <row r="15" spans="1:3" x14ac:dyDescent="0.25">
      <c r="A15">
        <v>92062762152</v>
      </c>
      <c r="B15" t="s">
        <v>30</v>
      </c>
      <c r="C15" t="s">
        <v>31</v>
      </c>
    </row>
    <row r="16" spans="1:3" x14ac:dyDescent="0.25">
      <c r="A16">
        <v>92062962545</v>
      </c>
      <c r="B16" t="s">
        <v>32</v>
      </c>
      <c r="C16" t="s">
        <v>33</v>
      </c>
    </row>
    <row r="17" spans="1:3" x14ac:dyDescent="0.25">
      <c r="A17">
        <v>92070111188</v>
      </c>
      <c r="B17" t="s">
        <v>34</v>
      </c>
      <c r="C17" t="s">
        <v>35</v>
      </c>
    </row>
    <row r="18" spans="1:3" x14ac:dyDescent="0.25">
      <c r="A18">
        <v>92070336152</v>
      </c>
      <c r="B18" t="s">
        <v>36</v>
      </c>
      <c r="C18" t="s">
        <v>27</v>
      </c>
    </row>
    <row r="19" spans="1:3" x14ac:dyDescent="0.25">
      <c r="A19">
        <v>92070952712</v>
      </c>
      <c r="B19" t="s">
        <v>37</v>
      </c>
      <c r="C19" t="s">
        <v>38</v>
      </c>
    </row>
    <row r="20" spans="1:3" x14ac:dyDescent="0.25">
      <c r="A20">
        <v>92071176944</v>
      </c>
      <c r="B20" t="s">
        <v>39</v>
      </c>
      <c r="C20" t="s">
        <v>33</v>
      </c>
    </row>
    <row r="21" spans="1:3" x14ac:dyDescent="0.25">
      <c r="A21">
        <v>92072355391</v>
      </c>
      <c r="B21" t="s">
        <v>40</v>
      </c>
      <c r="C21" t="s">
        <v>38</v>
      </c>
    </row>
    <row r="22" spans="1:3" x14ac:dyDescent="0.25">
      <c r="A22">
        <v>92072589329</v>
      </c>
      <c r="B22" t="s">
        <v>41</v>
      </c>
      <c r="C22" t="s">
        <v>42</v>
      </c>
    </row>
    <row r="23" spans="1:3" x14ac:dyDescent="0.25">
      <c r="A23">
        <v>92080361249</v>
      </c>
      <c r="B23" t="s">
        <v>43</v>
      </c>
      <c r="C23" t="s">
        <v>44</v>
      </c>
    </row>
    <row r="24" spans="1:3" x14ac:dyDescent="0.25">
      <c r="A24">
        <v>92080864292</v>
      </c>
      <c r="B24" t="s">
        <v>45</v>
      </c>
      <c r="C24" t="s">
        <v>46</v>
      </c>
    </row>
    <row r="25" spans="1:3" x14ac:dyDescent="0.25">
      <c r="A25">
        <v>92081076313</v>
      </c>
      <c r="B25" t="s">
        <v>47</v>
      </c>
      <c r="C25" t="s">
        <v>48</v>
      </c>
    </row>
    <row r="26" spans="1:3" x14ac:dyDescent="0.25">
      <c r="A26">
        <v>92081119933</v>
      </c>
      <c r="B26" t="s">
        <v>49</v>
      </c>
      <c r="C26" t="s">
        <v>50</v>
      </c>
    </row>
    <row r="27" spans="1:3" x14ac:dyDescent="0.25">
      <c r="A27">
        <v>92081817558</v>
      </c>
      <c r="B27" t="s">
        <v>51</v>
      </c>
      <c r="C27" t="s">
        <v>52</v>
      </c>
    </row>
    <row r="28" spans="1:3" x14ac:dyDescent="0.25">
      <c r="A28">
        <v>92081982469</v>
      </c>
      <c r="B28" t="s">
        <v>53</v>
      </c>
      <c r="C28" t="s">
        <v>13</v>
      </c>
    </row>
    <row r="29" spans="1:3" x14ac:dyDescent="0.25">
      <c r="A29">
        <v>92082477625</v>
      </c>
      <c r="B29" t="s">
        <v>54</v>
      </c>
      <c r="C29" t="s">
        <v>55</v>
      </c>
    </row>
    <row r="30" spans="1:3" x14ac:dyDescent="0.25">
      <c r="A30">
        <v>92090349976</v>
      </c>
      <c r="B30" t="s">
        <v>56</v>
      </c>
      <c r="C30" t="s">
        <v>57</v>
      </c>
    </row>
    <row r="31" spans="1:3" x14ac:dyDescent="0.25">
      <c r="A31">
        <v>92100661849</v>
      </c>
      <c r="B31" t="s">
        <v>58</v>
      </c>
      <c r="C31" t="s">
        <v>59</v>
      </c>
    </row>
    <row r="32" spans="1:3" x14ac:dyDescent="0.25">
      <c r="A32">
        <v>92101543816</v>
      </c>
      <c r="B32" t="s">
        <v>60</v>
      </c>
      <c r="C32" t="s">
        <v>61</v>
      </c>
    </row>
    <row r="33" spans="1:3" x14ac:dyDescent="0.25">
      <c r="A33">
        <v>92103163461</v>
      </c>
      <c r="B33" t="s">
        <v>62</v>
      </c>
      <c r="C33" t="s">
        <v>63</v>
      </c>
    </row>
    <row r="34" spans="1:3" x14ac:dyDescent="0.25">
      <c r="A34">
        <v>92111027117</v>
      </c>
      <c r="B34" t="s">
        <v>64</v>
      </c>
      <c r="C34" t="s">
        <v>65</v>
      </c>
    </row>
    <row r="35" spans="1:3" x14ac:dyDescent="0.25">
      <c r="A35">
        <v>92111479877</v>
      </c>
      <c r="B35" t="s">
        <v>66</v>
      </c>
      <c r="C35" t="s">
        <v>27</v>
      </c>
    </row>
    <row r="36" spans="1:3" x14ac:dyDescent="0.25">
      <c r="A36">
        <v>92112571134</v>
      </c>
      <c r="B36" t="s">
        <v>67</v>
      </c>
      <c r="C36" t="s">
        <v>68</v>
      </c>
    </row>
    <row r="37" spans="1:3" x14ac:dyDescent="0.25">
      <c r="A37">
        <v>92112635683</v>
      </c>
      <c r="B37" t="s">
        <v>69</v>
      </c>
      <c r="C37" t="s">
        <v>70</v>
      </c>
    </row>
    <row r="38" spans="1:3" x14ac:dyDescent="0.25">
      <c r="A38">
        <v>92121027392</v>
      </c>
      <c r="B38" t="s">
        <v>71</v>
      </c>
      <c r="C38" t="s">
        <v>72</v>
      </c>
    </row>
    <row r="39" spans="1:3" x14ac:dyDescent="0.25">
      <c r="A39">
        <v>92121586455</v>
      </c>
      <c r="B39" t="s">
        <v>73</v>
      </c>
      <c r="C39" t="s">
        <v>11</v>
      </c>
    </row>
    <row r="40" spans="1:3" x14ac:dyDescent="0.25">
      <c r="A40">
        <v>92122718336</v>
      </c>
      <c r="B40" t="s">
        <v>74</v>
      </c>
      <c r="C40" t="s">
        <v>9</v>
      </c>
    </row>
    <row r="41" spans="1:3" x14ac:dyDescent="0.25">
      <c r="A41">
        <v>92122755816</v>
      </c>
      <c r="B41" t="s">
        <v>75</v>
      </c>
      <c r="C41" t="s">
        <v>46</v>
      </c>
    </row>
    <row r="42" spans="1:3" x14ac:dyDescent="0.25">
      <c r="A42">
        <v>92122899246</v>
      </c>
      <c r="B42" t="s">
        <v>76</v>
      </c>
      <c r="C42" t="s">
        <v>77</v>
      </c>
    </row>
    <row r="43" spans="1:3" x14ac:dyDescent="0.25">
      <c r="A43">
        <v>93010287374</v>
      </c>
      <c r="B43" t="s">
        <v>78</v>
      </c>
      <c r="C43" t="s">
        <v>79</v>
      </c>
    </row>
    <row r="44" spans="1:3" x14ac:dyDescent="0.25">
      <c r="A44">
        <v>93011731988</v>
      </c>
      <c r="B44" t="s">
        <v>80</v>
      </c>
      <c r="C44" t="s">
        <v>35</v>
      </c>
    </row>
    <row r="45" spans="1:3" x14ac:dyDescent="0.25">
      <c r="A45">
        <v>93012248937</v>
      </c>
      <c r="B45" t="s">
        <v>81</v>
      </c>
      <c r="C45" t="s">
        <v>82</v>
      </c>
    </row>
    <row r="46" spans="1:3" x14ac:dyDescent="0.25">
      <c r="A46">
        <v>93012423916</v>
      </c>
      <c r="B46" t="s">
        <v>83</v>
      </c>
      <c r="C46" t="s">
        <v>84</v>
      </c>
    </row>
    <row r="47" spans="1:3" x14ac:dyDescent="0.25">
      <c r="A47">
        <v>93013078979</v>
      </c>
      <c r="B47" t="s">
        <v>85</v>
      </c>
      <c r="C47" t="s">
        <v>86</v>
      </c>
    </row>
    <row r="48" spans="1:3" x14ac:dyDescent="0.25">
      <c r="A48">
        <v>93020294887</v>
      </c>
      <c r="B48" t="s">
        <v>87</v>
      </c>
      <c r="C48" t="s">
        <v>88</v>
      </c>
    </row>
    <row r="49" spans="1:3" x14ac:dyDescent="0.25">
      <c r="A49">
        <v>93020344452</v>
      </c>
      <c r="B49" t="s">
        <v>89</v>
      </c>
      <c r="C49" t="s">
        <v>46</v>
      </c>
    </row>
    <row r="50" spans="1:3" x14ac:dyDescent="0.25">
      <c r="A50">
        <v>93020492353</v>
      </c>
      <c r="B50" t="s">
        <v>90</v>
      </c>
      <c r="C50" t="s">
        <v>91</v>
      </c>
    </row>
    <row r="51" spans="1:3" x14ac:dyDescent="0.25">
      <c r="A51">
        <v>93020984197</v>
      </c>
      <c r="B51" t="s">
        <v>92</v>
      </c>
      <c r="C51" t="s">
        <v>48</v>
      </c>
    </row>
    <row r="52" spans="1:3" x14ac:dyDescent="0.25">
      <c r="A52">
        <v>93021324462</v>
      </c>
      <c r="B52" t="s">
        <v>93</v>
      </c>
      <c r="C52" t="s">
        <v>94</v>
      </c>
    </row>
    <row r="53" spans="1:3" x14ac:dyDescent="0.25">
      <c r="A53">
        <v>93021966581</v>
      </c>
      <c r="B53" t="s">
        <v>95</v>
      </c>
      <c r="C53" t="s">
        <v>96</v>
      </c>
    </row>
    <row r="54" spans="1:3" x14ac:dyDescent="0.25">
      <c r="A54">
        <v>93022138167</v>
      </c>
      <c r="B54" t="s">
        <v>97</v>
      </c>
      <c r="C54" t="s">
        <v>94</v>
      </c>
    </row>
    <row r="55" spans="1:3" x14ac:dyDescent="0.25">
      <c r="A55">
        <v>93031176282</v>
      </c>
      <c r="B55" t="s">
        <v>98</v>
      </c>
      <c r="C55" t="s">
        <v>33</v>
      </c>
    </row>
    <row r="56" spans="1:3" x14ac:dyDescent="0.25">
      <c r="A56">
        <v>93031426752</v>
      </c>
      <c r="B56" t="s">
        <v>99</v>
      </c>
      <c r="C56" t="s">
        <v>23</v>
      </c>
    </row>
    <row r="57" spans="1:3" x14ac:dyDescent="0.25">
      <c r="A57">
        <v>93031439697</v>
      </c>
      <c r="B57" t="s">
        <v>100</v>
      </c>
      <c r="C57" t="s">
        <v>72</v>
      </c>
    </row>
    <row r="58" spans="1:3" x14ac:dyDescent="0.25">
      <c r="A58">
        <v>93031562344</v>
      </c>
      <c r="B58" t="s">
        <v>101</v>
      </c>
      <c r="C58" t="s">
        <v>102</v>
      </c>
    </row>
    <row r="59" spans="1:3" x14ac:dyDescent="0.25">
      <c r="A59">
        <v>93031853565</v>
      </c>
      <c r="B59" t="s">
        <v>103</v>
      </c>
      <c r="C59" t="s">
        <v>102</v>
      </c>
    </row>
    <row r="60" spans="1:3" x14ac:dyDescent="0.25">
      <c r="A60">
        <v>93031922166</v>
      </c>
      <c r="B60" t="s">
        <v>104</v>
      </c>
      <c r="C60" t="s">
        <v>59</v>
      </c>
    </row>
    <row r="61" spans="1:3" x14ac:dyDescent="0.25">
      <c r="A61">
        <v>93032549924</v>
      </c>
      <c r="B61" t="s">
        <v>105</v>
      </c>
      <c r="C61" t="s">
        <v>106</v>
      </c>
    </row>
    <row r="62" spans="1:3" x14ac:dyDescent="0.25">
      <c r="A62">
        <v>93041061585</v>
      </c>
      <c r="B62" t="s">
        <v>107</v>
      </c>
      <c r="C62" t="s">
        <v>108</v>
      </c>
    </row>
    <row r="63" spans="1:3" x14ac:dyDescent="0.25">
      <c r="A63">
        <v>93041252815</v>
      </c>
      <c r="B63" t="s">
        <v>109</v>
      </c>
      <c r="C63" t="s">
        <v>38</v>
      </c>
    </row>
    <row r="64" spans="1:3" x14ac:dyDescent="0.25">
      <c r="A64">
        <v>93041271841</v>
      </c>
      <c r="B64" t="s">
        <v>110</v>
      </c>
      <c r="C64" t="s">
        <v>111</v>
      </c>
    </row>
    <row r="65" spans="1:3" x14ac:dyDescent="0.25">
      <c r="A65">
        <v>93041329773</v>
      </c>
      <c r="B65" t="s">
        <v>112</v>
      </c>
      <c r="C65" t="s">
        <v>113</v>
      </c>
    </row>
    <row r="66" spans="1:3" x14ac:dyDescent="0.25">
      <c r="A66">
        <v>93041967867</v>
      </c>
      <c r="B66" t="s">
        <v>114</v>
      </c>
      <c r="C66" t="s">
        <v>115</v>
      </c>
    </row>
    <row r="67" spans="1:3" x14ac:dyDescent="0.25">
      <c r="A67">
        <v>93042094111</v>
      </c>
      <c r="B67" t="s">
        <v>116</v>
      </c>
      <c r="C67" t="s">
        <v>27</v>
      </c>
    </row>
    <row r="68" spans="1:3" x14ac:dyDescent="0.25">
      <c r="A68">
        <v>93042372947</v>
      </c>
      <c r="B68" t="s">
        <v>117</v>
      </c>
      <c r="C68" t="s">
        <v>118</v>
      </c>
    </row>
    <row r="69" spans="1:3" x14ac:dyDescent="0.25">
      <c r="A69">
        <v>93042594253</v>
      </c>
      <c r="B69" t="s">
        <v>119</v>
      </c>
      <c r="C69" t="s">
        <v>120</v>
      </c>
    </row>
    <row r="70" spans="1:3" x14ac:dyDescent="0.25">
      <c r="A70">
        <v>93051494722</v>
      </c>
      <c r="B70" t="s">
        <v>121</v>
      </c>
      <c r="C70" t="s">
        <v>122</v>
      </c>
    </row>
    <row r="71" spans="1:3" x14ac:dyDescent="0.25">
      <c r="A71">
        <v>93052164592</v>
      </c>
      <c r="B71" t="s">
        <v>123</v>
      </c>
      <c r="C71" t="s">
        <v>124</v>
      </c>
    </row>
    <row r="72" spans="1:3" x14ac:dyDescent="0.25">
      <c r="A72">
        <v>93052321317</v>
      </c>
      <c r="B72" t="s">
        <v>125</v>
      </c>
      <c r="C72" t="s">
        <v>126</v>
      </c>
    </row>
    <row r="73" spans="1:3" x14ac:dyDescent="0.25">
      <c r="A73">
        <v>93052712924</v>
      </c>
      <c r="B73" t="s">
        <v>127</v>
      </c>
      <c r="C73" t="s">
        <v>128</v>
      </c>
    </row>
    <row r="74" spans="1:3" x14ac:dyDescent="0.25">
      <c r="A74">
        <v>93052759398</v>
      </c>
      <c r="B74" t="s">
        <v>129</v>
      </c>
      <c r="C74" t="s">
        <v>84</v>
      </c>
    </row>
    <row r="75" spans="1:3" x14ac:dyDescent="0.25">
      <c r="A75">
        <v>93060314174</v>
      </c>
      <c r="B75" t="s">
        <v>130</v>
      </c>
      <c r="C75" t="s">
        <v>11</v>
      </c>
    </row>
    <row r="76" spans="1:3" x14ac:dyDescent="0.25">
      <c r="A76">
        <v>93060626866</v>
      </c>
      <c r="B76" t="s">
        <v>131</v>
      </c>
      <c r="C76" t="s">
        <v>132</v>
      </c>
    </row>
    <row r="77" spans="1:3" x14ac:dyDescent="0.25">
      <c r="A77">
        <v>93060757559</v>
      </c>
      <c r="B77" t="s">
        <v>133</v>
      </c>
      <c r="C77" t="s">
        <v>23</v>
      </c>
    </row>
    <row r="78" spans="1:3" x14ac:dyDescent="0.25">
      <c r="A78">
        <v>93061087466</v>
      </c>
      <c r="B78" t="s">
        <v>134</v>
      </c>
      <c r="C78" t="s">
        <v>122</v>
      </c>
    </row>
    <row r="79" spans="1:3" x14ac:dyDescent="0.25">
      <c r="A79">
        <v>93061243679</v>
      </c>
      <c r="B79" t="s">
        <v>135</v>
      </c>
      <c r="C79" t="s">
        <v>57</v>
      </c>
    </row>
    <row r="80" spans="1:3" x14ac:dyDescent="0.25">
      <c r="A80">
        <v>93061564929</v>
      </c>
      <c r="B80" t="s">
        <v>136</v>
      </c>
      <c r="C80" t="s">
        <v>102</v>
      </c>
    </row>
    <row r="81" spans="1:3" x14ac:dyDescent="0.25">
      <c r="A81">
        <v>93062061135</v>
      </c>
      <c r="B81" t="s">
        <v>137</v>
      </c>
      <c r="C81" t="s">
        <v>138</v>
      </c>
    </row>
    <row r="82" spans="1:3" x14ac:dyDescent="0.25">
      <c r="A82">
        <v>93070995479</v>
      </c>
      <c r="B82" t="s">
        <v>139</v>
      </c>
      <c r="C82" t="s">
        <v>138</v>
      </c>
    </row>
    <row r="83" spans="1:3" x14ac:dyDescent="0.25">
      <c r="A83">
        <v>93071912839</v>
      </c>
      <c r="B83" t="s">
        <v>140</v>
      </c>
      <c r="C83" t="s">
        <v>79</v>
      </c>
    </row>
    <row r="84" spans="1:3" x14ac:dyDescent="0.25">
      <c r="A84">
        <v>93072382295</v>
      </c>
      <c r="B84" t="s">
        <v>141</v>
      </c>
      <c r="C84" t="s">
        <v>27</v>
      </c>
    </row>
    <row r="85" spans="1:3" x14ac:dyDescent="0.25">
      <c r="A85">
        <v>93080133818</v>
      </c>
      <c r="B85" t="s">
        <v>142</v>
      </c>
      <c r="C85" t="s">
        <v>143</v>
      </c>
    </row>
    <row r="86" spans="1:3" x14ac:dyDescent="0.25">
      <c r="A86">
        <v>93080136224</v>
      </c>
      <c r="B86" t="s">
        <v>144</v>
      </c>
      <c r="C86" t="s">
        <v>63</v>
      </c>
    </row>
    <row r="87" spans="1:3" x14ac:dyDescent="0.25">
      <c r="A87">
        <v>93080261416</v>
      </c>
      <c r="B87" t="s">
        <v>145</v>
      </c>
      <c r="C87" t="s">
        <v>146</v>
      </c>
    </row>
    <row r="88" spans="1:3" x14ac:dyDescent="0.25">
      <c r="A88">
        <v>93080464147</v>
      </c>
      <c r="B88" t="s">
        <v>147</v>
      </c>
      <c r="C88" t="s">
        <v>13</v>
      </c>
    </row>
    <row r="89" spans="1:3" x14ac:dyDescent="0.25">
      <c r="A89">
        <v>93081269666</v>
      </c>
      <c r="B89" t="s">
        <v>148</v>
      </c>
      <c r="C89" t="s">
        <v>63</v>
      </c>
    </row>
    <row r="90" spans="1:3" x14ac:dyDescent="0.25">
      <c r="A90">
        <v>93081336463</v>
      </c>
      <c r="B90" t="s">
        <v>149</v>
      </c>
      <c r="C90" t="s">
        <v>33</v>
      </c>
    </row>
    <row r="91" spans="1:3" x14ac:dyDescent="0.25">
      <c r="A91">
        <v>93081892851</v>
      </c>
      <c r="B91" t="s">
        <v>150</v>
      </c>
      <c r="C91" t="s">
        <v>151</v>
      </c>
    </row>
    <row r="92" spans="1:3" x14ac:dyDescent="0.25">
      <c r="A92">
        <v>93082456168</v>
      </c>
      <c r="B92" t="s">
        <v>152</v>
      </c>
      <c r="C92" t="s">
        <v>153</v>
      </c>
    </row>
    <row r="93" spans="1:3" x14ac:dyDescent="0.25">
      <c r="A93">
        <v>93090575941</v>
      </c>
      <c r="B93" t="s">
        <v>154</v>
      </c>
      <c r="C93" t="s">
        <v>111</v>
      </c>
    </row>
    <row r="94" spans="1:3" x14ac:dyDescent="0.25">
      <c r="A94">
        <v>93090925753</v>
      </c>
      <c r="B94" t="s">
        <v>155</v>
      </c>
      <c r="C94" t="s">
        <v>156</v>
      </c>
    </row>
    <row r="95" spans="1:3" x14ac:dyDescent="0.25">
      <c r="A95">
        <v>93091115319</v>
      </c>
      <c r="B95" t="s">
        <v>157</v>
      </c>
      <c r="C95" t="s">
        <v>158</v>
      </c>
    </row>
    <row r="96" spans="1:3" x14ac:dyDescent="0.25">
      <c r="A96">
        <v>93091278935</v>
      </c>
      <c r="B96" t="s">
        <v>159</v>
      </c>
      <c r="C96" t="s">
        <v>57</v>
      </c>
    </row>
    <row r="97" spans="1:3" x14ac:dyDescent="0.25">
      <c r="A97">
        <v>93091575513</v>
      </c>
      <c r="B97" t="s">
        <v>160</v>
      </c>
      <c r="C97" t="s">
        <v>161</v>
      </c>
    </row>
    <row r="98" spans="1:3" x14ac:dyDescent="0.25">
      <c r="A98">
        <v>93091812971</v>
      </c>
      <c r="B98" t="s">
        <v>162</v>
      </c>
      <c r="C98" t="s">
        <v>163</v>
      </c>
    </row>
    <row r="99" spans="1:3" x14ac:dyDescent="0.25">
      <c r="A99">
        <v>93092337785</v>
      </c>
      <c r="B99" t="s">
        <v>164</v>
      </c>
      <c r="C99" t="s">
        <v>165</v>
      </c>
    </row>
    <row r="100" spans="1:3" x14ac:dyDescent="0.25">
      <c r="A100">
        <v>93092435575</v>
      </c>
      <c r="B100" t="s">
        <v>166</v>
      </c>
      <c r="C100" t="s">
        <v>113</v>
      </c>
    </row>
    <row r="101" spans="1:3" x14ac:dyDescent="0.25">
      <c r="A101">
        <v>93092663774</v>
      </c>
      <c r="B101" t="s">
        <v>167</v>
      </c>
      <c r="C101" t="s">
        <v>138</v>
      </c>
    </row>
    <row r="102" spans="1:3" x14ac:dyDescent="0.25">
      <c r="A102">
        <v>93101369477</v>
      </c>
      <c r="B102" t="s">
        <v>168</v>
      </c>
      <c r="C102" t="s">
        <v>156</v>
      </c>
    </row>
    <row r="103" spans="1:3" x14ac:dyDescent="0.25">
      <c r="A103">
        <v>93101749226</v>
      </c>
      <c r="B103" t="s">
        <v>169</v>
      </c>
      <c r="C103" t="s">
        <v>170</v>
      </c>
    </row>
    <row r="104" spans="1:3" x14ac:dyDescent="0.25">
      <c r="A104">
        <v>93102056134</v>
      </c>
      <c r="B104" t="s">
        <v>171</v>
      </c>
      <c r="C104" t="s">
        <v>172</v>
      </c>
    </row>
    <row r="105" spans="1:3" x14ac:dyDescent="0.25">
      <c r="A105">
        <v>93102651636</v>
      </c>
      <c r="B105" t="s">
        <v>173</v>
      </c>
      <c r="C105" t="s">
        <v>174</v>
      </c>
    </row>
    <row r="106" spans="1:3" x14ac:dyDescent="0.25">
      <c r="A106">
        <v>93110169918</v>
      </c>
      <c r="B106" t="s">
        <v>175</v>
      </c>
      <c r="C106" t="s">
        <v>113</v>
      </c>
    </row>
    <row r="107" spans="1:3" x14ac:dyDescent="0.25">
      <c r="A107">
        <v>93110195784</v>
      </c>
      <c r="B107" t="s">
        <v>176</v>
      </c>
      <c r="C107" t="s">
        <v>33</v>
      </c>
    </row>
    <row r="108" spans="1:3" x14ac:dyDescent="0.25">
      <c r="A108">
        <v>93110591337</v>
      </c>
      <c r="B108" t="s">
        <v>177</v>
      </c>
      <c r="C108" t="s">
        <v>178</v>
      </c>
    </row>
    <row r="109" spans="1:3" x14ac:dyDescent="0.25">
      <c r="A109">
        <v>93111079234</v>
      </c>
      <c r="B109" t="s">
        <v>179</v>
      </c>
      <c r="C109" t="s">
        <v>120</v>
      </c>
    </row>
    <row r="110" spans="1:3" x14ac:dyDescent="0.25">
      <c r="A110">
        <v>93111422865</v>
      </c>
      <c r="B110" t="s">
        <v>180</v>
      </c>
      <c r="C110" t="s">
        <v>181</v>
      </c>
    </row>
    <row r="111" spans="1:3" x14ac:dyDescent="0.25">
      <c r="A111">
        <v>93112296421</v>
      </c>
      <c r="B111" t="s">
        <v>182</v>
      </c>
      <c r="C111" t="s">
        <v>102</v>
      </c>
    </row>
    <row r="112" spans="1:3" x14ac:dyDescent="0.25">
      <c r="A112">
        <v>93112747286</v>
      </c>
      <c r="B112" t="s">
        <v>183</v>
      </c>
      <c r="C112" t="s">
        <v>102</v>
      </c>
    </row>
    <row r="113" spans="1:3" x14ac:dyDescent="0.25">
      <c r="A113">
        <v>93120854668</v>
      </c>
      <c r="B113" t="s">
        <v>184</v>
      </c>
      <c r="C113" t="s">
        <v>185</v>
      </c>
    </row>
    <row r="114" spans="1:3" x14ac:dyDescent="0.25">
      <c r="A114">
        <v>93120948925</v>
      </c>
      <c r="B114" t="s">
        <v>186</v>
      </c>
      <c r="C114" t="s">
        <v>94</v>
      </c>
    </row>
    <row r="115" spans="1:3" x14ac:dyDescent="0.25">
      <c r="A115">
        <v>93122038392</v>
      </c>
      <c r="B115" t="s">
        <v>187</v>
      </c>
      <c r="C115" t="s">
        <v>172</v>
      </c>
    </row>
    <row r="116" spans="1:3" x14ac:dyDescent="0.25">
      <c r="A116">
        <v>93122174335</v>
      </c>
      <c r="B116" t="s">
        <v>188</v>
      </c>
      <c r="C116" t="s">
        <v>79</v>
      </c>
    </row>
    <row r="117" spans="1:3" x14ac:dyDescent="0.25">
      <c r="A117">
        <v>93123086325</v>
      </c>
      <c r="B117" t="s">
        <v>189</v>
      </c>
      <c r="C117" t="s">
        <v>153</v>
      </c>
    </row>
    <row r="118" spans="1:3" x14ac:dyDescent="0.25">
      <c r="A118">
        <v>94010593869</v>
      </c>
      <c r="B118" t="s">
        <v>190</v>
      </c>
      <c r="C118" t="s">
        <v>33</v>
      </c>
    </row>
    <row r="119" spans="1:3" x14ac:dyDescent="0.25">
      <c r="A119">
        <v>94011095964</v>
      </c>
      <c r="B119" t="s">
        <v>191</v>
      </c>
      <c r="C119" t="s">
        <v>108</v>
      </c>
    </row>
    <row r="120" spans="1:3" x14ac:dyDescent="0.25">
      <c r="A120">
        <v>94012177294</v>
      </c>
      <c r="B120" t="s">
        <v>192</v>
      </c>
      <c r="C120" t="s">
        <v>193</v>
      </c>
    </row>
    <row r="121" spans="1:3" x14ac:dyDescent="0.25">
      <c r="A121">
        <v>94012331191</v>
      </c>
      <c r="B121" t="s">
        <v>194</v>
      </c>
      <c r="C121" t="s">
        <v>113</v>
      </c>
    </row>
    <row r="122" spans="1:3" x14ac:dyDescent="0.25">
      <c r="A122">
        <v>94012833877</v>
      </c>
      <c r="B122" t="s">
        <v>65</v>
      </c>
      <c r="C122" t="s">
        <v>5</v>
      </c>
    </row>
    <row r="123" spans="1:3" x14ac:dyDescent="0.25">
      <c r="A123">
        <v>94020179251</v>
      </c>
      <c r="B123" t="s">
        <v>195</v>
      </c>
      <c r="C123" t="s">
        <v>146</v>
      </c>
    </row>
    <row r="124" spans="1:3" x14ac:dyDescent="0.25">
      <c r="A124">
        <v>94020355996</v>
      </c>
      <c r="B124" t="s">
        <v>196</v>
      </c>
      <c r="C124" t="s">
        <v>197</v>
      </c>
    </row>
    <row r="125" spans="1:3" x14ac:dyDescent="0.25">
      <c r="A125">
        <v>94020368381</v>
      </c>
      <c r="B125" t="s">
        <v>198</v>
      </c>
      <c r="C125" t="s">
        <v>13</v>
      </c>
    </row>
    <row r="126" spans="1:3" x14ac:dyDescent="0.25">
      <c r="A126">
        <v>94020462177</v>
      </c>
      <c r="B126" t="s">
        <v>199</v>
      </c>
      <c r="C126" t="s">
        <v>38</v>
      </c>
    </row>
    <row r="127" spans="1:3" x14ac:dyDescent="0.25">
      <c r="A127">
        <v>94020859896</v>
      </c>
      <c r="B127" t="s">
        <v>200</v>
      </c>
      <c r="C127" t="s">
        <v>193</v>
      </c>
    </row>
    <row r="128" spans="1:3" x14ac:dyDescent="0.25">
      <c r="A128">
        <v>94021031192</v>
      </c>
      <c r="B128" t="s">
        <v>201</v>
      </c>
      <c r="C128" t="s">
        <v>23</v>
      </c>
    </row>
    <row r="129" spans="1:3" x14ac:dyDescent="0.25">
      <c r="A129">
        <v>94022461945</v>
      </c>
      <c r="B129" t="s">
        <v>202</v>
      </c>
      <c r="C129" t="s">
        <v>203</v>
      </c>
    </row>
    <row r="130" spans="1:3" x14ac:dyDescent="0.25">
      <c r="A130">
        <v>94030283737</v>
      </c>
      <c r="B130" t="s">
        <v>204</v>
      </c>
      <c r="C130" t="s">
        <v>205</v>
      </c>
    </row>
    <row r="131" spans="1:3" x14ac:dyDescent="0.25">
      <c r="A131">
        <v>94030588351</v>
      </c>
      <c r="B131" t="s">
        <v>206</v>
      </c>
      <c r="C131" t="s">
        <v>172</v>
      </c>
    </row>
    <row r="132" spans="1:3" x14ac:dyDescent="0.25">
      <c r="A132">
        <v>94031061512</v>
      </c>
      <c r="B132" t="s">
        <v>207</v>
      </c>
      <c r="C132" t="s">
        <v>197</v>
      </c>
    </row>
    <row r="133" spans="1:3" x14ac:dyDescent="0.25">
      <c r="A133">
        <v>94031766363</v>
      </c>
      <c r="B133" t="s">
        <v>208</v>
      </c>
      <c r="C133" t="s">
        <v>209</v>
      </c>
    </row>
    <row r="134" spans="1:3" x14ac:dyDescent="0.25">
      <c r="A134">
        <v>94031972793</v>
      </c>
      <c r="B134" t="s">
        <v>210</v>
      </c>
      <c r="C134" t="s">
        <v>17</v>
      </c>
    </row>
    <row r="135" spans="1:3" x14ac:dyDescent="0.25">
      <c r="A135">
        <v>94032585554</v>
      </c>
      <c r="B135" t="s">
        <v>211</v>
      </c>
      <c r="C135" t="s">
        <v>72</v>
      </c>
    </row>
    <row r="136" spans="1:3" x14ac:dyDescent="0.25">
      <c r="A136">
        <v>94032747169</v>
      </c>
      <c r="B136" t="s">
        <v>212</v>
      </c>
      <c r="C136" t="s">
        <v>213</v>
      </c>
    </row>
    <row r="137" spans="1:3" x14ac:dyDescent="0.25">
      <c r="A137">
        <v>94040669736</v>
      </c>
      <c r="B137" t="s">
        <v>214</v>
      </c>
      <c r="C137" t="s">
        <v>215</v>
      </c>
    </row>
    <row r="138" spans="1:3" x14ac:dyDescent="0.25">
      <c r="A138">
        <v>94041273536</v>
      </c>
      <c r="B138" t="s">
        <v>216</v>
      </c>
      <c r="C138" t="s">
        <v>178</v>
      </c>
    </row>
    <row r="139" spans="1:3" x14ac:dyDescent="0.25">
      <c r="A139">
        <v>94041715238</v>
      </c>
      <c r="B139" t="s">
        <v>217</v>
      </c>
      <c r="C139" t="s">
        <v>84</v>
      </c>
    </row>
    <row r="140" spans="1:3" x14ac:dyDescent="0.25">
      <c r="A140">
        <v>94042061826</v>
      </c>
      <c r="B140" t="s">
        <v>218</v>
      </c>
      <c r="C140" t="s">
        <v>219</v>
      </c>
    </row>
    <row r="141" spans="1:3" x14ac:dyDescent="0.25">
      <c r="A141">
        <v>94042538867</v>
      </c>
      <c r="B141" t="s">
        <v>220</v>
      </c>
      <c r="C141" t="s">
        <v>203</v>
      </c>
    </row>
    <row r="142" spans="1:3" x14ac:dyDescent="0.25">
      <c r="A142">
        <v>94050341862</v>
      </c>
      <c r="B142" t="s">
        <v>221</v>
      </c>
      <c r="C142" t="s">
        <v>35</v>
      </c>
    </row>
    <row r="143" spans="1:3" x14ac:dyDescent="0.25">
      <c r="A143">
        <v>94050415987</v>
      </c>
      <c r="B143" t="s">
        <v>222</v>
      </c>
      <c r="C143" t="s">
        <v>118</v>
      </c>
    </row>
    <row r="144" spans="1:3" x14ac:dyDescent="0.25">
      <c r="A144">
        <v>94050582715</v>
      </c>
      <c r="B144" t="s">
        <v>223</v>
      </c>
      <c r="C144" t="s">
        <v>120</v>
      </c>
    </row>
    <row r="145" spans="1:3" x14ac:dyDescent="0.25">
      <c r="A145">
        <v>94051599561</v>
      </c>
      <c r="B145" t="s">
        <v>224</v>
      </c>
      <c r="C145" t="s">
        <v>106</v>
      </c>
    </row>
    <row r="146" spans="1:3" x14ac:dyDescent="0.25">
      <c r="A146">
        <v>94051786439</v>
      </c>
      <c r="B146" t="s">
        <v>225</v>
      </c>
      <c r="C146" t="s">
        <v>91</v>
      </c>
    </row>
    <row r="147" spans="1:3" x14ac:dyDescent="0.25">
      <c r="A147">
        <v>94051886221</v>
      </c>
      <c r="B147" t="s">
        <v>226</v>
      </c>
      <c r="C147" t="s">
        <v>96</v>
      </c>
    </row>
    <row r="148" spans="1:3" x14ac:dyDescent="0.25">
      <c r="A148">
        <v>94051893894</v>
      </c>
      <c r="B148" t="s">
        <v>227</v>
      </c>
      <c r="C148" t="s">
        <v>138</v>
      </c>
    </row>
    <row r="149" spans="1:3" x14ac:dyDescent="0.25">
      <c r="A149">
        <v>94052013633</v>
      </c>
      <c r="B149" t="s">
        <v>228</v>
      </c>
      <c r="C149" t="s">
        <v>68</v>
      </c>
    </row>
    <row r="150" spans="1:3" x14ac:dyDescent="0.25">
      <c r="A150">
        <v>94052063812</v>
      </c>
      <c r="B150" t="s">
        <v>229</v>
      </c>
      <c r="C150" t="s">
        <v>156</v>
      </c>
    </row>
    <row r="151" spans="1:3" x14ac:dyDescent="0.25">
      <c r="A151">
        <v>94052327952</v>
      </c>
      <c r="B151" t="s">
        <v>230</v>
      </c>
      <c r="C151" t="s">
        <v>113</v>
      </c>
    </row>
    <row r="152" spans="1:3" x14ac:dyDescent="0.25">
      <c r="A152">
        <v>94052812232</v>
      </c>
      <c r="B152" t="s">
        <v>231</v>
      </c>
      <c r="C152" t="s">
        <v>48</v>
      </c>
    </row>
    <row r="153" spans="1:3" x14ac:dyDescent="0.25">
      <c r="A153">
        <v>94060394564</v>
      </c>
      <c r="B153" t="s">
        <v>232</v>
      </c>
      <c r="C153" t="s">
        <v>233</v>
      </c>
    </row>
    <row r="154" spans="1:3" x14ac:dyDescent="0.25">
      <c r="A154">
        <v>94062364747</v>
      </c>
      <c r="B154" t="s">
        <v>234</v>
      </c>
      <c r="C154" t="s">
        <v>181</v>
      </c>
    </row>
    <row r="155" spans="1:3" x14ac:dyDescent="0.25">
      <c r="A155">
        <v>94062767281</v>
      </c>
      <c r="B155" t="s">
        <v>235</v>
      </c>
      <c r="C155" t="s">
        <v>236</v>
      </c>
    </row>
    <row r="156" spans="1:3" x14ac:dyDescent="0.25">
      <c r="A156">
        <v>94062811591</v>
      </c>
      <c r="B156" t="s">
        <v>237</v>
      </c>
      <c r="C156" t="s">
        <v>238</v>
      </c>
    </row>
    <row r="157" spans="1:3" x14ac:dyDescent="0.25">
      <c r="A157">
        <v>94070167664</v>
      </c>
      <c r="B157" t="s">
        <v>239</v>
      </c>
      <c r="C157" t="s">
        <v>59</v>
      </c>
    </row>
    <row r="158" spans="1:3" x14ac:dyDescent="0.25">
      <c r="A158">
        <v>94070444888</v>
      </c>
      <c r="B158" t="s">
        <v>240</v>
      </c>
      <c r="C158" t="s">
        <v>118</v>
      </c>
    </row>
    <row r="159" spans="1:3" x14ac:dyDescent="0.25">
      <c r="A159">
        <v>94070532538</v>
      </c>
      <c r="B159" t="s">
        <v>241</v>
      </c>
      <c r="C159" t="s">
        <v>120</v>
      </c>
    </row>
    <row r="160" spans="1:3" x14ac:dyDescent="0.25">
      <c r="A160">
        <v>94072349563</v>
      </c>
      <c r="B160" t="s">
        <v>242</v>
      </c>
      <c r="C160" t="s">
        <v>243</v>
      </c>
    </row>
    <row r="161" spans="1:3" x14ac:dyDescent="0.25">
      <c r="A161">
        <v>94072628581</v>
      </c>
      <c r="B161" t="s">
        <v>244</v>
      </c>
      <c r="C161" t="s">
        <v>153</v>
      </c>
    </row>
    <row r="162" spans="1:3" x14ac:dyDescent="0.25">
      <c r="A162">
        <v>94080228692</v>
      </c>
      <c r="B162" t="s">
        <v>245</v>
      </c>
      <c r="C162" t="s">
        <v>31</v>
      </c>
    </row>
    <row r="163" spans="1:3" x14ac:dyDescent="0.25">
      <c r="A163">
        <v>94080448661</v>
      </c>
      <c r="B163" t="s">
        <v>246</v>
      </c>
      <c r="C163" t="s">
        <v>219</v>
      </c>
    </row>
    <row r="164" spans="1:3" x14ac:dyDescent="0.25">
      <c r="A164">
        <v>94080681844</v>
      </c>
      <c r="B164" t="s">
        <v>247</v>
      </c>
      <c r="C164" t="s">
        <v>248</v>
      </c>
    </row>
    <row r="165" spans="1:3" x14ac:dyDescent="0.25">
      <c r="A165">
        <v>94080977152</v>
      </c>
      <c r="B165" t="s">
        <v>249</v>
      </c>
      <c r="C165" t="s">
        <v>172</v>
      </c>
    </row>
    <row r="166" spans="1:3" x14ac:dyDescent="0.25">
      <c r="A166">
        <v>94081134358</v>
      </c>
      <c r="B166" t="s">
        <v>250</v>
      </c>
      <c r="C166" t="s">
        <v>146</v>
      </c>
    </row>
    <row r="167" spans="1:3" x14ac:dyDescent="0.25">
      <c r="A167">
        <v>94081268846</v>
      </c>
      <c r="B167" t="s">
        <v>251</v>
      </c>
      <c r="C167" t="s">
        <v>170</v>
      </c>
    </row>
    <row r="168" spans="1:3" x14ac:dyDescent="0.25">
      <c r="A168">
        <v>94082215991</v>
      </c>
      <c r="B168" t="s">
        <v>252</v>
      </c>
      <c r="C168" t="s">
        <v>205</v>
      </c>
    </row>
    <row r="169" spans="1:3" x14ac:dyDescent="0.25">
      <c r="A169">
        <v>94082711312</v>
      </c>
      <c r="B169" t="s">
        <v>253</v>
      </c>
      <c r="C169" t="s">
        <v>238</v>
      </c>
    </row>
    <row r="170" spans="1:3" x14ac:dyDescent="0.25">
      <c r="A170">
        <v>94083048134</v>
      </c>
      <c r="B170" t="s">
        <v>254</v>
      </c>
      <c r="C170" t="s">
        <v>57</v>
      </c>
    </row>
    <row r="171" spans="1:3" x14ac:dyDescent="0.25">
      <c r="A171">
        <v>94091089918</v>
      </c>
      <c r="B171" t="s">
        <v>255</v>
      </c>
      <c r="C171" t="s">
        <v>84</v>
      </c>
    </row>
    <row r="172" spans="1:3" x14ac:dyDescent="0.25">
      <c r="A172">
        <v>94091411788</v>
      </c>
      <c r="B172" t="s">
        <v>256</v>
      </c>
      <c r="C172" t="s">
        <v>243</v>
      </c>
    </row>
    <row r="173" spans="1:3" x14ac:dyDescent="0.25">
      <c r="A173">
        <v>94091495359</v>
      </c>
      <c r="B173" t="s">
        <v>257</v>
      </c>
      <c r="C173" t="s">
        <v>258</v>
      </c>
    </row>
    <row r="174" spans="1:3" x14ac:dyDescent="0.25">
      <c r="A174">
        <v>94091517385</v>
      </c>
      <c r="B174" t="s">
        <v>259</v>
      </c>
      <c r="C174" t="s">
        <v>94</v>
      </c>
    </row>
    <row r="175" spans="1:3" x14ac:dyDescent="0.25">
      <c r="A175">
        <v>94091751347</v>
      </c>
      <c r="B175" t="s">
        <v>260</v>
      </c>
      <c r="C175" t="s">
        <v>261</v>
      </c>
    </row>
    <row r="176" spans="1:3" x14ac:dyDescent="0.25">
      <c r="A176">
        <v>94092286956</v>
      </c>
      <c r="B176" t="s">
        <v>262</v>
      </c>
      <c r="C176" t="s">
        <v>23</v>
      </c>
    </row>
    <row r="177" spans="1:3" x14ac:dyDescent="0.25">
      <c r="A177">
        <v>94093037193</v>
      </c>
      <c r="B177" t="s">
        <v>263</v>
      </c>
      <c r="C177" t="s">
        <v>193</v>
      </c>
    </row>
    <row r="178" spans="1:3" x14ac:dyDescent="0.25">
      <c r="A178">
        <v>94100357838</v>
      </c>
      <c r="B178" t="s">
        <v>264</v>
      </c>
      <c r="C178" t="s">
        <v>265</v>
      </c>
    </row>
    <row r="179" spans="1:3" x14ac:dyDescent="0.25">
      <c r="A179">
        <v>94100835552</v>
      </c>
      <c r="B179" t="s">
        <v>266</v>
      </c>
      <c r="C179" t="s">
        <v>267</v>
      </c>
    </row>
    <row r="180" spans="1:3" x14ac:dyDescent="0.25">
      <c r="A180">
        <v>94102052458</v>
      </c>
      <c r="B180" t="s">
        <v>268</v>
      </c>
      <c r="C180" t="s">
        <v>46</v>
      </c>
    </row>
    <row r="181" spans="1:3" x14ac:dyDescent="0.25">
      <c r="A181">
        <v>94103033254</v>
      </c>
      <c r="B181" t="s">
        <v>269</v>
      </c>
      <c r="C181" t="s">
        <v>270</v>
      </c>
    </row>
    <row r="182" spans="1:3" x14ac:dyDescent="0.25">
      <c r="A182">
        <v>94111993425</v>
      </c>
      <c r="B182" t="s">
        <v>271</v>
      </c>
      <c r="C182" t="s">
        <v>181</v>
      </c>
    </row>
    <row r="183" spans="1:3" x14ac:dyDescent="0.25">
      <c r="A183">
        <v>94112234831</v>
      </c>
      <c r="B183" t="s">
        <v>272</v>
      </c>
      <c r="C183" t="s">
        <v>48</v>
      </c>
    </row>
    <row r="184" spans="1:3" x14ac:dyDescent="0.25">
      <c r="A184">
        <v>94112973718</v>
      </c>
      <c r="B184" t="s">
        <v>273</v>
      </c>
      <c r="C184" t="s">
        <v>48</v>
      </c>
    </row>
    <row r="185" spans="1:3" x14ac:dyDescent="0.25">
      <c r="A185">
        <v>94121421336</v>
      </c>
      <c r="B185" t="s">
        <v>274</v>
      </c>
      <c r="C185" t="s">
        <v>86</v>
      </c>
    </row>
    <row r="186" spans="1:3" x14ac:dyDescent="0.25">
      <c r="A186">
        <v>94121925755</v>
      </c>
      <c r="B186" t="s">
        <v>275</v>
      </c>
      <c r="C186" t="s">
        <v>178</v>
      </c>
    </row>
    <row r="187" spans="1:3" x14ac:dyDescent="0.25">
      <c r="A187">
        <v>94122135195</v>
      </c>
      <c r="B187" t="s">
        <v>276</v>
      </c>
      <c r="C187" t="s">
        <v>215</v>
      </c>
    </row>
    <row r="188" spans="1:3" x14ac:dyDescent="0.25">
      <c r="A188">
        <v>94123156375</v>
      </c>
      <c r="B188" t="s">
        <v>277</v>
      </c>
      <c r="C188" t="s">
        <v>120</v>
      </c>
    </row>
    <row r="189" spans="1:3" x14ac:dyDescent="0.25">
      <c r="A189">
        <v>95010144314</v>
      </c>
      <c r="B189" t="s">
        <v>278</v>
      </c>
      <c r="C189" t="s">
        <v>68</v>
      </c>
    </row>
    <row r="190" spans="1:3" x14ac:dyDescent="0.25">
      <c r="A190">
        <v>95010286766</v>
      </c>
      <c r="B190" t="s">
        <v>279</v>
      </c>
      <c r="C190" t="s">
        <v>102</v>
      </c>
    </row>
    <row r="191" spans="1:3" x14ac:dyDescent="0.25">
      <c r="A191">
        <v>95010919439</v>
      </c>
      <c r="B191" t="s">
        <v>280</v>
      </c>
      <c r="C191" t="s">
        <v>270</v>
      </c>
    </row>
    <row r="192" spans="1:3" x14ac:dyDescent="0.25">
      <c r="A192">
        <v>95010931895</v>
      </c>
      <c r="B192" t="s">
        <v>281</v>
      </c>
      <c r="C192" t="s">
        <v>38</v>
      </c>
    </row>
    <row r="193" spans="1:3" x14ac:dyDescent="0.25">
      <c r="A193">
        <v>95011221717</v>
      </c>
      <c r="B193" t="s">
        <v>282</v>
      </c>
      <c r="C193" t="s">
        <v>48</v>
      </c>
    </row>
    <row r="194" spans="1:3" x14ac:dyDescent="0.25">
      <c r="A194">
        <v>95011368836</v>
      </c>
      <c r="B194" t="s">
        <v>283</v>
      </c>
      <c r="C194" t="s">
        <v>82</v>
      </c>
    </row>
    <row r="195" spans="1:3" x14ac:dyDescent="0.25">
      <c r="A195">
        <v>95012344439</v>
      </c>
      <c r="B195" t="s">
        <v>284</v>
      </c>
      <c r="C195" t="s">
        <v>161</v>
      </c>
    </row>
    <row r="196" spans="1:3" x14ac:dyDescent="0.25">
      <c r="A196">
        <v>95012636248</v>
      </c>
      <c r="B196" t="s">
        <v>285</v>
      </c>
      <c r="C196" t="s">
        <v>261</v>
      </c>
    </row>
    <row r="197" spans="1:3" x14ac:dyDescent="0.25">
      <c r="A197">
        <v>95020584568</v>
      </c>
      <c r="B197" t="s">
        <v>286</v>
      </c>
      <c r="C197" t="s">
        <v>13</v>
      </c>
    </row>
    <row r="198" spans="1:3" x14ac:dyDescent="0.25">
      <c r="A198">
        <v>95021137376</v>
      </c>
      <c r="B198" t="s">
        <v>287</v>
      </c>
      <c r="C198" t="s">
        <v>38</v>
      </c>
    </row>
    <row r="199" spans="1:3" x14ac:dyDescent="0.25">
      <c r="A199">
        <v>95022151559</v>
      </c>
      <c r="B199" t="s">
        <v>288</v>
      </c>
      <c r="C199" t="s">
        <v>270</v>
      </c>
    </row>
    <row r="200" spans="1:3" x14ac:dyDescent="0.25">
      <c r="A200">
        <v>95022812243</v>
      </c>
      <c r="B200" t="s">
        <v>289</v>
      </c>
      <c r="C200" t="s">
        <v>70</v>
      </c>
    </row>
    <row r="201" spans="1:3" x14ac:dyDescent="0.25">
      <c r="A201">
        <v>95030373332</v>
      </c>
      <c r="B201" t="s">
        <v>290</v>
      </c>
      <c r="C201" t="s">
        <v>172</v>
      </c>
    </row>
    <row r="202" spans="1:3" x14ac:dyDescent="0.25">
      <c r="A202">
        <v>95030438448</v>
      </c>
      <c r="B202" t="s">
        <v>291</v>
      </c>
      <c r="C202" t="s">
        <v>185</v>
      </c>
    </row>
    <row r="203" spans="1:3" x14ac:dyDescent="0.25">
      <c r="A203">
        <v>95031582894</v>
      </c>
      <c r="B203" t="s">
        <v>292</v>
      </c>
      <c r="C203" t="s">
        <v>48</v>
      </c>
    </row>
    <row r="204" spans="1:3" x14ac:dyDescent="0.25">
      <c r="A204">
        <v>95040576286</v>
      </c>
      <c r="B204" t="s">
        <v>293</v>
      </c>
      <c r="C204" t="s">
        <v>203</v>
      </c>
    </row>
    <row r="205" spans="1:3" x14ac:dyDescent="0.25">
      <c r="A205">
        <v>95041132892</v>
      </c>
      <c r="B205" t="s">
        <v>294</v>
      </c>
      <c r="C205" t="s">
        <v>15</v>
      </c>
    </row>
    <row r="206" spans="1:3" x14ac:dyDescent="0.25">
      <c r="A206">
        <v>95041645299</v>
      </c>
      <c r="B206" t="s">
        <v>295</v>
      </c>
      <c r="C206" t="s">
        <v>296</v>
      </c>
    </row>
    <row r="207" spans="1:3" x14ac:dyDescent="0.25">
      <c r="A207">
        <v>95042088338</v>
      </c>
      <c r="B207" t="s">
        <v>297</v>
      </c>
      <c r="C207" t="s">
        <v>23</v>
      </c>
    </row>
    <row r="208" spans="1:3" x14ac:dyDescent="0.25">
      <c r="A208">
        <v>95042249539</v>
      </c>
      <c r="B208" t="s">
        <v>298</v>
      </c>
      <c r="C208" t="s">
        <v>48</v>
      </c>
    </row>
    <row r="209" spans="1:3" x14ac:dyDescent="0.25">
      <c r="A209">
        <v>95042653121</v>
      </c>
      <c r="B209" t="s">
        <v>299</v>
      </c>
      <c r="C209" t="s">
        <v>59</v>
      </c>
    </row>
    <row r="210" spans="1:3" x14ac:dyDescent="0.25">
      <c r="A210">
        <v>95050162572</v>
      </c>
      <c r="B210" t="s">
        <v>300</v>
      </c>
      <c r="C210" t="s">
        <v>23</v>
      </c>
    </row>
    <row r="211" spans="1:3" x14ac:dyDescent="0.25">
      <c r="A211">
        <v>95050294464</v>
      </c>
      <c r="B211" t="s">
        <v>46</v>
      </c>
      <c r="C211" t="s">
        <v>301</v>
      </c>
    </row>
    <row r="212" spans="1:3" x14ac:dyDescent="0.25">
      <c r="A212">
        <v>95051277866</v>
      </c>
      <c r="B212" t="s">
        <v>302</v>
      </c>
      <c r="C212" t="s">
        <v>25</v>
      </c>
    </row>
    <row r="213" spans="1:3" x14ac:dyDescent="0.25">
      <c r="A213">
        <v>95051878845</v>
      </c>
      <c r="B213" t="s">
        <v>303</v>
      </c>
      <c r="C213" t="s">
        <v>304</v>
      </c>
    </row>
    <row r="214" spans="1:3" x14ac:dyDescent="0.25">
      <c r="A214">
        <v>95052836383</v>
      </c>
      <c r="B214" t="s">
        <v>305</v>
      </c>
      <c r="C214" t="s">
        <v>94</v>
      </c>
    </row>
    <row r="215" spans="1:3" x14ac:dyDescent="0.25">
      <c r="A215">
        <v>95052939154</v>
      </c>
      <c r="B215" t="s">
        <v>306</v>
      </c>
      <c r="C215" t="s">
        <v>79</v>
      </c>
    </row>
    <row r="216" spans="1:3" x14ac:dyDescent="0.25">
      <c r="A216">
        <v>95053039198</v>
      </c>
      <c r="B216" t="s">
        <v>307</v>
      </c>
      <c r="C216" t="s">
        <v>86</v>
      </c>
    </row>
    <row r="217" spans="1:3" x14ac:dyDescent="0.25">
      <c r="A217">
        <v>95060298582</v>
      </c>
      <c r="B217" t="s">
        <v>308</v>
      </c>
      <c r="C217" t="s">
        <v>128</v>
      </c>
    </row>
    <row r="218" spans="1:3" x14ac:dyDescent="0.25">
      <c r="A218">
        <v>95061884197</v>
      </c>
      <c r="B218" t="s">
        <v>309</v>
      </c>
      <c r="C218" t="s">
        <v>310</v>
      </c>
    </row>
    <row r="219" spans="1:3" x14ac:dyDescent="0.25">
      <c r="A219">
        <v>95062252193</v>
      </c>
      <c r="B219" t="s">
        <v>311</v>
      </c>
      <c r="C219" t="s">
        <v>312</v>
      </c>
    </row>
    <row r="220" spans="1:3" x14ac:dyDescent="0.25">
      <c r="A220">
        <v>95062355629</v>
      </c>
      <c r="B220" t="s">
        <v>313</v>
      </c>
      <c r="C220" t="s">
        <v>44</v>
      </c>
    </row>
    <row r="221" spans="1:3" x14ac:dyDescent="0.25">
      <c r="A221">
        <v>95071044176</v>
      </c>
      <c r="B221" t="s">
        <v>314</v>
      </c>
      <c r="C221" t="s">
        <v>315</v>
      </c>
    </row>
    <row r="222" spans="1:3" x14ac:dyDescent="0.25">
      <c r="A222">
        <v>95071489133</v>
      </c>
      <c r="B222" t="s">
        <v>316</v>
      </c>
      <c r="C222" t="s">
        <v>174</v>
      </c>
    </row>
    <row r="223" spans="1:3" x14ac:dyDescent="0.25">
      <c r="A223">
        <v>95071627434</v>
      </c>
      <c r="B223" t="s">
        <v>317</v>
      </c>
      <c r="C223" t="s">
        <v>23</v>
      </c>
    </row>
    <row r="224" spans="1:3" x14ac:dyDescent="0.25">
      <c r="A224">
        <v>95071674573</v>
      </c>
      <c r="B224" t="s">
        <v>318</v>
      </c>
      <c r="C224" t="s">
        <v>11</v>
      </c>
    </row>
    <row r="225" spans="1:3" x14ac:dyDescent="0.25">
      <c r="A225">
        <v>95080318259</v>
      </c>
      <c r="B225" t="s">
        <v>319</v>
      </c>
      <c r="C225" t="s">
        <v>161</v>
      </c>
    </row>
    <row r="226" spans="1:3" x14ac:dyDescent="0.25">
      <c r="A226">
        <v>95080577175</v>
      </c>
      <c r="B226" t="s">
        <v>320</v>
      </c>
      <c r="C226" t="s">
        <v>321</v>
      </c>
    </row>
    <row r="227" spans="1:3" x14ac:dyDescent="0.25">
      <c r="A227">
        <v>95081712847</v>
      </c>
      <c r="B227" t="s">
        <v>322</v>
      </c>
      <c r="C227" t="s">
        <v>323</v>
      </c>
    </row>
    <row r="228" spans="1:3" x14ac:dyDescent="0.25">
      <c r="A228">
        <v>95082916158</v>
      </c>
      <c r="B228" t="s">
        <v>324</v>
      </c>
      <c r="C228" t="s">
        <v>113</v>
      </c>
    </row>
    <row r="229" spans="1:3" x14ac:dyDescent="0.25">
      <c r="A229">
        <v>95090322493</v>
      </c>
      <c r="B229" t="s">
        <v>325</v>
      </c>
      <c r="C229" t="s">
        <v>326</v>
      </c>
    </row>
    <row r="230" spans="1:3" x14ac:dyDescent="0.25">
      <c r="A230">
        <v>95091292595</v>
      </c>
      <c r="B230" t="s">
        <v>327</v>
      </c>
      <c r="C230" t="s">
        <v>258</v>
      </c>
    </row>
    <row r="231" spans="1:3" x14ac:dyDescent="0.25">
      <c r="A231">
        <v>95091617358</v>
      </c>
      <c r="B231" t="s">
        <v>328</v>
      </c>
      <c r="C231" t="s">
        <v>126</v>
      </c>
    </row>
    <row r="232" spans="1:3" x14ac:dyDescent="0.25">
      <c r="A232">
        <v>95092124468</v>
      </c>
      <c r="B232" t="s">
        <v>329</v>
      </c>
      <c r="C232" t="s">
        <v>63</v>
      </c>
    </row>
    <row r="233" spans="1:3" x14ac:dyDescent="0.25">
      <c r="A233">
        <v>95092172959</v>
      </c>
      <c r="B233" t="s">
        <v>330</v>
      </c>
      <c r="C233" t="s">
        <v>82</v>
      </c>
    </row>
    <row r="234" spans="1:3" x14ac:dyDescent="0.25">
      <c r="A234">
        <v>95092264276</v>
      </c>
      <c r="B234" t="s">
        <v>331</v>
      </c>
      <c r="C234" t="s">
        <v>126</v>
      </c>
    </row>
    <row r="235" spans="1:3" x14ac:dyDescent="0.25">
      <c r="A235">
        <v>95092628511</v>
      </c>
      <c r="B235" t="s">
        <v>332</v>
      </c>
      <c r="C235" t="s">
        <v>11</v>
      </c>
    </row>
    <row r="236" spans="1:3" x14ac:dyDescent="0.25">
      <c r="A236">
        <v>95101084297</v>
      </c>
      <c r="B236" t="s">
        <v>333</v>
      </c>
      <c r="C236" t="s">
        <v>205</v>
      </c>
    </row>
    <row r="237" spans="1:3" x14ac:dyDescent="0.25">
      <c r="A237">
        <v>95101667241</v>
      </c>
      <c r="B237" t="s">
        <v>334</v>
      </c>
      <c r="C237" t="s">
        <v>335</v>
      </c>
    </row>
    <row r="238" spans="1:3" x14ac:dyDescent="0.25">
      <c r="A238">
        <v>95103086594</v>
      </c>
      <c r="B238" t="s">
        <v>336</v>
      </c>
      <c r="C238" t="s">
        <v>337</v>
      </c>
    </row>
    <row r="239" spans="1:3" x14ac:dyDescent="0.25">
      <c r="A239">
        <v>95111035621</v>
      </c>
      <c r="B239" t="s">
        <v>338</v>
      </c>
      <c r="C239" t="s">
        <v>79</v>
      </c>
    </row>
    <row r="240" spans="1:3" x14ac:dyDescent="0.25">
      <c r="A240">
        <v>95111457382</v>
      </c>
      <c r="B240" t="s">
        <v>339</v>
      </c>
      <c r="C240" t="s">
        <v>335</v>
      </c>
    </row>
    <row r="241" spans="1:3" x14ac:dyDescent="0.25">
      <c r="A241">
        <v>95111492877</v>
      </c>
      <c r="B241" t="s">
        <v>340</v>
      </c>
      <c r="C241" t="s">
        <v>11</v>
      </c>
    </row>
    <row r="242" spans="1:3" x14ac:dyDescent="0.25">
      <c r="A242">
        <v>95111824241</v>
      </c>
      <c r="B242" t="s">
        <v>341</v>
      </c>
      <c r="C242" t="s">
        <v>42</v>
      </c>
    </row>
    <row r="243" spans="1:3" x14ac:dyDescent="0.25">
      <c r="A243">
        <v>95112489689</v>
      </c>
      <c r="B243" t="s">
        <v>342</v>
      </c>
      <c r="C243" t="s">
        <v>343</v>
      </c>
    </row>
    <row r="244" spans="1:3" x14ac:dyDescent="0.25">
      <c r="A244">
        <v>95112894814</v>
      </c>
      <c r="B244" t="s">
        <v>344</v>
      </c>
      <c r="C244" t="s">
        <v>161</v>
      </c>
    </row>
    <row r="245" spans="1:3" x14ac:dyDescent="0.25">
      <c r="A245">
        <v>95120191648</v>
      </c>
      <c r="B245" t="s">
        <v>345</v>
      </c>
      <c r="C245" t="s">
        <v>248</v>
      </c>
    </row>
    <row r="246" spans="1:3" x14ac:dyDescent="0.25">
      <c r="A246">
        <v>95120487536</v>
      </c>
      <c r="B246" t="s">
        <v>346</v>
      </c>
      <c r="C246" t="s">
        <v>158</v>
      </c>
    </row>
    <row r="247" spans="1:3" x14ac:dyDescent="0.25">
      <c r="A247">
        <v>95120591417</v>
      </c>
      <c r="B247" t="s">
        <v>347</v>
      </c>
      <c r="C247" t="s">
        <v>310</v>
      </c>
    </row>
    <row r="248" spans="1:3" x14ac:dyDescent="0.25">
      <c r="A248">
        <v>95120745656</v>
      </c>
      <c r="B248" t="s">
        <v>348</v>
      </c>
      <c r="C248" t="s">
        <v>124</v>
      </c>
    </row>
    <row r="249" spans="1:3" x14ac:dyDescent="0.25">
      <c r="A249">
        <v>95122261156</v>
      </c>
      <c r="B249" t="s">
        <v>349</v>
      </c>
      <c r="C249" t="s">
        <v>310</v>
      </c>
    </row>
    <row r="250" spans="1:3" x14ac:dyDescent="0.25">
      <c r="A250">
        <v>95122344488</v>
      </c>
      <c r="B250" t="s">
        <v>350</v>
      </c>
      <c r="C250" t="s">
        <v>351</v>
      </c>
    </row>
    <row r="251" spans="1:3" x14ac:dyDescent="0.25">
      <c r="A251">
        <v>95122598863</v>
      </c>
      <c r="B251" t="s">
        <v>352</v>
      </c>
      <c r="C251" t="s">
        <v>111</v>
      </c>
    </row>
    <row r="252" spans="1:3" x14ac:dyDescent="0.25">
      <c r="A252">
        <v>95123151452</v>
      </c>
      <c r="B252" t="s">
        <v>353</v>
      </c>
      <c r="C252" t="s">
        <v>146</v>
      </c>
    </row>
    <row r="253" spans="1:3" x14ac:dyDescent="0.25">
      <c r="A253">
        <v>96011223945</v>
      </c>
      <c r="B253" t="s">
        <v>354</v>
      </c>
      <c r="C253" t="s">
        <v>42</v>
      </c>
    </row>
    <row r="254" spans="1:3" x14ac:dyDescent="0.25">
      <c r="A254">
        <v>96011338285</v>
      </c>
      <c r="B254" t="s">
        <v>355</v>
      </c>
      <c r="C254" t="s">
        <v>356</v>
      </c>
    </row>
    <row r="255" spans="1:3" x14ac:dyDescent="0.25">
      <c r="A255">
        <v>96011788721</v>
      </c>
      <c r="B255" t="s">
        <v>357</v>
      </c>
      <c r="C255" t="s">
        <v>102</v>
      </c>
    </row>
    <row r="256" spans="1:3" x14ac:dyDescent="0.25">
      <c r="A256">
        <v>96012247623</v>
      </c>
      <c r="B256" t="s">
        <v>358</v>
      </c>
      <c r="C256" t="s">
        <v>203</v>
      </c>
    </row>
    <row r="257" spans="1:3" x14ac:dyDescent="0.25">
      <c r="A257">
        <v>96021765853</v>
      </c>
      <c r="B257" t="s">
        <v>359</v>
      </c>
      <c r="C257" t="s">
        <v>48</v>
      </c>
    </row>
    <row r="258" spans="1:3" x14ac:dyDescent="0.25">
      <c r="A258">
        <v>96022049899</v>
      </c>
      <c r="B258" t="s">
        <v>360</v>
      </c>
      <c r="C258" t="s">
        <v>38</v>
      </c>
    </row>
    <row r="259" spans="1:3" x14ac:dyDescent="0.25">
      <c r="A259">
        <v>96022327144</v>
      </c>
      <c r="B259" t="s">
        <v>361</v>
      </c>
      <c r="C259" t="s">
        <v>70</v>
      </c>
    </row>
    <row r="260" spans="1:3" x14ac:dyDescent="0.25">
      <c r="A260">
        <v>96030997362</v>
      </c>
      <c r="B260" t="s">
        <v>362</v>
      </c>
      <c r="C260" t="s">
        <v>132</v>
      </c>
    </row>
    <row r="261" spans="1:3" x14ac:dyDescent="0.25">
      <c r="A261">
        <v>96031551327</v>
      </c>
      <c r="B261" t="s">
        <v>363</v>
      </c>
      <c r="C261" t="s">
        <v>19</v>
      </c>
    </row>
    <row r="262" spans="1:3" x14ac:dyDescent="0.25">
      <c r="A262">
        <v>96032039774</v>
      </c>
      <c r="B262" t="s">
        <v>364</v>
      </c>
      <c r="C262" t="s">
        <v>151</v>
      </c>
    </row>
    <row r="263" spans="1:3" x14ac:dyDescent="0.25">
      <c r="A263">
        <v>96032965482</v>
      </c>
      <c r="B263" t="s">
        <v>365</v>
      </c>
      <c r="C263" t="s">
        <v>77</v>
      </c>
    </row>
    <row r="264" spans="1:3" x14ac:dyDescent="0.25">
      <c r="A264">
        <v>96040333314</v>
      </c>
      <c r="B264" t="s">
        <v>366</v>
      </c>
      <c r="C264" t="s">
        <v>38</v>
      </c>
    </row>
    <row r="265" spans="1:3" x14ac:dyDescent="0.25">
      <c r="A265">
        <v>96041586933</v>
      </c>
      <c r="B265" t="s">
        <v>367</v>
      </c>
      <c r="C265" t="s">
        <v>337</v>
      </c>
    </row>
    <row r="266" spans="1:3" x14ac:dyDescent="0.25">
      <c r="A266">
        <v>96041717944</v>
      </c>
      <c r="B266" t="s">
        <v>368</v>
      </c>
      <c r="C266" t="s">
        <v>165</v>
      </c>
    </row>
    <row r="267" spans="1:3" x14ac:dyDescent="0.25">
      <c r="A267">
        <v>96042084485</v>
      </c>
      <c r="B267" t="s">
        <v>369</v>
      </c>
      <c r="C267" t="s">
        <v>370</v>
      </c>
    </row>
    <row r="268" spans="1:3" x14ac:dyDescent="0.25">
      <c r="A268">
        <v>96042123681</v>
      </c>
      <c r="B268" t="s">
        <v>371</v>
      </c>
      <c r="C268" t="s">
        <v>94</v>
      </c>
    </row>
    <row r="269" spans="1:3" x14ac:dyDescent="0.25">
      <c r="A269">
        <v>96043095419</v>
      </c>
      <c r="B269" t="s">
        <v>372</v>
      </c>
      <c r="C269" t="s">
        <v>72</v>
      </c>
    </row>
    <row r="270" spans="1:3" x14ac:dyDescent="0.25">
      <c r="A270">
        <v>96050286545</v>
      </c>
      <c r="B270" t="s">
        <v>373</v>
      </c>
      <c r="C270" t="s">
        <v>248</v>
      </c>
    </row>
    <row r="271" spans="1:3" x14ac:dyDescent="0.25">
      <c r="A271">
        <v>96050379498</v>
      </c>
      <c r="B271" t="s">
        <v>374</v>
      </c>
      <c r="C271" t="s">
        <v>48</v>
      </c>
    </row>
    <row r="272" spans="1:3" x14ac:dyDescent="0.25">
      <c r="A272">
        <v>96050419725</v>
      </c>
      <c r="B272" t="s">
        <v>375</v>
      </c>
      <c r="C272" t="s">
        <v>356</v>
      </c>
    </row>
    <row r="273" spans="1:3" x14ac:dyDescent="0.25">
      <c r="A273">
        <v>96050641553</v>
      </c>
      <c r="B273" t="s">
        <v>376</v>
      </c>
      <c r="C273" t="s">
        <v>120</v>
      </c>
    </row>
    <row r="274" spans="1:3" x14ac:dyDescent="0.25">
      <c r="A274">
        <v>96051078792</v>
      </c>
      <c r="B274" t="s">
        <v>377</v>
      </c>
      <c r="C274" t="s">
        <v>296</v>
      </c>
    </row>
    <row r="275" spans="1:3" x14ac:dyDescent="0.25">
      <c r="A275">
        <v>96051111367</v>
      </c>
      <c r="B275" t="s">
        <v>378</v>
      </c>
      <c r="C275" t="s">
        <v>165</v>
      </c>
    </row>
    <row r="276" spans="1:3" x14ac:dyDescent="0.25">
      <c r="A276">
        <v>96051135916</v>
      </c>
      <c r="B276" t="s">
        <v>379</v>
      </c>
      <c r="C276" t="s">
        <v>84</v>
      </c>
    </row>
    <row r="277" spans="1:3" x14ac:dyDescent="0.25">
      <c r="A277">
        <v>96051572319</v>
      </c>
      <c r="B277" t="s">
        <v>380</v>
      </c>
      <c r="C277" t="s">
        <v>84</v>
      </c>
    </row>
    <row r="278" spans="1:3" x14ac:dyDescent="0.25">
      <c r="A278">
        <v>96051865921</v>
      </c>
      <c r="B278" t="s">
        <v>381</v>
      </c>
      <c r="C278" t="s">
        <v>233</v>
      </c>
    </row>
    <row r="279" spans="1:3" x14ac:dyDescent="0.25">
      <c r="A279">
        <v>96052561949</v>
      </c>
      <c r="B279" t="s">
        <v>382</v>
      </c>
      <c r="C279" t="s">
        <v>248</v>
      </c>
    </row>
    <row r="280" spans="1:3" x14ac:dyDescent="0.25">
      <c r="A280">
        <v>96052982418</v>
      </c>
      <c r="B280" t="s">
        <v>383</v>
      </c>
      <c r="C280" t="s">
        <v>296</v>
      </c>
    </row>
    <row r="281" spans="1:3" x14ac:dyDescent="0.25">
      <c r="A281">
        <v>96060783968</v>
      </c>
      <c r="B281" t="s">
        <v>384</v>
      </c>
      <c r="C281" t="s">
        <v>385</v>
      </c>
    </row>
    <row r="282" spans="1:3" x14ac:dyDescent="0.25">
      <c r="A282">
        <v>96061044486</v>
      </c>
      <c r="B282" t="s">
        <v>386</v>
      </c>
      <c r="C282" t="s">
        <v>106</v>
      </c>
    </row>
    <row r="283" spans="1:3" x14ac:dyDescent="0.25">
      <c r="A283">
        <v>96061094795</v>
      </c>
      <c r="B283" t="s">
        <v>387</v>
      </c>
      <c r="C283" t="s">
        <v>265</v>
      </c>
    </row>
    <row r="284" spans="1:3" x14ac:dyDescent="0.25">
      <c r="A284">
        <v>96061777722</v>
      </c>
      <c r="B284" t="s">
        <v>388</v>
      </c>
      <c r="C284" t="s">
        <v>389</v>
      </c>
    </row>
    <row r="285" spans="1:3" x14ac:dyDescent="0.25">
      <c r="A285">
        <v>96062773598</v>
      </c>
      <c r="B285" t="s">
        <v>390</v>
      </c>
      <c r="C285" t="s">
        <v>11</v>
      </c>
    </row>
    <row r="286" spans="1:3" x14ac:dyDescent="0.25">
      <c r="A286">
        <v>96070166834</v>
      </c>
      <c r="B286" t="s">
        <v>391</v>
      </c>
      <c r="C286" t="s">
        <v>126</v>
      </c>
    </row>
    <row r="287" spans="1:3" x14ac:dyDescent="0.25">
      <c r="A287">
        <v>96070825977</v>
      </c>
      <c r="B287" t="s">
        <v>392</v>
      </c>
      <c r="C287" t="s">
        <v>393</v>
      </c>
    </row>
    <row r="288" spans="1:3" x14ac:dyDescent="0.25">
      <c r="A288">
        <v>96072293545</v>
      </c>
      <c r="B288" t="s">
        <v>71</v>
      </c>
      <c r="C288" t="s">
        <v>77</v>
      </c>
    </row>
    <row r="289" spans="1:3" x14ac:dyDescent="0.25">
      <c r="A289">
        <v>96080514843</v>
      </c>
      <c r="B289" t="s">
        <v>394</v>
      </c>
      <c r="C289" t="s">
        <v>106</v>
      </c>
    </row>
    <row r="290" spans="1:3" x14ac:dyDescent="0.25">
      <c r="A290">
        <v>96081092979</v>
      </c>
      <c r="B290" t="s">
        <v>395</v>
      </c>
      <c r="C290" t="s">
        <v>215</v>
      </c>
    </row>
    <row r="291" spans="1:3" x14ac:dyDescent="0.25">
      <c r="A291">
        <v>96081684932</v>
      </c>
      <c r="B291" t="s">
        <v>396</v>
      </c>
      <c r="C291" t="s">
        <v>11</v>
      </c>
    </row>
    <row r="292" spans="1:3" x14ac:dyDescent="0.25">
      <c r="A292">
        <v>96081771827</v>
      </c>
      <c r="B292" t="s">
        <v>397</v>
      </c>
      <c r="C292" t="s">
        <v>7</v>
      </c>
    </row>
    <row r="293" spans="1:3" x14ac:dyDescent="0.25">
      <c r="A293">
        <v>96081928342</v>
      </c>
      <c r="B293" t="s">
        <v>398</v>
      </c>
      <c r="C293" t="s">
        <v>59</v>
      </c>
    </row>
    <row r="294" spans="1:3" x14ac:dyDescent="0.25">
      <c r="A294">
        <v>96082398784</v>
      </c>
      <c r="B294" t="s">
        <v>399</v>
      </c>
      <c r="C294" t="s">
        <v>185</v>
      </c>
    </row>
    <row r="295" spans="1:3" x14ac:dyDescent="0.25">
      <c r="A295">
        <v>96082593622</v>
      </c>
      <c r="B295" t="s">
        <v>400</v>
      </c>
      <c r="C295" t="s">
        <v>351</v>
      </c>
    </row>
    <row r="296" spans="1:3" x14ac:dyDescent="0.25">
      <c r="A296">
        <v>96090264886</v>
      </c>
      <c r="B296" t="s">
        <v>401</v>
      </c>
      <c r="C296" t="s">
        <v>70</v>
      </c>
    </row>
    <row r="297" spans="1:3" x14ac:dyDescent="0.25">
      <c r="A297">
        <v>96090634229</v>
      </c>
      <c r="B297" t="s">
        <v>402</v>
      </c>
      <c r="C297" t="s">
        <v>70</v>
      </c>
    </row>
    <row r="298" spans="1:3" x14ac:dyDescent="0.25">
      <c r="A298">
        <v>96090866484</v>
      </c>
      <c r="B298" t="s">
        <v>403</v>
      </c>
      <c r="C298" t="s">
        <v>70</v>
      </c>
    </row>
    <row r="299" spans="1:3" x14ac:dyDescent="0.25">
      <c r="A299">
        <v>96090923899</v>
      </c>
      <c r="B299" t="s">
        <v>404</v>
      </c>
      <c r="C299" t="s">
        <v>151</v>
      </c>
    </row>
    <row r="300" spans="1:3" x14ac:dyDescent="0.25">
      <c r="A300">
        <v>96091269286</v>
      </c>
      <c r="B300" t="s">
        <v>405</v>
      </c>
      <c r="C300" t="s">
        <v>236</v>
      </c>
    </row>
    <row r="301" spans="1:3" x14ac:dyDescent="0.25">
      <c r="A301">
        <v>96092278614</v>
      </c>
      <c r="B301" t="s">
        <v>406</v>
      </c>
      <c r="C301" t="s">
        <v>38</v>
      </c>
    </row>
    <row r="302" spans="1:3" x14ac:dyDescent="0.25">
      <c r="A302">
        <v>96092746489</v>
      </c>
      <c r="B302" t="s">
        <v>407</v>
      </c>
      <c r="C302" t="s">
        <v>96</v>
      </c>
    </row>
    <row r="303" spans="1:3" x14ac:dyDescent="0.25">
      <c r="A303">
        <v>96092784458</v>
      </c>
      <c r="B303" t="s">
        <v>408</v>
      </c>
      <c r="C303" t="s">
        <v>174</v>
      </c>
    </row>
    <row r="304" spans="1:3" x14ac:dyDescent="0.25">
      <c r="A304">
        <v>96102819712</v>
      </c>
      <c r="B304" t="s">
        <v>409</v>
      </c>
      <c r="C304" t="s">
        <v>315</v>
      </c>
    </row>
    <row r="305" spans="1:3" x14ac:dyDescent="0.25">
      <c r="A305">
        <v>96110243976</v>
      </c>
      <c r="B305" t="s">
        <v>410</v>
      </c>
      <c r="C305" t="s">
        <v>163</v>
      </c>
    </row>
    <row r="306" spans="1:3" x14ac:dyDescent="0.25">
      <c r="A306">
        <v>96110878613</v>
      </c>
      <c r="B306" t="s">
        <v>411</v>
      </c>
      <c r="C306" t="s">
        <v>151</v>
      </c>
    </row>
    <row r="307" spans="1:3" x14ac:dyDescent="0.25">
      <c r="A307">
        <v>96111514855</v>
      </c>
      <c r="B307" t="s">
        <v>412</v>
      </c>
      <c r="C307" t="s">
        <v>126</v>
      </c>
    </row>
    <row r="308" spans="1:3" x14ac:dyDescent="0.25">
      <c r="A308">
        <v>96111524476</v>
      </c>
      <c r="B308" t="s">
        <v>413</v>
      </c>
      <c r="C308" t="s">
        <v>146</v>
      </c>
    </row>
    <row r="309" spans="1:3" x14ac:dyDescent="0.25">
      <c r="A309">
        <v>96111917733</v>
      </c>
      <c r="B309" t="s">
        <v>414</v>
      </c>
      <c r="C309" t="s">
        <v>326</v>
      </c>
    </row>
    <row r="310" spans="1:3" x14ac:dyDescent="0.25">
      <c r="A310">
        <v>96112171271</v>
      </c>
      <c r="B310" t="s">
        <v>415</v>
      </c>
      <c r="C310" t="s">
        <v>38</v>
      </c>
    </row>
    <row r="311" spans="1:3" x14ac:dyDescent="0.25">
      <c r="A311">
        <v>96112275739</v>
      </c>
      <c r="B311" t="s">
        <v>416</v>
      </c>
      <c r="C311" t="s">
        <v>11</v>
      </c>
    </row>
    <row r="312" spans="1:3" x14ac:dyDescent="0.25">
      <c r="A312">
        <v>96112845442</v>
      </c>
      <c r="B312" t="s">
        <v>417</v>
      </c>
      <c r="C312" t="s">
        <v>63</v>
      </c>
    </row>
    <row r="313" spans="1:3" x14ac:dyDescent="0.25">
      <c r="A313">
        <v>96120158756</v>
      </c>
      <c r="B313" t="s">
        <v>418</v>
      </c>
      <c r="C313" t="s">
        <v>5</v>
      </c>
    </row>
    <row r="314" spans="1:3" x14ac:dyDescent="0.25">
      <c r="A314">
        <v>96120239628</v>
      </c>
      <c r="B314" t="s">
        <v>419</v>
      </c>
      <c r="C314" t="s">
        <v>304</v>
      </c>
    </row>
    <row r="315" spans="1:3" x14ac:dyDescent="0.25">
      <c r="A315">
        <v>96121964255</v>
      </c>
      <c r="B315" t="s">
        <v>420</v>
      </c>
      <c r="C315" t="s">
        <v>126</v>
      </c>
    </row>
    <row r="316" spans="1:3" x14ac:dyDescent="0.25">
      <c r="A316">
        <v>96122014799</v>
      </c>
      <c r="B316" t="s">
        <v>421</v>
      </c>
      <c r="C316" t="s">
        <v>146</v>
      </c>
    </row>
    <row r="317" spans="1:3" x14ac:dyDescent="0.25">
      <c r="A317">
        <v>96122095251</v>
      </c>
      <c r="B317" t="s">
        <v>422</v>
      </c>
      <c r="C317" t="s">
        <v>265</v>
      </c>
    </row>
    <row r="318" spans="1:3" x14ac:dyDescent="0.25">
      <c r="A318">
        <v>96122279451</v>
      </c>
      <c r="B318" t="s">
        <v>423</v>
      </c>
      <c r="C318" t="s">
        <v>46</v>
      </c>
    </row>
    <row r="319" spans="1:3" x14ac:dyDescent="0.25">
      <c r="A319">
        <v>97010159347</v>
      </c>
      <c r="B319" t="s">
        <v>424</v>
      </c>
      <c r="C319" t="s">
        <v>248</v>
      </c>
    </row>
    <row r="320" spans="1:3" x14ac:dyDescent="0.25">
      <c r="A320">
        <v>97010621727</v>
      </c>
      <c r="B320" t="s">
        <v>425</v>
      </c>
      <c r="C320" t="s">
        <v>219</v>
      </c>
    </row>
    <row r="321" spans="1:3" x14ac:dyDescent="0.25">
      <c r="A321">
        <v>97010812385</v>
      </c>
      <c r="B321" t="s">
        <v>426</v>
      </c>
      <c r="C321" t="s">
        <v>88</v>
      </c>
    </row>
    <row r="322" spans="1:3" x14ac:dyDescent="0.25">
      <c r="A322">
        <v>97010983179</v>
      </c>
      <c r="B322" t="s">
        <v>427</v>
      </c>
      <c r="C322" t="s">
        <v>138</v>
      </c>
    </row>
    <row r="323" spans="1:3" x14ac:dyDescent="0.25">
      <c r="A323">
        <v>97011693781</v>
      </c>
      <c r="B323" t="s">
        <v>428</v>
      </c>
      <c r="C323" t="s">
        <v>106</v>
      </c>
    </row>
    <row r="324" spans="1:3" x14ac:dyDescent="0.25">
      <c r="A324">
        <v>97012853362</v>
      </c>
      <c r="B324" t="s">
        <v>429</v>
      </c>
      <c r="C324" t="s">
        <v>385</v>
      </c>
    </row>
    <row r="325" spans="1:3" x14ac:dyDescent="0.25">
      <c r="A325">
        <v>97012894365</v>
      </c>
      <c r="B325" t="s">
        <v>430</v>
      </c>
      <c r="C325" t="s">
        <v>106</v>
      </c>
    </row>
    <row r="326" spans="1:3" x14ac:dyDescent="0.25">
      <c r="A326">
        <v>97020245331</v>
      </c>
      <c r="B326" t="s">
        <v>431</v>
      </c>
      <c r="C326" t="s">
        <v>270</v>
      </c>
    </row>
    <row r="327" spans="1:3" x14ac:dyDescent="0.25">
      <c r="A327">
        <v>97020963358</v>
      </c>
      <c r="B327" t="s">
        <v>432</v>
      </c>
      <c r="C327" t="s">
        <v>31</v>
      </c>
    </row>
    <row r="328" spans="1:3" x14ac:dyDescent="0.25">
      <c r="A328">
        <v>97021392858</v>
      </c>
      <c r="B328" t="s">
        <v>433</v>
      </c>
      <c r="C328" t="s">
        <v>84</v>
      </c>
    </row>
    <row r="329" spans="1:3" x14ac:dyDescent="0.25">
      <c r="A329">
        <v>97021486467</v>
      </c>
      <c r="B329" t="s">
        <v>434</v>
      </c>
      <c r="C329" t="s">
        <v>102</v>
      </c>
    </row>
    <row r="330" spans="1:3" x14ac:dyDescent="0.25">
      <c r="A330">
        <v>97022426727</v>
      </c>
      <c r="B330" t="s">
        <v>435</v>
      </c>
      <c r="C330" t="s">
        <v>70</v>
      </c>
    </row>
    <row r="331" spans="1:3" x14ac:dyDescent="0.25">
      <c r="A331">
        <v>97022784472</v>
      </c>
      <c r="B331" t="s">
        <v>436</v>
      </c>
      <c r="C331" t="s">
        <v>315</v>
      </c>
    </row>
  </sheetData>
  <sortState ref="A2:C331">
    <sortCondition ref="A2:A33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1"/>
  <sheetViews>
    <sheetView workbookViewId="0">
      <selection activeCell="B4" sqref="B4"/>
    </sheetView>
  </sheetViews>
  <sheetFormatPr defaultRowHeight="15" x14ac:dyDescent="0.25"/>
  <cols>
    <col min="2" max="2" width="18.42578125" customWidth="1"/>
  </cols>
  <sheetData>
    <row r="1" spans="1:3" x14ac:dyDescent="0.25">
      <c r="A1" t="s">
        <v>437</v>
      </c>
      <c r="B1" t="s">
        <v>0</v>
      </c>
      <c r="C1" t="s">
        <v>438</v>
      </c>
    </row>
    <row r="2" spans="1:3" x14ac:dyDescent="0.25">
      <c r="A2">
        <v>1</v>
      </c>
      <c r="B2">
        <v>92061083359</v>
      </c>
      <c r="C2" t="s">
        <v>439</v>
      </c>
    </row>
    <row r="3" spans="1:3" x14ac:dyDescent="0.25">
      <c r="A3">
        <v>2</v>
      </c>
      <c r="B3">
        <v>94103033254</v>
      </c>
      <c r="C3" t="s">
        <v>440</v>
      </c>
    </row>
    <row r="4" spans="1:3" x14ac:dyDescent="0.25">
      <c r="A4">
        <v>3</v>
      </c>
      <c r="B4">
        <v>92071176944</v>
      </c>
      <c r="C4" t="s">
        <v>441</v>
      </c>
    </row>
    <row r="5" spans="1:3" x14ac:dyDescent="0.25">
      <c r="A5">
        <v>4</v>
      </c>
      <c r="B5">
        <v>93022138167</v>
      </c>
      <c r="C5" t="s">
        <v>442</v>
      </c>
    </row>
    <row r="6" spans="1:3" x14ac:dyDescent="0.25">
      <c r="A6">
        <v>5</v>
      </c>
      <c r="B6">
        <v>95010144314</v>
      </c>
      <c r="C6" t="s">
        <v>443</v>
      </c>
    </row>
    <row r="7" spans="1:3" x14ac:dyDescent="0.25">
      <c r="A7">
        <v>6</v>
      </c>
      <c r="B7">
        <v>97010159347</v>
      </c>
      <c r="C7" t="s">
        <v>443</v>
      </c>
    </row>
    <row r="8" spans="1:3" x14ac:dyDescent="0.25">
      <c r="A8">
        <v>7</v>
      </c>
      <c r="B8">
        <v>92122899246</v>
      </c>
      <c r="C8" t="s">
        <v>444</v>
      </c>
    </row>
    <row r="9" spans="1:3" x14ac:dyDescent="0.25">
      <c r="A9">
        <v>8</v>
      </c>
      <c r="B9">
        <v>95010931895</v>
      </c>
      <c r="C9" t="s">
        <v>445</v>
      </c>
    </row>
    <row r="10" spans="1:3" x14ac:dyDescent="0.25">
      <c r="A10">
        <v>9</v>
      </c>
      <c r="B10">
        <v>93101749226</v>
      </c>
      <c r="C10" t="s">
        <v>446</v>
      </c>
    </row>
    <row r="11" spans="1:3" x14ac:dyDescent="0.25">
      <c r="A11">
        <v>10</v>
      </c>
      <c r="B11">
        <v>95120191648</v>
      </c>
      <c r="C11" t="s">
        <v>447</v>
      </c>
    </row>
    <row r="12" spans="1:3" x14ac:dyDescent="0.25">
      <c r="A12">
        <v>11</v>
      </c>
      <c r="B12">
        <v>93052164592</v>
      </c>
      <c r="C12" t="s">
        <v>448</v>
      </c>
    </row>
    <row r="13" spans="1:3" x14ac:dyDescent="0.25">
      <c r="A13">
        <v>12</v>
      </c>
      <c r="B13">
        <v>94031061512</v>
      </c>
      <c r="C13" t="s">
        <v>449</v>
      </c>
    </row>
    <row r="14" spans="1:3" x14ac:dyDescent="0.25">
      <c r="A14">
        <v>13</v>
      </c>
      <c r="B14">
        <v>93092663774</v>
      </c>
      <c r="C14" t="s">
        <v>450</v>
      </c>
    </row>
    <row r="15" spans="1:3" x14ac:dyDescent="0.25">
      <c r="A15">
        <v>14</v>
      </c>
      <c r="B15">
        <v>93072382295</v>
      </c>
      <c r="C15" t="s">
        <v>451</v>
      </c>
    </row>
    <row r="16" spans="1:3" x14ac:dyDescent="0.25">
      <c r="A16">
        <v>15</v>
      </c>
      <c r="B16">
        <v>96120239628</v>
      </c>
      <c r="C16" t="s">
        <v>451</v>
      </c>
    </row>
    <row r="17" spans="1:3" x14ac:dyDescent="0.25">
      <c r="A17">
        <v>16</v>
      </c>
      <c r="B17">
        <v>96041586933</v>
      </c>
      <c r="C17" t="s">
        <v>452</v>
      </c>
    </row>
    <row r="18" spans="1:3" x14ac:dyDescent="0.25">
      <c r="A18">
        <v>17</v>
      </c>
      <c r="B18">
        <v>94020355996</v>
      </c>
      <c r="C18" t="s">
        <v>453</v>
      </c>
    </row>
    <row r="19" spans="1:3" x14ac:dyDescent="0.25">
      <c r="A19">
        <v>18</v>
      </c>
      <c r="B19">
        <v>95022151559</v>
      </c>
      <c r="C19" t="s">
        <v>454</v>
      </c>
    </row>
    <row r="20" spans="1:3" x14ac:dyDescent="0.25">
      <c r="A20">
        <v>19</v>
      </c>
      <c r="B20">
        <v>94012833877</v>
      </c>
      <c r="C20" t="s">
        <v>455</v>
      </c>
    </row>
    <row r="21" spans="1:3" x14ac:dyDescent="0.25">
      <c r="A21">
        <v>20</v>
      </c>
      <c r="B21">
        <v>95052939154</v>
      </c>
      <c r="C21" t="s">
        <v>456</v>
      </c>
    </row>
    <row r="22" spans="1:3" x14ac:dyDescent="0.25">
      <c r="A22">
        <v>21</v>
      </c>
      <c r="B22">
        <v>93052712924</v>
      </c>
      <c r="C22" t="s">
        <v>457</v>
      </c>
    </row>
    <row r="23" spans="1:3" x14ac:dyDescent="0.25">
      <c r="A23">
        <v>22</v>
      </c>
      <c r="B23">
        <v>93112747286</v>
      </c>
      <c r="C23" t="s">
        <v>448</v>
      </c>
    </row>
    <row r="24" spans="1:3" x14ac:dyDescent="0.25">
      <c r="A24">
        <v>23</v>
      </c>
      <c r="B24">
        <v>95091292595</v>
      </c>
      <c r="C24" t="s">
        <v>458</v>
      </c>
    </row>
    <row r="25" spans="1:3" x14ac:dyDescent="0.25">
      <c r="A25">
        <v>24</v>
      </c>
      <c r="B25">
        <v>95012636248</v>
      </c>
      <c r="C25" t="s">
        <v>448</v>
      </c>
    </row>
    <row r="26" spans="1:3" x14ac:dyDescent="0.25">
      <c r="A26">
        <v>25</v>
      </c>
      <c r="B26">
        <v>95112489689</v>
      </c>
      <c r="C26" t="s">
        <v>459</v>
      </c>
    </row>
    <row r="27" spans="1:3" x14ac:dyDescent="0.25">
      <c r="A27">
        <v>26</v>
      </c>
      <c r="B27">
        <v>93060626866</v>
      </c>
      <c r="C27" t="s">
        <v>460</v>
      </c>
    </row>
    <row r="28" spans="1:3" x14ac:dyDescent="0.25">
      <c r="A28">
        <v>27</v>
      </c>
      <c r="B28">
        <v>96122279451</v>
      </c>
      <c r="C28" t="s">
        <v>461</v>
      </c>
    </row>
    <row r="29" spans="1:3" x14ac:dyDescent="0.25">
      <c r="A29">
        <v>28</v>
      </c>
      <c r="B29">
        <v>97021486467</v>
      </c>
      <c r="C29" t="s">
        <v>462</v>
      </c>
    </row>
    <row r="30" spans="1:3" x14ac:dyDescent="0.25">
      <c r="A30">
        <v>29</v>
      </c>
      <c r="B30">
        <v>95062355629</v>
      </c>
      <c r="C30" t="s">
        <v>463</v>
      </c>
    </row>
    <row r="31" spans="1:3" x14ac:dyDescent="0.25">
      <c r="A31">
        <v>30</v>
      </c>
      <c r="B31">
        <v>92052999663</v>
      </c>
      <c r="C31" t="s">
        <v>462</v>
      </c>
    </row>
    <row r="32" spans="1:3" x14ac:dyDescent="0.25">
      <c r="A32">
        <v>31</v>
      </c>
      <c r="B32">
        <v>93031426752</v>
      </c>
      <c r="C32" t="s">
        <v>464</v>
      </c>
    </row>
    <row r="33" spans="1:3" x14ac:dyDescent="0.25">
      <c r="A33">
        <v>32</v>
      </c>
      <c r="B33">
        <v>94041715238</v>
      </c>
      <c r="C33" t="s">
        <v>465</v>
      </c>
    </row>
    <row r="34" spans="1:3" x14ac:dyDescent="0.25">
      <c r="A34">
        <v>33</v>
      </c>
      <c r="B34">
        <v>95010919439</v>
      </c>
      <c r="C34" t="s">
        <v>466</v>
      </c>
    </row>
    <row r="35" spans="1:3" x14ac:dyDescent="0.25">
      <c r="A35">
        <v>34</v>
      </c>
      <c r="B35">
        <v>93110591337</v>
      </c>
      <c r="C35" t="s">
        <v>467</v>
      </c>
    </row>
    <row r="36" spans="1:3" x14ac:dyDescent="0.25">
      <c r="A36">
        <v>35</v>
      </c>
      <c r="B36">
        <v>95062252193</v>
      </c>
      <c r="C36" t="s">
        <v>468</v>
      </c>
    </row>
    <row r="37" spans="1:3" x14ac:dyDescent="0.25">
      <c r="A37">
        <v>36</v>
      </c>
      <c r="B37">
        <v>95030373332</v>
      </c>
      <c r="C37" t="s">
        <v>469</v>
      </c>
    </row>
    <row r="38" spans="1:3" x14ac:dyDescent="0.25">
      <c r="A38">
        <v>37</v>
      </c>
      <c r="B38">
        <v>93122174335</v>
      </c>
      <c r="C38" t="s">
        <v>445</v>
      </c>
    </row>
    <row r="39" spans="1:3" x14ac:dyDescent="0.25">
      <c r="A39">
        <v>38</v>
      </c>
      <c r="B39">
        <v>95042249539</v>
      </c>
      <c r="C39" t="s">
        <v>466</v>
      </c>
    </row>
    <row r="40" spans="1:3" x14ac:dyDescent="0.25">
      <c r="A40">
        <v>39</v>
      </c>
      <c r="B40">
        <v>92080361249</v>
      </c>
      <c r="C40" t="s">
        <v>470</v>
      </c>
    </row>
    <row r="41" spans="1:3" x14ac:dyDescent="0.25">
      <c r="A41">
        <v>40</v>
      </c>
      <c r="B41">
        <v>96092746489</v>
      </c>
      <c r="C41" t="s">
        <v>471</v>
      </c>
    </row>
    <row r="42" spans="1:3" x14ac:dyDescent="0.25">
      <c r="A42">
        <v>41</v>
      </c>
      <c r="B42">
        <v>93102056134</v>
      </c>
      <c r="C42" t="s">
        <v>451</v>
      </c>
    </row>
    <row r="43" spans="1:3" x14ac:dyDescent="0.25">
      <c r="A43">
        <v>42</v>
      </c>
      <c r="B43">
        <v>95091617358</v>
      </c>
      <c r="C43" t="s">
        <v>443</v>
      </c>
    </row>
    <row r="44" spans="1:3" x14ac:dyDescent="0.25">
      <c r="A44">
        <v>43</v>
      </c>
      <c r="B44">
        <v>93020344452</v>
      </c>
      <c r="C44" t="s">
        <v>472</v>
      </c>
    </row>
    <row r="45" spans="1:3" x14ac:dyDescent="0.25">
      <c r="A45">
        <v>44</v>
      </c>
      <c r="B45">
        <v>94100357838</v>
      </c>
      <c r="C45" t="s">
        <v>464</v>
      </c>
    </row>
    <row r="46" spans="1:3" x14ac:dyDescent="0.25">
      <c r="A46">
        <v>45</v>
      </c>
      <c r="B46">
        <v>95041132892</v>
      </c>
      <c r="C46" t="s">
        <v>460</v>
      </c>
    </row>
    <row r="47" spans="1:3" x14ac:dyDescent="0.25">
      <c r="A47">
        <v>46</v>
      </c>
      <c r="B47">
        <v>94091751347</v>
      </c>
      <c r="C47" t="s">
        <v>473</v>
      </c>
    </row>
    <row r="48" spans="1:3" x14ac:dyDescent="0.25">
      <c r="A48">
        <v>47</v>
      </c>
      <c r="B48">
        <v>94060394564</v>
      </c>
      <c r="C48" t="s">
        <v>474</v>
      </c>
    </row>
    <row r="49" spans="1:3" x14ac:dyDescent="0.25">
      <c r="A49">
        <v>48</v>
      </c>
      <c r="B49">
        <v>92111479877</v>
      </c>
      <c r="C49" t="s">
        <v>475</v>
      </c>
    </row>
    <row r="50" spans="1:3" x14ac:dyDescent="0.25">
      <c r="A50">
        <v>49</v>
      </c>
      <c r="B50">
        <v>96050379498</v>
      </c>
      <c r="C50" t="s">
        <v>473</v>
      </c>
    </row>
    <row r="51" spans="1:3" x14ac:dyDescent="0.25">
      <c r="A51">
        <v>50</v>
      </c>
      <c r="B51">
        <v>94080228692</v>
      </c>
      <c r="C51" t="s">
        <v>476</v>
      </c>
    </row>
    <row r="52" spans="1:3" x14ac:dyDescent="0.25">
      <c r="A52">
        <v>51</v>
      </c>
      <c r="B52">
        <v>93061564929</v>
      </c>
      <c r="C52" t="s">
        <v>477</v>
      </c>
    </row>
    <row r="53" spans="1:3" x14ac:dyDescent="0.25">
      <c r="A53">
        <v>52</v>
      </c>
      <c r="B53">
        <v>95120591417</v>
      </c>
      <c r="C53" t="s">
        <v>478</v>
      </c>
    </row>
    <row r="54" spans="1:3" x14ac:dyDescent="0.25">
      <c r="A54">
        <v>53</v>
      </c>
      <c r="B54">
        <v>92121027392</v>
      </c>
      <c r="C54" t="s">
        <v>479</v>
      </c>
    </row>
    <row r="55" spans="1:3" x14ac:dyDescent="0.25">
      <c r="A55">
        <v>54</v>
      </c>
      <c r="B55">
        <v>93081269666</v>
      </c>
      <c r="C55" t="s">
        <v>480</v>
      </c>
    </row>
    <row r="56" spans="1:3" x14ac:dyDescent="0.25">
      <c r="A56">
        <v>55</v>
      </c>
      <c r="B56">
        <v>93110195784</v>
      </c>
      <c r="C56" t="s">
        <v>446</v>
      </c>
    </row>
    <row r="57" spans="1:3" x14ac:dyDescent="0.25">
      <c r="A57">
        <v>56</v>
      </c>
      <c r="B57">
        <v>97021392858</v>
      </c>
      <c r="C57" t="s">
        <v>462</v>
      </c>
    </row>
    <row r="58" spans="1:3" x14ac:dyDescent="0.25">
      <c r="A58">
        <v>57</v>
      </c>
      <c r="B58">
        <v>95051277866</v>
      </c>
      <c r="C58" t="s">
        <v>443</v>
      </c>
    </row>
    <row r="59" spans="1:3" x14ac:dyDescent="0.25">
      <c r="A59">
        <v>58</v>
      </c>
      <c r="B59">
        <v>92051048757</v>
      </c>
      <c r="C59" t="s">
        <v>449</v>
      </c>
    </row>
    <row r="60" spans="1:3" x14ac:dyDescent="0.25">
      <c r="A60">
        <v>59</v>
      </c>
      <c r="B60">
        <v>94040669736</v>
      </c>
      <c r="C60" t="s">
        <v>456</v>
      </c>
    </row>
    <row r="61" spans="1:3" x14ac:dyDescent="0.25">
      <c r="A61">
        <v>60</v>
      </c>
      <c r="B61">
        <v>94092286956</v>
      </c>
      <c r="C61" t="s">
        <v>481</v>
      </c>
    </row>
    <row r="62" spans="1:3" x14ac:dyDescent="0.25">
      <c r="A62">
        <v>61</v>
      </c>
      <c r="B62">
        <v>95071627434</v>
      </c>
      <c r="C62" t="s">
        <v>482</v>
      </c>
    </row>
    <row r="63" spans="1:3" x14ac:dyDescent="0.25">
      <c r="A63">
        <v>62</v>
      </c>
      <c r="B63">
        <v>93031176282</v>
      </c>
      <c r="C63" t="s">
        <v>483</v>
      </c>
    </row>
    <row r="64" spans="1:3" x14ac:dyDescent="0.25">
      <c r="A64">
        <v>63</v>
      </c>
      <c r="B64">
        <v>93120948925</v>
      </c>
      <c r="C64" t="s">
        <v>472</v>
      </c>
    </row>
    <row r="65" spans="1:3" x14ac:dyDescent="0.25">
      <c r="A65">
        <v>64</v>
      </c>
      <c r="B65">
        <v>96092278614</v>
      </c>
      <c r="C65" t="s">
        <v>484</v>
      </c>
    </row>
    <row r="66" spans="1:3" x14ac:dyDescent="0.25">
      <c r="A66">
        <v>65</v>
      </c>
      <c r="B66">
        <v>96072293545</v>
      </c>
      <c r="C66" t="s">
        <v>450</v>
      </c>
    </row>
    <row r="67" spans="1:3" x14ac:dyDescent="0.25">
      <c r="A67">
        <v>66</v>
      </c>
      <c r="B67">
        <v>92062962545</v>
      </c>
      <c r="C67" t="s">
        <v>485</v>
      </c>
    </row>
    <row r="68" spans="1:3" x14ac:dyDescent="0.25">
      <c r="A68">
        <v>67</v>
      </c>
      <c r="B68">
        <v>94091089918</v>
      </c>
      <c r="C68" t="s">
        <v>486</v>
      </c>
    </row>
    <row r="69" spans="1:3" x14ac:dyDescent="0.25">
      <c r="A69">
        <v>68</v>
      </c>
      <c r="B69">
        <v>94022461945</v>
      </c>
      <c r="C69" t="s">
        <v>450</v>
      </c>
    </row>
    <row r="70" spans="1:3" x14ac:dyDescent="0.25">
      <c r="A70">
        <v>69</v>
      </c>
      <c r="B70">
        <v>94020179251</v>
      </c>
      <c r="C70" t="s">
        <v>474</v>
      </c>
    </row>
    <row r="71" spans="1:3" x14ac:dyDescent="0.25">
      <c r="A71">
        <v>70</v>
      </c>
      <c r="B71">
        <v>94112973718</v>
      </c>
      <c r="C71" t="s">
        <v>448</v>
      </c>
    </row>
    <row r="72" spans="1:3" x14ac:dyDescent="0.25">
      <c r="A72">
        <v>71</v>
      </c>
      <c r="B72">
        <v>95092264276</v>
      </c>
      <c r="C72" t="s">
        <v>479</v>
      </c>
    </row>
    <row r="73" spans="1:3" x14ac:dyDescent="0.25">
      <c r="A73">
        <v>72</v>
      </c>
      <c r="B73">
        <v>95111035621</v>
      </c>
      <c r="C73" t="s">
        <v>487</v>
      </c>
    </row>
    <row r="74" spans="1:3" x14ac:dyDescent="0.25">
      <c r="A74">
        <v>73</v>
      </c>
      <c r="B74">
        <v>95060298582</v>
      </c>
      <c r="C74" t="s">
        <v>456</v>
      </c>
    </row>
    <row r="75" spans="1:3" x14ac:dyDescent="0.25">
      <c r="A75">
        <v>74</v>
      </c>
      <c r="B75">
        <v>96070825977</v>
      </c>
      <c r="C75" t="s">
        <v>463</v>
      </c>
    </row>
    <row r="76" spans="1:3" x14ac:dyDescent="0.25">
      <c r="A76">
        <v>75</v>
      </c>
      <c r="B76">
        <v>93102651636</v>
      </c>
      <c r="C76" t="s">
        <v>468</v>
      </c>
    </row>
    <row r="77" spans="1:3" x14ac:dyDescent="0.25">
      <c r="A77">
        <v>76</v>
      </c>
      <c r="B77">
        <v>95020584568</v>
      </c>
      <c r="C77" t="s">
        <v>488</v>
      </c>
    </row>
    <row r="78" spans="1:3" x14ac:dyDescent="0.25">
      <c r="A78">
        <v>77</v>
      </c>
      <c r="B78">
        <v>94080977152</v>
      </c>
      <c r="C78" t="s">
        <v>489</v>
      </c>
    </row>
    <row r="79" spans="1:3" x14ac:dyDescent="0.25">
      <c r="A79">
        <v>78</v>
      </c>
      <c r="B79">
        <v>93090575941</v>
      </c>
      <c r="C79" t="s">
        <v>490</v>
      </c>
    </row>
    <row r="80" spans="1:3" x14ac:dyDescent="0.25">
      <c r="A80">
        <v>79</v>
      </c>
      <c r="B80">
        <v>93061087466</v>
      </c>
      <c r="C80" t="s">
        <v>491</v>
      </c>
    </row>
    <row r="81" spans="1:3" x14ac:dyDescent="0.25">
      <c r="A81">
        <v>80</v>
      </c>
      <c r="B81">
        <v>96070166834</v>
      </c>
      <c r="C81" t="s">
        <v>492</v>
      </c>
    </row>
    <row r="82" spans="1:3" x14ac:dyDescent="0.25">
      <c r="A82">
        <v>81</v>
      </c>
      <c r="B82">
        <v>96082398784</v>
      </c>
      <c r="C82" t="s">
        <v>470</v>
      </c>
    </row>
    <row r="83" spans="1:3" x14ac:dyDescent="0.25">
      <c r="A83">
        <v>82</v>
      </c>
      <c r="B83">
        <v>97012894365</v>
      </c>
      <c r="C83" t="s">
        <v>455</v>
      </c>
    </row>
    <row r="84" spans="1:3" x14ac:dyDescent="0.25">
      <c r="A84">
        <v>83</v>
      </c>
      <c r="B84">
        <v>97021392858</v>
      </c>
      <c r="C84" t="s">
        <v>493</v>
      </c>
    </row>
    <row r="85" spans="1:3" x14ac:dyDescent="0.25">
      <c r="A85">
        <v>84</v>
      </c>
      <c r="B85">
        <v>93031562344</v>
      </c>
      <c r="C85" t="s">
        <v>469</v>
      </c>
    </row>
    <row r="86" spans="1:3" x14ac:dyDescent="0.25">
      <c r="A86">
        <v>85</v>
      </c>
      <c r="B86">
        <v>95071489133</v>
      </c>
      <c r="C86" t="s">
        <v>454</v>
      </c>
    </row>
    <row r="87" spans="1:3" x14ac:dyDescent="0.25">
      <c r="A87">
        <v>86</v>
      </c>
      <c r="B87">
        <v>97021392858</v>
      </c>
      <c r="C87" t="s">
        <v>476</v>
      </c>
    </row>
    <row r="88" spans="1:3" x14ac:dyDescent="0.25">
      <c r="A88">
        <v>87</v>
      </c>
      <c r="B88">
        <v>96111917733</v>
      </c>
      <c r="C88" t="s">
        <v>488</v>
      </c>
    </row>
    <row r="89" spans="1:3" x14ac:dyDescent="0.25">
      <c r="A89">
        <v>88</v>
      </c>
      <c r="B89">
        <v>94050582715</v>
      </c>
      <c r="C89" t="s">
        <v>447</v>
      </c>
    </row>
    <row r="90" spans="1:3" x14ac:dyDescent="0.25">
      <c r="A90">
        <v>89</v>
      </c>
      <c r="B90">
        <v>94082215991</v>
      </c>
      <c r="C90" t="s">
        <v>489</v>
      </c>
    </row>
    <row r="91" spans="1:3" x14ac:dyDescent="0.25">
      <c r="A91">
        <v>90</v>
      </c>
      <c r="B91">
        <v>92060618813</v>
      </c>
      <c r="C91" t="s">
        <v>477</v>
      </c>
    </row>
    <row r="92" spans="1:3" x14ac:dyDescent="0.25">
      <c r="A92">
        <v>91</v>
      </c>
      <c r="B92">
        <v>96030997362</v>
      </c>
      <c r="C92" t="s">
        <v>494</v>
      </c>
    </row>
    <row r="93" spans="1:3" x14ac:dyDescent="0.25">
      <c r="A93">
        <v>92</v>
      </c>
      <c r="B93">
        <v>95051878845</v>
      </c>
      <c r="C93" t="s">
        <v>443</v>
      </c>
    </row>
    <row r="94" spans="1:3" x14ac:dyDescent="0.25">
      <c r="A94">
        <v>93</v>
      </c>
      <c r="B94">
        <v>97011693781</v>
      </c>
      <c r="C94" t="s">
        <v>495</v>
      </c>
    </row>
    <row r="95" spans="1:3" x14ac:dyDescent="0.25">
      <c r="A95">
        <v>94</v>
      </c>
      <c r="B95">
        <v>94070167664</v>
      </c>
      <c r="C95" t="s">
        <v>444</v>
      </c>
    </row>
    <row r="96" spans="1:3" x14ac:dyDescent="0.25">
      <c r="A96">
        <v>95</v>
      </c>
      <c r="B96">
        <v>96041717944</v>
      </c>
      <c r="C96" t="s">
        <v>496</v>
      </c>
    </row>
    <row r="97" spans="1:3" x14ac:dyDescent="0.25">
      <c r="A97">
        <v>96</v>
      </c>
      <c r="B97">
        <v>96031551327</v>
      </c>
      <c r="C97" t="s">
        <v>497</v>
      </c>
    </row>
    <row r="98" spans="1:3" x14ac:dyDescent="0.25">
      <c r="A98">
        <v>97</v>
      </c>
      <c r="B98">
        <v>95080577175</v>
      </c>
      <c r="C98" t="s">
        <v>498</v>
      </c>
    </row>
    <row r="99" spans="1:3" x14ac:dyDescent="0.25">
      <c r="A99">
        <v>98</v>
      </c>
      <c r="B99">
        <v>95122261156</v>
      </c>
      <c r="C99" t="s">
        <v>475</v>
      </c>
    </row>
    <row r="100" spans="1:3" x14ac:dyDescent="0.25">
      <c r="A100">
        <v>99</v>
      </c>
      <c r="B100">
        <v>93082456168</v>
      </c>
      <c r="C100" t="s">
        <v>484</v>
      </c>
    </row>
    <row r="101" spans="1:3" x14ac:dyDescent="0.25">
      <c r="A101">
        <v>100</v>
      </c>
      <c r="B101">
        <v>93080136224</v>
      </c>
      <c r="C101" t="s">
        <v>443</v>
      </c>
    </row>
    <row r="102" spans="1:3" x14ac:dyDescent="0.25">
      <c r="A102">
        <v>101</v>
      </c>
      <c r="B102">
        <v>95041645299</v>
      </c>
      <c r="C102" t="s">
        <v>499</v>
      </c>
    </row>
    <row r="103" spans="1:3" x14ac:dyDescent="0.25">
      <c r="A103">
        <v>102</v>
      </c>
      <c r="B103">
        <v>96072293545</v>
      </c>
      <c r="C103" t="s">
        <v>451</v>
      </c>
    </row>
    <row r="104" spans="1:3" x14ac:dyDescent="0.25">
      <c r="A104">
        <v>103</v>
      </c>
      <c r="B104">
        <v>93092337785</v>
      </c>
      <c r="C104" t="s">
        <v>478</v>
      </c>
    </row>
    <row r="105" spans="1:3" x14ac:dyDescent="0.25">
      <c r="A105">
        <v>104</v>
      </c>
      <c r="B105">
        <v>92062762152</v>
      </c>
      <c r="C105" t="s">
        <v>439</v>
      </c>
    </row>
    <row r="106" spans="1:3" x14ac:dyDescent="0.25">
      <c r="A106">
        <v>105</v>
      </c>
      <c r="B106">
        <v>93060757559</v>
      </c>
      <c r="C106" t="s">
        <v>497</v>
      </c>
    </row>
    <row r="107" spans="1:3" x14ac:dyDescent="0.25">
      <c r="A107">
        <v>106</v>
      </c>
      <c r="B107">
        <v>94111993425</v>
      </c>
      <c r="C107" t="s">
        <v>472</v>
      </c>
    </row>
    <row r="108" spans="1:3" x14ac:dyDescent="0.25">
      <c r="A108">
        <v>107</v>
      </c>
      <c r="B108">
        <v>96120158756</v>
      </c>
      <c r="C108" t="s">
        <v>478</v>
      </c>
    </row>
    <row r="109" spans="1:3" x14ac:dyDescent="0.25">
      <c r="A109">
        <v>108</v>
      </c>
      <c r="B109">
        <v>94052013633</v>
      </c>
      <c r="C109" t="s">
        <v>491</v>
      </c>
    </row>
    <row r="110" spans="1:3" x14ac:dyDescent="0.25">
      <c r="A110">
        <v>109</v>
      </c>
      <c r="B110">
        <v>96051135916</v>
      </c>
      <c r="C110" t="s">
        <v>479</v>
      </c>
    </row>
    <row r="111" spans="1:3" x14ac:dyDescent="0.25">
      <c r="A111">
        <v>110</v>
      </c>
      <c r="B111">
        <v>96092784458</v>
      </c>
      <c r="C111" t="s">
        <v>460</v>
      </c>
    </row>
    <row r="112" spans="1:3" x14ac:dyDescent="0.25">
      <c r="A112">
        <v>111</v>
      </c>
      <c r="B112">
        <v>94080448661</v>
      </c>
      <c r="C112" t="s">
        <v>500</v>
      </c>
    </row>
    <row r="113" spans="1:3" x14ac:dyDescent="0.25">
      <c r="A113">
        <v>112</v>
      </c>
      <c r="B113">
        <v>96110878613</v>
      </c>
      <c r="C113" t="s">
        <v>501</v>
      </c>
    </row>
    <row r="114" spans="1:3" x14ac:dyDescent="0.25">
      <c r="A114">
        <v>113</v>
      </c>
      <c r="B114">
        <v>93010287374</v>
      </c>
      <c r="C114" t="s">
        <v>493</v>
      </c>
    </row>
    <row r="115" spans="1:3" x14ac:dyDescent="0.25">
      <c r="A115">
        <v>114</v>
      </c>
      <c r="B115">
        <v>93041061585</v>
      </c>
      <c r="C115" t="s">
        <v>502</v>
      </c>
    </row>
    <row r="116" spans="1:3" x14ac:dyDescent="0.25">
      <c r="A116">
        <v>115</v>
      </c>
      <c r="B116">
        <v>93011731988</v>
      </c>
      <c r="C116" t="s">
        <v>470</v>
      </c>
    </row>
    <row r="117" spans="1:3" x14ac:dyDescent="0.25">
      <c r="A117">
        <v>116</v>
      </c>
      <c r="B117">
        <v>92122755816</v>
      </c>
      <c r="C117" t="s">
        <v>491</v>
      </c>
    </row>
    <row r="118" spans="1:3" x14ac:dyDescent="0.25">
      <c r="A118">
        <v>117</v>
      </c>
      <c r="B118">
        <v>96012247623</v>
      </c>
      <c r="C118" t="s">
        <v>503</v>
      </c>
    </row>
    <row r="119" spans="1:3" x14ac:dyDescent="0.25">
      <c r="A119">
        <v>118</v>
      </c>
      <c r="B119">
        <v>94081134358</v>
      </c>
      <c r="C119" t="s">
        <v>481</v>
      </c>
    </row>
    <row r="120" spans="1:3" x14ac:dyDescent="0.25">
      <c r="A120">
        <v>119</v>
      </c>
      <c r="B120">
        <v>95111457382</v>
      </c>
      <c r="C120" t="s">
        <v>443</v>
      </c>
    </row>
    <row r="121" spans="1:3" x14ac:dyDescent="0.25">
      <c r="A121">
        <v>120</v>
      </c>
      <c r="B121">
        <v>92070336152</v>
      </c>
      <c r="C121" t="s">
        <v>444</v>
      </c>
    </row>
    <row r="122" spans="1:3" x14ac:dyDescent="0.25">
      <c r="A122">
        <v>121</v>
      </c>
      <c r="B122">
        <v>94011095964</v>
      </c>
      <c r="C122" t="s">
        <v>457</v>
      </c>
    </row>
    <row r="123" spans="1:3" x14ac:dyDescent="0.25">
      <c r="A123">
        <v>122</v>
      </c>
      <c r="B123">
        <v>94051893894</v>
      </c>
      <c r="C123" t="s">
        <v>504</v>
      </c>
    </row>
    <row r="124" spans="1:3" x14ac:dyDescent="0.25">
      <c r="A124">
        <v>123</v>
      </c>
      <c r="B124">
        <v>94091517385</v>
      </c>
      <c r="C124" t="s">
        <v>443</v>
      </c>
    </row>
    <row r="125" spans="1:3" x14ac:dyDescent="0.25">
      <c r="A125">
        <v>124</v>
      </c>
      <c r="B125">
        <v>95120745656</v>
      </c>
      <c r="C125" t="s">
        <v>468</v>
      </c>
    </row>
    <row r="126" spans="1:3" x14ac:dyDescent="0.25">
      <c r="A126">
        <v>125</v>
      </c>
      <c r="B126">
        <v>93041271841</v>
      </c>
      <c r="C126" t="s">
        <v>439</v>
      </c>
    </row>
    <row r="127" spans="1:3" x14ac:dyDescent="0.25">
      <c r="A127">
        <v>126</v>
      </c>
      <c r="B127">
        <v>94051599561</v>
      </c>
      <c r="C127" t="s">
        <v>457</v>
      </c>
    </row>
    <row r="128" spans="1:3" x14ac:dyDescent="0.25">
      <c r="A128">
        <v>127</v>
      </c>
      <c r="B128">
        <v>93070995479</v>
      </c>
      <c r="C128" t="s">
        <v>493</v>
      </c>
    </row>
    <row r="129" spans="1:3" x14ac:dyDescent="0.25">
      <c r="A129">
        <v>128</v>
      </c>
      <c r="B129">
        <v>95050162572</v>
      </c>
      <c r="C129" t="s">
        <v>505</v>
      </c>
    </row>
    <row r="130" spans="1:3" x14ac:dyDescent="0.25">
      <c r="A130">
        <v>129</v>
      </c>
      <c r="B130">
        <v>97022426727</v>
      </c>
      <c r="C130" t="s">
        <v>506</v>
      </c>
    </row>
    <row r="131" spans="1:3" x14ac:dyDescent="0.25">
      <c r="A131">
        <v>130</v>
      </c>
      <c r="B131">
        <v>92081119933</v>
      </c>
      <c r="C131" t="s">
        <v>478</v>
      </c>
    </row>
    <row r="132" spans="1:3" x14ac:dyDescent="0.25">
      <c r="A132">
        <v>131</v>
      </c>
      <c r="B132">
        <v>96051865921</v>
      </c>
      <c r="C132" t="s">
        <v>455</v>
      </c>
    </row>
    <row r="133" spans="1:3" x14ac:dyDescent="0.25">
      <c r="A133">
        <v>132</v>
      </c>
      <c r="B133">
        <v>94042538867</v>
      </c>
      <c r="C133" t="s">
        <v>484</v>
      </c>
    </row>
    <row r="134" spans="1:3" x14ac:dyDescent="0.25">
      <c r="A134">
        <v>133</v>
      </c>
      <c r="B134">
        <v>94052063812</v>
      </c>
      <c r="C134" t="s">
        <v>507</v>
      </c>
    </row>
    <row r="135" spans="1:3" x14ac:dyDescent="0.25">
      <c r="A135">
        <v>134</v>
      </c>
      <c r="B135">
        <v>93112296421</v>
      </c>
      <c r="C135" t="s">
        <v>447</v>
      </c>
    </row>
    <row r="136" spans="1:3" x14ac:dyDescent="0.25">
      <c r="A136">
        <v>135</v>
      </c>
      <c r="B136">
        <v>92122718336</v>
      </c>
      <c r="C136" t="s">
        <v>503</v>
      </c>
    </row>
    <row r="137" spans="1:3" x14ac:dyDescent="0.25">
      <c r="A137">
        <v>136</v>
      </c>
      <c r="B137">
        <v>93060314174</v>
      </c>
      <c r="C137" t="s">
        <v>495</v>
      </c>
    </row>
    <row r="138" spans="1:3" x14ac:dyDescent="0.25">
      <c r="A138">
        <v>137</v>
      </c>
      <c r="B138">
        <v>93071912839</v>
      </c>
      <c r="C138" t="s">
        <v>454</v>
      </c>
    </row>
    <row r="139" spans="1:3" x14ac:dyDescent="0.25">
      <c r="A139">
        <v>138</v>
      </c>
      <c r="B139">
        <v>96112171271</v>
      </c>
      <c r="C139" t="s">
        <v>461</v>
      </c>
    </row>
    <row r="140" spans="1:3" x14ac:dyDescent="0.25">
      <c r="A140">
        <v>139</v>
      </c>
      <c r="B140">
        <v>92112571134</v>
      </c>
      <c r="C140" t="s">
        <v>462</v>
      </c>
    </row>
    <row r="141" spans="1:3" x14ac:dyDescent="0.25">
      <c r="A141">
        <v>140</v>
      </c>
      <c r="B141">
        <v>94041273536</v>
      </c>
      <c r="C141" t="s">
        <v>508</v>
      </c>
    </row>
    <row r="142" spans="1:3" x14ac:dyDescent="0.25">
      <c r="A142">
        <v>141</v>
      </c>
      <c r="B142">
        <v>94122135195</v>
      </c>
      <c r="C142" t="s">
        <v>485</v>
      </c>
    </row>
    <row r="143" spans="1:3" x14ac:dyDescent="0.25">
      <c r="A143">
        <v>142</v>
      </c>
      <c r="B143">
        <v>96060783968</v>
      </c>
      <c r="C143" t="s">
        <v>447</v>
      </c>
    </row>
    <row r="144" spans="1:3" x14ac:dyDescent="0.25">
      <c r="A144">
        <v>143</v>
      </c>
      <c r="B144">
        <v>92081076313</v>
      </c>
      <c r="C144" t="s">
        <v>509</v>
      </c>
    </row>
    <row r="145" spans="1:3" x14ac:dyDescent="0.25">
      <c r="A145">
        <v>144</v>
      </c>
      <c r="B145">
        <v>96112845442</v>
      </c>
      <c r="C145" t="s">
        <v>447</v>
      </c>
    </row>
    <row r="146" spans="1:3" x14ac:dyDescent="0.25">
      <c r="A146">
        <v>145</v>
      </c>
      <c r="B146">
        <v>93020492353</v>
      </c>
      <c r="C146" t="s">
        <v>506</v>
      </c>
    </row>
    <row r="147" spans="1:3" x14ac:dyDescent="0.25">
      <c r="A147">
        <v>146</v>
      </c>
      <c r="B147">
        <v>94062811591</v>
      </c>
      <c r="C147" t="s">
        <v>510</v>
      </c>
    </row>
    <row r="148" spans="1:3" x14ac:dyDescent="0.25">
      <c r="A148">
        <v>147</v>
      </c>
      <c r="B148">
        <v>94102052458</v>
      </c>
      <c r="C148" t="s">
        <v>492</v>
      </c>
    </row>
    <row r="149" spans="1:3" x14ac:dyDescent="0.25">
      <c r="A149">
        <v>148</v>
      </c>
      <c r="B149">
        <v>93110169918</v>
      </c>
      <c r="C149" t="s">
        <v>504</v>
      </c>
    </row>
    <row r="150" spans="1:3" x14ac:dyDescent="0.25">
      <c r="A150">
        <v>149</v>
      </c>
      <c r="B150">
        <v>92101543816</v>
      </c>
      <c r="C150" t="s">
        <v>489</v>
      </c>
    </row>
    <row r="151" spans="1:3" x14ac:dyDescent="0.25">
      <c r="A151">
        <v>150</v>
      </c>
      <c r="B151">
        <v>96043095419</v>
      </c>
      <c r="C151" t="s">
        <v>511</v>
      </c>
    </row>
    <row r="152" spans="1:3" x14ac:dyDescent="0.25">
      <c r="A152">
        <v>151</v>
      </c>
      <c r="B152">
        <v>94062364747</v>
      </c>
      <c r="C152" t="s">
        <v>488</v>
      </c>
    </row>
    <row r="153" spans="1:3" x14ac:dyDescent="0.25">
      <c r="A153">
        <v>152</v>
      </c>
      <c r="B153">
        <v>94042061826</v>
      </c>
      <c r="C153" t="s">
        <v>450</v>
      </c>
    </row>
    <row r="154" spans="1:3" x14ac:dyDescent="0.25">
      <c r="A154">
        <v>153</v>
      </c>
      <c r="B154">
        <v>95042653121</v>
      </c>
      <c r="C154" t="s">
        <v>479</v>
      </c>
    </row>
    <row r="155" spans="1:3" x14ac:dyDescent="0.25">
      <c r="A155">
        <v>154</v>
      </c>
      <c r="B155">
        <v>96081771827</v>
      </c>
      <c r="C155" t="s">
        <v>464</v>
      </c>
    </row>
    <row r="156" spans="1:3" x14ac:dyDescent="0.25">
      <c r="A156">
        <v>155</v>
      </c>
      <c r="B156">
        <v>94091495359</v>
      </c>
      <c r="C156" t="s">
        <v>510</v>
      </c>
    </row>
    <row r="157" spans="1:3" x14ac:dyDescent="0.25">
      <c r="A157">
        <v>156</v>
      </c>
      <c r="B157">
        <v>95010286766</v>
      </c>
      <c r="C157" t="s">
        <v>462</v>
      </c>
    </row>
    <row r="158" spans="1:3" x14ac:dyDescent="0.25">
      <c r="A158">
        <v>157</v>
      </c>
      <c r="B158">
        <v>97010621727</v>
      </c>
      <c r="C158" t="s">
        <v>449</v>
      </c>
    </row>
    <row r="159" spans="1:3" x14ac:dyDescent="0.25">
      <c r="A159">
        <v>158</v>
      </c>
      <c r="B159">
        <v>94031766363</v>
      </c>
      <c r="C159" t="s">
        <v>448</v>
      </c>
    </row>
    <row r="160" spans="1:3" x14ac:dyDescent="0.25">
      <c r="A160">
        <v>159</v>
      </c>
      <c r="B160">
        <v>95111824241</v>
      </c>
      <c r="C160" t="s">
        <v>454</v>
      </c>
    </row>
    <row r="161" spans="1:3" x14ac:dyDescent="0.25">
      <c r="A161">
        <v>160</v>
      </c>
      <c r="B161">
        <v>92103163461</v>
      </c>
      <c r="C161" t="s">
        <v>459</v>
      </c>
    </row>
    <row r="162" spans="1:3" x14ac:dyDescent="0.25">
      <c r="A162">
        <v>161</v>
      </c>
      <c r="B162">
        <v>93052321317</v>
      </c>
      <c r="C162" t="s">
        <v>501</v>
      </c>
    </row>
    <row r="163" spans="1:3" x14ac:dyDescent="0.25">
      <c r="A163">
        <v>162</v>
      </c>
      <c r="B163">
        <v>96050286545</v>
      </c>
      <c r="C163" t="s">
        <v>480</v>
      </c>
    </row>
    <row r="164" spans="1:3" x14ac:dyDescent="0.25">
      <c r="A164">
        <v>163</v>
      </c>
      <c r="B164">
        <v>92100661849</v>
      </c>
      <c r="C164" t="s">
        <v>476</v>
      </c>
    </row>
    <row r="165" spans="1:3" x14ac:dyDescent="0.25">
      <c r="A165">
        <v>164</v>
      </c>
      <c r="B165">
        <v>94081268846</v>
      </c>
      <c r="C165" t="s">
        <v>512</v>
      </c>
    </row>
    <row r="166" spans="1:3" x14ac:dyDescent="0.25">
      <c r="A166">
        <v>165</v>
      </c>
      <c r="B166">
        <v>95101084297</v>
      </c>
      <c r="C166" t="s">
        <v>441</v>
      </c>
    </row>
    <row r="167" spans="1:3" x14ac:dyDescent="0.25">
      <c r="A167">
        <v>166</v>
      </c>
      <c r="B167">
        <v>96021765853</v>
      </c>
      <c r="C167" t="s">
        <v>439</v>
      </c>
    </row>
    <row r="168" spans="1:3" x14ac:dyDescent="0.25">
      <c r="A168">
        <v>167</v>
      </c>
      <c r="B168">
        <v>96042123681</v>
      </c>
      <c r="C168" t="s">
        <v>498</v>
      </c>
    </row>
    <row r="169" spans="1:3" x14ac:dyDescent="0.25">
      <c r="A169">
        <v>168</v>
      </c>
      <c r="B169">
        <v>93052759398</v>
      </c>
      <c r="C169" t="s">
        <v>513</v>
      </c>
    </row>
    <row r="170" spans="1:3" x14ac:dyDescent="0.25">
      <c r="A170">
        <v>169</v>
      </c>
      <c r="B170">
        <v>93101369477</v>
      </c>
      <c r="C170" t="s">
        <v>506</v>
      </c>
    </row>
    <row r="171" spans="1:3" x14ac:dyDescent="0.25">
      <c r="A171">
        <v>170</v>
      </c>
      <c r="B171">
        <v>93111079234</v>
      </c>
      <c r="C171" t="s">
        <v>443</v>
      </c>
    </row>
    <row r="172" spans="1:3" x14ac:dyDescent="0.25">
      <c r="A172">
        <v>171</v>
      </c>
      <c r="B172">
        <v>95071044176</v>
      </c>
      <c r="C172" t="s">
        <v>514</v>
      </c>
    </row>
    <row r="173" spans="1:3" x14ac:dyDescent="0.25">
      <c r="A173">
        <v>172</v>
      </c>
      <c r="B173">
        <v>92070952712</v>
      </c>
      <c r="C173" t="s">
        <v>465</v>
      </c>
    </row>
    <row r="174" spans="1:3" x14ac:dyDescent="0.25">
      <c r="A174">
        <v>173</v>
      </c>
      <c r="B174">
        <v>94032585554</v>
      </c>
      <c r="C174" t="s">
        <v>492</v>
      </c>
    </row>
    <row r="175" spans="1:3" x14ac:dyDescent="0.25">
      <c r="A175">
        <v>174</v>
      </c>
      <c r="B175">
        <v>95111492877</v>
      </c>
      <c r="C175" t="s">
        <v>506</v>
      </c>
    </row>
    <row r="176" spans="1:3" x14ac:dyDescent="0.25">
      <c r="A176">
        <v>175</v>
      </c>
      <c r="B176">
        <v>94020859896</v>
      </c>
      <c r="C176" t="s">
        <v>469</v>
      </c>
    </row>
    <row r="177" spans="1:3" x14ac:dyDescent="0.25">
      <c r="A177">
        <v>176</v>
      </c>
      <c r="B177">
        <v>96081684932</v>
      </c>
      <c r="C177" t="s">
        <v>441</v>
      </c>
    </row>
    <row r="178" spans="1:3" x14ac:dyDescent="0.25">
      <c r="A178">
        <v>177</v>
      </c>
      <c r="B178">
        <v>96022327144</v>
      </c>
      <c r="C178" t="s">
        <v>481</v>
      </c>
    </row>
    <row r="179" spans="1:3" x14ac:dyDescent="0.25">
      <c r="A179">
        <v>178</v>
      </c>
      <c r="B179">
        <v>93032549924</v>
      </c>
      <c r="C179" t="s">
        <v>515</v>
      </c>
    </row>
    <row r="180" spans="1:3" x14ac:dyDescent="0.25">
      <c r="A180">
        <v>179</v>
      </c>
      <c r="B180">
        <v>92072355391</v>
      </c>
      <c r="C180" t="s">
        <v>491</v>
      </c>
    </row>
    <row r="181" spans="1:3" x14ac:dyDescent="0.25">
      <c r="A181">
        <v>180</v>
      </c>
      <c r="B181">
        <v>92070111188</v>
      </c>
      <c r="C181" t="s">
        <v>489</v>
      </c>
    </row>
    <row r="182" spans="1:3" x14ac:dyDescent="0.25">
      <c r="A182">
        <v>181</v>
      </c>
      <c r="B182">
        <v>93041252815</v>
      </c>
      <c r="C182" t="s">
        <v>468</v>
      </c>
    </row>
    <row r="183" spans="1:3" x14ac:dyDescent="0.25">
      <c r="A183">
        <v>182</v>
      </c>
      <c r="B183">
        <v>93091115319</v>
      </c>
      <c r="C183" t="s">
        <v>507</v>
      </c>
    </row>
    <row r="184" spans="1:3" x14ac:dyDescent="0.25">
      <c r="A184">
        <v>183</v>
      </c>
      <c r="B184">
        <v>96052561949</v>
      </c>
      <c r="C184" t="s">
        <v>473</v>
      </c>
    </row>
    <row r="185" spans="1:3" x14ac:dyDescent="0.25">
      <c r="A185">
        <v>184</v>
      </c>
      <c r="B185">
        <v>92060816563</v>
      </c>
      <c r="C185" t="s">
        <v>516</v>
      </c>
    </row>
    <row r="186" spans="1:3" x14ac:dyDescent="0.25">
      <c r="A186">
        <v>185</v>
      </c>
      <c r="B186">
        <v>93091278935</v>
      </c>
      <c r="C186" t="s">
        <v>442</v>
      </c>
    </row>
    <row r="187" spans="1:3" x14ac:dyDescent="0.25">
      <c r="A187">
        <v>186</v>
      </c>
      <c r="B187">
        <v>96022049899</v>
      </c>
      <c r="C187" t="s">
        <v>489</v>
      </c>
    </row>
    <row r="188" spans="1:3" x14ac:dyDescent="0.25">
      <c r="A188">
        <v>187</v>
      </c>
      <c r="B188">
        <v>93080133818</v>
      </c>
      <c r="C188" t="s">
        <v>485</v>
      </c>
    </row>
    <row r="189" spans="1:3" x14ac:dyDescent="0.25">
      <c r="A189">
        <v>188</v>
      </c>
      <c r="B189">
        <v>94072349563</v>
      </c>
      <c r="C189" t="s">
        <v>484</v>
      </c>
    </row>
    <row r="190" spans="1:3" x14ac:dyDescent="0.25">
      <c r="A190">
        <v>189</v>
      </c>
      <c r="B190">
        <v>93013078979</v>
      </c>
      <c r="C190" t="s">
        <v>485</v>
      </c>
    </row>
    <row r="191" spans="1:3" x14ac:dyDescent="0.25">
      <c r="A191">
        <v>190</v>
      </c>
      <c r="B191">
        <v>92081817558</v>
      </c>
      <c r="C191" t="s">
        <v>506</v>
      </c>
    </row>
    <row r="192" spans="1:3" x14ac:dyDescent="0.25">
      <c r="A192">
        <v>191</v>
      </c>
      <c r="B192">
        <v>96081928342</v>
      </c>
      <c r="C192" t="s">
        <v>453</v>
      </c>
    </row>
    <row r="193" spans="1:3" x14ac:dyDescent="0.25">
      <c r="A193">
        <v>192</v>
      </c>
      <c r="B193">
        <v>96111514855</v>
      </c>
      <c r="C193" t="s">
        <v>479</v>
      </c>
    </row>
    <row r="194" spans="1:3" x14ac:dyDescent="0.25">
      <c r="A194">
        <v>193</v>
      </c>
      <c r="B194">
        <v>93090925753</v>
      </c>
      <c r="C194" t="s">
        <v>454</v>
      </c>
    </row>
    <row r="195" spans="1:3" x14ac:dyDescent="0.25">
      <c r="A195">
        <v>194</v>
      </c>
      <c r="B195">
        <v>96090923899</v>
      </c>
      <c r="C195" t="s">
        <v>469</v>
      </c>
    </row>
    <row r="196" spans="1:3" x14ac:dyDescent="0.25">
      <c r="A196">
        <v>195</v>
      </c>
      <c r="B196">
        <v>97020245331</v>
      </c>
      <c r="C196" t="s">
        <v>489</v>
      </c>
    </row>
    <row r="197" spans="1:3" x14ac:dyDescent="0.25">
      <c r="A197">
        <v>196</v>
      </c>
      <c r="B197">
        <v>93111422865</v>
      </c>
      <c r="C197" t="s">
        <v>447</v>
      </c>
    </row>
    <row r="198" spans="1:3" x14ac:dyDescent="0.25">
      <c r="A198">
        <v>197</v>
      </c>
      <c r="B198">
        <v>95022812243</v>
      </c>
      <c r="C198" t="s">
        <v>513</v>
      </c>
    </row>
    <row r="199" spans="1:3" x14ac:dyDescent="0.25">
      <c r="A199">
        <v>198</v>
      </c>
      <c r="B199">
        <v>96081092979</v>
      </c>
      <c r="C199" t="s">
        <v>517</v>
      </c>
    </row>
    <row r="200" spans="1:3" x14ac:dyDescent="0.25">
      <c r="A200">
        <v>199</v>
      </c>
      <c r="B200">
        <v>92080864292</v>
      </c>
      <c r="C200" t="s">
        <v>505</v>
      </c>
    </row>
    <row r="201" spans="1:3" x14ac:dyDescent="0.25">
      <c r="A201">
        <v>200</v>
      </c>
      <c r="B201">
        <v>96102819712</v>
      </c>
      <c r="C201" t="s">
        <v>496</v>
      </c>
    </row>
    <row r="202" spans="1:3" x14ac:dyDescent="0.25">
      <c r="A202">
        <v>201</v>
      </c>
      <c r="B202">
        <v>93091575513</v>
      </c>
      <c r="C202" t="s">
        <v>501</v>
      </c>
    </row>
    <row r="203" spans="1:3" x14ac:dyDescent="0.25">
      <c r="A203">
        <v>202</v>
      </c>
      <c r="B203">
        <v>94051786439</v>
      </c>
      <c r="C203" t="s">
        <v>464</v>
      </c>
    </row>
    <row r="204" spans="1:3" x14ac:dyDescent="0.25">
      <c r="A204">
        <v>203</v>
      </c>
      <c r="B204">
        <v>92111027117</v>
      </c>
      <c r="C204" t="s">
        <v>441</v>
      </c>
    </row>
    <row r="205" spans="1:3" x14ac:dyDescent="0.25">
      <c r="A205">
        <v>204</v>
      </c>
      <c r="B205">
        <v>96032965482</v>
      </c>
      <c r="C205" t="s">
        <v>466</v>
      </c>
    </row>
    <row r="206" spans="1:3" x14ac:dyDescent="0.25">
      <c r="A206">
        <v>205</v>
      </c>
      <c r="B206">
        <v>95030438448</v>
      </c>
      <c r="C206" t="s">
        <v>448</v>
      </c>
    </row>
    <row r="207" spans="1:3" x14ac:dyDescent="0.25">
      <c r="A207">
        <v>206</v>
      </c>
      <c r="B207">
        <v>93120854668</v>
      </c>
      <c r="C207" t="s">
        <v>512</v>
      </c>
    </row>
    <row r="208" spans="1:3" x14ac:dyDescent="0.25">
      <c r="A208">
        <v>207</v>
      </c>
      <c r="B208">
        <v>93041967867</v>
      </c>
      <c r="C208" t="s">
        <v>495</v>
      </c>
    </row>
    <row r="209" spans="1:3" x14ac:dyDescent="0.25">
      <c r="A209">
        <v>208</v>
      </c>
      <c r="B209">
        <v>92121586455</v>
      </c>
      <c r="C209" t="s">
        <v>477</v>
      </c>
    </row>
    <row r="210" spans="1:3" x14ac:dyDescent="0.25">
      <c r="A210">
        <v>209</v>
      </c>
      <c r="B210">
        <v>96111524476</v>
      </c>
      <c r="C210" t="s">
        <v>476</v>
      </c>
    </row>
    <row r="211" spans="1:3" x14ac:dyDescent="0.25">
      <c r="A211">
        <v>210</v>
      </c>
      <c r="B211">
        <v>93042094111</v>
      </c>
      <c r="C211" t="s">
        <v>445</v>
      </c>
    </row>
    <row r="212" spans="1:3" x14ac:dyDescent="0.25">
      <c r="A212">
        <v>211</v>
      </c>
      <c r="B212">
        <v>96112275739</v>
      </c>
      <c r="C212" t="s">
        <v>458</v>
      </c>
    </row>
    <row r="213" spans="1:3" x14ac:dyDescent="0.25">
      <c r="A213">
        <v>212</v>
      </c>
      <c r="B213">
        <v>95101667241</v>
      </c>
      <c r="C213" t="s">
        <v>446</v>
      </c>
    </row>
    <row r="214" spans="1:3" x14ac:dyDescent="0.25">
      <c r="A214">
        <v>213</v>
      </c>
      <c r="B214">
        <v>94031972793</v>
      </c>
      <c r="C214" t="s">
        <v>484</v>
      </c>
    </row>
    <row r="215" spans="1:3" x14ac:dyDescent="0.25">
      <c r="A215">
        <v>214</v>
      </c>
      <c r="B215">
        <v>95080318259</v>
      </c>
      <c r="C215" t="s">
        <v>464</v>
      </c>
    </row>
    <row r="216" spans="1:3" x14ac:dyDescent="0.25">
      <c r="A216">
        <v>215</v>
      </c>
      <c r="B216">
        <v>94121925755</v>
      </c>
      <c r="C216" t="s">
        <v>449</v>
      </c>
    </row>
    <row r="217" spans="1:3" x14ac:dyDescent="0.25">
      <c r="A217">
        <v>216</v>
      </c>
      <c r="B217">
        <v>93080464147</v>
      </c>
      <c r="C217" t="s">
        <v>489</v>
      </c>
    </row>
    <row r="218" spans="1:3" x14ac:dyDescent="0.25">
      <c r="A218">
        <v>217</v>
      </c>
      <c r="B218">
        <v>96040333314</v>
      </c>
      <c r="C218" t="s">
        <v>452</v>
      </c>
    </row>
    <row r="219" spans="1:3" x14ac:dyDescent="0.25">
      <c r="A219">
        <v>218</v>
      </c>
      <c r="B219">
        <v>96032039774</v>
      </c>
      <c r="C219" t="s">
        <v>488</v>
      </c>
    </row>
    <row r="220" spans="1:3" x14ac:dyDescent="0.25">
      <c r="A220">
        <v>219</v>
      </c>
      <c r="B220">
        <v>95071674573</v>
      </c>
      <c r="C220" t="s">
        <v>490</v>
      </c>
    </row>
    <row r="221" spans="1:3" x14ac:dyDescent="0.25">
      <c r="A221">
        <v>220</v>
      </c>
      <c r="B221">
        <v>94032747169</v>
      </c>
      <c r="C221" t="s">
        <v>475</v>
      </c>
    </row>
    <row r="222" spans="1:3" x14ac:dyDescent="0.25">
      <c r="A222">
        <v>221</v>
      </c>
      <c r="B222">
        <v>96042084485</v>
      </c>
      <c r="C222" t="s">
        <v>477</v>
      </c>
    </row>
    <row r="223" spans="1:3" x14ac:dyDescent="0.25">
      <c r="A223">
        <v>222</v>
      </c>
      <c r="B223">
        <v>96062773598</v>
      </c>
      <c r="C223" t="s">
        <v>460</v>
      </c>
    </row>
    <row r="224" spans="1:3" x14ac:dyDescent="0.25">
      <c r="A224">
        <v>223</v>
      </c>
      <c r="B224">
        <v>97010983179</v>
      </c>
      <c r="C224" t="s">
        <v>503</v>
      </c>
    </row>
    <row r="225" spans="1:3" x14ac:dyDescent="0.25">
      <c r="A225">
        <v>224</v>
      </c>
      <c r="B225">
        <v>93012248937</v>
      </c>
      <c r="C225" t="s">
        <v>514</v>
      </c>
    </row>
    <row r="226" spans="1:3" x14ac:dyDescent="0.25">
      <c r="A226">
        <v>225</v>
      </c>
      <c r="B226">
        <v>94093037193</v>
      </c>
      <c r="C226" t="s">
        <v>462</v>
      </c>
    </row>
    <row r="227" spans="1:3" x14ac:dyDescent="0.25">
      <c r="A227">
        <v>226</v>
      </c>
      <c r="B227">
        <v>96091269286</v>
      </c>
      <c r="C227" t="s">
        <v>445</v>
      </c>
    </row>
    <row r="228" spans="1:3" x14ac:dyDescent="0.25">
      <c r="A228">
        <v>227</v>
      </c>
      <c r="B228">
        <v>96061777722</v>
      </c>
      <c r="C228" t="s">
        <v>518</v>
      </c>
    </row>
    <row r="229" spans="1:3" x14ac:dyDescent="0.25">
      <c r="A229">
        <v>228</v>
      </c>
      <c r="B229">
        <v>96090866484</v>
      </c>
      <c r="C229" t="s">
        <v>451</v>
      </c>
    </row>
    <row r="230" spans="1:3" x14ac:dyDescent="0.25">
      <c r="A230">
        <v>229</v>
      </c>
      <c r="B230">
        <v>95011368836</v>
      </c>
      <c r="C230" t="s">
        <v>461</v>
      </c>
    </row>
    <row r="231" spans="1:3" x14ac:dyDescent="0.25">
      <c r="A231">
        <v>230</v>
      </c>
      <c r="B231">
        <v>96061094795</v>
      </c>
      <c r="C231" t="s">
        <v>487</v>
      </c>
    </row>
    <row r="232" spans="1:3" x14ac:dyDescent="0.25">
      <c r="A232">
        <v>231</v>
      </c>
      <c r="B232">
        <v>92072589329</v>
      </c>
      <c r="C232" t="s">
        <v>459</v>
      </c>
    </row>
    <row r="233" spans="1:3" x14ac:dyDescent="0.25">
      <c r="A233">
        <v>232</v>
      </c>
      <c r="B233">
        <v>93081336463</v>
      </c>
      <c r="C233" t="s">
        <v>442</v>
      </c>
    </row>
    <row r="234" spans="1:3" x14ac:dyDescent="0.25">
      <c r="A234">
        <v>233</v>
      </c>
      <c r="B234">
        <v>95042088338</v>
      </c>
      <c r="C234" t="s">
        <v>445</v>
      </c>
    </row>
    <row r="235" spans="1:3" x14ac:dyDescent="0.25">
      <c r="A235">
        <v>234</v>
      </c>
      <c r="B235">
        <v>94082711312</v>
      </c>
      <c r="C235" t="s">
        <v>458</v>
      </c>
    </row>
    <row r="236" spans="1:3" x14ac:dyDescent="0.25">
      <c r="A236">
        <v>235</v>
      </c>
      <c r="B236">
        <v>94030283737</v>
      </c>
      <c r="C236" t="s">
        <v>442</v>
      </c>
    </row>
    <row r="237" spans="1:3" x14ac:dyDescent="0.25">
      <c r="A237">
        <v>236</v>
      </c>
      <c r="B237">
        <v>97010812385</v>
      </c>
      <c r="C237" t="s">
        <v>483</v>
      </c>
    </row>
    <row r="238" spans="1:3" x14ac:dyDescent="0.25">
      <c r="A238">
        <v>237</v>
      </c>
      <c r="B238">
        <v>96011338285</v>
      </c>
      <c r="C238" t="s">
        <v>495</v>
      </c>
    </row>
    <row r="239" spans="1:3" x14ac:dyDescent="0.25">
      <c r="A239">
        <v>238</v>
      </c>
      <c r="B239">
        <v>94112234831</v>
      </c>
      <c r="C239" t="s">
        <v>443</v>
      </c>
    </row>
    <row r="240" spans="1:3" x14ac:dyDescent="0.25">
      <c r="A240">
        <v>239</v>
      </c>
      <c r="B240">
        <v>93092435575</v>
      </c>
      <c r="C240" t="s">
        <v>450</v>
      </c>
    </row>
    <row r="241" spans="1:3" x14ac:dyDescent="0.25">
      <c r="A241">
        <v>240</v>
      </c>
      <c r="B241">
        <v>94080681844</v>
      </c>
      <c r="C241" t="s">
        <v>442</v>
      </c>
    </row>
    <row r="242" spans="1:3" x14ac:dyDescent="0.25">
      <c r="A242">
        <v>241</v>
      </c>
      <c r="B242">
        <v>96082593622</v>
      </c>
      <c r="C242" t="s">
        <v>488</v>
      </c>
    </row>
    <row r="243" spans="1:3" x14ac:dyDescent="0.25">
      <c r="A243">
        <v>242</v>
      </c>
      <c r="B243">
        <v>96061044486</v>
      </c>
      <c r="C243" t="s">
        <v>497</v>
      </c>
    </row>
    <row r="244" spans="1:3" x14ac:dyDescent="0.25">
      <c r="A244">
        <v>243</v>
      </c>
      <c r="B244">
        <v>95052836383</v>
      </c>
      <c r="C244" t="s">
        <v>505</v>
      </c>
    </row>
    <row r="245" spans="1:3" x14ac:dyDescent="0.25">
      <c r="A245">
        <v>244</v>
      </c>
      <c r="B245">
        <v>94012331191</v>
      </c>
      <c r="C245" t="s">
        <v>491</v>
      </c>
    </row>
    <row r="246" spans="1:3" x14ac:dyDescent="0.25">
      <c r="A246">
        <v>245</v>
      </c>
      <c r="B246">
        <v>94083048134</v>
      </c>
      <c r="C246" t="s">
        <v>469</v>
      </c>
    </row>
    <row r="247" spans="1:3" x14ac:dyDescent="0.25">
      <c r="A247">
        <v>246</v>
      </c>
      <c r="B247">
        <v>94100835552</v>
      </c>
      <c r="C247" t="s">
        <v>491</v>
      </c>
    </row>
    <row r="248" spans="1:3" x14ac:dyDescent="0.25">
      <c r="A248">
        <v>247</v>
      </c>
      <c r="B248">
        <v>92112635683</v>
      </c>
      <c r="C248" t="s">
        <v>519</v>
      </c>
    </row>
    <row r="249" spans="1:3" x14ac:dyDescent="0.25">
      <c r="A249">
        <v>248</v>
      </c>
      <c r="B249">
        <v>97021392858</v>
      </c>
      <c r="C249" t="s">
        <v>468</v>
      </c>
    </row>
    <row r="250" spans="1:3" x14ac:dyDescent="0.25">
      <c r="A250">
        <v>249</v>
      </c>
      <c r="B250">
        <v>93042594253</v>
      </c>
      <c r="C250" t="s">
        <v>514</v>
      </c>
    </row>
    <row r="251" spans="1:3" x14ac:dyDescent="0.25">
      <c r="A251">
        <v>250</v>
      </c>
      <c r="B251">
        <v>96122095251</v>
      </c>
      <c r="C251" t="s">
        <v>475</v>
      </c>
    </row>
    <row r="252" spans="1:3" x14ac:dyDescent="0.25">
      <c r="A252">
        <v>251</v>
      </c>
      <c r="B252">
        <v>96122014799</v>
      </c>
      <c r="C252" t="s">
        <v>483</v>
      </c>
    </row>
    <row r="253" spans="1:3" x14ac:dyDescent="0.25">
      <c r="A253">
        <v>252</v>
      </c>
      <c r="B253">
        <v>95061884197</v>
      </c>
      <c r="C253" t="s">
        <v>483</v>
      </c>
    </row>
    <row r="254" spans="1:3" x14ac:dyDescent="0.25">
      <c r="A254">
        <v>253</v>
      </c>
      <c r="B254">
        <v>96110243976</v>
      </c>
      <c r="C254" t="s">
        <v>455</v>
      </c>
    </row>
    <row r="255" spans="1:3" x14ac:dyDescent="0.25">
      <c r="A255">
        <v>254</v>
      </c>
      <c r="B255">
        <v>93021966581</v>
      </c>
      <c r="C255" t="s">
        <v>452</v>
      </c>
    </row>
    <row r="256" spans="1:3" x14ac:dyDescent="0.25">
      <c r="A256">
        <v>255</v>
      </c>
      <c r="B256">
        <v>92060863855</v>
      </c>
      <c r="C256" t="s">
        <v>516</v>
      </c>
    </row>
    <row r="257" spans="1:3" x14ac:dyDescent="0.25">
      <c r="A257">
        <v>256</v>
      </c>
      <c r="B257">
        <v>94012177294</v>
      </c>
      <c r="C257" t="s">
        <v>467</v>
      </c>
    </row>
    <row r="258" spans="1:3" x14ac:dyDescent="0.25">
      <c r="A258">
        <v>257</v>
      </c>
      <c r="B258">
        <v>93031439697</v>
      </c>
      <c r="C258" t="s">
        <v>479</v>
      </c>
    </row>
    <row r="259" spans="1:3" x14ac:dyDescent="0.25">
      <c r="A259">
        <v>258</v>
      </c>
      <c r="B259">
        <v>95081712847</v>
      </c>
      <c r="C259" t="s">
        <v>464</v>
      </c>
    </row>
    <row r="260" spans="1:3" x14ac:dyDescent="0.25">
      <c r="A260">
        <v>259</v>
      </c>
      <c r="B260">
        <v>92121027392</v>
      </c>
      <c r="C260" t="s">
        <v>443</v>
      </c>
    </row>
    <row r="261" spans="1:3" x14ac:dyDescent="0.25">
      <c r="A261">
        <v>260</v>
      </c>
      <c r="B261">
        <v>94030588351</v>
      </c>
      <c r="C261" t="s">
        <v>487</v>
      </c>
    </row>
    <row r="262" spans="1:3" x14ac:dyDescent="0.25">
      <c r="A262">
        <v>261</v>
      </c>
      <c r="B262">
        <v>92121027392</v>
      </c>
      <c r="C262" t="s">
        <v>448</v>
      </c>
    </row>
    <row r="263" spans="1:3" x14ac:dyDescent="0.25">
      <c r="A263">
        <v>262</v>
      </c>
      <c r="B263">
        <v>95090322493</v>
      </c>
      <c r="C263" t="s">
        <v>520</v>
      </c>
    </row>
    <row r="264" spans="1:3" x14ac:dyDescent="0.25">
      <c r="A264">
        <v>263</v>
      </c>
      <c r="B264">
        <v>96050641553</v>
      </c>
      <c r="C264" t="s">
        <v>507</v>
      </c>
    </row>
    <row r="265" spans="1:3" x14ac:dyDescent="0.25">
      <c r="A265">
        <v>264</v>
      </c>
      <c r="B265">
        <v>93012423916</v>
      </c>
      <c r="C265" t="s">
        <v>516</v>
      </c>
    </row>
    <row r="266" spans="1:3" x14ac:dyDescent="0.25">
      <c r="A266">
        <v>265</v>
      </c>
      <c r="B266">
        <v>97012853362</v>
      </c>
      <c r="C266" t="s">
        <v>462</v>
      </c>
    </row>
    <row r="267" spans="1:3" x14ac:dyDescent="0.25">
      <c r="A267">
        <v>266</v>
      </c>
      <c r="B267">
        <v>94021031192</v>
      </c>
      <c r="C267" t="s">
        <v>463</v>
      </c>
    </row>
    <row r="268" spans="1:3" x14ac:dyDescent="0.25">
      <c r="A268">
        <v>267</v>
      </c>
      <c r="B268">
        <v>93021324462</v>
      </c>
      <c r="C268" t="s">
        <v>495</v>
      </c>
    </row>
    <row r="269" spans="1:3" x14ac:dyDescent="0.25">
      <c r="A269">
        <v>268</v>
      </c>
      <c r="B269">
        <v>94020462177</v>
      </c>
      <c r="C269" t="s">
        <v>511</v>
      </c>
    </row>
    <row r="270" spans="1:3" x14ac:dyDescent="0.25">
      <c r="A270">
        <v>269</v>
      </c>
      <c r="B270">
        <v>95122598863</v>
      </c>
      <c r="C270" t="s">
        <v>482</v>
      </c>
    </row>
    <row r="271" spans="1:3" x14ac:dyDescent="0.25">
      <c r="A271">
        <v>270</v>
      </c>
      <c r="B271">
        <v>92061937214</v>
      </c>
      <c r="C271" t="s">
        <v>521</v>
      </c>
    </row>
    <row r="272" spans="1:3" x14ac:dyDescent="0.25">
      <c r="A272">
        <v>271</v>
      </c>
      <c r="B272">
        <v>95011221717</v>
      </c>
      <c r="C272" t="s">
        <v>446</v>
      </c>
    </row>
    <row r="273" spans="1:3" x14ac:dyDescent="0.25">
      <c r="A273">
        <v>272</v>
      </c>
      <c r="B273">
        <v>92061754985</v>
      </c>
      <c r="C273" t="s">
        <v>471</v>
      </c>
    </row>
    <row r="274" spans="1:3" x14ac:dyDescent="0.25">
      <c r="A274">
        <v>273</v>
      </c>
      <c r="B274">
        <v>94010593869</v>
      </c>
      <c r="C274" t="s">
        <v>522</v>
      </c>
    </row>
    <row r="275" spans="1:3" x14ac:dyDescent="0.25">
      <c r="A275">
        <v>274</v>
      </c>
      <c r="B275">
        <v>95103086594</v>
      </c>
      <c r="C275" t="s">
        <v>481</v>
      </c>
    </row>
    <row r="276" spans="1:3" x14ac:dyDescent="0.25">
      <c r="A276">
        <v>275</v>
      </c>
      <c r="B276">
        <v>93031922166</v>
      </c>
      <c r="C276" t="s">
        <v>523</v>
      </c>
    </row>
    <row r="277" spans="1:3" x14ac:dyDescent="0.25">
      <c r="A277">
        <v>276</v>
      </c>
      <c r="B277">
        <v>93020294887</v>
      </c>
      <c r="C277" t="s">
        <v>502</v>
      </c>
    </row>
    <row r="278" spans="1:3" x14ac:dyDescent="0.25">
      <c r="A278">
        <v>277</v>
      </c>
      <c r="B278">
        <v>94020368381</v>
      </c>
      <c r="C278" t="s">
        <v>509</v>
      </c>
    </row>
    <row r="279" spans="1:3" x14ac:dyDescent="0.25">
      <c r="A279">
        <v>278</v>
      </c>
      <c r="B279">
        <v>92060349478</v>
      </c>
      <c r="C279" t="s">
        <v>491</v>
      </c>
    </row>
    <row r="280" spans="1:3" x14ac:dyDescent="0.25">
      <c r="A280">
        <v>279</v>
      </c>
      <c r="B280">
        <v>95012344439</v>
      </c>
      <c r="C280" t="s">
        <v>503</v>
      </c>
    </row>
    <row r="281" spans="1:3" x14ac:dyDescent="0.25">
      <c r="A281">
        <v>280</v>
      </c>
      <c r="B281">
        <v>96051572319</v>
      </c>
      <c r="C281" t="s">
        <v>469</v>
      </c>
    </row>
    <row r="282" spans="1:3" x14ac:dyDescent="0.25">
      <c r="A282">
        <v>281</v>
      </c>
      <c r="B282">
        <v>92090349976</v>
      </c>
      <c r="C282" t="s">
        <v>454</v>
      </c>
    </row>
    <row r="283" spans="1:3" x14ac:dyDescent="0.25">
      <c r="A283">
        <v>282</v>
      </c>
      <c r="B283">
        <v>92052877491</v>
      </c>
      <c r="C283" t="s">
        <v>486</v>
      </c>
    </row>
    <row r="284" spans="1:3" x14ac:dyDescent="0.25">
      <c r="A284">
        <v>283</v>
      </c>
      <c r="B284">
        <v>95082916158</v>
      </c>
      <c r="C284" t="s">
        <v>460</v>
      </c>
    </row>
    <row r="285" spans="1:3" x14ac:dyDescent="0.25">
      <c r="A285">
        <v>284</v>
      </c>
      <c r="B285">
        <v>95120487536</v>
      </c>
      <c r="C285" t="s">
        <v>492</v>
      </c>
    </row>
    <row r="286" spans="1:3" x14ac:dyDescent="0.25">
      <c r="A286">
        <v>285</v>
      </c>
      <c r="B286">
        <v>95092172959</v>
      </c>
      <c r="C286" t="s">
        <v>506</v>
      </c>
    </row>
    <row r="287" spans="1:3" x14ac:dyDescent="0.25">
      <c r="A287">
        <v>286</v>
      </c>
      <c r="B287">
        <v>96121964255</v>
      </c>
      <c r="C287" t="s">
        <v>516</v>
      </c>
    </row>
    <row r="288" spans="1:3" x14ac:dyDescent="0.25">
      <c r="A288">
        <v>287</v>
      </c>
      <c r="B288">
        <v>93051494722</v>
      </c>
      <c r="C288" t="s">
        <v>447</v>
      </c>
    </row>
    <row r="289" spans="1:3" x14ac:dyDescent="0.25">
      <c r="A289">
        <v>288</v>
      </c>
      <c r="B289">
        <v>94052812232</v>
      </c>
      <c r="C289" t="s">
        <v>498</v>
      </c>
    </row>
    <row r="290" spans="1:3" x14ac:dyDescent="0.25">
      <c r="A290">
        <v>289</v>
      </c>
      <c r="B290">
        <v>95031582894</v>
      </c>
      <c r="C290" t="s">
        <v>471</v>
      </c>
    </row>
    <row r="291" spans="1:3" x14ac:dyDescent="0.25">
      <c r="A291">
        <v>290</v>
      </c>
      <c r="B291">
        <v>95092628511</v>
      </c>
      <c r="C291" t="s">
        <v>469</v>
      </c>
    </row>
    <row r="292" spans="1:3" x14ac:dyDescent="0.25">
      <c r="A292">
        <v>291</v>
      </c>
      <c r="B292">
        <v>96052982418</v>
      </c>
      <c r="C292" t="s">
        <v>492</v>
      </c>
    </row>
    <row r="293" spans="1:3" x14ac:dyDescent="0.25">
      <c r="A293">
        <v>292</v>
      </c>
      <c r="B293">
        <v>93080261416</v>
      </c>
      <c r="C293" t="s">
        <v>489</v>
      </c>
    </row>
    <row r="294" spans="1:3" x14ac:dyDescent="0.25">
      <c r="A294">
        <v>293</v>
      </c>
      <c r="B294">
        <v>95040576286</v>
      </c>
      <c r="C294" t="s">
        <v>440</v>
      </c>
    </row>
    <row r="295" spans="1:3" x14ac:dyDescent="0.25">
      <c r="A295">
        <v>294</v>
      </c>
      <c r="B295">
        <v>92081982469</v>
      </c>
      <c r="C295" t="s">
        <v>451</v>
      </c>
    </row>
    <row r="296" spans="1:3" x14ac:dyDescent="0.25">
      <c r="A296">
        <v>295</v>
      </c>
      <c r="B296">
        <v>93122038392</v>
      </c>
      <c r="C296" t="s">
        <v>513</v>
      </c>
    </row>
    <row r="297" spans="1:3" x14ac:dyDescent="0.25">
      <c r="A297">
        <v>296</v>
      </c>
      <c r="B297">
        <v>93031853565</v>
      </c>
      <c r="C297" t="s">
        <v>492</v>
      </c>
    </row>
    <row r="298" spans="1:3" x14ac:dyDescent="0.25">
      <c r="A298">
        <v>297</v>
      </c>
      <c r="B298">
        <v>96090264886</v>
      </c>
      <c r="C298" t="s">
        <v>518</v>
      </c>
    </row>
    <row r="299" spans="1:3" x14ac:dyDescent="0.25">
      <c r="A299">
        <v>298</v>
      </c>
      <c r="B299">
        <v>94123156375</v>
      </c>
      <c r="C299" t="s">
        <v>441</v>
      </c>
    </row>
    <row r="300" spans="1:3" x14ac:dyDescent="0.25">
      <c r="A300">
        <v>299</v>
      </c>
      <c r="B300">
        <v>95123151452</v>
      </c>
      <c r="C300" t="s">
        <v>460</v>
      </c>
    </row>
    <row r="301" spans="1:3" x14ac:dyDescent="0.25">
      <c r="A301">
        <v>300</v>
      </c>
      <c r="B301">
        <v>93061243679</v>
      </c>
      <c r="C301" t="s">
        <v>443</v>
      </c>
    </row>
    <row r="302" spans="1:3" x14ac:dyDescent="0.25">
      <c r="A302">
        <v>301</v>
      </c>
      <c r="B302">
        <v>95050294464</v>
      </c>
      <c r="C302" t="s">
        <v>489</v>
      </c>
    </row>
    <row r="303" spans="1:3" x14ac:dyDescent="0.25">
      <c r="A303">
        <v>302</v>
      </c>
      <c r="B303">
        <v>94051886221</v>
      </c>
      <c r="C303" t="s">
        <v>453</v>
      </c>
    </row>
    <row r="304" spans="1:3" x14ac:dyDescent="0.25">
      <c r="A304">
        <v>303</v>
      </c>
      <c r="B304">
        <v>96090634229</v>
      </c>
      <c r="C304" t="s">
        <v>483</v>
      </c>
    </row>
    <row r="305" spans="1:3" x14ac:dyDescent="0.25">
      <c r="A305">
        <v>304</v>
      </c>
      <c r="B305">
        <v>94072628581</v>
      </c>
      <c r="C305" t="s">
        <v>499</v>
      </c>
    </row>
    <row r="306" spans="1:3" x14ac:dyDescent="0.25">
      <c r="A306">
        <v>305</v>
      </c>
      <c r="B306">
        <v>95053039198</v>
      </c>
      <c r="C306" t="s">
        <v>483</v>
      </c>
    </row>
    <row r="307" spans="1:3" x14ac:dyDescent="0.25">
      <c r="A307">
        <v>306</v>
      </c>
      <c r="B307">
        <v>94050415987</v>
      </c>
      <c r="C307" t="s">
        <v>453</v>
      </c>
    </row>
    <row r="308" spans="1:3" x14ac:dyDescent="0.25">
      <c r="A308">
        <v>307</v>
      </c>
      <c r="B308">
        <v>94062767281</v>
      </c>
      <c r="C308" t="s">
        <v>481</v>
      </c>
    </row>
    <row r="309" spans="1:3" x14ac:dyDescent="0.25">
      <c r="A309">
        <v>308</v>
      </c>
      <c r="B309">
        <v>92082477625</v>
      </c>
      <c r="C309" t="s">
        <v>473</v>
      </c>
    </row>
    <row r="310" spans="1:3" x14ac:dyDescent="0.25">
      <c r="A310">
        <v>309</v>
      </c>
      <c r="B310">
        <v>94070532538</v>
      </c>
      <c r="C310" t="s">
        <v>478</v>
      </c>
    </row>
    <row r="311" spans="1:3" x14ac:dyDescent="0.25">
      <c r="A311">
        <v>310</v>
      </c>
      <c r="B311">
        <v>93091812971</v>
      </c>
      <c r="C311" t="s">
        <v>475</v>
      </c>
    </row>
    <row r="312" spans="1:3" x14ac:dyDescent="0.25">
      <c r="A312">
        <v>311</v>
      </c>
      <c r="B312">
        <v>96011788721</v>
      </c>
      <c r="C312" t="s">
        <v>466</v>
      </c>
    </row>
    <row r="313" spans="1:3" x14ac:dyDescent="0.25">
      <c r="A313">
        <v>312</v>
      </c>
      <c r="B313">
        <v>95092124468</v>
      </c>
      <c r="C313" t="s">
        <v>476</v>
      </c>
    </row>
    <row r="314" spans="1:3" x14ac:dyDescent="0.25">
      <c r="A314">
        <v>313</v>
      </c>
      <c r="B314">
        <v>93042372947</v>
      </c>
      <c r="C314" t="s">
        <v>448</v>
      </c>
    </row>
    <row r="315" spans="1:3" x14ac:dyDescent="0.25">
      <c r="A315">
        <v>314</v>
      </c>
      <c r="B315">
        <v>96051078792</v>
      </c>
      <c r="C315" t="s">
        <v>487</v>
      </c>
    </row>
    <row r="316" spans="1:3" x14ac:dyDescent="0.25">
      <c r="A316">
        <v>315</v>
      </c>
      <c r="B316">
        <v>92062548936</v>
      </c>
      <c r="C316" t="s">
        <v>458</v>
      </c>
    </row>
    <row r="317" spans="1:3" x14ac:dyDescent="0.25">
      <c r="A317">
        <v>316</v>
      </c>
      <c r="B317">
        <v>92051861424</v>
      </c>
      <c r="C317" t="s">
        <v>508</v>
      </c>
    </row>
    <row r="318" spans="1:3" x14ac:dyDescent="0.25">
      <c r="A318">
        <v>317</v>
      </c>
      <c r="B318">
        <v>97022784472</v>
      </c>
      <c r="C318" t="s">
        <v>444</v>
      </c>
    </row>
    <row r="319" spans="1:3" x14ac:dyDescent="0.25">
      <c r="A319">
        <v>318</v>
      </c>
      <c r="B319">
        <v>93081892851</v>
      </c>
      <c r="C319" t="s">
        <v>440</v>
      </c>
    </row>
    <row r="320" spans="1:3" x14ac:dyDescent="0.25">
      <c r="A320">
        <v>319</v>
      </c>
      <c r="B320">
        <v>95021137376</v>
      </c>
      <c r="C320" t="s">
        <v>524</v>
      </c>
    </row>
    <row r="321" spans="1:3" x14ac:dyDescent="0.25">
      <c r="A321">
        <v>320</v>
      </c>
      <c r="B321">
        <v>95112894814</v>
      </c>
      <c r="C321" t="s">
        <v>454</v>
      </c>
    </row>
    <row r="322" spans="1:3" x14ac:dyDescent="0.25">
      <c r="A322">
        <v>321</v>
      </c>
      <c r="B322">
        <v>93020984197</v>
      </c>
      <c r="C322" t="s">
        <v>442</v>
      </c>
    </row>
    <row r="323" spans="1:3" x14ac:dyDescent="0.25">
      <c r="A323">
        <v>322</v>
      </c>
      <c r="B323">
        <v>96050419725</v>
      </c>
      <c r="C323" t="s">
        <v>465</v>
      </c>
    </row>
    <row r="324" spans="1:3" x14ac:dyDescent="0.25">
      <c r="A324">
        <v>323</v>
      </c>
      <c r="B324">
        <v>94050341862</v>
      </c>
      <c r="C324" t="s">
        <v>489</v>
      </c>
    </row>
    <row r="325" spans="1:3" x14ac:dyDescent="0.25">
      <c r="A325">
        <v>324</v>
      </c>
      <c r="B325">
        <v>96080514843</v>
      </c>
      <c r="C325" t="s">
        <v>462</v>
      </c>
    </row>
    <row r="326" spans="1:3" x14ac:dyDescent="0.25">
      <c r="A326">
        <v>325</v>
      </c>
      <c r="B326">
        <v>96011223945</v>
      </c>
      <c r="C326" t="s">
        <v>523</v>
      </c>
    </row>
    <row r="327" spans="1:3" x14ac:dyDescent="0.25">
      <c r="A327">
        <v>326</v>
      </c>
      <c r="B327">
        <v>93062061135</v>
      </c>
      <c r="C327" t="s">
        <v>514</v>
      </c>
    </row>
    <row r="328" spans="1:3" x14ac:dyDescent="0.25">
      <c r="A328">
        <v>327</v>
      </c>
      <c r="B328">
        <v>94070444888</v>
      </c>
      <c r="C328" t="s">
        <v>503</v>
      </c>
    </row>
    <row r="329" spans="1:3" x14ac:dyDescent="0.25">
      <c r="A329">
        <v>328</v>
      </c>
      <c r="B329">
        <v>93041329773</v>
      </c>
      <c r="C329" t="s">
        <v>493</v>
      </c>
    </row>
    <row r="330" spans="1:3" x14ac:dyDescent="0.25">
      <c r="A330">
        <v>329</v>
      </c>
      <c r="B330">
        <v>92052033215</v>
      </c>
      <c r="C330" t="s">
        <v>521</v>
      </c>
    </row>
    <row r="331" spans="1:3" x14ac:dyDescent="0.25">
      <c r="A331">
        <v>330</v>
      </c>
      <c r="B331">
        <v>94052327952</v>
      </c>
      <c r="C331" t="s">
        <v>513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2"/>
  <sheetViews>
    <sheetView topLeftCell="A322" workbookViewId="0">
      <selection activeCell="C343" sqref="A1:XFD1048576"/>
    </sheetView>
  </sheetViews>
  <sheetFormatPr defaultRowHeight="15" x14ac:dyDescent="0.25"/>
  <cols>
    <col min="2" max="2" width="18.42578125" customWidth="1"/>
    <col min="3" max="3" width="54.7109375" customWidth="1"/>
    <col min="4" max="4" width="18.42578125" customWidth="1"/>
    <col min="5" max="5" width="18.7109375" customWidth="1"/>
    <col min="6" max="6" width="18.5703125" customWidth="1"/>
  </cols>
  <sheetData>
    <row r="1" spans="1:7" x14ac:dyDescent="0.25">
      <c r="A1" t="s">
        <v>437</v>
      </c>
      <c r="B1" t="s">
        <v>0</v>
      </c>
      <c r="C1" t="s">
        <v>438</v>
      </c>
      <c r="D1" t="s">
        <v>525</v>
      </c>
      <c r="E1" t="s">
        <v>2</v>
      </c>
      <c r="F1" t="s">
        <v>1</v>
      </c>
    </row>
    <row r="2" spans="1:7" x14ac:dyDescent="0.25">
      <c r="A2">
        <v>58</v>
      </c>
      <c r="B2">
        <v>92051048757</v>
      </c>
      <c r="C2" t="s">
        <v>449</v>
      </c>
      <c r="D2" t="str">
        <f>VLOOKUP(B2,studenci!$A$2:$C$331,3)</f>
        <v>JAKUB</v>
      </c>
      <c r="E2" t="str">
        <f>VLOOKUP(B2,studenci!$A$2:$C$331,2)</f>
        <v>BAJOREK</v>
      </c>
      <c r="F2">
        <f>VLOOKUP(B2,meldunek!$A$2:$B$326,2,FALSE)</f>
        <v>8</v>
      </c>
      <c r="G2">
        <f>IF(B2=B1,G1+1,1)</f>
        <v>1</v>
      </c>
    </row>
    <row r="3" spans="1:7" x14ac:dyDescent="0.25">
      <c r="A3">
        <v>316</v>
      </c>
      <c r="B3">
        <v>92051861424</v>
      </c>
      <c r="C3" t="s">
        <v>508</v>
      </c>
      <c r="D3" t="str">
        <f>VLOOKUP(B3,studenci!$A$2:$C$331,3)</f>
        <v>MARIANNA</v>
      </c>
      <c r="E3" t="str">
        <f>VLOOKUP(B3,studenci!$A$2:$C$331,2)</f>
        <v>SLOTARZ</v>
      </c>
      <c r="F3">
        <f>VLOOKUP(B3,meldunek!$A$2:$B$326,2,FALSE)</f>
        <v>32</v>
      </c>
      <c r="G3">
        <f t="shared" ref="G3:G66" si="0">IF(B3=B2,G2+1,1)</f>
        <v>1</v>
      </c>
    </row>
    <row r="4" spans="1:7" x14ac:dyDescent="0.25">
      <c r="A4">
        <v>329</v>
      </c>
      <c r="B4">
        <v>92052033215</v>
      </c>
      <c r="C4" t="s">
        <v>521</v>
      </c>
      <c r="D4" t="str">
        <f>VLOOKUP(B4,studenci!$A$2:$C$331,3)</f>
        <v>SZYMON</v>
      </c>
      <c r="E4" t="str">
        <f>VLOOKUP(B4,studenci!$A$2:$C$331,2)</f>
        <v>WNUK</v>
      </c>
      <c r="F4">
        <f>VLOOKUP(B4,meldunek!$A$2:$B$326,2,FALSE)</f>
        <v>66</v>
      </c>
      <c r="G4">
        <f t="shared" si="0"/>
        <v>1</v>
      </c>
    </row>
    <row r="5" spans="1:7" x14ac:dyDescent="0.25">
      <c r="A5">
        <v>282</v>
      </c>
      <c r="B5">
        <v>92052877491</v>
      </c>
      <c r="C5" t="s">
        <v>486</v>
      </c>
      <c r="D5" t="str">
        <f>VLOOKUP(B5,studenci!$A$2:$C$331,3)</f>
        <v>WOJCIECH</v>
      </c>
      <c r="E5" t="str">
        <f>VLOOKUP(B5,studenci!$A$2:$C$331,2)</f>
        <v>LESKO</v>
      </c>
      <c r="F5">
        <f>VLOOKUP(B5,meldunek!$A$2:$B$326,2,FALSE)</f>
        <v>47</v>
      </c>
      <c r="G5">
        <f t="shared" si="0"/>
        <v>1</v>
      </c>
    </row>
    <row r="6" spans="1:7" x14ac:dyDescent="0.25">
      <c r="A6">
        <v>30</v>
      </c>
      <c r="B6">
        <v>92052999663</v>
      </c>
      <c r="C6" t="s">
        <v>462</v>
      </c>
      <c r="D6" t="str">
        <f>VLOOKUP(B6,studenci!$A$2:$C$331,3)</f>
        <v>ANNA</v>
      </c>
      <c r="E6" t="str">
        <f>VLOOKUP(B6,studenci!$A$2:$C$331,2)</f>
        <v>WACHOWIAK</v>
      </c>
      <c r="F6">
        <f>VLOOKUP(B6,meldunek!$A$2:$B$326,2,FALSE)</f>
        <v>3</v>
      </c>
      <c r="G6">
        <f t="shared" si="0"/>
        <v>1</v>
      </c>
    </row>
    <row r="7" spans="1:7" x14ac:dyDescent="0.25">
      <c r="A7">
        <v>278</v>
      </c>
      <c r="B7">
        <v>92060349478</v>
      </c>
      <c r="C7" t="s">
        <v>491</v>
      </c>
      <c r="D7" t="str">
        <f>VLOOKUP(B7,studenci!$A$2:$C$331,3)</f>
        <v>IGNACY</v>
      </c>
      <c r="E7" t="str">
        <f>VLOOKUP(B7,studenci!$A$2:$C$331,2)</f>
        <v>JASTRZEBSKI</v>
      </c>
      <c r="F7">
        <f>VLOOKUP(B7,meldunek!$A$2:$B$326,2,FALSE)</f>
        <v>9</v>
      </c>
      <c r="G7">
        <f t="shared" si="0"/>
        <v>1</v>
      </c>
    </row>
    <row r="8" spans="1:7" x14ac:dyDescent="0.25">
      <c r="A8">
        <v>90</v>
      </c>
      <c r="B8">
        <v>92060618813</v>
      </c>
      <c r="C8" t="s">
        <v>477</v>
      </c>
      <c r="D8" t="str">
        <f>VLOOKUP(B8,studenci!$A$2:$C$331,3)</f>
        <v>ADRIAN</v>
      </c>
      <c r="E8" t="str">
        <f>VLOOKUP(B8,studenci!$A$2:$C$331,2)</f>
        <v>CICHON</v>
      </c>
      <c r="F8">
        <f>VLOOKUP(B8,meldunek!$A$2:$B$326,2,FALSE)</f>
        <v>65</v>
      </c>
      <c r="G8">
        <f t="shared" si="0"/>
        <v>1</v>
      </c>
    </row>
    <row r="9" spans="1:7" x14ac:dyDescent="0.25">
      <c r="A9">
        <v>184</v>
      </c>
      <c r="B9">
        <v>92060816563</v>
      </c>
      <c r="C9" t="s">
        <v>516</v>
      </c>
      <c r="D9" t="str">
        <f>VLOOKUP(B9,studenci!$A$2:$C$331,3)</f>
        <v>PAULA</v>
      </c>
      <c r="E9" t="str">
        <f>VLOOKUP(B9,studenci!$A$2:$C$331,2)</f>
        <v>LUKASZEWICZ</v>
      </c>
      <c r="F9">
        <f>VLOOKUP(B9,meldunek!$A$2:$B$326,2,FALSE)</f>
        <v>22</v>
      </c>
      <c r="G9">
        <f t="shared" si="0"/>
        <v>1</v>
      </c>
    </row>
    <row r="10" spans="1:7" x14ac:dyDescent="0.25">
      <c r="A10">
        <v>255</v>
      </c>
      <c r="B10">
        <v>92060863855</v>
      </c>
      <c r="C10" t="s">
        <v>516</v>
      </c>
      <c r="D10" t="str">
        <f>VLOOKUP(B10,studenci!$A$2:$C$331,3)</f>
        <v>OLIWIER</v>
      </c>
      <c r="E10" t="str">
        <f>VLOOKUP(B10,studenci!$A$2:$C$331,2)</f>
        <v>RATAJCZAK</v>
      </c>
      <c r="F10">
        <f>VLOOKUP(B10,meldunek!$A$2:$B$326,2,FALSE)</f>
        <v>1</v>
      </c>
      <c r="G10">
        <f t="shared" si="0"/>
        <v>1</v>
      </c>
    </row>
    <row r="11" spans="1:7" x14ac:dyDescent="0.25">
      <c r="A11">
        <v>1</v>
      </c>
      <c r="B11">
        <v>92061083359</v>
      </c>
      <c r="C11" t="s">
        <v>439</v>
      </c>
      <c r="D11" t="str">
        <f>VLOOKUP(B11,studenci!$A$2:$C$331,3)</f>
        <v>ADAM</v>
      </c>
      <c r="E11" t="str">
        <f>VLOOKUP(B11,studenci!$A$2:$C$331,2)</f>
        <v>PLISZKA</v>
      </c>
      <c r="F11">
        <f>VLOOKUP(B11,meldunek!$A$2:$B$326,2,FALSE)</f>
        <v>21</v>
      </c>
      <c r="G11">
        <f t="shared" si="0"/>
        <v>1</v>
      </c>
    </row>
    <row r="12" spans="1:7" x14ac:dyDescent="0.25">
      <c r="A12">
        <v>272</v>
      </c>
      <c r="B12">
        <v>92061754985</v>
      </c>
      <c r="C12" t="s">
        <v>471</v>
      </c>
      <c r="D12" t="str">
        <f>VLOOKUP(B12,studenci!$A$2:$C$331,3)</f>
        <v>ANTONINA</v>
      </c>
      <c r="E12" t="str">
        <f>VLOOKUP(B12,studenci!$A$2:$C$331,2)</f>
        <v>KASZUBOWSKA</v>
      </c>
      <c r="F12">
        <f>VLOOKUP(B12,meldunek!$A$2:$B$326,2,FALSE)</f>
        <v>62</v>
      </c>
      <c r="G12">
        <f t="shared" si="0"/>
        <v>1</v>
      </c>
    </row>
    <row r="13" spans="1:7" x14ac:dyDescent="0.25">
      <c r="A13">
        <v>270</v>
      </c>
      <c r="B13">
        <v>92061937214</v>
      </c>
      <c r="C13" t="s">
        <v>521</v>
      </c>
      <c r="D13" t="str">
        <f>VLOOKUP(B13,studenci!$A$2:$C$331,3)</f>
        <v>DAWID</v>
      </c>
      <c r="E13" t="str">
        <f>VLOOKUP(B13,studenci!$A$2:$C$331,2)</f>
        <v>MORAWIEC</v>
      </c>
      <c r="F13">
        <f>VLOOKUP(B13,meldunek!$A$2:$B$326,2,FALSE)</f>
        <v>55</v>
      </c>
      <c r="G13">
        <f t="shared" si="0"/>
        <v>1</v>
      </c>
    </row>
    <row r="14" spans="1:7" x14ac:dyDescent="0.25">
      <c r="A14">
        <v>315</v>
      </c>
      <c r="B14">
        <v>92062548936</v>
      </c>
      <c r="C14" t="s">
        <v>458</v>
      </c>
      <c r="D14" t="str">
        <f>VLOOKUP(B14,studenci!$A$2:$C$331,3)</f>
        <v>JULIUSZ</v>
      </c>
      <c r="E14" t="str">
        <f>VLOOKUP(B14,studenci!$A$2:$C$331,2)</f>
        <v>OGONOWSKA</v>
      </c>
      <c r="F14">
        <f>VLOOKUP(B14,meldunek!$A$2:$B$326,2,FALSE)</f>
        <v>18</v>
      </c>
      <c r="G14">
        <f t="shared" si="0"/>
        <v>1</v>
      </c>
    </row>
    <row r="15" spans="1:7" x14ac:dyDescent="0.25">
      <c r="A15">
        <v>104</v>
      </c>
      <c r="B15">
        <v>92062762152</v>
      </c>
      <c r="C15" t="s">
        <v>439</v>
      </c>
      <c r="D15" t="str">
        <f>VLOOKUP(B15,studenci!$A$2:$C$331,3)</f>
        <v>JAN</v>
      </c>
      <c r="E15" t="str">
        <f>VLOOKUP(B15,studenci!$A$2:$C$331,2)</f>
        <v>SZYMONIAK</v>
      </c>
      <c r="F15">
        <f>VLOOKUP(B15,meldunek!$A$2:$B$326,2,FALSE)</f>
        <v>60</v>
      </c>
      <c r="G15">
        <f t="shared" si="0"/>
        <v>1</v>
      </c>
    </row>
    <row r="16" spans="1:7" x14ac:dyDescent="0.25">
      <c r="A16">
        <v>66</v>
      </c>
      <c r="B16">
        <v>92062962545</v>
      </c>
      <c r="C16" t="s">
        <v>485</v>
      </c>
      <c r="D16" t="str">
        <f>VLOOKUP(B16,studenci!$A$2:$C$331,3)</f>
        <v>KATARZYNA</v>
      </c>
      <c r="E16" t="str">
        <f>VLOOKUP(B16,studenci!$A$2:$C$331,2)</f>
        <v>SIUDYM</v>
      </c>
      <c r="F16">
        <f>VLOOKUP(B16,meldunek!$A$2:$B$326,2,FALSE)</f>
        <v>6</v>
      </c>
      <c r="G16">
        <f t="shared" si="0"/>
        <v>1</v>
      </c>
    </row>
    <row r="17" spans="1:7" x14ac:dyDescent="0.25">
      <c r="A17">
        <v>180</v>
      </c>
      <c r="B17">
        <v>92070111188</v>
      </c>
      <c r="C17" t="s">
        <v>489</v>
      </c>
      <c r="D17" t="str">
        <f>VLOOKUP(B17,studenci!$A$2:$C$331,3)</f>
        <v>AMELIA</v>
      </c>
      <c r="E17" t="str">
        <f>VLOOKUP(B17,studenci!$A$2:$C$331,2)</f>
        <v>SASOR</v>
      </c>
      <c r="F17">
        <f>VLOOKUP(B17,meldunek!$A$2:$B$326,2,FALSE)</f>
        <v>32</v>
      </c>
      <c r="G17">
        <f t="shared" si="0"/>
        <v>1</v>
      </c>
    </row>
    <row r="18" spans="1:7" x14ac:dyDescent="0.25">
      <c r="A18">
        <v>120</v>
      </c>
      <c r="B18">
        <v>92070336152</v>
      </c>
      <c r="C18" t="s">
        <v>444</v>
      </c>
      <c r="D18" t="str">
        <f>VLOOKUP(B18,studenci!$A$2:$C$331,3)</f>
        <v>DAWID</v>
      </c>
      <c r="E18" t="str">
        <f>VLOOKUP(B18,studenci!$A$2:$C$331,2)</f>
        <v>KLOC</v>
      </c>
      <c r="F18">
        <f>VLOOKUP(B18,meldunek!$A$2:$B$326,2,FALSE)</f>
        <v>64</v>
      </c>
      <c r="G18">
        <f t="shared" si="0"/>
        <v>1</v>
      </c>
    </row>
    <row r="19" spans="1:7" x14ac:dyDescent="0.25">
      <c r="A19">
        <v>172</v>
      </c>
      <c r="B19">
        <v>92070952712</v>
      </c>
      <c r="C19" t="s">
        <v>465</v>
      </c>
      <c r="D19" t="str">
        <f>VLOOKUP(B19,studenci!$A$2:$C$331,3)</f>
        <v>JACEK</v>
      </c>
      <c r="E19" t="str">
        <f>VLOOKUP(B19,studenci!$A$2:$C$331,2)</f>
        <v>SMOLEN</v>
      </c>
      <c r="F19">
        <f>VLOOKUP(B19,meldunek!$A$2:$B$326,2,FALSE)</f>
        <v>62</v>
      </c>
      <c r="G19">
        <f t="shared" si="0"/>
        <v>1</v>
      </c>
    </row>
    <row r="20" spans="1:7" x14ac:dyDescent="0.25">
      <c r="A20">
        <v>3</v>
      </c>
      <c r="B20">
        <v>92071176944</v>
      </c>
      <c r="C20" t="s">
        <v>441</v>
      </c>
      <c r="D20" t="str">
        <f>VLOOKUP(B20,studenci!$A$2:$C$331,3)</f>
        <v>KATARZYNA</v>
      </c>
      <c r="E20" t="str">
        <f>VLOOKUP(B20,studenci!$A$2:$C$331,2)</f>
        <v>STOLARZ</v>
      </c>
      <c r="F20">
        <f>VLOOKUP(B20,meldunek!$A$2:$B$326,2,FALSE)</f>
        <v>21</v>
      </c>
      <c r="G20">
        <f t="shared" si="0"/>
        <v>1</v>
      </c>
    </row>
    <row r="21" spans="1:7" x14ac:dyDescent="0.25">
      <c r="A21">
        <v>179</v>
      </c>
      <c r="B21">
        <v>92072355391</v>
      </c>
      <c r="C21" t="s">
        <v>491</v>
      </c>
      <c r="D21" t="str">
        <f>VLOOKUP(B21,studenci!$A$2:$C$331,3)</f>
        <v>JACEK</v>
      </c>
      <c r="E21" t="str">
        <f>VLOOKUP(B21,studenci!$A$2:$C$331,2)</f>
        <v>SALA</v>
      </c>
      <c r="F21">
        <f>VLOOKUP(B21,meldunek!$A$2:$B$326,2,FALSE)</f>
        <v>42</v>
      </c>
      <c r="G21">
        <f t="shared" si="0"/>
        <v>1</v>
      </c>
    </row>
    <row r="22" spans="1:7" x14ac:dyDescent="0.25">
      <c r="A22">
        <v>231</v>
      </c>
      <c r="B22">
        <v>92072589329</v>
      </c>
      <c r="C22" t="s">
        <v>459</v>
      </c>
      <c r="D22" t="str">
        <f>VLOOKUP(B22,studenci!$A$2:$C$331,3)</f>
        <v>MARTYNA</v>
      </c>
      <c r="E22" t="str">
        <f>VLOOKUP(B22,studenci!$A$2:$C$331,2)</f>
        <v>MODZELEWSKA</v>
      </c>
      <c r="F22">
        <f>VLOOKUP(B22,meldunek!$A$2:$B$326,2,FALSE)</f>
        <v>16</v>
      </c>
      <c r="G22">
        <f t="shared" si="0"/>
        <v>1</v>
      </c>
    </row>
    <row r="23" spans="1:7" x14ac:dyDescent="0.25">
      <c r="A23">
        <v>39</v>
      </c>
      <c r="B23">
        <v>92080361249</v>
      </c>
      <c r="C23" t="s">
        <v>470</v>
      </c>
      <c r="D23" t="str">
        <f>VLOOKUP(B23,studenci!$A$2:$C$331,3)</f>
        <v>STANISLAWA</v>
      </c>
      <c r="E23" t="str">
        <f>VLOOKUP(B23,studenci!$A$2:$C$331,2)</f>
        <v>WOROBIJ</v>
      </c>
      <c r="F23">
        <f>VLOOKUP(B23,meldunek!$A$2:$B$326,2,FALSE)</f>
        <v>48</v>
      </c>
      <c r="G23">
        <f t="shared" si="0"/>
        <v>1</v>
      </c>
    </row>
    <row r="24" spans="1:7" x14ac:dyDescent="0.25">
      <c r="A24">
        <v>199</v>
      </c>
      <c r="B24">
        <v>92080864292</v>
      </c>
      <c r="C24" t="s">
        <v>505</v>
      </c>
      <c r="D24" t="str">
        <f>VLOOKUP(B24,studenci!$A$2:$C$331,3)</f>
        <v>MAREK</v>
      </c>
      <c r="E24" t="str">
        <f>VLOOKUP(B24,studenci!$A$2:$C$331,2)</f>
        <v>NAPORA</v>
      </c>
      <c r="F24">
        <f>VLOOKUP(B24,meldunek!$A$2:$B$326,2,FALSE)</f>
        <v>67</v>
      </c>
      <c r="G24">
        <f t="shared" si="0"/>
        <v>1</v>
      </c>
    </row>
    <row r="25" spans="1:7" x14ac:dyDescent="0.25">
      <c r="A25">
        <v>143</v>
      </c>
      <c r="B25">
        <v>92081076313</v>
      </c>
      <c r="C25" t="s">
        <v>509</v>
      </c>
      <c r="D25" t="str">
        <f>VLOOKUP(B25,studenci!$A$2:$C$331,3)</f>
        <v>MICHAL</v>
      </c>
      <c r="E25" t="str">
        <f>VLOOKUP(B25,studenci!$A$2:$C$331,2)</f>
        <v>SLADOWSKI</v>
      </c>
      <c r="F25">
        <f>VLOOKUP(B25,meldunek!$A$2:$B$326,2,FALSE)</f>
        <v>44</v>
      </c>
      <c r="G25">
        <f t="shared" si="0"/>
        <v>1</v>
      </c>
    </row>
    <row r="26" spans="1:7" x14ac:dyDescent="0.25">
      <c r="A26">
        <v>130</v>
      </c>
      <c r="B26">
        <v>92081119933</v>
      </c>
      <c r="C26" t="s">
        <v>478</v>
      </c>
      <c r="D26" t="str">
        <f>VLOOKUP(B26,studenci!$A$2:$C$331,3)</f>
        <v>NATANAEL</v>
      </c>
      <c r="E26" t="str">
        <f>VLOOKUP(B26,studenci!$A$2:$C$331,2)</f>
        <v>LIZON</v>
      </c>
      <c r="F26">
        <f>VLOOKUP(B26,meldunek!$A$2:$B$326,2,FALSE)</f>
        <v>41</v>
      </c>
      <c r="G26">
        <f t="shared" si="0"/>
        <v>1</v>
      </c>
    </row>
    <row r="27" spans="1:7" x14ac:dyDescent="0.25">
      <c r="A27">
        <v>190</v>
      </c>
      <c r="B27">
        <v>92081817558</v>
      </c>
      <c r="C27" t="s">
        <v>506</v>
      </c>
      <c r="D27" t="str">
        <f>VLOOKUP(B27,studenci!$A$2:$C$331,3)</f>
        <v>JOZEF</v>
      </c>
      <c r="E27" t="str">
        <f>VLOOKUP(B27,studenci!$A$2:$C$331,2)</f>
        <v>SANKALA</v>
      </c>
      <c r="F27">
        <f>VLOOKUP(B27,meldunek!$A$2:$B$326,2,FALSE)</f>
        <v>44</v>
      </c>
      <c r="G27">
        <f t="shared" si="0"/>
        <v>1</v>
      </c>
    </row>
    <row r="28" spans="1:7" x14ac:dyDescent="0.25">
      <c r="A28">
        <v>294</v>
      </c>
      <c r="B28">
        <v>92081982469</v>
      </c>
      <c r="C28" t="s">
        <v>451</v>
      </c>
      <c r="D28" t="str">
        <f>VLOOKUP(B28,studenci!$A$2:$C$331,3)</f>
        <v>ANNA</v>
      </c>
      <c r="E28" t="str">
        <f>VLOOKUP(B28,studenci!$A$2:$C$331,2)</f>
        <v>GRZEGOREK</v>
      </c>
      <c r="F28">
        <f>VLOOKUP(B28,meldunek!$A$2:$B$326,2,FALSE)</f>
        <v>68</v>
      </c>
      <c r="G28">
        <f t="shared" si="0"/>
        <v>1</v>
      </c>
    </row>
    <row r="29" spans="1:7" x14ac:dyDescent="0.25">
      <c r="A29">
        <v>308</v>
      </c>
      <c r="B29">
        <v>92082477625</v>
      </c>
      <c r="C29" t="s">
        <v>473</v>
      </c>
      <c r="D29" t="str">
        <f>VLOOKUP(B29,studenci!$A$2:$C$331,3)</f>
        <v>JULIA</v>
      </c>
      <c r="E29" t="str">
        <f>VLOOKUP(B29,studenci!$A$2:$C$331,2)</f>
        <v>ZALESKA</v>
      </c>
      <c r="F29" t="e">
        <f>VLOOKUP(B29,meldunek!$A$2:$B$326,2,FALSE)</f>
        <v>#N/A</v>
      </c>
      <c r="G29">
        <f t="shared" si="0"/>
        <v>1</v>
      </c>
    </row>
    <row r="30" spans="1:7" x14ac:dyDescent="0.25">
      <c r="A30">
        <v>281</v>
      </c>
      <c r="B30">
        <v>92090349976</v>
      </c>
      <c r="C30" t="s">
        <v>454</v>
      </c>
      <c r="D30" t="str">
        <f>VLOOKUP(B30,studenci!$A$2:$C$331,3)</f>
        <v>EDWARD</v>
      </c>
      <c r="E30" t="str">
        <f>VLOOKUP(B30,studenci!$A$2:$C$331,2)</f>
        <v>CIBOROWSKI</v>
      </c>
      <c r="F30">
        <f>VLOOKUP(B30,meldunek!$A$2:$B$326,2,FALSE)</f>
        <v>34</v>
      </c>
      <c r="G30">
        <f t="shared" si="0"/>
        <v>1</v>
      </c>
    </row>
    <row r="31" spans="1:7" x14ac:dyDescent="0.25">
      <c r="A31">
        <v>163</v>
      </c>
      <c r="B31">
        <v>92100661849</v>
      </c>
      <c r="C31" t="s">
        <v>476</v>
      </c>
      <c r="D31" t="str">
        <f>VLOOKUP(B31,studenci!$A$2:$C$331,3)</f>
        <v>EWA</v>
      </c>
      <c r="E31" t="str">
        <f>VLOOKUP(B31,studenci!$A$2:$C$331,2)</f>
        <v>PIATKOWSKA</v>
      </c>
      <c r="F31">
        <f>VLOOKUP(B31,meldunek!$A$2:$B$326,2,FALSE)</f>
        <v>2</v>
      </c>
      <c r="G31">
        <f t="shared" si="0"/>
        <v>1</v>
      </c>
    </row>
    <row r="32" spans="1:7" x14ac:dyDescent="0.25">
      <c r="A32">
        <v>149</v>
      </c>
      <c r="B32">
        <v>92101543816</v>
      </c>
      <c r="C32" t="s">
        <v>489</v>
      </c>
      <c r="D32" t="str">
        <f>VLOOKUP(B32,studenci!$A$2:$C$331,3)</f>
        <v>MARIAN</v>
      </c>
      <c r="E32" t="str">
        <f>VLOOKUP(B32,studenci!$A$2:$C$331,2)</f>
        <v>CWIKLA</v>
      </c>
      <c r="F32">
        <f>VLOOKUP(B32,meldunek!$A$2:$B$326,2,FALSE)</f>
        <v>22</v>
      </c>
      <c r="G32">
        <f t="shared" si="0"/>
        <v>1</v>
      </c>
    </row>
    <row r="33" spans="1:7" x14ac:dyDescent="0.25">
      <c r="A33">
        <v>160</v>
      </c>
      <c r="B33">
        <v>92103163461</v>
      </c>
      <c r="C33" t="s">
        <v>459</v>
      </c>
      <c r="D33" t="str">
        <f>VLOOKUP(B33,studenci!$A$2:$C$331,3)</f>
        <v>MONIKA</v>
      </c>
      <c r="E33" t="str">
        <f>VLOOKUP(B33,studenci!$A$2:$C$331,2)</f>
        <v>BLASZCZYK</v>
      </c>
      <c r="F33">
        <f>VLOOKUP(B33,meldunek!$A$2:$B$326,2,FALSE)</f>
        <v>10</v>
      </c>
      <c r="G33">
        <f t="shared" si="0"/>
        <v>1</v>
      </c>
    </row>
    <row r="34" spans="1:7" x14ac:dyDescent="0.25">
      <c r="A34">
        <v>203</v>
      </c>
      <c r="B34">
        <v>92111027117</v>
      </c>
      <c r="C34" t="s">
        <v>441</v>
      </c>
      <c r="D34" t="str">
        <f>VLOOKUP(B34,studenci!$A$2:$C$331,3)</f>
        <v>LECH</v>
      </c>
      <c r="E34" t="str">
        <f>VLOOKUP(B34,studenci!$A$2:$C$331,2)</f>
        <v>SIERON</v>
      </c>
      <c r="F34">
        <f>VLOOKUP(B34,meldunek!$A$2:$B$326,2,FALSE)</f>
        <v>53</v>
      </c>
      <c r="G34">
        <f t="shared" si="0"/>
        <v>1</v>
      </c>
    </row>
    <row r="35" spans="1:7" x14ac:dyDescent="0.25">
      <c r="A35">
        <v>48</v>
      </c>
      <c r="B35">
        <v>92111479877</v>
      </c>
      <c r="C35" t="s">
        <v>475</v>
      </c>
      <c r="D35" t="str">
        <f>VLOOKUP(B35,studenci!$A$2:$C$331,3)</f>
        <v>DAWID</v>
      </c>
      <c r="E35" t="str">
        <f>VLOOKUP(B35,studenci!$A$2:$C$331,2)</f>
        <v>TUCHOLSKI</v>
      </c>
      <c r="F35">
        <f>VLOOKUP(B35,meldunek!$A$2:$B$326,2,FALSE)</f>
        <v>32</v>
      </c>
      <c r="G35">
        <f t="shared" si="0"/>
        <v>1</v>
      </c>
    </row>
    <row r="36" spans="1:7" x14ac:dyDescent="0.25">
      <c r="A36">
        <v>139</v>
      </c>
      <c r="B36">
        <v>92112571134</v>
      </c>
      <c r="C36" t="s">
        <v>462</v>
      </c>
      <c r="D36" t="str">
        <f>VLOOKUP(B36,studenci!$A$2:$C$331,3)</f>
        <v>ARTUR</v>
      </c>
      <c r="E36" t="str">
        <f>VLOOKUP(B36,studenci!$A$2:$C$331,2)</f>
        <v>MENDRELA</v>
      </c>
      <c r="F36">
        <f>VLOOKUP(B36,meldunek!$A$2:$B$326,2,FALSE)</f>
        <v>62</v>
      </c>
      <c r="G36">
        <f t="shared" si="0"/>
        <v>1</v>
      </c>
    </row>
    <row r="37" spans="1:7" x14ac:dyDescent="0.25">
      <c r="A37">
        <v>247</v>
      </c>
      <c r="B37">
        <v>92112635683</v>
      </c>
      <c r="C37" t="s">
        <v>519</v>
      </c>
      <c r="D37" t="str">
        <f>VLOOKUP(B37,studenci!$A$2:$C$331,3)</f>
        <v>MALGORZATA</v>
      </c>
      <c r="E37" t="str">
        <f>VLOOKUP(B37,studenci!$A$2:$C$331,2)</f>
        <v>ANTOLAK</v>
      </c>
      <c r="F37">
        <f>VLOOKUP(B37,meldunek!$A$2:$B$326,2,FALSE)</f>
        <v>56</v>
      </c>
      <c r="G37">
        <f t="shared" si="0"/>
        <v>1</v>
      </c>
    </row>
    <row r="38" spans="1:7" x14ac:dyDescent="0.25">
      <c r="A38">
        <v>53</v>
      </c>
      <c r="B38">
        <v>92121027392</v>
      </c>
      <c r="C38" t="s">
        <v>479</v>
      </c>
      <c r="D38" t="str">
        <f>VLOOKUP(B38,studenci!$A$2:$C$331,3)</f>
        <v>RAFAL</v>
      </c>
      <c r="E38" t="str">
        <f>VLOOKUP(B38,studenci!$A$2:$C$331,2)</f>
        <v>SPIEWAK</v>
      </c>
      <c r="F38">
        <f>VLOOKUP(B38,meldunek!$A$2:$B$326,2,FALSE)</f>
        <v>50</v>
      </c>
      <c r="G38">
        <f t="shared" si="0"/>
        <v>1</v>
      </c>
    </row>
    <row r="39" spans="1:7" x14ac:dyDescent="0.25">
      <c r="A39">
        <v>259</v>
      </c>
      <c r="B39">
        <v>92121027392</v>
      </c>
      <c r="C39" t="s">
        <v>443</v>
      </c>
      <c r="D39" t="str">
        <f>VLOOKUP(B39,studenci!$A$2:$C$331,3)</f>
        <v>RAFAL</v>
      </c>
      <c r="E39" t="str">
        <f>VLOOKUP(B39,studenci!$A$2:$C$331,2)</f>
        <v>SPIEWAK</v>
      </c>
      <c r="F39">
        <f>VLOOKUP(B39,meldunek!$A$2:$B$326,2,FALSE)</f>
        <v>50</v>
      </c>
      <c r="G39">
        <f t="shared" si="0"/>
        <v>2</v>
      </c>
    </row>
    <row r="40" spans="1:7" x14ac:dyDescent="0.25">
      <c r="A40">
        <v>261</v>
      </c>
      <c r="B40">
        <v>92121027392</v>
      </c>
      <c r="C40" t="s">
        <v>448</v>
      </c>
      <c r="D40" t="str">
        <f>VLOOKUP(B40,studenci!$A$2:$C$331,3)</f>
        <v>RAFAL</v>
      </c>
      <c r="E40" t="str">
        <f>VLOOKUP(B40,studenci!$A$2:$C$331,2)</f>
        <v>SPIEWAK</v>
      </c>
      <c r="F40">
        <f>VLOOKUP(B40,meldunek!$A$2:$B$326,2,FALSE)</f>
        <v>50</v>
      </c>
      <c r="G40">
        <f t="shared" si="0"/>
        <v>3</v>
      </c>
    </row>
    <row r="41" spans="1:7" x14ac:dyDescent="0.25">
      <c r="A41">
        <v>208</v>
      </c>
      <c r="B41">
        <v>92121586455</v>
      </c>
      <c r="C41" t="s">
        <v>477</v>
      </c>
      <c r="D41" t="str">
        <f>VLOOKUP(B41,studenci!$A$2:$C$331,3)</f>
        <v>WOJCIECH</v>
      </c>
      <c r="E41" t="str">
        <f>VLOOKUP(B41,studenci!$A$2:$C$331,2)</f>
        <v>CIECHANOWICZ</v>
      </c>
      <c r="F41">
        <f>VLOOKUP(B41,meldunek!$A$2:$B$326,2,FALSE)</f>
        <v>33</v>
      </c>
      <c r="G41">
        <f t="shared" si="0"/>
        <v>1</v>
      </c>
    </row>
    <row r="42" spans="1:7" x14ac:dyDescent="0.25">
      <c r="A42">
        <v>135</v>
      </c>
      <c r="B42">
        <v>92122718336</v>
      </c>
      <c r="C42" t="s">
        <v>503</v>
      </c>
      <c r="D42" t="str">
        <f>VLOOKUP(B42,studenci!$A$2:$C$331,3)</f>
        <v>SZYMON</v>
      </c>
      <c r="E42" t="str">
        <f>VLOOKUP(B42,studenci!$A$2:$C$331,2)</f>
        <v>PIEKUT</v>
      </c>
      <c r="F42">
        <f>VLOOKUP(B42,meldunek!$A$2:$B$326,2,FALSE)</f>
        <v>53</v>
      </c>
      <c r="G42">
        <f t="shared" si="0"/>
        <v>1</v>
      </c>
    </row>
    <row r="43" spans="1:7" x14ac:dyDescent="0.25">
      <c r="A43">
        <v>116</v>
      </c>
      <c r="B43">
        <v>92122755816</v>
      </c>
      <c r="C43" t="s">
        <v>491</v>
      </c>
      <c r="D43" t="str">
        <f>VLOOKUP(B43,studenci!$A$2:$C$331,3)</f>
        <v>MAREK</v>
      </c>
      <c r="E43" t="str">
        <f>VLOOKUP(B43,studenci!$A$2:$C$331,2)</f>
        <v>NEUMANN</v>
      </c>
      <c r="F43">
        <f>VLOOKUP(B43,meldunek!$A$2:$B$326,2,FALSE)</f>
        <v>55</v>
      </c>
      <c r="G43">
        <f t="shared" si="0"/>
        <v>1</v>
      </c>
    </row>
    <row r="44" spans="1:7" x14ac:dyDescent="0.25">
      <c r="A44">
        <v>7</v>
      </c>
      <c r="B44">
        <v>92122899246</v>
      </c>
      <c r="C44" t="s">
        <v>444</v>
      </c>
      <c r="D44" t="str">
        <f>VLOOKUP(B44,studenci!$A$2:$C$331,3)</f>
        <v>GABRIELA</v>
      </c>
      <c r="E44" t="str">
        <f>VLOOKUP(B44,studenci!$A$2:$C$331,2)</f>
        <v>MALESA</v>
      </c>
      <c r="F44">
        <f>VLOOKUP(B44,meldunek!$A$2:$B$326,2,FALSE)</f>
        <v>44</v>
      </c>
      <c r="G44">
        <f t="shared" si="0"/>
        <v>1</v>
      </c>
    </row>
    <row r="45" spans="1:7" x14ac:dyDescent="0.25">
      <c r="A45">
        <v>113</v>
      </c>
      <c r="B45">
        <v>93010287374</v>
      </c>
      <c r="C45" t="s">
        <v>493</v>
      </c>
      <c r="D45" t="str">
        <f>VLOOKUP(B45,studenci!$A$2:$C$331,3)</f>
        <v>JANUSZ</v>
      </c>
      <c r="E45" t="str">
        <f>VLOOKUP(B45,studenci!$A$2:$C$331,2)</f>
        <v>SWIERCZYNSKI</v>
      </c>
      <c r="F45">
        <f>VLOOKUP(B45,meldunek!$A$2:$B$326,2,FALSE)</f>
        <v>9</v>
      </c>
      <c r="G45">
        <f t="shared" si="0"/>
        <v>1</v>
      </c>
    </row>
    <row r="46" spans="1:7" x14ac:dyDescent="0.25">
      <c r="A46">
        <v>115</v>
      </c>
      <c r="B46">
        <v>93011731988</v>
      </c>
      <c r="C46" t="s">
        <v>470</v>
      </c>
      <c r="D46" t="str">
        <f>VLOOKUP(B46,studenci!$A$2:$C$331,3)</f>
        <v>AMELIA</v>
      </c>
      <c r="E46" t="str">
        <f>VLOOKUP(B46,studenci!$A$2:$C$331,2)</f>
        <v>KORCZAK</v>
      </c>
      <c r="F46">
        <f>VLOOKUP(B46,meldunek!$A$2:$B$326,2,FALSE)</f>
        <v>63</v>
      </c>
      <c r="G46">
        <f t="shared" si="0"/>
        <v>1</v>
      </c>
    </row>
    <row r="47" spans="1:7" x14ac:dyDescent="0.25">
      <c r="A47">
        <v>224</v>
      </c>
      <c r="B47">
        <v>93012248937</v>
      </c>
      <c r="C47" t="s">
        <v>514</v>
      </c>
      <c r="D47" t="str">
        <f>VLOOKUP(B47,studenci!$A$2:$C$331,3)</f>
        <v>EUGENIUSZ</v>
      </c>
      <c r="E47" t="str">
        <f>VLOOKUP(B47,studenci!$A$2:$C$331,2)</f>
        <v>PIWKOWSKI</v>
      </c>
      <c r="F47">
        <f>VLOOKUP(B47,meldunek!$A$2:$B$326,2,FALSE)</f>
        <v>51</v>
      </c>
      <c r="G47">
        <f t="shared" si="0"/>
        <v>1</v>
      </c>
    </row>
    <row r="48" spans="1:7" x14ac:dyDescent="0.25">
      <c r="A48">
        <v>264</v>
      </c>
      <c r="B48">
        <v>93012423916</v>
      </c>
      <c r="C48" t="s">
        <v>516</v>
      </c>
      <c r="D48" t="str">
        <f>VLOOKUP(B48,studenci!$A$2:$C$331,3)</f>
        <v>KRZYSZTOF</v>
      </c>
      <c r="E48" t="str">
        <f>VLOOKUP(B48,studenci!$A$2:$C$331,2)</f>
        <v>CIESLA</v>
      </c>
      <c r="F48">
        <f>VLOOKUP(B48,meldunek!$A$2:$B$326,2,FALSE)</f>
        <v>47</v>
      </c>
      <c r="G48">
        <f t="shared" si="0"/>
        <v>1</v>
      </c>
    </row>
    <row r="49" spans="1:7" x14ac:dyDescent="0.25">
      <c r="A49">
        <v>189</v>
      </c>
      <c r="B49">
        <v>93013078979</v>
      </c>
      <c r="C49" t="s">
        <v>485</v>
      </c>
      <c r="D49" t="str">
        <f>VLOOKUP(B49,studenci!$A$2:$C$331,3)</f>
        <v>BARTOSZ</v>
      </c>
      <c r="E49" t="str">
        <f>VLOOKUP(B49,studenci!$A$2:$C$331,2)</f>
        <v>WOLANIN</v>
      </c>
      <c r="F49">
        <f>VLOOKUP(B49,meldunek!$A$2:$B$326,2,FALSE)</f>
        <v>1</v>
      </c>
      <c r="G49">
        <f t="shared" si="0"/>
        <v>1</v>
      </c>
    </row>
    <row r="50" spans="1:7" x14ac:dyDescent="0.25">
      <c r="A50">
        <v>276</v>
      </c>
      <c r="B50">
        <v>93020294887</v>
      </c>
      <c r="C50" t="s">
        <v>502</v>
      </c>
      <c r="D50" t="str">
        <f>VLOOKUP(B50,studenci!$A$2:$C$331,3)</f>
        <v>SONIA</v>
      </c>
      <c r="E50" t="str">
        <f>VLOOKUP(B50,studenci!$A$2:$C$331,2)</f>
        <v>RZYMANECKA</v>
      </c>
      <c r="F50">
        <f>VLOOKUP(B50,meldunek!$A$2:$B$326,2,FALSE)</f>
        <v>43</v>
      </c>
      <c r="G50">
        <f t="shared" si="0"/>
        <v>1</v>
      </c>
    </row>
    <row r="51" spans="1:7" x14ac:dyDescent="0.25">
      <c r="A51">
        <v>43</v>
      </c>
      <c r="B51">
        <v>93020344452</v>
      </c>
      <c r="C51" t="s">
        <v>472</v>
      </c>
      <c r="D51" t="str">
        <f>VLOOKUP(B51,studenci!$A$2:$C$331,3)</f>
        <v>MAREK</v>
      </c>
      <c r="E51" t="str">
        <f>VLOOKUP(B51,studenci!$A$2:$C$331,2)</f>
        <v>BORYS</v>
      </c>
      <c r="F51">
        <f>VLOOKUP(B51,meldunek!$A$2:$B$326,2,FALSE)</f>
        <v>21</v>
      </c>
      <c r="G51">
        <f t="shared" si="0"/>
        <v>1</v>
      </c>
    </row>
    <row r="52" spans="1:7" x14ac:dyDescent="0.25">
      <c r="A52">
        <v>145</v>
      </c>
      <c r="B52">
        <v>93020492353</v>
      </c>
      <c r="C52" t="s">
        <v>506</v>
      </c>
      <c r="D52" t="str">
        <f>VLOOKUP(B52,studenci!$A$2:$C$331,3)</f>
        <v>FRANCISZEK</v>
      </c>
      <c r="E52" t="str">
        <f>VLOOKUP(B52,studenci!$A$2:$C$331,2)</f>
        <v>DANIELAK</v>
      </c>
      <c r="F52">
        <f>VLOOKUP(B52,meldunek!$A$2:$B$326,2,FALSE)</f>
        <v>67</v>
      </c>
      <c r="G52">
        <f t="shared" si="0"/>
        <v>1</v>
      </c>
    </row>
    <row r="53" spans="1:7" x14ac:dyDescent="0.25">
      <c r="A53">
        <v>321</v>
      </c>
      <c r="B53">
        <v>93020984197</v>
      </c>
      <c r="C53" t="s">
        <v>442</v>
      </c>
      <c r="D53" t="str">
        <f>VLOOKUP(B53,studenci!$A$2:$C$331,3)</f>
        <v>MICHAL</v>
      </c>
      <c r="E53" t="str">
        <f>VLOOKUP(B53,studenci!$A$2:$C$331,2)</f>
        <v>KEPARA</v>
      </c>
      <c r="F53">
        <f>VLOOKUP(B53,meldunek!$A$2:$B$326,2,FALSE)</f>
        <v>19</v>
      </c>
      <c r="G53">
        <f t="shared" si="0"/>
        <v>1</v>
      </c>
    </row>
    <row r="54" spans="1:7" x14ac:dyDescent="0.25">
      <c r="A54">
        <v>267</v>
      </c>
      <c r="B54">
        <v>93021324462</v>
      </c>
      <c r="C54" t="s">
        <v>495</v>
      </c>
      <c r="D54" t="str">
        <f>VLOOKUP(B54,studenci!$A$2:$C$331,3)</f>
        <v>ZOFIA</v>
      </c>
      <c r="E54" t="str">
        <f>VLOOKUP(B54,studenci!$A$2:$C$331,2)</f>
        <v>PATER</v>
      </c>
      <c r="F54">
        <f>VLOOKUP(B54,meldunek!$A$2:$B$326,2,FALSE)</f>
        <v>51</v>
      </c>
      <c r="G54">
        <f t="shared" si="0"/>
        <v>1</v>
      </c>
    </row>
    <row r="55" spans="1:7" x14ac:dyDescent="0.25">
      <c r="A55">
        <v>254</v>
      </c>
      <c r="B55">
        <v>93021966581</v>
      </c>
      <c r="C55" t="s">
        <v>452</v>
      </c>
      <c r="D55" t="str">
        <f>VLOOKUP(B55,studenci!$A$2:$C$331,3)</f>
        <v>ALICJA</v>
      </c>
      <c r="E55" t="str">
        <f>VLOOKUP(B55,studenci!$A$2:$C$331,2)</f>
        <v>PEPLIN</v>
      </c>
      <c r="F55">
        <f>VLOOKUP(B55,meldunek!$A$2:$B$326,2,FALSE)</f>
        <v>13</v>
      </c>
      <c r="G55">
        <f t="shared" si="0"/>
        <v>1</v>
      </c>
    </row>
    <row r="56" spans="1:7" x14ac:dyDescent="0.25">
      <c r="A56">
        <v>4</v>
      </c>
      <c r="B56">
        <v>93022138167</v>
      </c>
      <c r="C56" t="s">
        <v>442</v>
      </c>
      <c r="D56" t="str">
        <f>VLOOKUP(B56,studenci!$A$2:$C$331,3)</f>
        <v>ZOFIA</v>
      </c>
      <c r="E56" t="str">
        <f>VLOOKUP(B56,studenci!$A$2:$C$331,2)</f>
        <v>BIALEK</v>
      </c>
      <c r="F56">
        <f>VLOOKUP(B56,meldunek!$A$2:$B$326,2,FALSE)</f>
        <v>33</v>
      </c>
      <c r="G56">
        <f t="shared" si="0"/>
        <v>1</v>
      </c>
    </row>
    <row r="57" spans="1:7" x14ac:dyDescent="0.25">
      <c r="A57">
        <v>62</v>
      </c>
      <c r="B57">
        <v>93031176282</v>
      </c>
      <c r="C57" t="s">
        <v>483</v>
      </c>
      <c r="D57" t="str">
        <f>VLOOKUP(B57,studenci!$A$2:$C$331,3)</f>
        <v>KATARZYNA</v>
      </c>
      <c r="E57" t="str">
        <f>VLOOKUP(B57,studenci!$A$2:$C$331,2)</f>
        <v>KIES</v>
      </c>
      <c r="F57">
        <f>VLOOKUP(B57,meldunek!$A$2:$B$326,2,FALSE)</f>
        <v>37</v>
      </c>
      <c r="G57">
        <f t="shared" si="0"/>
        <v>1</v>
      </c>
    </row>
    <row r="58" spans="1:7" x14ac:dyDescent="0.25">
      <c r="A58">
        <v>31</v>
      </c>
      <c r="B58">
        <v>93031426752</v>
      </c>
      <c r="C58" t="s">
        <v>464</v>
      </c>
      <c r="D58" t="str">
        <f>VLOOKUP(B58,studenci!$A$2:$C$331,3)</f>
        <v>ADAM</v>
      </c>
      <c r="E58" t="str">
        <f>VLOOKUP(B58,studenci!$A$2:$C$331,2)</f>
        <v>MARCINKIEWICZ</v>
      </c>
      <c r="F58">
        <f>VLOOKUP(B58,meldunek!$A$2:$B$326,2,FALSE)</f>
        <v>59</v>
      </c>
      <c r="G58">
        <f t="shared" si="0"/>
        <v>1</v>
      </c>
    </row>
    <row r="59" spans="1:7" x14ac:dyDescent="0.25">
      <c r="A59">
        <v>257</v>
      </c>
      <c r="B59">
        <v>93031439697</v>
      </c>
      <c r="C59" t="s">
        <v>479</v>
      </c>
      <c r="D59" t="str">
        <f>VLOOKUP(B59,studenci!$A$2:$C$331,3)</f>
        <v>RAFAL</v>
      </c>
      <c r="E59" t="str">
        <f>VLOOKUP(B59,studenci!$A$2:$C$331,2)</f>
        <v>GRYJGIER</v>
      </c>
      <c r="F59">
        <f>VLOOKUP(B59,meldunek!$A$2:$B$326,2,FALSE)</f>
        <v>22</v>
      </c>
      <c r="G59">
        <f t="shared" si="0"/>
        <v>1</v>
      </c>
    </row>
    <row r="60" spans="1:7" x14ac:dyDescent="0.25">
      <c r="A60">
        <v>84</v>
      </c>
      <c r="B60">
        <v>93031562344</v>
      </c>
      <c r="C60" t="s">
        <v>469</v>
      </c>
      <c r="D60" t="str">
        <f>VLOOKUP(B60,studenci!$A$2:$C$331,3)</f>
        <v>BARBARA</v>
      </c>
      <c r="E60" t="str">
        <f>VLOOKUP(B60,studenci!$A$2:$C$331,2)</f>
        <v>KUKIELKA</v>
      </c>
      <c r="F60">
        <f>VLOOKUP(B60,meldunek!$A$2:$B$326,2,FALSE)</f>
        <v>61</v>
      </c>
      <c r="G60">
        <f t="shared" si="0"/>
        <v>1</v>
      </c>
    </row>
    <row r="61" spans="1:7" x14ac:dyDescent="0.25">
      <c r="A61">
        <v>296</v>
      </c>
      <c r="B61">
        <v>93031853565</v>
      </c>
      <c r="C61" t="s">
        <v>492</v>
      </c>
      <c r="D61" t="str">
        <f>VLOOKUP(B61,studenci!$A$2:$C$331,3)</f>
        <v>BARBARA</v>
      </c>
      <c r="E61" t="str">
        <f>VLOOKUP(B61,studenci!$A$2:$C$331,2)</f>
        <v>NIEDZIOLKA</v>
      </c>
      <c r="F61">
        <f>VLOOKUP(B61,meldunek!$A$2:$B$326,2,FALSE)</f>
        <v>40</v>
      </c>
      <c r="G61">
        <f t="shared" si="0"/>
        <v>1</v>
      </c>
    </row>
    <row r="62" spans="1:7" x14ac:dyDescent="0.25">
      <c r="A62">
        <v>275</v>
      </c>
      <c r="B62">
        <v>93031922166</v>
      </c>
      <c r="C62" t="s">
        <v>523</v>
      </c>
      <c r="D62" t="str">
        <f>VLOOKUP(B62,studenci!$A$2:$C$331,3)</f>
        <v>EWA</v>
      </c>
      <c r="E62" t="str">
        <f>VLOOKUP(B62,studenci!$A$2:$C$331,2)</f>
        <v>PLACHTA</v>
      </c>
      <c r="F62">
        <f>VLOOKUP(B62,meldunek!$A$2:$B$326,2,FALSE)</f>
        <v>18</v>
      </c>
      <c r="G62">
        <f t="shared" si="0"/>
        <v>1</v>
      </c>
    </row>
    <row r="63" spans="1:7" x14ac:dyDescent="0.25">
      <c r="A63">
        <v>178</v>
      </c>
      <c r="B63">
        <v>93032549924</v>
      </c>
      <c r="C63" t="s">
        <v>515</v>
      </c>
      <c r="D63" t="str">
        <f>VLOOKUP(B63,studenci!$A$2:$C$331,3)</f>
        <v>KLAUDIA</v>
      </c>
      <c r="E63" t="str">
        <f>VLOOKUP(B63,studenci!$A$2:$C$331,2)</f>
        <v>MATRAS</v>
      </c>
      <c r="F63">
        <f>VLOOKUP(B63,meldunek!$A$2:$B$326,2,FALSE)</f>
        <v>25</v>
      </c>
      <c r="G63">
        <f t="shared" si="0"/>
        <v>1</v>
      </c>
    </row>
    <row r="64" spans="1:7" x14ac:dyDescent="0.25">
      <c r="A64">
        <v>114</v>
      </c>
      <c r="B64">
        <v>93041061585</v>
      </c>
      <c r="C64" t="s">
        <v>502</v>
      </c>
      <c r="D64" t="str">
        <f>VLOOKUP(B64,studenci!$A$2:$C$331,3)</f>
        <v>MARCELINA</v>
      </c>
      <c r="E64" t="str">
        <f>VLOOKUP(B64,studenci!$A$2:$C$331,2)</f>
        <v>ANTOSIEWICZ</v>
      </c>
      <c r="F64">
        <f>VLOOKUP(B64,meldunek!$A$2:$B$326,2,FALSE)</f>
        <v>51</v>
      </c>
      <c r="G64">
        <f t="shared" si="0"/>
        <v>1</v>
      </c>
    </row>
    <row r="65" spans="1:7" x14ac:dyDescent="0.25">
      <c r="A65">
        <v>181</v>
      </c>
      <c r="B65">
        <v>93041252815</v>
      </c>
      <c r="C65" t="s">
        <v>468</v>
      </c>
      <c r="D65" t="str">
        <f>VLOOKUP(B65,studenci!$A$2:$C$331,3)</f>
        <v>JACEK</v>
      </c>
      <c r="E65" t="str">
        <f>VLOOKUP(B65,studenci!$A$2:$C$331,2)</f>
        <v>DEKA</v>
      </c>
      <c r="F65">
        <f>VLOOKUP(B65,meldunek!$A$2:$B$326,2,FALSE)</f>
        <v>13</v>
      </c>
      <c r="G65">
        <f t="shared" si="0"/>
        <v>1</v>
      </c>
    </row>
    <row r="66" spans="1:7" x14ac:dyDescent="0.25">
      <c r="A66">
        <v>125</v>
      </c>
      <c r="B66">
        <v>93041271841</v>
      </c>
      <c r="C66" t="s">
        <v>439</v>
      </c>
      <c r="D66" t="str">
        <f>VLOOKUP(B66,studenci!$A$2:$C$331,3)</f>
        <v>EMILIA</v>
      </c>
      <c r="E66" t="str">
        <f>VLOOKUP(B66,studenci!$A$2:$C$331,2)</f>
        <v>KLICH</v>
      </c>
      <c r="F66">
        <f>VLOOKUP(B66,meldunek!$A$2:$B$326,2,FALSE)</f>
        <v>46</v>
      </c>
      <c r="G66">
        <f t="shared" si="0"/>
        <v>1</v>
      </c>
    </row>
    <row r="67" spans="1:7" x14ac:dyDescent="0.25">
      <c r="A67">
        <v>328</v>
      </c>
      <c r="B67">
        <v>93041329773</v>
      </c>
      <c r="C67" t="s">
        <v>493</v>
      </c>
      <c r="D67" t="str">
        <f>VLOOKUP(B67,studenci!$A$2:$C$331,3)</f>
        <v>TOMASZ</v>
      </c>
      <c r="E67" t="str">
        <f>VLOOKUP(B67,studenci!$A$2:$C$331,2)</f>
        <v>CEGLAREK</v>
      </c>
      <c r="F67">
        <f>VLOOKUP(B67,meldunek!$A$2:$B$326,2,FALSE)</f>
        <v>55</v>
      </c>
      <c r="G67">
        <f t="shared" ref="G67:G130" si="1">IF(B67=B66,G66+1,1)</f>
        <v>1</v>
      </c>
    </row>
    <row r="68" spans="1:7" x14ac:dyDescent="0.25">
      <c r="A68">
        <v>207</v>
      </c>
      <c r="B68">
        <v>93041967867</v>
      </c>
      <c r="C68" t="s">
        <v>495</v>
      </c>
      <c r="D68" t="str">
        <f>VLOOKUP(B68,studenci!$A$2:$C$331,3)</f>
        <v>ALEKSANDRA</v>
      </c>
      <c r="E68" t="str">
        <f>VLOOKUP(B68,studenci!$A$2:$C$331,2)</f>
        <v>BARTOSIEWICZ</v>
      </c>
      <c r="F68">
        <f>VLOOKUP(B68,meldunek!$A$2:$B$326,2,FALSE)</f>
        <v>5</v>
      </c>
      <c r="G68">
        <f t="shared" si="1"/>
        <v>1</v>
      </c>
    </row>
    <row r="69" spans="1:7" x14ac:dyDescent="0.25">
      <c r="A69">
        <v>210</v>
      </c>
      <c r="B69">
        <v>93042094111</v>
      </c>
      <c r="C69" t="s">
        <v>445</v>
      </c>
      <c r="D69" t="str">
        <f>VLOOKUP(B69,studenci!$A$2:$C$331,3)</f>
        <v>DAWID</v>
      </c>
      <c r="E69" t="str">
        <f>VLOOKUP(B69,studenci!$A$2:$C$331,2)</f>
        <v>MROZOWSKI</v>
      </c>
      <c r="F69">
        <f>VLOOKUP(B69,meldunek!$A$2:$B$326,2,FALSE)</f>
        <v>46</v>
      </c>
      <c r="G69">
        <f t="shared" si="1"/>
        <v>1</v>
      </c>
    </row>
    <row r="70" spans="1:7" x14ac:dyDescent="0.25">
      <c r="A70">
        <v>313</v>
      </c>
      <c r="B70">
        <v>93042372947</v>
      </c>
      <c r="C70" t="s">
        <v>448</v>
      </c>
      <c r="D70" t="str">
        <f>VLOOKUP(B70,studenci!$A$2:$C$331,3)</f>
        <v>LENA</v>
      </c>
      <c r="E70" t="str">
        <f>VLOOKUP(B70,studenci!$A$2:$C$331,2)</f>
        <v>PYZIK</v>
      </c>
      <c r="F70">
        <f>VLOOKUP(B70,meldunek!$A$2:$B$326,2,FALSE)</f>
        <v>33</v>
      </c>
      <c r="G70">
        <f t="shared" si="1"/>
        <v>1</v>
      </c>
    </row>
    <row r="71" spans="1:7" x14ac:dyDescent="0.25">
      <c r="A71">
        <v>249</v>
      </c>
      <c r="B71">
        <v>93042594253</v>
      </c>
      <c r="C71" t="s">
        <v>514</v>
      </c>
      <c r="D71" t="str">
        <f>VLOOKUP(B71,studenci!$A$2:$C$331,3)</f>
        <v>PIOTR</v>
      </c>
      <c r="E71" t="str">
        <f>VLOOKUP(B71,studenci!$A$2:$C$331,2)</f>
        <v>GAWRYS</v>
      </c>
      <c r="F71">
        <f>VLOOKUP(B71,meldunek!$A$2:$B$326,2,FALSE)</f>
        <v>17</v>
      </c>
      <c r="G71">
        <f t="shared" si="1"/>
        <v>1</v>
      </c>
    </row>
    <row r="72" spans="1:7" x14ac:dyDescent="0.25">
      <c r="A72">
        <v>287</v>
      </c>
      <c r="B72">
        <v>93051494722</v>
      </c>
      <c r="C72" t="s">
        <v>447</v>
      </c>
      <c r="D72" t="str">
        <f>VLOOKUP(B72,studenci!$A$2:$C$331,3)</f>
        <v>OLIWIA</v>
      </c>
      <c r="E72" t="str">
        <f>VLOOKUP(B72,studenci!$A$2:$C$331,2)</f>
        <v>KUCZYNSKA</v>
      </c>
      <c r="F72">
        <f>VLOOKUP(B72,meldunek!$A$2:$B$326,2,FALSE)</f>
        <v>59</v>
      </c>
      <c r="G72">
        <f t="shared" si="1"/>
        <v>1</v>
      </c>
    </row>
    <row r="73" spans="1:7" x14ac:dyDescent="0.25">
      <c r="A73">
        <v>11</v>
      </c>
      <c r="B73">
        <v>93052164592</v>
      </c>
      <c r="C73" t="s">
        <v>448</v>
      </c>
      <c r="D73" t="str">
        <f>VLOOKUP(B73,studenci!$A$2:$C$331,3)</f>
        <v>ZBIGNIEW</v>
      </c>
      <c r="E73" t="str">
        <f>VLOOKUP(B73,studenci!$A$2:$C$331,2)</f>
        <v>JOPKIEWICZ</v>
      </c>
      <c r="F73">
        <f>VLOOKUP(B73,meldunek!$A$2:$B$326,2,FALSE)</f>
        <v>33</v>
      </c>
      <c r="G73">
        <f t="shared" si="1"/>
        <v>1</v>
      </c>
    </row>
    <row r="74" spans="1:7" x14ac:dyDescent="0.25">
      <c r="A74">
        <v>161</v>
      </c>
      <c r="B74">
        <v>93052321317</v>
      </c>
      <c r="C74" t="s">
        <v>501</v>
      </c>
      <c r="D74" t="str">
        <f>VLOOKUP(B74,studenci!$A$2:$C$331,3)</f>
        <v>MATEUSZ</v>
      </c>
      <c r="E74" t="str">
        <f>VLOOKUP(B74,studenci!$A$2:$C$331,2)</f>
        <v>WAJAND</v>
      </c>
      <c r="F74">
        <f>VLOOKUP(B74,meldunek!$A$2:$B$326,2,FALSE)</f>
        <v>33</v>
      </c>
      <c r="G74">
        <f t="shared" si="1"/>
        <v>1</v>
      </c>
    </row>
    <row r="75" spans="1:7" x14ac:dyDescent="0.25">
      <c r="A75">
        <v>21</v>
      </c>
      <c r="B75">
        <v>93052712924</v>
      </c>
      <c r="C75" t="s">
        <v>457</v>
      </c>
      <c r="D75" t="str">
        <f>VLOOKUP(B75,studenci!$A$2:$C$331,3)</f>
        <v>ZANETA</v>
      </c>
      <c r="E75" t="str">
        <f>VLOOKUP(B75,studenci!$A$2:$C$331,2)</f>
        <v>KULAK</v>
      </c>
      <c r="F75">
        <f>VLOOKUP(B75,meldunek!$A$2:$B$326,2,FALSE)</f>
        <v>12</v>
      </c>
      <c r="G75">
        <f t="shared" si="1"/>
        <v>1</v>
      </c>
    </row>
    <row r="76" spans="1:7" x14ac:dyDescent="0.25">
      <c r="A76">
        <v>168</v>
      </c>
      <c r="B76">
        <v>93052759398</v>
      </c>
      <c r="C76" t="s">
        <v>513</v>
      </c>
      <c r="D76" t="str">
        <f>VLOOKUP(B76,studenci!$A$2:$C$331,3)</f>
        <v>KRZYSZTOF</v>
      </c>
      <c r="E76" t="str">
        <f>VLOOKUP(B76,studenci!$A$2:$C$331,2)</f>
        <v>IWINSKI</v>
      </c>
      <c r="F76">
        <f>VLOOKUP(B76,meldunek!$A$2:$B$326,2,FALSE)</f>
        <v>7</v>
      </c>
      <c r="G76">
        <f t="shared" si="1"/>
        <v>1</v>
      </c>
    </row>
    <row r="77" spans="1:7" x14ac:dyDescent="0.25">
      <c r="A77">
        <v>136</v>
      </c>
      <c r="B77">
        <v>93060314174</v>
      </c>
      <c r="C77" t="s">
        <v>495</v>
      </c>
      <c r="D77" t="str">
        <f>VLOOKUP(B77,studenci!$A$2:$C$331,3)</f>
        <v>WOJCIECH</v>
      </c>
      <c r="E77" t="str">
        <f>VLOOKUP(B77,studenci!$A$2:$C$331,2)</f>
        <v>CZAJA</v>
      </c>
      <c r="F77">
        <f>VLOOKUP(B77,meldunek!$A$2:$B$326,2,FALSE)</f>
        <v>60</v>
      </c>
      <c r="G77">
        <f t="shared" si="1"/>
        <v>1</v>
      </c>
    </row>
    <row r="78" spans="1:7" x14ac:dyDescent="0.25">
      <c r="A78">
        <v>26</v>
      </c>
      <c r="B78">
        <v>93060626866</v>
      </c>
      <c r="C78" t="s">
        <v>460</v>
      </c>
      <c r="D78" t="str">
        <f>VLOOKUP(B78,studenci!$A$2:$C$331,3)</f>
        <v>URSZULA</v>
      </c>
      <c r="E78" t="str">
        <f>VLOOKUP(B78,studenci!$A$2:$C$331,2)</f>
        <v>JAROCKA</v>
      </c>
      <c r="F78">
        <f>VLOOKUP(B78,meldunek!$A$2:$B$326,2,FALSE)</f>
        <v>52</v>
      </c>
      <c r="G78">
        <f t="shared" si="1"/>
        <v>1</v>
      </c>
    </row>
    <row r="79" spans="1:7" x14ac:dyDescent="0.25">
      <c r="A79">
        <v>105</v>
      </c>
      <c r="B79">
        <v>93060757559</v>
      </c>
      <c r="C79" t="s">
        <v>497</v>
      </c>
      <c r="D79" t="str">
        <f>VLOOKUP(B79,studenci!$A$2:$C$331,3)</f>
        <v>ADAM</v>
      </c>
      <c r="E79" t="str">
        <f>VLOOKUP(B79,studenci!$A$2:$C$331,2)</f>
        <v>JACKOWSKI</v>
      </c>
      <c r="F79">
        <f>VLOOKUP(B79,meldunek!$A$2:$B$326,2,FALSE)</f>
        <v>46</v>
      </c>
      <c r="G79">
        <f t="shared" si="1"/>
        <v>1</v>
      </c>
    </row>
    <row r="80" spans="1:7" x14ac:dyDescent="0.25">
      <c r="A80">
        <v>79</v>
      </c>
      <c r="B80">
        <v>93061087466</v>
      </c>
      <c r="C80" t="s">
        <v>491</v>
      </c>
      <c r="D80" t="str">
        <f>VLOOKUP(B80,studenci!$A$2:$C$331,3)</f>
        <v>OLIWIA</v>
      </c>
      <c r="E80" t="str">
        <f>VLOOKUP(B80,studenci!$A$2:$C$331,2)</f>
        <v>ADAMCZAK</v>
      </c>
      <c r="F80">
        <f>VLOOKUP(B80,meldunek!$A$2:$B$326,2,FALSE)</f>
        <v>68</v>
      </c>
      <c r="G80">
        <f t="shared" si="1"/>
        <v>1</v>
      </c>
    </row>
    <row r="81" spans="1:7" x14ac:dyDescent="0.25">
      <c r="A81">
        <v>300</v>
      </c>
      <c r="B81">
        <v>93061243679</v>
      </c>
      <c r="C81" t="s">
        <v>443</v>
      </c>
      <c r="D81" t="str">
        <f>VLOOKUP(B81,studenci!$A$2:$C$331,3)</f>
        <v>EDWARD</v>
      </c>
      <c r="E81" t="str">
        <f>VLOOKUP(B81,studenci!$A$2:$C$331,2)</f>
        <v>MIECZNIKOWSKI</v>
      </c>
      <c r="F81">
        <f>VLOOKUP(B81,meldunek!$A$2:$B$326,2,FALSE)</f>
        <v>32</v>
      </c>
      <c r="G81">
        <f t="shared" si="1"/>
        <v>1</v>
      </c>
    </row>
    <row r="82" spans="1:7" x14ac:dyDescent="0.25">
      <c r="A82">
        <v>51</v>
      </c>
      <c r="B82">
        <v>93061564929</v>
      </c>
      <c r="C82" t="s">
        <v>477</v>
      </c>
      <c r="D82" t="str">
        <f>VLOOKUP(B82,studenci!$A$2:$C$331,3)</f>
        <v>BARBARA</v>
      </c>
      <c r="E82" t="str">
        <f>VLOOKUP(B82,studenci!$A$2:$C$331,2)</f>
        <v>SOJDA</v>
      </c>
      <c r="F82">
        <f>VLOOKUP(B82,meldunek!$A$2:$B$326,2,FALSE)</f>
        <v>24</v>
      </c>
      <c r="G82">
        <f t="shared" si="1"/>
        <v>1</v>
      </c>
    </row>
    <row r="83" spans="1:7" x14ac:dyDescent="0.25">
      <c r="A83">
        <v>326</v>
      </c>
      <c r="B83">
        <v>93062061135</v>
      </c>
      <c r="C83" t="s">
        <v>514</v>
      </c>
      <c r="D83" t="str">
        <f>VLOOKUP(B83,studenci!$A$2:$C$331,3)</f>
        <v>ALEKSANDER</v>
      </c>
      <c r="E83" t="str">
        <f>VLOOKUP(B83,studenci!$A$2:$C$331,2)</f>
        <v>MALECKI</v>
      </c>
      <c r="F83">
        <f>VLOOKUP(B83,meldunek!$A$2:$B$326,2,FALSE)</f>
        <v>62</v>
      </c>
      <c r="G83">
        <f t="shared" si="1"/>
        <v>1</v>
      </c>
    </row>
    <row r="84" spans="1:7" x14ac:dyDescent="0.25">
      <c r="A84">
        <v>127</v>
      </c>
      <c r="B84">
        <v>93070995479</v>
      </c>
      <c r="C84" t="s">
        <v>493</v>
      </c>
      <c r="D84" t="str">
        <f>VLOOKUP(B84,studenci!$A$2:$C$331,3)</f>
        <v>ALEKSANDER</v>
      </c>
      <c r="E84" t="str">
        <f>VLOOKUP(B84,studenci!$A$2:$C$331,2)</f>
        <v>LUCZYK</v>
      </c>
      <c r="F84">
        <f>VLOOKUP(B84,meldunek!$A$2:$B$326,2,FALSE)</f>
        <v>5</v>
      </c>
      <c r="G84">
        <f t="shared" si="1"/>
        <v>1</v>
      </c>
    </row>
    <row r="85" spans="1:7" x14ac:dyDescent="0.25">
      <c r="A85">
        <v>137</v>
      </c>
      <c r="B85">
        <v>93071912839</v>
      </c>
      <c r="C85" t="s">
        <v>454</v>
      </c>
      <c r="D85" t="str">
        <f>VLOOKUP(B85,studenci!$A$2:$C$331,3)</f>
        <v>JANUSZ</v>
      </c>
      <c r="E85" t="str">
        <f>VLOOKUP(B85,studenci!$A$2:$C$331,2)</f>
        <v>SIEKIERKOWSKI</v>
      </c>
      <c r="F85">
        <f>VLOOKUP(B85,meldunek!$A$2:$B$326,2,FALSE)</f>
        <v>11</v>
      </c>
      <c r="G85">
        <f t="shared" si="1"/>
        <v>1</v>
      </c>
    </row>
    <row r="86" spans="1:7" x14ac:dyDescent="0.25">
      <c r="A86">
        <v>14</v>
      </c>
      <c r="B86">
        <v>93072382295</v>
      </c>
      <c r="C86" t="s">
        <v>451</v>
      </c>
      <c r="D86" t="str">
        <f>VLOOKUP(B86,studenci!$A$2:$C$331,3)</f>
        <v>DAWID</v>
      </c>
      <c r="E86" t="str">
        <f>VLOOKUP(B86,studenci!$A$2:$C$331,2)</f>
        <v>GARBOWSKI</v>
      </c>
      <c r="F86">
        <f>VLOOKUP(B86,meldunek!$A$2:$B$326,2,FALSE)</f>
        <v>57</v>
      </c>
      <c r="G86">
        <f t="shared" si="1"/>
        <v>1</v>
      </c>
    </row>
    <row r="87" spans="1:7" x14ac:dyDescent="0.25">
      <c r="A87">
        <v>187</v>
      </c>
      <c r="B87">
        <v>93080133818</v>
      </c>
      <c r="C87" t="s">
        <v>485</v>
      </c>
      <c r="D87" t="str">
        <f>VLOOKUP(B87,studenci!$A$2:$C$331,3)</f>
        <v>PAWEL</v>
      </c>
      <c r="E87" t="str">
        <f>VLOOKUP(B87,studenci!$A$2:$C$331,2)</f>
        <v>SZCZEPANCZYK</v>
      </c>
      <c r="F87">
        <f>VLOOKUP(B87,meldunek!$A$2:$B$326,2,FALSE)</f>
        <v>67</v>
      </c>
      <c r="G87">
        <f t="shared" si="1"/>
        <v>1</v>
      </c>
    </row>
    <row r="88" spans="1:7" x14ac:dyDescent="0.25">
      <c r="A88">
        <v>100</v>
      </c>
      <c r="B88">
        <v>93080136224</v>
      </c>
      <c r="C88" t="s">
        <v>443</v>
      </c>
      <c r="D88" t="str">
        <f>VLOOKUP(B88,studenci!$A$2:$C$331,3)</f>
        <v>MONIKA</v>
      </c>
      <c r="E88" t="str">
        <f>VLOOKUP(B88,studenci!$A$2:$C$331,2)</f>
        <v>RACZEK</v>
      </c>
      <c r="F88">
        <f>VLOOKUP(B88,meldunek!$A$2:$B$326,2,FALSE)</f>
        <v>25</v>
      </c>
      <c r="G88">
        <f t="shared" si="1"/>
        <v>1</v>
      </c>
    </row>
    <row r="89" spans="1:7" x14ac:dyDescent="0.25">
      <c r="A89">
        <v>292</v>
      </c>
      <c r="B89">
        <v>93080261416</v>
      </c>
      <c r="C89" t="s">
        <v>489</v>
      </c>
      <c r="D89" t="str">
        <f>VLOOKUP(B89,studenci!$A$2:$C$331,3)</f>
        <v>LUKASZ</v>
      </c>
      <c r="E89" t="str">
        <f>VLOOKUP(B89,studenci!$A$2:$C$331,2)</f>
        <v>PALYS</v>
      </c>
      <c r="F89">
        <f>VLOOKUP(B89,meldunek!$A$2:$B$326,2,FALSE)</f>
        <v>26</v>
      </c>
      <c r="G89">
        <f t="shared" si="1"/>
        <v>1</v>
      </c>
    </row>
    <row r="90" spans="1:7" x14ac:dyDescent="0.25">
      <c r="A90">
        <v>216</v>
      </c>
      <c r="B90">
        <v>93080464147</v>
      </c>
      <c r="C90" t="s">
        <v>489</v>
      </c>
      <c r="D90" t="str">
        <f>VLOOKUP(B90,studenci!$A$2:$C$331,3)</f>
        <v>ANNA</v>
      </c>
      <c r="E90" t="str">
        <f>VLOOKUP(B90,studenci!$A$2:$C$331,2)</f>
        <v>CIOSEK</v>
      </c>
      <c r="F90">
        <f>VLOOKUP(B90,meldunek!$A$2:$B$326,2,FALSE)</f>
        <v>26</v>
      </c>
      <c r="G90">
        <f t="shared" si="1"/>
        <v>1</v>
      </c>
    </row>
    <row r="91" spans="1:7" x14ac:dyDescent="0.25">
      <c r="A91">
        <v>54</v>
      </c>
      <c r="B91">
        <v>93081269666</v>
      </c>
      <c r="C91" t="s">
        <v>480</v>
      </c>
      <c r="D91" t="str">
        <f>VLOOKUP(B91,studenci!$A$2:$C$331,3)</f>
        <v>MONIKA</v>
      </c>
      <c r="E91" t="str">
        <f>VLOOKUP(B91,studenci!$A$2:$C$331,2)</f>
        <v>NEJMAN</v>
      </c>
      <c r="F91">
        <f>VLOOKUP(B91,meldunek!$A$2:$B$326,2,FALSE)</f>
        <v>62</v>
      </c>
      <c r="G91">
        <f t="shared" si="1"/>
        <v>1</v>
      </c>
    </row>
    <row r="92" spans="1:7" x14ac:dyDescent="0.25">
      <c r="A92">
        <v>232</v>
      </c>
      <c r="B92">
        <v>93081336463</v>
      </c>
      <c r="C92" t="s">
        <v>442</v>
      </c>
      <c r="D92" t="str">
        <f>VLOOKUP(B92,studenci!$A$2:$C$331,3)</f>
        <v>KATARZYNA</v>
      </c>
      <c r="E92" t="str">
        <f>VLOOKUP(B92,studenci!$A$2:$C$331,2)</f>
        <v>NIEMYJSKA</v>
      </c>
      <c r="F92">
        <f>VLOOKUP(B92,meldunek!$A$2:$B$326,2,FALSE)</f>
        <v>8</v>
      </c>
      <c r="G92">
        <f t="shared" si="1"/>
        <v>1</v>
      </c>
    </row>
    <row r="93" spans="1:7" x14ac:dyDescent="0.25">
      <c r="A93">
        <v>318</v>
      </c>
      <c r="B93">
        <v>93081892851</v>
      </c>
      <c r="C93" t="s">
        <v>440</v>
      </c>
      <c r="D93" t="str">
        <f>VLOOKUP(B93,studenci!$A$2:$C$331,3)</f>
        <v>MACIEJ</v>
      </c>
      <c r="E93" t="str">
        <f>VLOOKUP(B93,studenci!$A$2:$C$331,2)</f>
        <v>PACANOWSKI</v>
      </c>
      <c r="F93">
        <f>VLOOKUP(B93,meldunek!$A$2:$B$326,2,FALSE)</f>
        <v>26</v>
      </c>
      <c r="G93">
        <f t="shared" si="1"/>
        <v>1</v>
      </c>
    </row>
    <row r="94" spans="1:7" x14ac:dyDescent="0.25">
      <c r="A94">
        <v>99</v>
      </c>
      <c r="B94">
        <v>93082456168</v>
      </c>
      <c r="C94" t="s">
        <v>484</v>
      </c>
      <c r="D94" t="str">
        <f>VLOOKUP(B94,studenci!$A$2:$C$331,3)</f>
        <v>MARZENA</v>
      </c>
      <c r="E94" t="str">
        <f>VLOOKUP(B94,studenci!$A$2:$C$331,2)</f>
        <v>ZYCHOWICZ</v>
      </c>
      <c r="F94">
        <f>VLOOKUP(B94,meldunek!$A$2:$B$326,2,FALSE)</f>
        <v>32</v>
      </c>
      <c r="G94">
        <f t="shared" si="1"/>
        <v>1</v>
      </c>
    </row>
    <row r="95" spans="1:7" x14ac:dyDescent="0.25">
      <c r="A95">
        <v>78</v>
      </c>
      <c r="B95">
        <v>93090575941</v>
      </c>
      <c r="C95" t="s">
        <v>490</v>
      </c>
      <c r="D95" t="str">
        <f>VLOOKUP(B95,studenci!$A$2:$C$331,3)</f>
        <v>EMILIA</v>
      </c>
      <c r="E95" t="str">
        <f>VLOOKUP(B95,studenci!$A$2:$C$331,2)</f>
        <v>NIECKARZ</v>
      </c>
      <c r="F95">
        <f>VLOOKUP(B95,meldunek!$A$2:$B$326,2,FALSE)</f>
        <v>21</v>
      </c>
      <c r="G95">
        <f t="shared" si="1"/>
        <v>1</v>
      </c>
    </row>
    <row r="96" spans="1:7" x14ac:dyDescent="0.25">
      <c r="A96">
        <v>193</v>
      </c>
      <c r="B96">
        <v>93090925753</v>
      </c>
      <c r="C96" t="s">
        <v>454</v>
      </c>
      <c r="D96" t="str">
        <f>VLOOKUP(B96,studenci!$A$2:$C$331,3)</f>
        <v>WIKTOR</v>
      </c>
      <c r="E96" t="str">
        <f>VLOOKUP(B96,studenci!$A$2:$C$331,2)</f>
        <v>SZWED</v>
      </c>
      <c r="F96">
        <f>VLOOKUP(B96,meldunek!$A$2:$B$326,2,FALSE)</f>
        <v>9</v>
      </c>
      <c r="G96">
        <f t="shared" si="1"/>
        <v>1</v>
      </c>
    </row>
    <row r="97" spans="1:7" x14ac:dyDescent="0.25">
      <c r="A97">
        <v>182</v>
      </c>
      <c r="B97">
        <v>93091115319</v>
      </c>
      <c r="C97" t="s">
        <v>507</v>
      </c>
      <c r="D97" t="str">
        <f>VLOOKUP(B97,studenci!$A$2:$C$331,3)</f>
        <v>MIKOLAJ</v>
      </c>
      <c r="E97" t="str">
        <f>VLOOKUP(B97,studenci!$A$2:$C$331,2)</f>
        <v>SZNAJDER</v>
      </c>
      <c r="F97">
        <f>VLOOKUP(B97,meldunek!$A$2:$B$326,2,FALSE)</f>
        <v>1</v>
      </c>
      <c r="G97">
        <f t="shared" si="1"/>
        <v>1</v>
      </c>
    </row>
    <row r="98" spans="1:7" x14ac:dyDescent="0.25">
      <c r="A98">
        <v>185</v>
      </c>
      <c r="B98">
        <v>93091278935</v>
      </c>
      <c r="C98" t="s">
        <v>442</v>
      </c>
      <c r="D98" t="str">
        <f>VLOOKUP(B98,studenci!$A$2:$C$331,3)</f>
        <v>EDWARD</v>
      </c>
      <c r="E98" t="str">
        <f>VLOOKUP(B98,studenci!$A$2:$C$331,2)</f>
        <v>PORADA</v>
      </c>
      <c r="F98">
        <f>VLOOKUP(B98,meldunek!$A$2:$B$326,2,FALSE)</f>
        <v>50</v>
      </c>
      <c r="G98">
        <f t="shared" si="1"/>
        <v>1</v>
      </c>
    </row>
    <row r="99" spans="1:7" x14ac:dyDescent="0.25">
      <c r="A99">
        <v>201</v>
      </c>
      <c r="B99">
        <v>93091575513</v>
      </c>
      <c r="C99" t="s">
        <v>501</v>
      </c>
      <c r="D99" t="str">
        <f>VLOOKUP(B99,studenci!$A$2:$C$331,3)</f>
        <v>STEFAN</v>
      </c>
      <c r="E99" t="str">
        <f>VLOOKUP(B99,studenci!$A$2:$C$331,2)</f>
        <v>MARKOLINO</v>
      </c>
      <c r="F99">
        <f>VLOOKUP(B99,meldunek!$A$2:$B$326,2,FALSE)</f>
        <v>4</v>
      </c>
      <c r="G99">
        <f t="shared" si="1"/>
        <v>1</v>
      </c>
    </row>
    <row r="100" spans="1:7" x14ac:dyDescent="0.25">
      <c r="A100">
        <v>310</v>
      </c>
      <c r="B100">
        <v>93091812971</v>
      </c>
      <c r="C100" t="s">
        <v>475</v>
      </c>
      <c r="D100" t="str">
        <f>VLOOKUP(B100,studenci!$A$2:$C$331,3)</f>
        <v>ROBERT</v>
      </c>
      <c r="E100" t="str">
        <f>VLOOKUP(B100,studenci!$A$2:$C$331,2)</f>
        <v>MROZINSKI</v>
      </c>
      <c r="F100">
        <f>VLOOKUP(B100,meldunek!$A$2:$B$326,2,FALSE)</f>
        <v>51</v>
      </c>
      <c r="G100">
        <f t="shared" si="1"/>
        <v>1</v>
      </c>
    </row>
    <row r="101" spans="1:7" x14ac:dyDescent="0.25">
      <c r="A101">
        <v>103</v>
      </c>
      <c r="B101">
        <v>93092337785</v>
      </c>
      <c r="C101" t="s">
        <v>478</v>
      </c>
      <c r="D101" t="str">
        <f>VLOOKUP(B101,studenci!$A$2:$C$331,3)</f>
        <v>KRYSTYNA</v>
      </c>
      <c r="E101" t="str">
        <f>VLOOKUP(B101,studenci!$A$2:$C$331,2)</f>
        <v>UKLEJA</v>
      </c>
      <c r="F101">
        <f>VLOOKUP(B101,meldunek!$A$2:$B$326,2,FALSE)</f>
        <v>24</v>
      </c>
      <c r="G101">
        <f t="shared" si="1"/>
        <v>1</v>
      </c>
    </row>
    <row r="102" spans="1:7" x14ac:dyDescent="0.25">
      <c r="A102">
        <v>239</v>
      </c>
      <c r="B102">
        <v>93092435575</v>
      </c>
      <c r="C102" t="s">
        <v>450</v>
      </c>
      <c r="D102" t="str">
        <f>VLOOKUP(B102,studenci!$A$2:$C$331,3)</f>
        <v>TOMASZ</v>
      </c>
      <c r="E102" t="str">
        <f>VLOOKUP(B102,studenci!$A$2:$C$331,2)</f>
        <v>KUCHARSKI</v>
      </c>
      <c r="F102">
        <f>VLOOKUP(B102,meldunek!$A$2:$B$326,2,FALSE)</f>
        <v>51</v>
      </c>
      <c r="G102">
        <f t="shared" si="1"/>
        <v>1</v>
      </c>
    </row>
    <row r="103" spans="1:7" x14ac:dyDescent="0.25">
      <c r="A103">
        <v>13</v>
      </c>
      <c r="B103">
        <v>93092663774</v>
      </c>
      <c r="C103" t="s">
        <v>450</v>
      </c>
      <c r="D103" t="str">
        <f>VLOOKUP(B103,studenci!$A$2:$C$331,3)</f>
        <v>ALEKSANDER</v>
      </c>
      <c r="E103" t="str">
        <f>VLOOKUP(B103,studenci!$A$2:$C$331,2)</f>
        <v>SKOREK</v>
      </c>
      <c r="F103">
        <f>VLOOKUP(B103,meldunek!$A$2:$B$326,2,FALSE)</f>
        <v>65</v>
      </c>
      <c r="G103">
        <f t="shared" si="1"/>
        <v>1</v>
      </c>
    </row>
    <row r="104" spans="1:7" x14ac:dyDescent="0.25">
      <c r="A104">
        <v>169</v>
      </c>
      <c r="B104">
        <v>93101369477</v>
      </c>
      <c r="C104" t="s">
        <v>506</v>
      </c>
      <c r="D104" t="str">
        <f>VLOOKUP(B104,studenci!$A$2:$C$331,3)</f>
        <v>WIKTOR</v>
      </c>
      <c r="E104" t="str">
        <f>VLOOKUP(B104,studenci!$A$2:$C$331,2)</f>
        <v>ZUROWSKI</v>
      </c>
      <c r="F104">
        <f>VLOOKUP(B104,meldunek!$A$2:$B$326,2,FALSE)</f>
        <v>46</v>
      </c>
      <c r="G104">
        <f t="shared" si="1"/>
        <v>1</v>
      </c>
    </row>
    <row r="105" spans="1:7" x14ac:dyDescent="0.25">
      <c r="A105">
        <v>9</v>
      </c>
      <c r="B105">
        <v>93101749226</v>
      </c>
      <c r="C105" t="s">
        <v>446</v>
      </c>
      <c r="D105" t="str">
        <f>VLOOKUP(B105,studenci!$A$2:$C$331,3)</f>
        <v>SANDRA</v>
      </c>
      <c r="E105" t="str">
        <f>VLOOKUP(B105,studenci!$A$2:$C$331,2)</f>
        <v>WIERZBINSKA</v>
      </c>
      <c r="F105">
        <f>VLOOKUP(B105,meldunek!$A$2:$B$326,2,FALSE)</f>
        <v>65</v>
      </c>
      <c r="G105">
        <f t="shared" si="1"/>
        <v>1</v>
      </c>
    </row>
    <row r="106" spans="1:7" x14ac:dyDescent="0.25">
      <c r="A106">
        <v>41</v>
      </c>
      <c r="B106">
        <v>93102056134</v>
      </c>
      <c r="C106" t="s">
        <v>451</v>
      </c>
      <c r="D106" t="str">
        <f>VLOOKUP(B106,studenci!$A$2:$C$331,3)</f>
        <v>MARCIN</v>
      </c>
      <c r="E106" t="str">
        <f>VLOOKUP(B106,studenci!$A$2:$C$331,2)</f>
        <v>RODAK</v>
      </c>
      <c r="F106">
        <f>VLOOKUP(B106,meldunek!$A$2:$B$326,2,FALSE)</f>
        <v>10</v>
      </c>
      <c r="G106">
        <f t="shared" si="1"/>
        <v>1</v>
      </c>
    </row>
    <row r="107" spans="1:7" x14ac:dyDescent="0.25">
      <c r="A107">
        <v>75</v>
      </c>
      <c r="B107">
        <v>93102651636</v>
      </c>
      <c r="C107" t="s">
        <v>468</v>
      </c>
      <c r="D107" t="str">
        <f>VLOOKUP(B107,studenci!$A$2:$C$331,3)</f>
        <v>FILIP</v>
      </c>
      <c r="E107" t="str">
        <f>VLOOKUP(B107,studenci!$A$2:$C$331,2)</f>
        <v>KRZYZANOWSKI</v>
      </c>
      <c r="F107">
        <f>VLOOKUP(B107,meldunek!$A$2:$B$326,2,FALSE)</f>
        <v>43</v>
      </c>
      <c r="G107">
        <f t="shared" si="1"/>
        <v>1</v>
      </c>
    </row>
    <row r="108" spans="1:7" x14ac:dyDescent="0.25">
      <c r="A108">
        <v>148</v>
      </c>
      <c r="B108">
        <v>93110169918</v>
      </c>
      <c r="C108" t="s">
        <v>504</v>
      </c>
      <c r="D108" t="str">
        <f>VLOOKUP(B108,studenci!$A$2:$C$331,3)</f>
        <v>TOMASZ</v>
      </c>
      <c r="E108" t="str">
        <f>VLOOKUP(B108,studenci!$A$2:$C$331,2)</f>
        <v>REK</v>
      </c>
      <c r="F108">
        <f>VLOOKUP(B108,meldunek!$A$2:$B$326,2,FALSE)</f>
        <v>17</v>
      </c>
      <c r="G108">
        <f t="shared" si="1"/>
        <v>1</v>
      </c>
    </row>
    <row r="109" spans="1:7" x14ac:dyDescent="0.25">
      <c r="A109">
        <v>55</v>
      </c>
      <c r="B109">
        <v>93110195784</v>
      </c>
      <c r="C109" t="s">
        <v>446</v>
      </c>
      <c r="D109" t="str">
        <f>VLOOKUP(B109,studenci!$A$2:$C$331,3)</f>
        <v>KATARZYNA</v>
      </c>
      <c r="E109" t="str">
        <f>VLOOKUP(B109,studenci!$A$2:$C$331,2)</f>
        <v>PODGORSKA</v>
      </c>
      <c r="F109">
        <f>VLOOKUP(B109,meldunek!$A$2:$B$326,2,FALSE)</f>
        <v>28</v>
      </c>
      <c r="G109">
        <f t="shared" si="1"/>
        <v>1</v>
      </c>
    </row>
    <row r="110" spans="1:7" x14ac:dyDescent="0.25">
      <c r="A110">
        <v>34</v>
      </c>
      <c r="B110">
        <v>93110591337</v>
      </c>
      <c r="C110" t="s">
        <v>467</v>
      </c>
      <c r="D110" t="str">
        <f>VLOOKUP(B110,studenci!$A$2:$C$331,3)</f>
        <v>ANTONI</v>
      </c>
      <c r="E110" t="str">
        <f>VLOOKUP(B110,studenci!$A$2:$C$331,2)</f>
        <v>JABLONCZYK</v>
      </c>
      <c r="F110">
        <f>VLOOKUP(B110,meldunek!$A$2:$B$326,2,FALSE)</f>
        <v>54</v>
      </c>
      <c r="G110">
        <f t="shared" si="1"/>
        <v>1</v>
      </c>
    </row>
    <row r="111" spans="1:7" x14ac:dyDescent="0.25">
      <c r="A111">
        <v>170</v>
      </c>
      <c r="B111">
        <v>93111079234</v>
      </c>
      <c r="C111" t="s">
        <v>443</v>
      </c>
      <c r="D111" t="str">
        <f>VLOOKUP(B111,studenci!$A$2:$C$331,3)</f>
        <v>PIOTR</v>
      </c>
      <c r="E111" t="str">
        <f>VLOOKUP(B111,studenci!$A$2:$C$331,2)</f>
        <v>BIENIAS</v>
      </c>
      <c r="F111">
        <f>VLOOKUP(B111,meldunek!$A$2:$B$326,2,FALSE)</f>
        <v>32</v>
      </c>
      <c r="G111">
        <f t="shared" si="1"/>
        <v>1</v>
      </c>
    </row>
    <row r="112" spans="1:7" x14ac:dyDescent="0.25">
      <c r="A112">
        <v>196</v>
      </c>
      <c r="B112">
        <v>93111422865</v>
      </c>
      <c r="C112" t="s">
        <v>447</v>
      </c>
      <c r="D112" t="str">
        <f>VLOOKUP(B112,studenci!$A$2:$C$331,3)</f>
        <v>NATALIA</v>
      </c>
      <c r="E112" t="str">
        <f>VLOOKUP(B112,studenci!$A$2:$C$331,2)</f>
        <v>MASTALERZ</v>
      </c>
      <c r="F112">
        <f>VLOOKUP(B112,meldunek!$A$2:$B$326,2,FALSE)</f>
        <v>4</v>
      </c>
      <c r="G112">
        <f t="shared" si="1"/>
        <v>1</v>
      </c>
    </row>
    <row r="113" spans="1:7" x14ac:dyDescent="0.25">
      <c r="A113">
        <v>134</v>
      </c>
      <c r="B113">
        <v>93112296421</v>
      </c>
      <c r="C113" t="s">
        <v>447</v>
      </c>
      <c r="D113" t="str">
        <f>VLOOKUP(B113,studenci!$A$2:$C$331,3)</f>
        <v>BARBARA</v>
      </c>
      <c r="E113" t="str">
        <f>VLOOKUP(B113,studenci!$A$2:$C$331,2)</f>
        <v>KOLODZIEJ</v>
      </c>
      <c r="F113">
        <f>VLOOKUP(B113,meldunek!$A$2:$B$326,2,FALSE)</f>
        <v>42</v>
      </c>
      <c r="G113">
        <f t="shared" si="1"/>
        <v>1</v>
      </c>
    </row>
    <row r="114" spans="1:7" x14ac:dyDescent="0.25">
      <c r="A114">
        <v>22</v>
      </c>
      <c r="B114">
        <v>93112747286</v>
      </c>
      <c r="C114" t="s">
        <v>448</v>
      </c>
      <c r="D114" t="str">
        <f>VLOOKUP(B114,studenci!$A$2:$C$331,3)</f>
        <v>BARBARA</v>
      </c>
      <c r="E114" t="str">
        <f>VLOOKUP(B114,studenci!$A$2:$C$331,2)</f>
        <v>KACPERSKA</v>
      </c>
      <c r="F114">
        <f>VLOOKUP(B114,meldunek!$A$2:$B$326,2,FALSE)</f>
        <v>1</v>
      </c>
      <c r="G114">
        <f t="shared" si="1"/>
        <v>1</v>
      </c>
    </row>
    <row r="115" spans="1:7" x14ac:dyDescent="0.25">
      <c r="A115">
        <v>206</v>
      </c>
      <c r="B115">
        <v>93120854668</v>
      </c>
      <c r="C115" t="s">
        <v>512</v>
      </c>
      <c r="D115" t="str">
        <f>VLOOKUP(B115,studenci!$A$2:$C$331,3)</f>
        <v>EDYTA</v>
      </c>
      <c r="E115" t="str">
        <f>VLOOKUP(B115,studenci!$A$2:$C$331,2)</f>
        <v>ZIETEK</v>
      </c>
      <c r="F115">
        <f>VLOOKUP(B115,meldunek!$A$2:$B$326,2,FALSE)</f>
        <v>53</v>
      </c>
      <c r="G115">
        <f t="shared" si="1"/>
        <v>1</v>
      </c>
    </row>
    <row r="116" spans="1:7" x14ac:dyDescent="0.25">
      <c r="A116">
        <v>63</v>
      </c>
      <c r="B116">
        <v>93120948925</v>
      </c>
      <c r="C116" t="s">
        <v>472</v>
      </c>
      <c r="D116" t="str">
        <f>VLOOKUP(B116,studenci!$A$2:$C$331,3)</f>
        <v>ZOFIA</v>
      </c>
      <c r="E116" t="str">
        <f>VLOOKUP(B116,studenci!$A$2:$C$331,2)</f>
        <v>LISZEWSKA</v>
      </c>
      <c r="F116">
        <f>VLOOKUP(B116,meldunek!$A$2:$B$326,2,FALSE)</f>
        <v>48</v>
      </c>
      <c r="G116">
        <f t="shared" si="1"/>
        <v>1</v>
      </c>
    </row>
    <row r="117" spans="1:7" x14ac:dyDescent="0.25">
      <c r="A117">
        <v>295</v>
      </c>
      <c r="B117">
        <v>93122038392</v>
      </c>
      <c r="C117" t="s">
        <v>513</v>
      </c>
      <c r="D117" t="str">
        <f>VLOOKUP(B117,studenci!$A$2:$C$331,3)</f>
        <v>MARCIN</v>
      </c>
      <c r="E117" t="str">
        <f>VLOOKUP(B117,studenci!$A$2:$C$331,2)</f>
        <v>LIGOROWSKI</v>
      </c>
      <c r="F117">
        <f>VLOOKUP(B117,meldunek!$A$2:$B$326,2,FALSE)</f>
        <v>34</v>
      </c>
      <c r="G117">
        <f t="shared" si="1"/>
        <v>1</v>
      </c>
    </row>
    <row r="118" spans="1:7" x14ac:dyDescent="0.25">
      <c r="A118">
        <v>37</v>
      </c>
      <c r="B118">
        <v>93122174335</v>
      </c>
      <c r="C118" t="s">
        <v>445</v>
      </c>
      <c r="D118" t="str">
        <f>VLOOKUP(B118,studenci!$A$2:$C$331,3)</f>
        <v>JANUSZ</v>
      </c>
      <c r="E118" t="str">
        <f>VLOOKUP(B118,studenci!$A$2:$C$331,2)</f>
        <v>BADURA</v>
      </c>
      <c r="F118">
        <f>VLOOKUP(B118,meldunek!$A$2:$B$326,2,FALSE)</f>
        <v>14</v>
      </c>
      <c r="G118">
        <f t="shared" si="1"/>
        <v>1</v>
      </c>
    </row>
    <row r="119" spans="1:7" x14ac:dyDescent="0.25">
      <c r="A119">
        <v>273</v>
      </c>
      <c r="B119">
        <v>94010593869</v>
      </c>
      <c r="C119" t="s">
        <v>522</v>
      </c>
      <c r="D119" t="str">
        <f>VLOOKUP(B119,studenci!$A$2:$C$331,3)</f>
        <v>KATARZYNA</v>
      </c>
      <c r="E119" t="str">
        <f>VLOOKUP(B119,studenci!$A$2:$C$331,2)</f>
        <v>BRODZIL</v>
      </c>
      <c r="F119">
        <f>VLOOKUP(B119,meldunek!$A$2:$B$326,2,FALSE)</f>
        <v>36</v>
      </c>
      <c r="G119">
        <f t="shared" si="1"/>
        <v>1</v>
      </c>
    </row>
    <row r="120" spans="1:7" x14ac:dyDescent="0.25">
      <c r="A120">
        <v>121</v>
      </c>
      <c r="B120">
        <v>94011095964</v>
      </c>
      <c r="C120" t="s">
        <v>457</v>
      </c>
      <c r="D120" t="str">
        <f>VLOOKUP(B120,studenci!$A$2:$C$331,3)</f>
        <v>MARCELINA</v>
      </c>
      <c r="E120" t="str">
        <f>VLOOKUP(B120,studenci!$A$2:$C$331,2)</f>
        <v>MACHOWSKA</v>
      </c>
      <c r="F120">
        <f>VLOOKUP(B120,meldunek!$A$2:$B$326,2,FALSE)</f>
        <v>36</v>
      </c>
      <c r="G120">
        <f t="shared" si="1"/>
        <v>1</v>
      </c>
    </row>
    <row r="121" spans="1:7" x14ac:dyDescent="0.25">
      <c r="A121">
        <v>256</v>
      </c>
      <c r="B121">
        <v>94012177294</v>
      </c>
      <c r="C121" t="s">
        <v>467</v>
      </c>
      <c r="D121" t="str">
        <f>VLOOKUP(B121,studenci!$A$2:$C$331,3)</f>
        <v>KACPER</v>
      </c>
      <c r="E121" t="str">
        <f>VLOOKUP(B121,studenci!$A$2:$C$331,2)</f>
        <v>CABAN</v>
      </c>
      <c r="F121">
        <f>VLOOKUP(B121,meldunek!$A$2:$B$326,2,FALSE)</f>
        <v>53</v>
      </c>
      <c r="G121">
        <f t="shared" si="1"/>
        <v>1</v>
      </c>
    </row>
    <row r="122" spans="1:7" x14ac:dyDescent="0.25">
      <c r="A122">
        <v>244</v>
      </c>
      <c r="B122">
        <v>94012331191</v>
      </c>
      <c r="C122" t="s">
        <v>491</v>
      </c>
      <c r="D122" t="str">
        <f>VLOOKUP(B122,studenci!$A$2:$C$331,3)</f>
        <v>TOMASZ</v>
      </c>
      <c r="E122" t="str">
        <f>VLOOKUP(B122,studenci!$A$2:$C$331,2)</f>
        <v>JASKULSKI</v>
      </c>
      <c r="F122">
        <f>VLOOKUP(B122,meldunek!$A$2:$B$326,2,FALSE)</f>
        <v>56</v>
      </c>
      <c r="G122">
        <f t="shared" si="1"/>
        <v>1</v>
      </c>
    </row>
    <row r="123" spans="1:7" x14ac:dyDescent="0.25">
      <c r="A123">
        <v>19</v>
      </c>
      <c r="B123">
        <v>94012833877</v>
      </c>
      <c r="C123" t="s">
        <v>455</v>
      </c>
      <c r="D123" t="str">
        <f>VLOOKUP(B123,studenci!$A$2:$C$331,3)</f>
        <v>JAKUB</v>
      </c>
      <c r="E123" t="str">
        <f>VLOOKUP(B123,studenci!$A$2:$C$331,2)</f>
        <v>LECH</v>
      </c>
      <c r="F123">
        <f>VLOOKUP(B123,meldunek!$A$2:$B$326,2,FALSE)</f>
        <v>42</v>
      </c>
      <c r="G123">
        <f t="shared" si="1"/>
        <v>1</v>
      </c>
    </row>
    <row r="124" spans="1:7" x14ac:dyDescent="0.25">
      <c r="A124">
        <v>69</v>
      </c>
      <c r="B124">
        <v>94020179251</v>
      </c>
      <c r="C124" t="s">
        <v>474</v>
      </c>
      <c r="D124" t="str">
        <f>VLOOKUP(B124,studenci!$A$2:$C$331,3)</f>
        <v>LUKASZ</v>
      </c>
      <c r="E124" t="str">
        <f>VLOOKUP(B124,studenci!$A$2:$C$331,2)</f>
        <v>KALICKI</v>
      </c>
      <c r="F124">
        <f>VLOOKUP(B124,meldunek!$A$2:$B$326,2,FALSE)</f>
        <v>25</v>
      </c>
      <c r="G124">
        <f t="shared" si="1"/>
        <v>1</v>
      </c>
    </row>
    <row r="125" spans="1:7" x14ac:dyDescent="0.25">
      <c r="A125">
        <v>17</v>
      </c>
      <c r="B125">
        <v>94020355996</v>
      </c>
      <c r="C125" t="s">
        <v>453</v>
      </c>
      <c r="D125" t="str">
        <f>VLOOKUP(B125,studenci!$A$2:$C$331,3)</f>
        <v>PATRYK</v>
      </c>
      <c r="E125" t="str">
        <f>VLOOKUP(B125,studenci!$A$2:$C$331,2)</f>
        <v>SZABLOWSKI</v>
      </c>
      <c r="F125">
        <f>VLOOKUP(B125,meldunek!$A$2:$B$326,2,FALSE)</f>
        <v>55</v>
      </c>
      <c r="G125">
        <f t="shared" si="1"/>
        <v>1</v>
      </c>
    </row>
    <row r="126" spans="1:7" x14ac:dyDescent="0.25">
      <c r="A126">
        <v>277</v>
      </c>
      <c r="B126">
        <v>94020368381</v>
      </c>
      <c r="C126" t="s">
        <v>509</v>
      </c>
      <c r="D126" t="str">
        <f>VLOOKUP(B126,studenci!$A$2:$C$331,3)</f>
        <v>ANNA</v>
      </c>
      <c r="E126" t="str">
        <f>VLOOKUP(B126,studenci!$A$2:$C$331,2)</f>
        <v>WROBEL</v>
      </c>
      <c r="F126">
        <f>VLOOKUP(B126,meldunek!$A$2:$B$326,2,FALSE)</f>
        <v>55</v>
      </c>
      <c r="G126">
        <f t="shared" si="1"/>
        <v>1</v>
      </c>
    </row>
    <row r="127" spans="1:7" x14ac:dyDescent="0.25">
      <c r="A127">
        <v>268</v>
      </c>
      <c r="B127">
        <v>94020462177</v>
      </c>
      <c r="C127" t="s">
        <v>511</v>
      </c>
      <c r="D127" t="str">
        <f>VLOOKUP(B127,studenci!$A$2:$C$331,3)</f>
        <v>JACEK</v>
      </c>
      <c r="E127" t="str">
        <f>VLOOKUP(B127,studenci!$A$2:$C$331,2)</f>
        <v>SIERADZKI</v>
      </c>
      <c r="F127">
        <f>VLOOKUP(B127,meldunek!$A$2:$B$326,2,FALSE)</f>
        <v>4</v>
      </c>
      <c r="G127">
        <f t="shared" si="1"/>
        <v>1</v>
      </c>
    </row>
    <row r="128" spans="1:7" x14ac:dyDescent="0.25">
      <c r="A128">
        <v>175</v>
      </c>
      <c r="B128">
        <v>94020859896</v>
      </c>
      <c r="C128" t="s">
        <v>469</v>
      </c>
      <c r="D128" t="str">
        <f>VLOOKUP(B128,studenci!$A$2:$C$331,3)</f>
        <v>KACPER</v>
      </c>
      <c r="E128" t="str">
        <f>VLOOKUP(B128,studenci!$A$2:$C$331,2)</f>
        <v>BIELAK</v>
      </c>
      <c r="F128">
        <f>VLOOKUP(B128,meldunek!$A$2:$B$326,2,FALSE)</f>
        <v>69</v>
      </c>
      <c r="G128">
        <f t="shared" si="1"/>
        <v>1</v>
      </c>
    </row>
    <row r="129" spans="1:7" x14ac:dyDescent="0.25">
      <c r="A129">
        <v>266</v>
      </c>
      <c r="B129">
        <v>94021031192</v>
      </c>
      <c r="C129" t="s">
        <v>463</v>
      </c>
      <c r="D129" t="str">
        <f>VLOOKUP(B129,studenci!$A$2:$C$331,3)</f>
        <v>ADAM</v>
      </c>
      <c r="E129" t="str">
        <f>VLOOKUP(B129,studenci!$A$2:$C$331,2)</f>
        <v>DUDEK</v>
      </c>
      <c r="F129">
        <f>VLOOKUP(B129,meldunek!$A$2:$B$326,2,FALSE)</f>
        <v>47</v>
      </c>
      <c r="G129">
        <f t="shared" si="1"/>
        <v>1</v>
      </c>
    </row>
    <row r="130" spans="1:7" x14ac:dyDescent="0.25">
      <c r="A130">
        <v>68</v>
      </c>
      <c r="B130">
        <v>94022461945</v>
      </c>
      <c r="C130" t="s">
        <v>450</v>
      </c>
      <c r="D130" t="str">
        <f>VLOOKUP(B130,studenci!$A$2:$C$331,3)</f>
        <v>HANNA</v>
      </c>
      <c r="E130" t="str">
        <f>VLOOKUP(B130,studenci!$A$2:$C$331,2)</f>
        <v>WADOLOWSKA</v>
      </c>
      <c r="F130">
        <f>VLOOKUP(B130,meldunek!$A$2:$B$326,2,FALSE)</f>
        <v>68</v>
      </c>
      <c r="G130">
        <f t="shared" si="1"/>
        <v>1</v>
      </c>
    </row>
    <row r="131" spans="1:7" x14ac:dyDescent="0.25">
      <c r="A131">
        <v>235</v>
      </c>
      <c r="B131">
        <v>94030283737</v>
      </c>
      <c r="C131" t="s">
        <v>442</v>
      </c>
      <c r="D131" t="str">
        <f>VLOOKUP(B131,studenci!$A$2:$C$331,3)</f>
        <v>IGOR</v>
      </c>
      <c r="E131" t="str">
        <f>VLOOKUP(B131,studenci!$A$2:$C$331,2)</f>
        <v>GRALAK</v>
      </c>
      <c r="F131">
        <f>VLOOKUP(B131,meldunek!$A$2:$B$326,2,FALSE)</f>
        <v>1</v>
      </c>
      <c r="G131">
        <f t="shared" ref="G131:G194" si="2">IF(B131=B130,G130+1,1)</f>
        <v>1</v>
      </c>
    </row>
    <row r="132" spans="1:7" x14ac:dyDescent="0.25">
      <c r="A132">
        <v>260</v>
      </c>
      <c r="B132">
        <v>94030588351</v>
      </c>
      <c r="C132" t="s">
        <v>487</v>
      </c>
      <c r="D132" t="str">
        <f>VLOOKUP(B132,studenci!$A$2:$C$331,3)</f>
        <v>MARCIN</v>
      </c>
      <c r="E132" t="str">
        <f>VLOOKUP(B132,studenci!$A$2:$C$331,2)</f>
        <v>PILISZCZUK</v>
      </c>
      <c r="F132">
        <f>VLOOKUP(B132,meldunek!$A$2:$B$326,2,FALSE)</f>
        <v>34</v>
      </c>
      <c r="G132">
        <f t="shared" si="2"/>
        <v>1</v>
      </c>
    </row>
    <row r="133" spans="1:7" x14ac:dyDescent="0.25">
      <c r="A133">
        <v>12</v>
      </c>
      <c r="B133">
        <v>94031061512</v>
      </c>
      <c r="C133" t="s">
        <v>449</v>
      </c>
      <c r="D133" t="str">
        <f>VLOOKUP(B133,studenci!$A$2:$C$331,3)</f>
        <v>PATRYK</v>
      </c>
      <c r="E133" t="str">
        <f>VLOOKUP(B133,studenci!$A$2:$C$331,2)</f>
        <v>SZCZERBOWSKI</v>
      </c>
      <c r="F133">
        <f>VLOOKUP(B133,meldunek!$A$2:$B$326,2,FALSE)</f>
        <v>68</v>
      </c>
      <c r="G133">
        <f t="shared" si="2"/>
        <v>1</v>
      </c>
    </row>
    <row r="134" spans="1:7" x14ac:dyDescent="0.25">
      <c r="A134">
        <v>158</v>
      </c>
      <c r="B134">
        <v>94031766363</v>
      </c>
      <c r="C134" t="s">
        <v>448</v>
      </c>
      <c r="D134" t="str">
        <f>VLOOKUP(B134,studenci!$A$2:$C$331,3)</f>
        <v>MALWINA</v>
      </c>
      <c r="E134" t="str">
        <f>VLOOKUP(B134,studenci!$A$2:$C$331,2)</f>
        <v>STASKIEWICZ</v>
      </c>
      <c r="F134">
        <f>VLOOKUP(B134,meldunek!$A$2:$B$326,2,FALSE)</f>
        <v>17</v>
      </c>
      <c r="G134">
        <f t="shared" si="2"/>
        <v>1</v>
      </c>
    </row>
    <row r="135" spans="1:7" x14ac:dyDescent="0.25">
      <c r="A135">
        <v>213</v>
      </c>
      <c r="B135">
        <v>94031972793</v>
      </c>
      <c r="C135" t="s">
        <v>484</v>
      </c>
      <c r="D135" t="str">
        <f>VLOOKUP(B135,studenci!$A$2:$C$331,3)</f>
        <v>ADRIAN</v>
      </c>
      <c r="E135" t="str">
        <f>VLOOKUP(B135,studenci!$A$2:$C$331,2)</f>
        <v>JAMROZ</v>
      </c>
      <c r="F135">
        <f>VLOOKUP(B135,meldunek!$A$2:$B$326,2,FALSE)</f>
        <v>4</v>
      </c>
      <c r="G135">
        <f t="shared" si="2"/>
        <v>1</v>
      </c>
    </row>
    <row r="136" spans="1:7" x14ac:dyDescent="0.25">
      <c r="A136">
        <v>173</v>
      </c>
      <c r="B136">
        <v>94032585554</v>
      </c>
      <c r="C136" t="s">
        <v>492</v>
      </c>
      <c r="D136" t="str">
        <f>VLOOKUP(B136,studenci!$A$2:$C$331,3)</f>
        <v>RAFAL</v>
      </c>
      <c r="E136" t="str">
        <f>VLOOKUP(B136,studenci!$A$2:$C$331,2)</f>
        <v>KRAWCZYNSKI</v>
      </c>
      <c r="F136">
        <f>VLOOKUP(B136,meldunek!$A$2:$B$326,2,FALSE)</f>
        <v>37</v>
      </c>
      <c r="G136">
        <f t="shared" si="2"/>
        <v>1</v>
      </c>
    </row>
    <row r="137" spans="1:7" x14ac:dyDescent="0.25">
      <c r="A137">
        <v>220</v>
      </c>
      <c r="B137">
        <v>94032747169</v>
      </c>
      <c r="C137" t="s">
        <v>475</v>
      </c>
      <c r="D137" t="str">
        <f>VLOOKUP(B137,studenci!$A$2:$C$331,3)</f>
        <v>KINGA</v>
      </c>
      <c r="E137" t="str">
        <f>VLOOKUP(B137,studenci!$A$2:$C$331,2)</f>
        <v>BEBENEK</v>
      </c>
      <c r="F137">
        <f>VLOOKUP(B137,meldunek!$A$2:$B$326,2,FALSE)</f>
        <v>30</v>
      </c>
      <c r="G137">
        <f t="shared" si="2"/>
        <v>1</v>
      </c>
    </row>
    <row r="138" spans="1:7" x14ac:dyDescent="0.25">
      <c r="A138">
        <v>59</v>
      </c>
      <c r="B138">
        <v>94040669736</v>
      </c>
      <c r="C138" t="s">
        <v>456</v>
      </c>
      <c r="D138" t="str">
        <f>VLOOKUP(B138,studenci!$A$2:$C$331,3)</f>
        <v>GRZEGORZ</v>
      </c>
      <c r="E138" t="str">
        <f>VLOOKUP(B138,studenci!$A$2:$C$331,2)</f>
        <v>IWAN</v>
      </c>
      <c r="F138">
        <f>VLOOKUP(B138,meldunek!$A$2:$B$326,2,FALSE)</f>
        <v>25</v>
      </c>
      <c r="G138">
        <f t="shared" si="2"/>
        <v>1</v>
      </c>
    </row>
    <row r="139" spans="1:7" x14ac:dyDescent="0.25">
      <c r="A139">
        <v>140</v>
      </c>
      <c r="B139">
        <v>94041273536</v>
      </c>
      <c r="C139" t="s">
        <v>508</v>
      </c>
      <c r="D139" t="str">
        <f>VLOOKUP(B139,studenci!$A$2:$C$331,3)</f>
        <v>ANTONI</v>
      </c>
      <c r="E139" t="str">
        <f>VLOOKUP(B139,studenci!$A$2:$C$331,2)</f>
        <v>LOZOWSKI</v>
      </c>
      <c r="F139">
        <f>VLOOKUP(B139,meldunek!$A$2:$B$326,2,FALSE)</f>
        <v>63</v>
      </c>
      <c r="G139">
        <f t="shared" si="2"/>
        <v>1</v>
      </c>
    </row>
    <row r="140" spans="1:7" x14ac:dyDescent="0.25">
      <c r="A140">
        <v>32</v>
      </c>
      <c r="B140">
        <v>94041715238</v>
      </c>
      <c r="C140" t="s">
        <v>465</v>
      </c>
      <c r="D140" t="str">
        <f>VLOOKUP(B140,studenci!$A$2:$C$331,3)</f>
        <v>KRZYSZTOF</v>
      </c>
      <c r="E140" t="str">
        <f>VLOOKUP(B140,studenci!$A$2:$C$331,2)</f>
        <v>TOMASZCZYK</v>
      </c>
      <c r="F140">
        <f>VLOOKUP(B140,meldunek!$A$2:$B$326,2,FALSE)</f>
        <v>56</v>
      </c>
      <c r="G140">
        <f t="shared" si="2"/>
        <v>1</v>
      </c>
    </row>
    <row r="141" spans="1:7" x14ac:dyDescent="0.25">
      <c r="A141">
        <v>152</v>
      </c>
      <c r="B141">
        <v>94042061826</v>
      </c>
      <c r="C141" t="s">
        <v>450</v>
      </c>
      <c r="D141" t="str">
        <f>VLOOKUP(B141,studenci!$A$2:$C$331,3)</f>
        <v>EWELINA</v>
      </c>
      <c r="E141" t="str">
        <f>VLOOKUP(B141,studenci!$A$2:$C$331,2)</f>
        <v>MANJURA</v>
      </c>
      <c r="F141">
        <f>VLOOKUP(B141,meldunek!$A$2:$B$326,2,FALSE)</f>
        <v>6</v>
      </c>
      <c r="G141">
        <f t="shared" si="2"/>
        <v>1</v>
      </c>
    </row>
    <row r="142" spans="1:7" x14ac:dyDescent="0.25">
      <c r="A142">
        <v>132</v>
      </c>
      <c r="B142">
        <v>94042538867</v>
      </c>
      <c r="C142" t="s">
        <v>484</v>
      </c>
      <c r="D142" t="str">
        <f>VLOOKUP(B142,studenci!$A$2:$C$331,3)</f>
        <v>HANNA</v>
      </c>
      <c r="E142" t="str">
        <f>VLOOKUP(B142,studenci!$A$2:$C$331,2)</f>
        <v>PLACZEK</v>
      </c>
      <c r="F142">
        <f>VLOOKUP(B142,meldunek!$A$2:$B$326,2,FALSE)</f>
        <v>67</v>
      </c>
      <c r="G142">
        <f t="shared" si="2"/>
        <v>1</v>
      </c>
    </row>
    <row r="143" spans="1:7" x14ac:dyDescent="0.25">
      <c r="A143">
        <v>323</v>
      </c>
      <c r="B143">
        <v>94050341862</v>
      </c>
      <c r="C143" t="s">
        <v>489</v>
      </c>
      <c r="D143" t="str">
        <f>VLOOKUP(B143,studenci!$A$2:$C$331,3)</f>
        <v>AMELIA</v>
      </c>
      <c r="E143" t="str">
        <f>VLOOKUP(B143,studenci!$A$2:$C$331,2)</f>
        <v>KAMAN</v>
      </c>
      <c r="F143">
        <f>VLOOKUP(B143,meldunek!$A$2:$B$326,2,FALSE)</f>
        <v>34</v>
      </c>
      <c r="G143">
        <f t="shared" si="2"/>
        <v>1</v>
      </c>
    </row>
    <row r="144" spans="1:7" x14ac:dyDescent="0.25">
      <c r="A144">
        <v>306</v>
      </c>
      <c r="B144">
        <v>94050415987</v>
      </c>
      <c r="C144" t="s">
        <v>453</v>
      </c>
      <c r="D144" t="str">
        <f>VLOOKUP(B144,studenci!$A$2:$C$331,3)</f>
        <v>LENA</v>
      </c>
      <c r="E144" t="str">
        <f>VLOOKUP(B144,studenci!$A$2:$C$331,2)</f>
        <v>KOTULA</v>
      </c>
      <c r="F144">
        <f>VLOOKUP(B144,meldunek!$A$2:$B$326,2,FALSE)</f>
        <v>3</v>
      </c>
      <c r="G144">
        <f t="shared" si="2"/>
        <v>1</v>
      </c>
    </row>
    <row r="145" spans="1:7" x14ac:dyDescent="0.25">
      <c r="A145">
        <v>88</v>
      </c>
      <c r="B145">
        <v>94050582715</v>
      </c>
      <c r="C145" t="s">
        <v>447</v>
      </c>
      <c r="D145" t="str">
        <f>VLOOKUP(B145,studenci!$A$2:$C$331,3)</f>
        <v>PIOTR</v>
      </c>
      <c r="E145" t="str">
        <f>VLOOKUP(B145,studenci!$A$2:$C$331,2)</f>
        <v>GALECKI</v>
      </c>
      <c r="F145">
        <f>VLOOKUP(B145,meldunek!$A$2:$B$326,2,FALSE)</f>
        <v>45</v>
      </c>
      <c r="G145">
        <f t="shared" si="2"/>
        <v>1</v>
      </c>
    </row>
    <row r="146" spans="1:7" x14ac:dyDescent="0.25">
      <c r="A146">
        <v>126</v>
      </c>
      <c r="B146">
        <v>94051599561</v>
      </c>
      <c r="C146" t="s">
        <v>457</v>
      </c>
      <c r="D146" t="str">
        <f>VLOOKUP(B146,studenci!$A$2:$C$331,3)</f>
        <v>KLAUDIA</v>
      </c>
      <c r="E146" t="str">
        <f>VLOOKUP(B146,studenci!$A$2:$C$331,2)</f>
        <v>MIELNICZUK</v>
      </c>
      <c r="F146">
        <f>VLOOKUP(B146,meldunek!$A$2:$B$326,2,FALSE)</f>
        <v>39</v>
      </c>
      <c r="G146">
        <f t="shared" si="2"/>
        <v>1</v>
      </c>
    </row>
    <row r="147" spans="1:7" x14ac:dyDescent="0.25">
      <c r="A147">
        <v>202</v>
      </c>
      <c r="B147">
        <v>94051786439</v>
      </c>
      <c r="C147" t="s">
        <v>464</v>
      </c>
      <c r="D147" t="str">
        <f>VLOOKUP(B147,studenci!$A$2:$C$331,3)</f>
        <v>FRANCISZEK</v>
      </c>
      <c r="E147" t="str">
        <f>VLOOKUP(B147,studenci!$A$2:$C$331,2)</f>
        <v>PIETRZYKOWSKI</v>
      </c>
      <c r="F147">
        <f>VLOOKUP(B147,meldunek!$A$2:$B$326,2,FALSE)</f>
        <v>18</v>
      </c>
      <c r="G147">
        <f t="shared" si="2"/>
        <v>1</v>
      </c>
    </row>
    <row r="148" spans="1:7" x14ac:dyDescent="0.25">
      <c r="A148">
        <v>302</v>
      </c>
      <c r="B148">
        <v>94051886221</v>
      </c>
      <c r="C148" t="s">
        <v>453</v>
      </c>
      <c r="D148" t="str">
        <f>VLOOKUP(B148,studenci!$A$2:$C$331,3)</f>
        <v>ALICJA</v>
      </c>
      <c r="E148" t="str">
        <f>VLOOKUP(B148,studenci!$A$2:$C$331,2)</f>
        <v>CZARNIK</v>
      </c>
      <c r="F148">
        <f>VLOOKUP(B148,meldunek!$A$2:$B$326,2,FALSE)</f>
        <v>8</v>
      </c>
      <c r="G148">
        <f t="shared" si="2"/>
        <v>1</v>
      </c>
    </row>
    <row r="149" spans="1:7" x14ac:dyDescent="0.25">
      <c r="A149">
        <v>122</v>
      </c>
      <c r="B149">
        <v>94051893894</v>
      </c>
      <c r="C149" t="s">
        <v>504</v>
      </c>
      <c r="D149" t="str">
        <f>VLOOKUP(B149,studenci!$A$2:$C$331,3)</f>
        <v>ALEKSANDER</v>
      </c>
      <c r="E149" t="str">
        <f>VLOOKUP(B149,studenci!$A$2:$C$331,2)</f>
        <v>SIEMINSKI</v>
      </c>
      <c r="F149">
        <f>VLOOKUP(B149,meldunek!$A$2:$B$326,2,FALSE)</f>
        <v>29</v>
      </c>
      <c r="G149">
        <f t="shared" si="2"/>
        <v>1</v>
      </c>
    </row>
    <row r="150" spans="1:7" x14ac:dyDescent="0.25">
      <c r="A150">
        <v>108</v>
      </c>
      <c r="B150">
        <v>94052013633</v>
      </c>
      <c r="C150" t="s">
        <v>491</v>
      </c>
      <c r="D150" t="str">
        <f>VLOOKUP(B150,studenci!$A$2:$C$331,3)</f>
        <v>ARTUR</v>
      </c>
      <c r="E150" t="str">
        <f>VLOOKUP(B150,studenci!$A$2:$C$331,2)</f>
        <v>KULAS</v>
      </c>
      <c r="F150">
        <f>VLOOKUP(B150,meldunek!$A$2:$B$326,2,FALSE)</f>
        <v>17</v>
      </c>
      <c r="G150">
        <f t="shared" si="2"/>
        <v>1</v>
      </c>
    </row>
    <row r="151" spans="1:7" x14ac:dyDescent="0.25">
      <c r="A151">
        <v>133</v>
      </c>
      <c r="B151">
        <v>94052063812</v>
      </c>
      <c r="C151" t="s">
        <v>507</v>
      </c>
      <c r="D151" t="str">
        <f>VLOOKUP(B151,studenci!$A$2:$C$331,3)</f>
        <v>WIKTOR</v>
      </c>
      <c r="E151" t="str">
        <f>VLOOKUP(B151,studenci!$A$2:$C$331,2)</f>
        <v>SCHMIDT</v>
      </c>
      <c r="F151">
        <f>VLOOKUP(B151,meldunek!$A$2:$B$326,2,FALSE)</f>
        <v>34</v>
      </c>
      <c r="G151">
        <f t="shared" si="2"/>
        <v>1</v>
      </c>
    </row>
    <row r="152" spans="1:7" x14ac:dyDescent="0.25">
      <c r="A152">
        <v>330</v>
      </c>
      <c r="B152">
        <v>94052327952</v>
      </c>
      <c r="C152" t="s">
        <v>513</v>
      </c>
      <c r="D152" t="str">
        <f>VLOOKUP(B152,studenci!$A$2:$C$331,3)</f>
        <v>TOMASZ</v>
      </c>
      <c r="E152" t="str">
        <f>VLOOKUP(B152,studenci!$A$2:$C$331,2)</f>
        <v>GOLEC</v>
      </c>
      <c r="F152">
        <f>VLOOKUP(B152,meldunek!$A$2:$B$326,2,FALSE)</f>
        <v>3</v>
      </c>
      <c r="G152">
        <f t="shared" si="2"/>
        <v>1</v>
      </c>
    </row>
    <row r="153" spans="1:7" x14ac:dyDescent="0.25">
      <c r="A153">
        <v>288</v>
      </c>
      <c r="B153">
        <v>94052812232</v>
      </c>
      <c r="C153" t="s">
        <v>498</v>
      </c>
      <c r="D153" t="str">
        <f>VLOOKUP(B153,studenci!$A$2:$C$331,3)</f>
        <v>MICHAL</v>
      </c>
      <c r="E153" t="str">
        <f>VLOOKUP(B153,studenci!$A$2:$C$331,2)</f>
        <v>KUBAK</v>
      </c>
      <c r="F153">
        <f>VLOOKUP(B153,meldunek!$A$2:$B$326,2,FALSE)</f>
        <v>20</v>
      </c>
      <c r="G153">
        <f t="shared" si="2"/>
        <v>1</v>
      </c>
    </row>
    <row r="154" spans="1:7" x14ac:dyDescent="0.25">
      <c r="A154">
        <v>47</v>
      </c>
      <c r="B154">
        <v>94060394564</v>
      </c>
      <c r="C154" t="s">
        <v>474</v>
      </c>
      <c r="D154" t="str">
        <f>VLOOKUP(B154,studenci!$A$2:$C$331,3)</f>
        <v>NIKOLA</v>
      </c>
      <c r="E154" t="str">
        <f>VLOOKUP(B154,studenci!$A$2:$C$331,2)</f>
        <v>PUCHALSKA</v>
      </c>
      <c r="F154">
        <f>VLOOKUP(B154,meldunek!$A$2:$B$326,2,FALSE)</f>
        <v>18</v>
      </c>
      <c r="G154">
        <f t="shared" si="2"/>
        <v>1</v>
      </c>
    </row>
    <row r="155" spans="1:7" x14ac:dyDescent="0.25">
      <c r="A155">
        <v>151</v>
      </c>
      <c r="B155">
        <v>94062364747</v>
      </c>
      <c r="C155" t="s">
        <v>488</v>
      </c>
      <c r="D155" t="str">
        <f>VLOOKUP(B155,studenci!$A$2:$C$331,3)</f>
        <v>NATALIA</v>
      </c>
      <c r="E155" t="str">
        <f>VLOOKUP(B155,studenci!$A$2:$C$331,2)</f>
        <v>KRASOWSKA</v>
      </c>
      <c r="F155">
        <f>VLOOKUP(B155,meldunek!$A$2:$B$326,2,FALSE)</f>
        <v>14</v>
      </c>
      <c r="G155">
        <f t="shared" si="2"/>
        <v>1</v>
      </c>
    </row>
    <row r="156" spans="1:7" x14ac:dyDescent="0.25">
      <c r="A156">
        <v>307</v>
      </c>
      <c r="B156">
        <v>94062767281</v>
      </c>
      <c r="C156" t="s">
        <v>481</v>
      </c>
      <c r="D156" t="str">
        <f>VLOOKUP(B156,studenci!$A$2:$C$331,3)</f>
        <v>ZDZISLAWA</v>
      </c>
      <c r="E156" t="str">
        <f>VLOOKUP(B156,studenci!$A$2:$C$331,2)</f>
        <v>KONOPKA</v>
      </c>
      <c r="F156">
        <f>VLOOKUP(B156,meldunek!$A$2:$B$326,2,FALSE)</f>
        <v>56</v>
      </c>
      <c r="G156">
        <f t="shared" si="2"/>
        <v>1</v>
      </c>
    </row>
    <row r="157" spans="1:7" x14ac:dyDescent="0.25">
      <c r="A157">
        <v>146</v>
      </c>
      <c r="B157">
        <v>94062811591</v>
      </c>
      <c r="C157" t="s">
        <v>510</v>
      </c>
      <c r="D157" t="str">
        <f>VLOOKUP(B157,studenci!$A$2:$C$331,3)</f>
        <v>MARCELI</v>
      </c>
      <c r="E157" t="str">
        <f>VLOOKUP(B157,studenci!$A$2:$C$331,2)</f>
        <v>LANGEROWICZ</v>
      </c>
      <c r="F157">
        <f>VLOOKUP(B157,meldunek!$A$2:$B$326,2,FALSE)</f>
        <v>49</v>
      </c>
      <c r="G157">
        <f t="shared" si="2"/>
        <v>1</v>
      </c>
    </row>
    <row r="158" spans="1:7" x14ac:dyDescent="0.25">
      <c r="A158">
        <v>94</v>
      </c>
      <c r="B158">
        <v>94070167664</v>
      </c>
      <c r="C158" t="s">
        <v>444</v>
      </c>
      <c r="D158" t="str">
        <f>VLOOKUP(B158,studenci!$A$2:$C$331,3)</f>
        <v>EWA</v>
      </c>
      <c r="E158" t="str">
        <f>VLOOKUP(B158,studenci!$A$2:$C$331,2)</f>
        <v>CZYZEWSKA</v>
      </c>
      <c r="F158">
        <f>VLOOKUP(B158,meldunek!$A$2:$B$326,2,FALSE)</f>
        <v>53</v>
      </c>
      <c r="G158">
        <f t="shared" si="2"/>
        <v>1</v>
      </c>
    </row>
    <row r="159" spans="1:7" x14ac:dyDescent="0.25">
      <c r="A159">
        <v>327</v>
      </c>
      <c r="B159">
        <v>94070444888</v>
      </c>
      <c r="C159" t="s">
        <v>503</v>
      </c>
      <c r="D159" t="str">
        <f>VLOOKUP(B159,studenci!$A$2:$C$331,3)</f>
        <v>LENA</v>
      </c>
      <c r="E159" t="str">
        <f>VLOOKUP(B159,studenci!$A$2:$C$331,2)</f>
        <v>KUZNIAR</v>
      </c>
      <c r="F159">
        <f>VLOOKUP(B159,meldunek!$A$2:$B$326,2,FALSE)</f>
        <v>43</v>
      </c>
      <c r="G159">
        <f t="shared" si="2"/>
        <v>1</v>
      </c>
    </row>
    <row r="160" spans="1:7" x14ac:dyDescent="0.25">
      <c r="A160">
        <v>309</v>
      </c>
      <c r="B160">
        <v>94070532538</v>
      </c>
      <c r="C160" t="s">
        <v>478</v>
      </c>
      <c r="D160" t="str">
        <f>VLOOKUP(B160,studenci!$A$2:$C$331,3)</f>
        <v>PIOTR</v>
      </c>
      <c r="E160" t="str">
        <f>VLOOKUP(B160,studenci!$A$2:$C$331,2)</f>
        <v>NAJDA</v>
      </c>
      <c r="F160" t="e">
        <f>VLOOKUP(B160,meldunek!$A$2:$B$326,2,FALSE)</f>
        <v>#N/A</v>
      </c>
      <c r="G160">
        <f t="shared" si="2"/>
        <v>1</v>
      </c>
    </row>
    <row r="161" spans="1:7" x14ac:dyDescent="0.25">
      <c r="A161">
        <v>188</v>
      </c>
      <c r="B161">
        <v>94072349563</v>
      </c>
      <c r="C161" t="s">
        <v>484</v>
      </c>
      <c r="D161" t="str">
        <f>VLOOKUP(B161,studenci!$A$2:$C$331,3)</f>
        <v>MARIA</v>
      </c>
      <c r="E161" t="str">
        <f>VLOOKUP(B161,studenci!$A$2:$C$331,2)</f>
        <v>CIESLEWICZ</v>
      </c>
      <c r="F161">
        <f>VLOOKUP(B161,meldunek!$A$2:$B$326,2,FALSE)</f>
        <v>55</v>
      </c>
      <c r="G161">
        <f t="shared" si="2"/>
        <v>1</v>
      </c>
    </row>
    <row r="162" spans="1:7" x14ac:dyDescent="0.25">
      <c r="A162">
        <v>304</v>
      </c>
      <c r="B162">
        <v>94072628581</v>
      </c>
      <c r="C162" t="s">
        <v>499</v>
      </c>
      <c r="D162" t="str">
        <f>VLOOKUP(B162,studenci!$A$2:$C$331,3)</f>
        <v>MARZENA</v>
      </c>
      <c r="E162" t="str">
        <f>VLOOKUP(B162,studenci!$A$2:$C$331,2)</f>
        <v>GOMOLKA</v>
      </c>
      <c r="F162">
        <f>VLOOKUP(B162,meldunek!$A$2:$B$326,2,FALSE)</f>
        <v>36</v>
      </c>
      <c r="G162">
        <f t="shared" si="2"/>
        <v>1</v>
      </c>
    </row>
    <row r="163" spans="1:7" x14ac:dyDescent="0.25">
      <c r="A163">
        <v>50</v>
      </c>
      <c r="B163">
        <v>94080228692</v>
      </c>
      <c r="C163" t="s">
        <v>476</v>
      </c>
      <c r="D163" t="str">
        <f>VLOOKUP(B163,studenci!$A$2:$C$331,3)</f>
        <v>JAN</v>
      </c>
      <c r="E163" t="str">
        <f>VLOOKUP(B163,studenci!$A$2:$C$331,2)</f>
        <v>KONKOL</v>
      </c>
      <c r="F163">
        <f>VLOOKUP(B163,meldunek!$A$2:$B$326,2,FALSE)</f>
        <v>70</v>
      </c>
      <c r="G163">
        <f t="shared" si="2"/>
        <v>1</v>
      </c>
    </row>
    <row r="164" spans="1:7" x14ac:dyDescent="0.25">
      <c r="A164">
        <v>111</v>
      </c>
      <c r="B164">
        <v>94080448661</v>
      </c>
      <c r="C164" t="s">
        <v>500</v>
      </c>
      <c r="D164" t="str">
        <f>VLOOKUP(B164,studenci!$A$2:$C$331,3)</f>
        <v>EWELINA</v>
      </c>
      <c r="E164" t="str">
        <f>VLOOKUP(B164,studenci!$A$2:$C$331,2)</f>
        <v>ZIOLKOWSKA</v>
      </c>
      <c r="F164">
        <f>VLOOKUP(B164,meldunek!$A$2:$B$326,2,FALSE)</f>
        <v>45</v>
      </c>
      <c r="G164">
        <f t="shared" si="2"/>
        <v>1</v>
      </c>
    </row>
    <row r="165" spans="1:7" x14ac:dyDescent="0.25">
      <c r="A165">
        <v>240</v>
      </c>
      <c r="B165">
        <v>94080681844</v>
      </c>
      <c r="C165" t="s">
        <v>442</v>
      </c>
      <c r="D165" t="str">
        <f>VLOOKUP(B165,studenci!$A$2:$C$331,3)</f>
        <v>MAGDALENA</v>
      </c>
      <c r="E165" t="str">
        <f>VLOOKUP(B165,studenci!$A$2:$C$331,2)</f>
        <v>KLIMKOWSKA</v>
      </c>
      <c r="F165">
        <f>VLOOKUP(B165,meldunek!$A$2:$B$326,2,FALSE)</f>
        <v>27</v>
      </c>
      <c r="G165">
        <f t="shared" si="2"/>
        <v>1</v>
      </c>
    </row>
    <row r="166" spans="1:7" x14ac:dyDescent="0.25">
      <c r="A166">
        <v>77</v>
      </c>
      <c r="B166">
        <v>94080977152</v>
      </c>
      <c r="C166" t="s">
        <v>489</v>
      </c>
      <c r="D166" t="str">
        <f>VLOOKUP(B166,studenci!$A$2:$C$331,3)</f>
        <v>MARCIN</v>
      </c>
      <c r="E166" t="str">
        <f>VLOOKUP(B166,studenci!$A$2:$C$331,2)</f>
        <v>SEKOWSKI</v>
      </c>
      <c r="F166">
        <f>VLOOKUP(B166,meldunek!$A$2:$B$326,2,FALSE)</f>
        <v>29</v>
      </c>
      <c r="G166">
        <f t="shared" si="2"/>
        <v>1</v>
      </c>
    </row>
    <row r="167" spans="1:7" x14ac:dyDescent="0.25">
      <c r="A167">
        <v>118</v>
      </c>
      <c r="B167">
        <v>94081134358</v>
      </c>
      <c r="C167" t="s">
        <v>481</v>
      </c>
      <c r="D167" t="str">
        <f>VLOOKUP(B167,studenci!$A$2:$C$331,3)</f>
        <v>LUKASZ</v>
      </c>
      <c r="E167" t="str">
        <f>VLOOKUP(B167,studenci!$A$2:$C$331,2)</f>
        <v>DWORACZEK</v>
      </c>
      <c r="F167">
        <f>VLOOKUP(B167,meldunek!$A$2:$B$326,2,FALSE)</f>
        <v>16</v>
      </c>
      <c r="G167">
        <f t="shared" si="2"/>
        <v>1</v>
      </c>
    </row>
    <row r="168" spans="1:7" x14ac:dyDescent="0.25">
      <c r="A168">
        <v>164</v>
      </c>
      <c r="B168">
        <v>94081268846</v>
      </c>
      <c r="C168" t="s">
        <v>512</v>
      </c>
      <c r="D168" t="str">
        <f>VLOOKUP(B168,studenci!$A$2:$C$331,3)</f>
        <v>SANDRA</v>
      </c>
      <c r="E168" t="str">
        <f>VLOOKUP(B168,studenci!$A$2:$C$331,2)</f>
        <v>NOWAK</v>
      </c>
      <c r="F168">
        <f>VLOOKUP(B168,meldunek!$A$2:$B$326,2,FALSE)</f>
        <v>26</v>
      </c>
      <c r="G168">
        <f t="shared" si="2"/>
        <v>1</v>
      </c>
    </row>
    <row r="169" spans="1:7" x14ac:dyDescent="0.25">
      <c r="A169">
        <v>89</v>
      </c>
      <c r="B169">
        <v>94082215991</v>
      </c>
      <c r="C169" t="s">
        <v>489</v>
      </c>
      <c r="D169" t="str">
        <f>VLOOKUP(B169,studenci!$A$2:$C$331,3)</f>
        <v>IGOR</v>
      </c>
      <c r="E169" t="str">
        <f>VLOOKUP(B169,studenci!$A$2:$C$331,2)</f>
        <v>KRAJEWSKI</v>
      </c>
      <c r="F169">
        <f>VLOOKUP(B169,meldunek!$A$2:$B$326,2,FALSE)</f>
        <v>27</v>
      </c>
      <c r="G169">
        <f t="shared" si="2"/>
        <v>1</v>
      </c>
    </row>
    <row r="170" spans="1:7" x14ac:dyDescent="0.25">
      <c r="A170">
        <v>234</v>
      </c>
      <c r="B170">
        <v>94082711312</v>
      </c>
      <c r="C170" t="s">
        <v>458</v>
      </c>
      <c r="D170" t="str">
        <f>VLOOKUP(B170,studenci!$A$2:$C$331,3)</f>
        <v>MARCELI</v>
      </c>
      <c r="E170" t="str">
        <f>VLOOKUP(B170,studenci!$A$2:$C$331,2)</f>
        <v>JANDA</v>
      </c>
      <c r="F170">
        <f>VLOOKUP(B170,meldunek!$A$2:$B$326,2,FALSE)</f>
        <v>62</v>
      </c>
      <c r="G170">
        <f t="shared" si="2"/>
        <v>1</v>
      </c>
    </row>
    <row r="171" spans="1:7" x14ac:dyDescent="0.25">
      <c r="A171">
        <v>245</v>
      </c>
      <c r="B171">
        <v>94083048134</v>
      </c>
      <c r="C171" t="s">
        <v>469</v>
      </c>
      <c r="D171" t="str">
        <f>VLOOKUP(B171,studenci!$A$2:$C$331,3)</f>
        <v>EDWARD</v>
      </c>
      <c r="E171" t="str">
        <f>VLOOKUP(B171,studenci!$A$2:$C$331,2)</f>
        <v>FRANKOWSKI</v>
      </c>
      <c r="F171">
        <f>VLOOKUP(B171,meldunek!$A$2:$B$326,2,FALSE)</f>
        <v>21</v>
      </c>
      <c r="G171">
        <f t="shared" si="2"/>
        <v>1</v>
      </c>
    </row>
    <row r="172" spans="1:7" x14ac:dyDescent="0.25">
      <c r="A172">
        <v>67</v>
      </c>
      <c r="B172">
        <v>94091089918</v>
      </c>
      <c r="C172" t="s">
        <v>486</v>
      </c>
      <c r="D172" t="str">
        <f>VLOOKUP(B172,studenci!$A$2:$C$331,3)</f>
        <v>KRZYSZTOF</v>
      </c>
      <c r="E172" t="str">
        <f>VLOOKUP(B172,studenci!$A$2:$C$331,2)</f>
        <v>BEDKOWSKI</v>
      </c>
      <c r="F172">
        <f>VLOOKUP(B172,meldunek!$A$2:$B$326,2,FALSE)</f>
        <v>32</v>
      </c>
      <c r="G172">
        <f t="shared" si="2"/>
        <v>1</v>
      </c>
    </row>
    <row r="173" spans="1:7" x14ac:dyDescent="0.25">
      <c r="A173">
        <v>155</v>
      </c>
      <c r="B173">
        <v>94091495359</v>
      </c>
      <c r="C173" t="s">
        <v>510</v>
      </c>
      <c r="D173" t="str">
        <f>VLOOKUP(B173,studenci!$A$2:$C$331,3)</f>
        <v>SLAWOMIR</v>
      </c>
      <c r="E173" t="str">
        <f>VLOOKUP(B173,studenci!$A$2:$C$331,2)</f>
        <v>WOZNIAK</v>
      </c>
      <c r="F173">
        <f>VLOOKUP(B173,meldunek!$A$2:$B$326,2,FALSE)</f>
        <v>20</v>
      </c>
      <c r="G173">
        <f t="shared" si="2"/>
        <v>1</v>
      </c>
    </row>
    <row r="174" spans="1:7" x14ac:dyDescent="0.25">
      <c r="A174">
        <v>123</v>
      </c>
      <c r="B174">
        <v>94091517385</v>
      </c>
      <c r="C174" t="s">
        <v>443</v>
      </c>
      <c r="D174" t="str">
        <f>VLOOKUP(B174,studenci!$A$2:$C$331,3)</f>
        <v>ZOFIA</v>
      </c>
      <c r="E174" t="str">
        <f>VLOOKUP(B174,studenci!$A$2:$C$331,2)</f>
        <v>MALINOWSKA</v>
      </c>
      <c r="F174">
        <f>VLOOKUP(B174,meldunek!$A$2:$B$326,2,FALSE)</f>
        <v>59</v>
      </c>
      <c r="G174">
        <f t="shared" si="2"/>
        <v>1</v>
      </c>
    </row>
    <row r="175" spans="1:7" x14ac:dyDescent="0.25">
      <c r="A175">
        <v>46</v>
      </c>
      <c r="B175">
        <v>94091751347</v>
      </c>
      <c r="C175" t="s">
        <v>473</v>
      </c>
      <c r="D175" t="str">
        <f>VLOOKUP(B175,studenci!$A$2:$C$331,3)</f>
        <v>ADRIANNA</v>
      </c>
      <c r="E175" t="str">
        <f>VLOOKUP(B175,studenci!$A$2:$C$331,2)</f>
        <v>SZEWCZAK</v>
      </c>
      <c r="F175">
        <f>VLOOKUP(B175,meldunek!$A$2:$B$326,2,FALSE)</f>
        <v>34</v>
      </c>
      <c r="G175">
        <f t="shared" si="2"/>
        <v>1</v>
      </c>
    </row>
    <row r="176" spans="1:7" x14ac:dyDescent="0.25">
      <c r="A176">
        <v>60</v>
      </c>
      <c r="B176">
        <v>94092286956</v>
      </c>
      <c r="C176" t="s">
        <v>481</v>
      </c>
      <c r="D176" t="str">
        <f>VLOOKUP(B176,studenci!$A$2:$C$331,3)</f>
        <v>ADAM</v>
      </c>
      <c r="E176" t="str">
        <f>VLOOKUP(B176,studenci!$A$2:$C$331,2)</f>
        <v>SKULIMOWSKI</v>
      </c>
      <c r="F176">
        <f>VLOOKUP(B176,meldunek!$A$2:$B$326,2,FALSE)</f>
        <v>44</v>
      </c>
      <c r="G176">
        <f t="shared" si="2"/>
        <v>1</v>
      </c>
    </row>
    <row r="177" spans="1:7" x14ac:dyDescent="0.25">
      <c r="A177">
        <v>225</v>
      </c>
      <c r="B177">
        <v>94093037193</v>
      </c>
      <c r="C177" t="s">
        <v>462</v>
      </c>
      <c r="D177" t="str">
        <f>VLOOKUP(B177,studenci!$A$2:$C$331,3)</f>
        <v>KACPER</v>
      </c>
      <c r="E177" t="str">
        <f>VLOOKUP(B177,studenci!$A$2:$C$331,2)</f>
        <v>OSINSKI</v>
      </c>
      <c r="F177">
        <f>VLOOKUP(B177,meldunek!$A$2:$B$326,2,FALSE)</f>
        <v>51</v>
      </c>
      <c r="G177">
        <f t="shared" si="2"/>
        <v>1</v>
      </c>
    </row>
    <row r="178" spans="1:7" x14ac:dyDescent="0.25">
      <c r="A178">
        <v>44</v>
      </c>
      <c r="B178">
        <v>94100357838</v>
      </c>
      <c r="C178" t="s">
        <v>464</v>
      </c>
      <c r="D178" t="str">
        <f>VLOOKUP(B178,studenci!$A$2:$C$331,3)</f>
        <v>MIROSLAW</v>
      </c>
      <c r="E178" t="str">
        <f>VLOOKUP(B178,studenci!$A$2:$C$331,2)</f>
        <v>JANICKI</v>
      </c>
      <c r="F178">
        <f>VLOOKUP(B178,meldunek!$A$2:$B$326,2,FALSE)</f>
        <v>7</v>
      </c>
      <c r="G178">
        <f t="shared" si="2"/>
        <v>1</v>
      </c>
    </row>
    <row r="179" spans="1:7" x14ac:dyDescent="0.25">
      <c r="A179">
        <v>246</v>
      </c>
      <c r="B179">
        <v>94100835552</v>
      </c>
      <c r="C179" t="s">
        <v>491</v>
      </c>
      <c r="D179" t="str">
        <f>VLOOKUP(B179,studenci!$A$2:$C$331,3)</f>
        <v>WITOLD</v>
      </c>
      <c r="E179" t="str">
        <f>VLOOKUP(B179,studenci!$A$2:$C$331,2)</f>
        <v>RAJCA</v>
      </c>
      <c r="F179">
        <f>VLOOKUP(B179,meldunek!$A$2:$B$326,2,FALSE)</f>
        <v>27</v>
      </c>
      <c r="G179">
        <f t="shared" si="2"/>
        <v>1</v>
      </c>
    </row>
    <row r="180" spans="1:7" x14ac:dyDescent="0.25">
      <c r="A180">
        <v>147</v>
      </c>
      <c r="B180">
        <v>94102052458</v>
      </c>
      <c r="C180" t="s">
        <v>492</v>
      </c>
      <c r="D180" t="str">
        <f>VLOOKUP(B180,studenci!$A$2:$C$331,3)</f>
        <v>MAREK</v>
      </c>
      <c r="E180" t="str">
        <f>VLOOKUP(B180,studenci!$A$2:$C$331,2)</f>
        <v>PAC</v>
      </c>
      <c r="F180">
        <f>VLOOKUP(B180,meldunek!$A$2:$B$326,2,FALSE)</f>
        <v>69</v>
      </c>
      <c r="G180">
        <f t="shared" si="2"/>
        <v>1</v>
      </c>
    </row>
    <row r="181" spans="1:7" x14ac:dyDescent="0.25">
      <c r="A181">
        <v>2</v>
      </c>
      <c r="B181">
        <v>94103033254</v>
      </c>
      <c r="C181" t="s">
        <v>440</v>
      </c>
      <c r="D181" t="str">
        <f>VLOOKUP(B181,studenci!$A$2:$C$331,3)</f>
        <v>DARIUSZ</v>
      </c>
      <c r="E181" t="str">
        <f>VLOOKUP(B181,studenci!$A$2:$C$331,2)</f>
        <v>WILCZAK</v>
      </c>
      <c r="F181">
        <f>VLOOKUP(B181,meldunek!$A$2:$B$326,2,FALSE)</f>
        <v>27</v>
      </c>
      <c r="G181">
        <f t="shared" si="2"/>
        <v>1</v>
      </c>
    </row>
    <row r="182" spans="1:7" x14ac:dyDescent="0.25">
      <c r="A182">
        <v>106</v>
      </c>
      <c r="B182">
        <v>94111993425</v>
      </c>
      <c r="C182" t="s">
        <v>472</v>
      </c>
      <c r="D182" t="str">
        <f>VLOOKUP(B182,studenci!$A$2:$C$331,3)</f>
        <v>NATALIA</v>
      </c>
      <c r="E182" t="str">
        <f>VLOOKUP(B182,studenci!$A$2:$C$331,2)</f>
        <v>LAKOMY</v>
      </c>
      <c r="F182">
        <f>VLOOKUP(B182,meldunek!$A$2:$B$326,2,FALSE)</f>
        <v>45</v>
      </c>
      <c r="G182">
        <f t="shared" si="2"/>
        <v>1</v>
      </c>
    </row>
    <row r="183" spans="1:7" x14ac:dyDescent="0.25">
      <c r="A183">
        <v>238</v>
      </c>
      <c r="B183">
        <v>94112234831</v>
      </c>
      <c r="C183" t="s">
        <v>443</v>
      </c>
      <c r="D183" t="str">
        <f>VLOOKUP(B183,studenci!$A$2:$C$331,3)</f>
        <v>MICHAL</v>
      </c>
      <c r="E183" t="str">
        <f>VLOOKUP(B183,studenci!$A$2:$C$331,2)</f>
        <v>SALWA</v>
      </c>
      <c r="F183">
        <f>VLOOKUP(B183,meldunek!$A$2:$B$326,2,FALSE)</f>
        <v>54</v>
      </c>
      <c r="G183">
        <f t="shared" si="2"/>
        <v>1</v>
      </c>
    </row>
    <row r="184" spans="1:7" x14ac:dyDescent="0.25">
      <c r="A184">
        <v>70</v>
      </c>
      <c r="B184">
        <v>94112973718</v>
      </c>
      <c r="C184" t="s">
        <v>448</v>
      </c>
      <c r="D184" t="str">
        <f>VLOOKUP(B184,studenci!$A$2:$C$331,3)</f>
        <v>MICHAL</v>
      </c>
      <c r="E184" t="str">
        <f>VLOOKUP(B184,studenci!$A$2:$C$331,2)</f>
        <v>WIECZOREK</v>
      </c>
      <c r="F184">
        <f>VLOOKUP(B184,meldunek!$A$2:$B$326,2,FALSE)</f>
        <v>66</v>
      </c>
      <c r="G184">
        <f t="shared" si="2"/>
        <v>1</v>
      </c>
    </row>
    <row r="185" spans="1:7" x14ac:dyDescent="0.25">
      <c r="A185">
        <v>215</v>
      </c>
      <c r="B185">
        <v>94121925755</v>
      </c>
      <c r="C185" t="s">
        <v>449</v>
      </c>
      <c r="D185" t="str">
        <f>VLOOKUP(B185,studenci!$A$2:$C$331,3)</f>
        <v>ANTONI</v>
      </c>
      <c r="E185" t="str">
        <f>VLOOKUP(B185,studenci!$A$2:$C$331,2)</f>
        <v>SZATAN</v>
      </c>
      <c r="F185">
        <f>VLOOKUP(B185,meldunek!$A$2:$B$326,2,FALSE)</f>
        <v>4</v>
      </c>
      <c r="G185">
        <f t="shared" si="2"/>
        <v>1</v>
      </c>
    </row>
    <row r="186" spans="1:7" x14ac:dyDescent="0.25">
      <c r="A186">
        <v>141</v>
      </c>
      <c r="B186">
        <v>94122135195</v>
      </c>
      <c r="C186" t="s">
        <v>485</v>
      </c>
      <c r="D186" t="str">
        <f>VLOOKUP(B186,studenci!$A$2:$C$331,3)</f>
        <v>GRZEGORZ</v>
      </c>
      <c r="E186" t="str">
        <f>VLOOKUP(B186,studenci!$A$2:$C$331,2)</f>
        <v>BIERNACKI</v>
      </c>
      <c r="F186">
        <f>VLOOKUP(B186,meldunek!$A$2:$B$326,2,FALSE)</f>
        <v>8</v>
      </c>
      <c r="G186">
        <f t="shared" si="2"/>
        <v>1</v>
      </c>
    </row>
    <row r="187" spans="1:7" x14ac:dyDescent="0.25">
      <c r="A187">
        <v>298</v>
      </c>
      <c r="B187">
        <v>94123156375</v>
      </c>
      <c r="C187" t="s">
        <v>441</v>
      </c>
      <c r="D187" t="str">
        <f>VLOOKUP(B187,studenci!$A$2:$C$331,3)</f>
        <v>PIOTR</v>
      </c>
      <c r="E187" t="str">
        <f>VLOOKUP(B187,studenci!$A$2:$C$331,2)</f>
        <v>BANACH</v>
      </c>
      <c r="F187">
        <f>VLOOKUP(B187,meldunek!$A$2:$B$326,2,FALSE)</f>
        <v>62</v>
      </c>
      <c r="G187">
        <f t="shared" si="2"/>
        <v>1</v>
      </c>
    </row>
    <row r="188" spans="1:7" x14ac:dyDescent="0.25">
      <c r="A188">
        <v>5</v>
      </c>
      <c r="B188">
        <v>95010144314</v>
      </c>
      <c r="C188" t="s">
        <v>443</v>
      </c>
      <c r="D188" t="str">
        <f>VLOOKUP(B188,studenci!$A$2:$C$331,3)</f>
        <v>ARTUR</v>
      </c>
      <c r="E188" t="str">
        <f>VLOOKUP(B188,studenci!$A$2:$C$331,2)</f>
        <v>RESZKA</v>
      </c>
      <c r="F188">
        <f>VLOOKUP(B188,meldunek!$A$2:$B$326,2,FALSE)</f>
        <v>45</v>
      </c>
      <c r="G188">
        <f t="shared" si="2"/>
        <v>1</v>
      </c>
    </row>
    <row r="189" spans="1:7" x14ac:dyDescent="0.25">
      <c r="A189">
        <v>156</v>
      </c>
      <c r="B189">
        <v>95010286766</v>
      </c>
      <c r="C189" t="s">
        <v>462</v>
      </c>
      <c r="D189" t="str">
        <f>VLOOKUP(B189,studenci!$A$2:$C$331,3)</f>
        <v>BARBARA</v>
      </c>
      <c r="E189" t="str">
        <f>VLOOKUP(B189,studenci!$A$2:$C$331,2)</f>
        <v>MORISON</v>
      </c>
      <c r="F189">
        <f>VLOOKUP(B189,meldunek!$A$2:$B$326,2,FALSE)</f>
        <v>47</v>
      </c>
      <c r="G189">
        <f t="shared" si="2"/>
        <v>1</v>
      </c>
    </row>
    <row r="190" spans="1:7" x14ac:dyDescent="0.25">
      <c r="A190">
        <v>33</v>
      </c>
      <c r="B190">
        <v>95010919439</v>
      </c>
      <c r="C190" t="s">
        <v>466</v>
      </c>
      <c r="D190" t="str">
        <f>VLOOKUP(B190,studenci!$A$2:$C$331,3)</f>
        <v>DARIUSZ</v>
      </c>
      <c r="E190" t="str">
        <f>VLOOKUP(B190,studenci!$A$2:$C$331,2)</f>
        <v>GRUSZECKI</v>
      </c>
      <c r="F190">
        <f>VLOOKUP(B190,meldunek!$A$2:$B$326,2,FALSE)</f>
        <v>7</v>
      </c>
      <c r="G190">
        <f t="shared" si="2"/>
        <v>1</v>
      </c>
    </row>
    <row r="191" spans="1:7" x14ac:dyDescent="0.25">
      <c r="A191">
        <v>8</v>
      </c>
      <c r="B191">
        <v>95010931895</v>
      </c>
      <c r="C191" t="s">
        <v>445</v>
      </c>
      <c r="D191" t="str">
        <f>VLOOKUP(B191,studenci!$A$2:$C$331,3)</f>
        <v>JACEK</v>
      </c>
      <c r="E191" t="str">
        <f>VLOOKUP(B191,studenci!$A$2:$C$331,2)</f>
        <v>ZBIGNIEWICZ</v>
      </c>
      <c r="F191">
        <f>VLOOKUP(B191,meldunek!$A$2:$B$326,2,FALSE)</f>
        <v>63</v>
      </c>
      <c r="G191">
        <f t="shared" si="2"/>
        <v>1</v>
      </c>
    </row>
    <row r="192" spans="1:7" x14ac:dyDescent="0.25">
      <c r="A192">
        <v>271</v>
      </c>
      <c r="B192">
        <v>95011221717</v>
      </c>
      <c r="C192" t="s">
        <v>446</v>
      </c>
      <c r="D192" t="str">
        <f>VLOOKUP(B192,studenci!$A$2:$C$331,3)</f>
        <v>MICHAL</v>
      </c>
      <c r="E192" t="str">
        <f>VLOOKUP(B192,studenci!$A$2:$C$331,2)</f>
        <v>KOPICZYNSKI</v>
      </c>
      <c r="F192">
        <f>VLOOKUP(B192,meldunek!$A$2:$B$326,2,FALSE)</f>
        <v>37</v>
      </c>
      <c r="G192">
        <f t="shared" si="2"/>
        <v>1</v>
      </c>
    </row>
    <row r="193" spans="1:7" x14ac:dyDescent="0.25">
      <c r="A193">
        <v>229</v>
      </c>
      <c r="B193">
        <v>95011368836</v>
      </c>
      <c r="C193" t="s">
        <v>461</v>
      </c>
      <c r="D193" t="str">
        <f>VLOOKUP(B193,studenci!$A$2:$C$331,3)</f>
        <v>EUGENIUSZ</v>
      </c>
      <c r="E193" t="str">
        <f>VLOOKUP(B193,studenci!$A$2:$C$331,2)</f>
        <v>DRAGAN</v>
      </c>
      <c r="F193">
        <f>VLOOKUP(B193,meldunek!$A$2:$B$326,2,FALSE)</f>
        <v>69</v>
      </c>
      <c r="G193">
        <f t="shared" si="2"/>
        <v>1</v>
      </c>
    </row>
    <row r="194" spans="1:7" x14ac:dyDescent="0.25">
      <c r="A194">
        <v>279</v>
      </c>
      <c r="B194">
        <v>95012344439</v>
      </c>
      <c r="C194" t="s">
        <v>503</v>
      </c>
      <c r="D194" t="str">
        <f>VLOOKUP(B194,studenci!$A$2:$C$331,3)</f>
        <v>STEFAN</v>
      </c>
      <c r="E194" t="str">
        <f>VLOOKUP(B194,studenci!$A$2:$C$331,2)</f>
        <v>BUDNIK</v>
      </c>
      <c r="F194">
        <f>VLOOKUP(B194,meldunek!$A$2:$B$326,2,FALSE)</f>
        <v>65</v>
      </c>
      <c r="G194">
        <f t="shared" si="2"/>
        <v>1</v>
      </c>
    </row>
    <row r="195" spans="1:7" x14ac:dyDescent="0.25">
      <c r="A195">
        <v>24</v>
      </c>
      <c r="B195">
        <v>95012636248</v>
      </c>
      <c r="C195" t="s">
        <v>448</v>
      </c>
      <c r="D195" t="str">
        <f>VLOOKUP(B195,studenci!$A$2:$C$331,3)</f>
        <v>ADRIANNA</v>
      </c>
      <c r="E195" t="str">
        <f>VLOOKUP(B195,studenci!$A$2:$C$331,2)</f>
        <v>STANISLAWSKA</v>
      </c>
      <c r="F195">
        <f>VLOOKUP(B195,meldunek!$A$2:$B$326,2,FALSE)</f>
        <v>69</v>
      </c>
      <c r="G195">
        <f t="shared" ref="G195:G258" si="3">IF(B195=B194,G194+1,1)</f>
        <v>1</v>
      </c>
    </row>
    <row r="196" spans="1:7" x14ac:dyDescent="0.25">
      <c r="A196">
        <v>76</v>
      </c>
      <c r="B196">
        <v>95020584568</v>
      </c>
      <c r="C196" t="s">
        <v>488</v>
      </c>
      <c r="D196" t="str">
        <f>VLOOKUP(B196,studenci!$A$2:$C$331,3)</f>
        <v>ANNA</v>
      </c>
      <c r="E196" t="str">
        <f>VLOOKUP(B196,studenci!$A$2:$C$331,2)</f>
        <v>WACHOWICZ</v>
      </c>
      <c r="F196">
        <f>VLOOKUP(B196,meldunek!$A$2:$B$326,2,FALSE)</f>
        <v>52</v>
      </c>
      <c r="G196">
        <f t="shared" si="3"/>
        <v>1</v>
      </c>
    </row>
    <row r="197" spans="1:7" x14ac:dyDescent="0.25">
      <c r="A197">
        <v>319</v>
      </c>
      <c r="B197">
        <v>95021137376</v>
      </c>
      <c r="C197" t="s">
        <v>524</v>
      </c>
      <c r="D197" t="str">
        <f>VLOOKUP(B197,studenci!$A$2:$C$331,3)</f>
        <v>JACEK</v>
      </c>
      <c r="E197" t="str">
        <f>VLOOKUP(B197,studenci!$A$2:$C$331,2)</f>
        <v>JOZEFOWICZ</v>
      </c>
      <c r="F197">
        <f>VLOOKUP(B197,meldunek!$A$2:$B$326,2,FALSE)</f>
        <v>17</v>
      </c>
      <c r="G197">
        <f t="shared" si="3"/>
        <v>1</v>
      </c>
    </row>
    <row r="198" spans="1:7" x14ac:dyDescent="0.25">
      <c r="A198">
        <v>18</v>
      </c>
      <c r="B198">
        <v>95022151559</v>
      </c>
      <c r="C198" t="s">
        <v>454</v>
      </c>
      <c r="D198" t="str">
        <f>VLOOKUP(B198,studenci!$A$2:$C$331,3)</f>
        <v>DARIUSZ</v>
      </c>
      <c r="E198" t="str">
        <f>VLOOKUP(B198,studenci!$A$2:$C$331,2)</f>
        <v>LEWKOWICZ</v>
      </c>
      <c r="F198">
        <f>VLOOKUP(B198,meldunek!$A$2:$B$326,2,FALSE)</f>
        <v>39</v>
      </c>
      <c r="G198">
        <f t="shared" si="3"/>
        <v>1</v>
      </c>
    </row>
    <row r="199" spans="1:7" x14ac:dyDescent="0.25">
      <c r="A199">
        <v>197</v>
      </c>
      <c r="B199">
        <v>95022812243</v>
      </c>
      <c r="C199" t="s">
        <v>513</v>
      </c>
      <c r="D199" t="str">
        <f>VLOOKUP(B199,studenci!$A$2:$C$331,3)</f>
        <v>MALGORZATA</v>
      </c>
      <c r="E199" t="str">
        <f>VLOOKUP(B199,studenci!$A$2:$C$331,2)</f>
        <v>SZCZERBA</v>
      </c>
      <c r="F199">
        <f>VLOOKUP(B199,meldunek!$A$2:$B$326,2,FALSE)</f>
        <v>23</v>
      </c>
      <c r="G199">
        <f t="shared" si="3"/>
        <v>1</v>
      </c>
    </row>
    <row r="200" spans="1:7" x14ac:dyDescent="0.25">
      <c r="A200">
        <v>36</v>
      </c>
      <c r="B200">
        <v>95030373332</v>
      </c>
      <c r="C200" t="s">
        <v>469</v>
      </c>
      <c r="D200" t="str">
        <f>VLOOKUP(B200,studenci!$A$2:$C$331,3)</f>
        <v>MARCIN</v>
      </c>
      <c r="E200" t="str">
        <f>VLOOKUP(B200,studenci!$A$2:$C$331,2)</f>
        <v>KEDZIOR</v>
      </c>
      <c r="F200">
        <f>VLOOKUP(B200,meldunek!$A$2:$B$326,2,FALSE)</f>
        <v>43</v>
      </c>
      <c r="G200">
        <f t="shared" si="3"/>
        <v>1</v>
      </c>
    </row>
    <row r="201" spans="1:7" x14ac:dyDescent="0.25">
      <c r="A201">
        <v>205</v>
      </c>
      <c r="B201">
        <v>95030438448</v>
      </c>
      <c r="C201" t="s">
        <v>448</v>
      </c>
      <c r="D201" t="str">
        <f>VLOOKUP(B201,studenci!$A$2:$C$331,3)</f>
        <v>EDYTA</v>
      </c>
      <c r="E201" t="str">
        <f>VLOOKUP(B201,studenci!$A$2:$C$331,2)</f>
        <v>GORNIAK</v>
      </c>
      <c r="F201">
        <f>VLOOKUP(B201,meldunek!$A$2:$B$326,2,FALSE)</f>
        <v>51</v>
      </c>
      <c r="G201">
        <f t="shared" si="3"/>
        <v>1</v>
      </c>
    </row>
    <row r="202" spans="1:7" x14ac:dyDescent="0.25">
      <c r="A202">
        <v>289</v>
      </c>
      <c r="B202">
        <v>95031582894</v>
      </c>
      <c r="C202" t="s">
        <v>471</v>
      </c>
      <c r="D202" t="str">
        <f>VLOOKUP(B202,studenci!$A$2:$C$331,3)</f>
        <v>MICHAL</v>
      </c>
      <c r="E202" t="str">
        <f>VLOOKUP(B202,studenci!$A$2:$C$331,2)</f>
        <v>GOLAB</v>
      </c>
      <c r="F202">
        <f>VLOOKUP(B202,meldunek!$A$2:$B$326,2,FALSE)</f>
        <v>49</v>
      </c>
      <c r="G202">
        <f t="shared" si="3"/>
        <v>1</v>
      </c>
    </row>
    <row r="203" spans="1:7" x14ac:dyDescent="0.25">
      <c r="A203">
        <v>293</v>
      </c>
      <c r="B203">
        <v>95040576286</v>
      </c>
      <c r="C203" t="s">
        <v>440</v>
      </c>
      <c r="D203" t="str">
        <f>VLOOKUP(B203,studenci!$A$2:$C$331,3)</f>
        <v>HANNA</v>
      </c>
      <c r="E203" t="str">
        <f>VLOOKUP(B203,studenci!$A$2:$C$331,2)</f>
        <v>BUTKIEWICZ</v>
      </c>
      <c r="F203">
        <f>VLOOKUP(B203,meldunek!$A$2:$B$326,2,FALSE)</f>
        <v>35</v>
      </c>
      <c r="G203">
        <f t="shared" si="3"/>
        <v>1</v>
      </c>
    </row>
    <row r="204" spans="1:7" x14ac:dyDescent="0.25">
      <c r="A204">
        <v>45</v>
      </c>
      <c r="B204">
        <v>95041132892</v>
      </c>
      <c r="C204" t="s">
        <v>460</v>
      </c>
      <c r="D204" t="str">
        <f>VLOOKUP(B204,studenci!$A$2:$C$331,3)</f>
        <v>IGNACY</v>
      </c>
      <c r="E204" t="str">
        <f>VLOOKUP(B204,studenci!$A$2:$C$331,2)</f>
        <v>BEREZA</v>
      </c>
      <c r="F204">
        <f>VLOOKUP(B204,meldunek!$A$2:$B$326,2,FALSE)</f>
        <v>21</v>
      </c>
      <c r="G204">
        <f t="shared" si="3"/>
        <v>1</v>
      </c>
    </row>
    <row r="205" spans="1:7" x14ac:dyDescent="0.25">
      <c r="A205">
        <v>101</v>
      </c>
      <c r="B205">
        <v>95041645299</v>
      </c>
      <c r="C205" t="s">
        <v>499</v>
      </c>
      <c r="D205" t="str">
        <f>VLOOKUP(B205,studenci!$A$2:$C$331,3)</f>
        <v>KLAUDIUSZ</v>
      </c>
      <c r="E205" t="str">
        <f>VLOOKUP(B205,studenci!$A$2:$C$331,2)</f>
        <v>DUDZIC</v>
      </c>
      <c r="F205">
        <f>VLOOKUP(B205,meldunek!$A$2:$B$326,2,FALSE)</f>
        <v>27</v>
      </c>
      <c r="G205">
        <f t="shared" si="3"/>
        <v>1</v>
      </c>
    </row>
    <row r="206" spans="1:7" x14ac:dyDescent="0.25">
      <c r="A206">
        <v>233</v>
      </c>
      <c r="B206">
        <v>95042088338</v>
      </c>
      <c r="C206" t="s">
        <v>445</v>
      </c>
      <c r="D206" t="str">
        <f>VLOOKUP(B206,studenci!$A$2:$C$331,3)</f>
        <v>ADAM</v>
      </c>
      <c r="E206" t="str">
        <f>VLOOKUP(B206,studenci!$A$2:$C$331,2)</f>
        <v>PALENTA</v>
      </c>
      <c r="F206">
        <f>VLOOKUP(B206,meldunek!$A$2:$B$326,2,FALSE)</f>
        <v>15</v>
      </c>
      <c r="G206">
        <f t="shared" si="3"/>
        <v>1</v>
      </c>
    </row>
    <row r="207" spans="1:7" x14ac:dyDescent="0.25">
      <c r="A207">
        <v>38</v>
      </c>
      <c r="B207">
        <v>95042249539</v>
      </c>
      <c r="C207" t="s">
        <v>466</v>
      </c>
      <c r="D207" t="str">
        <f>VLOOKUP(B207,studenci!$A$2:$C$331,3)</f>
        <v>MICHAL</v>
      </c>
      <c r="E207" t="str">
        <f>VLOOKUP(B207,studenci!$A$2:$C$331,2)</f>
        <v>KUBICKI</v>
      </c>
      <c r="F207">
        <f>VLOOKUP(B207,meldunek!$A$2:$B$326,2,FALSE)</f>
        <v>41</v>
      </c>
      <c r="G207">
        <f t="shared" si="3"/>
        <v>1</v>
      </c>
    </row>
    <row r="208" spans="1:7" x14ac:dyDescent="0.25">
      <c r="A208">
        <v>153</v>
      </c>
      <c r="B208">
        <v>95042653121</v>
      </c>
      <c r="C208" t="s">
        <v>479</v>
      </c>
      <c r="D208" t="str">
        <f>VLOOKUP(B208,studenci!$A$2:$C$331,3)</f>
        <v>EWA</v>
      </c>
      <c r="E208" t="str">
        <f>VLOOKUP(B208,studenci!$A$2:$C$331,2)</f>
        <v>CISOW</v>
      </c>
      <c r="F208">
        <f>VLOOKUP(B208,meldunek!$A$2:$B$326,2,FALSE)</f>
        <v>6</v>
      </c>
      <c r="G208">
        <f t="shared" si="3"/>
        <v>1</v>
      </c>
    </row>
    <row r="209" spans="1:7" x14ac:dyDescent="0.25">
      <c r="A209">
        <v>128</v>
      </c>
      <c r="B209">
        <v>95050162572</v>
      </c>
      <c r="C209" t="s">
        <v>505</v>
      </c>
      <c r="D209" t="str">
        <f>VLOOKUP(B209,studenci!$A$2:$C$331,3)</f>
        <v>ADAM</v>
      </c>
      <c r="E209" t="str">
        <f>VLOOKUP(B209,studenci!$A$2:$C$331,2)</f>
        <v>ZAWISTOWSKI</v>
      </c>
      <c r="F209">
        <f>VLOOKUP(B209,meldunek!$A$2:$B$326,2,FALSE)</f>
        <v>48</v>
      </c>
      <c r="G209">
        <f t="shared" si="3"/>
        <v>1</v>
      </c>
    </row>
    <row r="210" spans="1:7" x14ac:dyDescent="0.25">
      <c r="A210">
        <v>301</v>
      </c>
      <c r="B210">
        <v>95050294464</v>
      </c>
      <c r="C210" t="s">
        <v>489</v>
      </c>
      <c r="D210" t="str">
        <f>VLOOKUP(B210,studenci!$A$2:$C$331,3)</f>
        <v>AGNIESZKA</v>
      </c>
      <c r="E210" t="str">
        <f>VLOOKUP(B210,studenci!$A$2:$C$331,2)</f>
        <v>MAREK</v>
      </c>
      <c r="F210">
        <f>VLOOKUP(B210,meldunek!$A$2:$B$326,2,FALSE)</f>
        <v>51</v>
      </c>
      <c r="G210">
        <f t="shared" si="3"/>
        <v>1</v>
      </c>
    </row>
    <row r="211" spans="1:7" x14ac:dyDescent="0.25">
      <c r="A211">
        <v>57</v>
      </c>
      <c r="B211">
        <v>95051277866</v>
      </c>
      <c r="C211" t="s">
        <v>443</v>
      </c>
      <c r="D211" t="str">
        <f>VLOOKUP(B211,studenci!$A$2:$C$331,3)</f>
        <v>ANTONINA</v>
      </c>
      <c r="E211" t="str">
        <f>VLOOKUP(B211,studenci!$A$2:$C$331,2)</f>
        <v>NIEZDAR</v>
      </c>
      <c r="F211">
        <f>VLOOKUP(B211,meldunek!$A$2:$B$326,2,FALSE)</f>
        <v>6</v>
      </c>
      <c r="G211">
        <f t="shared" si="3"/>
        <v>1</v>
      </c>
    </row>
    <row r="212" spans="1:7" x14ac:dyDescent="0.25">
      <c r="A212">
        <v>92</v>
      </c>
      <c r="B212">
        <v>95051878845</v>
      </c>
      <c r="C212" t="s">
        <v>443</v>
      </c>
      <c r="D212" t="str">
        <f>VLOOKUP(B212,studenci!$A$2:$C$331,3)</f>
        <v>WANDA</v>
      </c>
      <c r="E212" t="str">
        <f>VLOOKUP(B212,studenci!$A$2:$C$331,2)</f>
        <v>CHMIELOWIEC</v>
      </c>
      <c r="F212">
        <f>VLOOKUP(B212,meldunek!$A$2:$B$326,2,FALSE)</f>
        <v>32</v>
      </c>
      <c r="G212">
        <f t="shared" si="3"/>
        <v>1</v>
      </c>
    </row>
    <row r="213" spans="1:7" x14ac:dyDescent="0.25">
      <c r="A213">
        <v>243</v>
      </c>
      <c r="B213">
        <v>95052836383</v>
      </c>
      <c r="C213" t="s">
        <v>505</v>
      </c>
      <c r="D213" t="str">
        <f>VLOOKUP(B213,studenci!$A$2:$C$331,3)</f>
        <v>ZOFIA</v>
      </c>
      <c r="E213" t="str">
        <f>VLOOKUP(B213,studenci!$A$2:$C$331,2)</f>
        <v>KOMINEK</v>
      </c>
      <c r="F213">
        <f>VLOOKUP(B213,meldunek!$A$2:$B$326,2,FALSE)</f>
        <v>62</v>
      </c>
      <c r="G213">
        <f t="shared" si="3"/>
        <v>1</v>
      </c>
    </row>
    <row r="214" spans="1:7" x14ac:dyDescent="0.25">
      <c r="A214">
        <v>20</v>
      </c>
      <c r="B214">
        <v>95052939154</v>
      </c>
      <c r="C214" t="s">
        <v>456</v>
      </c>
      <c r="D214" t="str">
        <f>VLOOKUP(B214,studenci!$A$2:$C$331,3)</f>
        <v>JANUSZ</v>
      </c>
      <c r="E214" t="str">
        <f>VLOOKUP(B214,studenci!$A$2:$C$331,2)</f>
        <v>FABIAN</v>
      </c>
      <c r="F214">
        <f>VLOOKUP(B214,meldunek!$A$2:$B$326,2,FALSE)</f>
        <v>15</v>
      </c>
      <c r="G214">
        <f t="shared" si="3"/>
        <v>1</v>
      </c>
    </row>
    <row r="215" spans="1:7" x14ac:dyDescent="0.25">
      <c r="A215">
        <v>305</v>
      </c>
      <c r="B215">
        <v>95053039198</v>
      </c>
      <c r="C215" t="s">
        <v>483</v>
      </c>
      <c r="D215" t="str">
        <f>VLOOKUP(B215,studenci!$A$2:$C$331,3)</f>
        <v>BARTOSZ</v>
      </c>
      <c r="E215" t="str">
        <f>VLOOKUP(B215,studenci!$A$2:$C$331,2)</f>
        <v>ADAMCZYK</v>
      </c>
      <c r="F215">
        <f>VLOOKUP(B215,meldunek!$A$2:$B$326,2,FALSE)</f>
        <v>27</v>
      </c>
      <c r="G215">
        <f t="shared" si="3"/>
        <v>1</v>
      </c>
    </row>
    <row r="216" spans="1:7" x14ac:dyDescent="0.25">
      <c r="A216">
        <v>73</v>
      </c>
      <c r="B216">
        <v>95060298582</v>
      </c>
      <c r="C216" t="s">
        <v>456</v>
      </c>
      <c r="D216" t="str">
        <f>VLOOKUP(B216,studenci!$A$2:$C$331,3)</f>
        <v>ZANETA</v>
      </c>
      <c r="E216" t="str">
        <f>VLOOKUP(B216,studenci!$A$2:$C$331,2)</f>
        <v>KRASUSKA</v>
      </c>
      <c r="F216">
        <f>VLOOKUP(B216,meldunek!$A$2:$B$326,2,FALSE)</f>
        <v>14</v>
      </c>
      <c r="G216">
        <f t="shared" si="3"/>
        <v>1</v>
      </c>
    </row>
    <row r="217" spans="1:7" x14ac:dyDescent="0.25">
      <c r="A217">
        <v>252</v>
      </c>
      <c r="B217">
        <v>95061884197</v>
      </c>
      <c r="C217" t="s">
        <v>483</v>
      </c>
      <c r="D217" t="str">
        <f>VLOOKUP(B217,studenci!$A$2:$C$331,3)</f>
        <v>MARIUSZ</v>
      </c>
      <c r="E217" t="str">
        <f>VLOOKUP(B217,studenci!$A$2:$C$331,2)</f>
        <v>PLODOWSKI</v>
      </c>
      <c r="F217">
        <f>VLOOKUP(B217,meldunek!$A$2:$B$326,2,FALSE)</f>
        <v>54</v>
      </c>
      <c r="G217">
        <f t="shared" si="3"/>
        <v>1</v>
      </c>
    </row>
    <row r="218" spans="1:7" x14ac:dyDescent="0.25">
      <c r="A218">
        <v>35</v>
      </c>
      <c r="B218">
        <v>95062252193</v>
      </c>
      <c r="C218" t="s">
        <v>468</v>
      </c>
      <c r="D218" t="str">
        <f>VLOOKUP(B218,studenci!$A$2:$C$331,3)</f>
        <v>KAMIL</v>
      </c>
      <c r="E218" t="str">
        <f>VLOOKUP(B218,studenci!$A$2:$C$331,2)</f>
        <v>LANGOWSKI</v>
      </c>
      <c r="F218">
        <f>VLOOKUP(B218,meldunek!$A$2:$B$326,2,FALSE)</f>
        <v>27</v>
      </c>
      <c r="G218">
        <f t="shared" si="3"/>
        <v>1</v>
      </c>
    </row>
    <row r="219" spans="1:7" x14ac:dyDescent="0.25">
      <c r="A219">
        <v>29</v>
      </c>
      <c r="B219">
        <v>95062355629</v>
      </c>
      <c r="C219" t="s">
        <v>463</v>
      </c>
      <c r="D219" t="str">
        <f>VLOOKUP(B219,studenci!$A$2:$C$331,3)</f>
        <v>STANISLAWA</v>
      </c>
      <c r="E219" t="str">
        <f>VLOOKUP(B219,studenci!$A$2:$C$331,2)</f>
        <v>OSOWIECKA</v>
      </c>
      <c r="F219">
        <f>VLOOKUP(B219,meldunek!$A$2:$B$326,2,FALSE)</f>
        <v>69</v>
      </c>
      <c r="G219">
        <f t="shared" si="3"/>
        <v>1</v>
      </c>
    </row>
    <row r="220" spans="1:7" x14ac:dyDescent="0.25">
      <c r="A220">
        <v>171</v>
      </c>
      <c r="B220">
        <v>95071044176</v>
      </c>
      <c r="C220" t="s">
        <v>514</v>
      </c>
      <c r="D220" t="str">
        <f>VLOOKUP(B220,studenci!$A$2:$C$331,3)</f>
        <v>SEBASTIAN</v>
      </c>
      <c r="E220" t="str">
        <f>VLOOKUP(B220,studenci!$A$2:$C$331,2)</f>
        <v>SZCZYPKA</v>
      </c>
      <c r="F220">
        <f>VLOOKUP(B220,meldunek!$A$2:$B$326,2,FALSE)</f>
        <v>22</v>
      </c>
      <c r="G220">
        <f t="shared" si="3"/>
        <v>1</v>
      </c>
    </row>
    <row r="221" spans="1:7" x14ac:dyDescent="0.25">
      <c r="A221">
        <v>85</v>
      </c>
      <c r="B221">
        <v>95071489133</v>
      </c>
      <c r="C221" t="s">
        <v>454</v>
      </c>
      <c r="D221" t="str">
        <f>VLOOKUP(B221,studenci!$A$2:$C$331,3)</f>
        <v>FILIP</v>
      </c>
      <c r="E221" t="str">
        <f>VLOOKUP(B221,studenci!$A$2:$C$331,2)</f>
        <v>SKORKA</v>
      </c>
      <c r="F221">
        <f>VLOOKUP(B221,meldunek!$A$2:$B$326,2,FALSE)</f>
        <v>15</v>
      </c>
      <c r="G221">
        <f t="shared" si="3"/>
        <v>1</v>
      </c>
    </row>
    <row r="222" spans="1:7" x14ac:dyDescent="0.25">
      <c r="A222">
        <v>61</v>
      </c>
      <c r="B222">
        <v>95071627434</v>
      </c>
      <c r="C222" t="s">
        <v>482</v>
      </c>
      <c r="D222" t="str">
        <f>VLOOKUP(B222,studenci!$A$2:$C$331,3)</f>
        <v>ADAM</v>
      </c>
      <c r="E222" t="str">
        <f>VLOOKUP(B222,studenci!$A$2:$C$331,2)</f>
        <v>SZUSTAK</v>
      </c>
      <c r="F222">
        <f>VLOOKUP(B222,meldunek!$A$2:$B$326,2,FALSE)</f>
        <v>13</v>
      </c>
      <c r="G222">
        <f t="shared" si="3"/>
        <v>1</v>
      </c>
    </row>
    <row r="223" spans="1:7" x14ac:dyDescent="0.25">
      <c r="A223">
        <v>219</v>
      </c>
      <c r="B223">
        <v>95071674573</v>
      </c>
      <c r="C223" t="s">
        <v>490</v>
      </c>
      <c r="D223" t="str">
        <f>VLOOKUP(B223,studenci!$A$2:$C$331,3)</f>
        <v>WOJCIECH</v>
      </c>
      <c r="E223" t="str">
        <f>VLOOKUP(B223,studenci!$A$2:$C$331,2)</f>
        <v>BARCIKOWSKI</v>
      </c>
      <c r="F223">
        <f>VLOOKUP(B223,meldunek!$A$2:$B$326,2,FALSE)</f>
        <v>56</v>
      </c>
      <c r="G223">
        <f t="shared" si="3"/>
        <v>1</v>
      </c>
    </row>
    <row r="224" spans="1:7" x14ac:dyDescent="0.25">
      <c r="A224">
        <v>214</v>
      </c>
      <c r="B224">
        <v>95080318259</v>
      </c>
      <c r="C224" t="s">
        <v>464</v>
      </c>
      <c r="D224" t="str">
        <f>VLOOKUP(B224,studenci!$A$2:$C$331,3)</f>
        <v>STEFAN</v>
      </c>
      <c r="E224" t="str">
        <f>VLOOKUP(B224,studenci!$A$2:$C$331,2)</f>
        <v>PIETRASZEWSKI</v>
      </c>
      <c r="F224" t="e">
        <f>VLOOKUP(B224,meldunek!$A$2:$B$326,2,FALSE)</f>
        <v>#N/A</v>
      </c>
      <c r="G224">
        <f t="shared" si="3"/>
        <v>1</v>
      </c>
    </row>
    <row r="225" spans="1:7" x14ac:dyDescent="0.25">
      <c r="A225">
        <v>97</v>
      </c>
      <c r="B225">
        <v>95080577175</v>
      </c>
      <c r="C225" t="s">
        <v>498</v>
      </c>
      <c r="D225" t="str">
        <f>VLOOKUP(B225,studenci!$A$2:$C$331,3)</f>
        <v>KAROL</v>
      </c>
      <c r="E225" t="str">
        <f>VLOOKUP(B225,studenci!$A$2:$C$331,2)</f>
        <v>SERAFIN</v>
      </c>
      <c r="F225">
        <f>VLOOKUP(B225,meldunek!$A$2:$B$326,2,FALSE)</f>
        <v>28</v>
      </c>
      <c r="G225">
        <f t="shared" si="3"/>
        <v>1</v>
      </c>
    </row>
    <row r="226" spans="1:7" x14ac:dyDescent="0.25">
      <c r="A226">
        <v>258</v>
      </c>
      <c r="B226">
        <v>95081712847</v>
      </c>
      <c r="C226" t="s">
        <v>464</v>
      </c>
      <c r="D226" t="str">
        <f>VLOOKUP(B226,studenci!$A$2:$C$331,3)</f>
        <v>JOANNA</v>
      </c>
      <c r="E226" t="str">
        <f>VLOOKUP(B226,studenci!$A$2:$C$331,2)</f>
        <v>PLACEK</v>
      </c>
      <c r="F226">
        <f>VLOOKUP(B226,meldunek!$A$2:$B$326,2,FALSE)</f>
        <v>64</v>
      </c>
      <c r="G226">
        <f t="shared" si="3"/>
        <v>1</v>
      </c>
    </row>
    <row r="227" spans="1:7" x14ac:dyDescent="0.25">
      <c r="A227">
        <v>283</v>
      </c>
      <c r="B227">
        <v>95082916158</v>
      </c>
      <c r="C227" t="s">
        <v>460</v>
      </c>
      <c r="D227" t="str">
        <f>VLOOKUP(B227,studenci!$A$2:$C$331,3)</f>
        <v>TOMASZ</v>
      </c>
      <c r="E227" t="str">
        <f>VLOOKUP(B227,studenci!$A$2:$C$331,2)</f>
        <v>TERMIN</v>
      </c>
      <c r="F227">
        <f>VLOOKUP(B227,meldunek!$A$2:$B$326,2,FALSE)</f>
        <v>50</v>
      </c>
      <c r="G227">
        <f t="shared" si="3"/>
        <v>1</v>
      </c>
    </row>
    <row r="228" spans="1:7" x14ac:dyDescent="0.25">
      <c r="A228">
        <v>262</v>
      </c>
      <c r="B228">
        <v>95090322493</v>
      </c>
      <c r="C228" t="s">
        <v>520</v>
      </c>
      <c r="D228" t="str">
        <f>VLOOKUP(B228,studenci!$A$2:$C$331,3)</f>
        <v>RADOSLAW</v>
      </c>
      <c r="E228" t="str">
        <f>VLOOKUP(B228,studenci!$A$2:$C$331,2)</f>
        <v>SZYCHOWSKI</v>
      </c>
      <c r="F228">
        <f>VLOOKUP(B228,meldunek!$A$2:$B$326,2,FALSE)</f>
        <v>63</v>
      </c>
      <c r="G228">
        <f t="shared" si="3"/>
        <v>1</v>
      </c>
    </row>
    <row r="229" spans="1:7" x14ac:dyDescent="0.25">
      <c r="A229">
        <v>23</v>
      </c>
      <c r="B229">
        <v>95091292595</v>
      </c>
      <c r="C229" t="s">
        <v>458</v>
      </c>
      <c r="D229" t="str">
        <f>VLOOKUP(B229,studenci!$A$2:$C$331,3)</f>
        <v>SLAWOMIR</v>
      </c>
      <c r="E229" t="str">
        <f>VLOOKUP(B229,studenci!$A$2:$C$331,2)</f>
        <v>CHUDZINSKI</v>
      </c>
      <c r="F229">
        <f>VLOOKUP(B229,meldunek!$A$2:$B$326,2,FALSE)</f>
        <v>53</v>
      </c>
      <c r="G229">
        <f t="shared" si="3"/>
        <v>1</v>
      </c>
    </row>
    <row r="230" spans="1:7" x14ac:dyDescent="0.25">
      <c r="A230">
        <v>42</v>
      </c>
      <c r="B230">
        <v>95091617358</v>
      </c>
      <c r="C230" t="s">
        <v>443</v>
      </c>
      <c r="D230" t="str">
        <f>VLOOKUP(B230,studenci!$A$2:$C$331,3)</f>
        <v>MATEUSZ</v>
      </c>
      <c r="E230" t="str">
        <f>VLOOKUP(B230,studenci!$A$2:$C$331,2)</f>
        <v>ZEBALOWSKI</v>
      </c>
      <c r="F230">
        <f>VLOOKUP(B230,meldunek!$A$2:$B$326,2,FALSE)</f>
        <v>32</v>
      </c>
      <c r="G230">
        <f t="shared" si="3"/>
        <v>1</v>
      </c>
    </row>
    <row r="231" spans="1:7" x14ac:dyDescent="0.25">
      <c r="A231">
        <v>312</v>
      </c>
      <c r="B231">
        <v>95092124468</v>
      </c>
      <c r="C231" t="s">
        <v>476</v>
      </c>
      <c r="D231" t="str">
        <f>VLOOKUP(B231,studenci!$A$2:$C$331,3)</f>
        <v>MONIKA</v>
      </c>
      <c r="E231" t="str">
        <f>VLOOKUP(B231,studenci!$A$2:$C$331,2)</f>
        <v>GREN</v>
      </c>
      <c r="F231">
        <f>VLOOKUP(B231,meldunek!$A$2:$B$326,2,FALSE)</f>
        <v>10</v>
      </c>
      <c r="G231">
        <f t="shared" si="3"/>
        <v>1</v>
      </c>
    </row>
    <row r="232" spans="1:7" x14ac:dyDescent="0.25">
      <c r="A232">
        <v>285</v>
      </c>
      <c r="B232">
        <v>95092172959</v>
      </c>
      <c r="C232" t="s">
        <v>506</v>
      </c>
      <c r="D232" t="str">
        <f>VLOOKUP(B232,studenci!$A$2:$C$331,3)</f>
        <v>EUGENIUSZ</v>
      </c>
      <c r="E232" t="str">
        <f>VLOOKUP(B232,studenci!$A$2:$C$331,2)</f>
        <v>POPIEL</v>
      </c>
      <c r="F232">
        <f>VLOOKUP(B232,meldunek!$A$2:$B$326,2,FALSE)</f>
        <v>62</v>
      </c>
      <c r="G232">
        <f t="shared" si="3"/>
        <v>1</v>
      </c>
    </row>
    <row r="233" spans="1:7" x14ac:dyDescent="0.25">
      <c r="A233">
        <v>71</v>
      </c>
      <c r="B233">
        <v>95092264276</v>
      </c>
      <c r="C233" t="s">
        <v>479</v>
      </c>
      <c r="D233" t="str">
        <f>VLOOKUP(B233,studenci!$A$2:$C$331,3)</f>
        <v>MATEUSZ</v>
      </c>
      <c r="E233" t="str">
        <f>VLOOKUP(B233,studenci!$A$2:$C$331,2)</f>
        <v>ADAMIEC</v>
      </c>
      <c r="F233">
        <f>VLOOKUP(B233,meldunek!$A$2:$B$326,2,FALSE)</f>
        <v>50</v>
      </c>
      <c r="G233">
        <f t="shared" si="3"/>
        <v>1</v>
      </c>
    </row>
    <row r="234" spans="1:7" x14ac:dyDescent="0.25">
      <c r="A234">
        <v>290</v>
      </c>
      <c r="B234">
        <v>95092628511</v>
      </c>
      <c r="C234" t="s">
        <v>469</v>
      </c>
      <c r="D234" t="str">
        <f>VLOOKUP(B234,studenci!$A$2:$C$331,3)</f>
        <v>WOJCIECH</v>
      </c>
      <c r="E234" t="str">
        <f>VLOOKUP(B234,studenci!$A$2:$C$331,2)</f>
        <v>ZWIERZYNSKI</v>
      </c>
      <c r="F234">
        <f>VLOOKUP(B234,meldunek!$A$2:$B$326,2,FALSE)</f>
        <v>31</v>
      </c>
      <c r="G234">
        <f t="shared" si="3"/>
        <v>1</v>
      </c>
    </row>
    <row r="235" spans="1:7" x14ac:dyDescent="0.25">
      <c r="A235">
        <v>165</v>
      </c>
      <c r="B235">
        <v>95101084297</v>
      </c>
      <c r="C235" t="s">
        <v>441</v>
      </c>
      <c r="D235" t="str">
        <f>VLOOKUP(B235,studenci!$A$2:$C$331,3)</f>
        <v>IGOR</v>
      </c>
      <c r="E235" t="str">
        <f>VLOOKUP(B235,studenci!$A$2:$C$331,2)</f>
        <v>ORLIKOWSKI</v>
      </c>
      <c r="F235">
        <f>VLOOKUP(B235,meldunek!$A$2:$B$326,2,FALSE)</f>
        <v>64</v>
      </c>
      <c r="G235">
        <f t="shared" si="3"/>
        <v>1</v>
      </c>
    </row>
    <row r="236" spans="1:7" x14ac:dyDescent="0.25">
      <c r="A236">
        <v>212</v>
      </c>
      <c r="B236">
        <v>95101667241</v>
      </c>
      <c r="C236" t="s">
        <v>446</v>
      </c>
      <c r="D236" t="str">
        <f>VLOOKUP(B236,studenci!$A$2:$C$331,3)</f>
        <v>MAJA</v>
      </c>
      <c r="E236" t="str">
        <f>VLOOKUP(B236,studenci!$A$2:$C$331,2)</f>
        <v>CHOLEWA</v>
      </c>
      <c r="F236">
        <f>VLOOKUP(B236,meldunek!$A$2:$B$326,2,FALSE)</f>
        <v>14</v>
      </c>
      <c r="G236">
        <f t="shared" si="3"/>
        <v>1</v>
      </c>
    </row>
    <row r="237" spans="1:7" x14ac:dyDescent="0.25">
      <c r="A237">
        <v>274</v>
      </c>
      <c r="B237">
        <v>95103086594</v>
      </c>
      <c r="C237" t="s">
        <v>481</v>
      </c>
      <c r="D237" t="str">
        <f>VLOOKUP(B237,studenci!$A$2:$C$331,3)</f>
        <v>PRZEMYSLAW</v>
      </c>
      <c r="E237" t="str">
        <f>VLOOKUP(B237,studenci!$A$2:$C$331,2)</f>
        <v>KISIEL</v>
      </c>
      <c r="F237">
        <f>VLOOKUP(B237,meldunek!$A$2:$B$326,2,FALSE)</f>
        <v>51</v>
      </c>
      <c r="G237">
        <f t="shared" si="3"/>
        <v>1</v>
      </c>
    </row>
    <row r="238" spans="1:7" x14ac:dyDescent="0.25">
      <c r="A238">
        <v>72</v>
      </c>
      <c r="B238">
        <v>95111035621</v>
      </c>
      <c r="C238" t="s">
        <v>487</v>
      </c>
      <c r="D238" t="str">
        <f>VLOOKUP(B238,studenci!$A$2:$C$331,3)</f>
        <v>JANUSZ</v>
      </c>
      <c r="E238" t="str">
        <f>VLOOKUP(B238,studenci!$A$2:$C$331,2)</f>
        <v>SZABAT</v>
      </c>
      <c r="F238">
        <f>VLOOKUP(B238,meldunek!$A$2:$B$326,2,FALSE)</f>
        <v>58</v>
      </c>
      <c r="G238">
        <f t="shared" si="3"/>
        <v>1</v>
      </c>
    </row>
    <row r="239" spans="1:7" x14ac:dyDescent="0.25">
      <c r="A239">
        <v>119</v>
      </c>
      <c r="B239">
        <v>95111457382</v>
      </c>
      <c r="C239" t="s">
        <v>443</v>
      </c>
      <c r="D239" t="str">
        <f>VLOOKUP(B239,studenci!$A$2:$C$331,3)</f>
        <v>MAJA</v>
      </c>
      <c r="E239" t="str">
        <f>VLOOKUP(B239,studenci!$A$2:$C$331,2)</f>
        <v>MALKOWSKA</v>
      </c>
      <c r="F239">
        <f>VLOOKUP(B239,meldunek!$A$2:$B$326,2,FALSE)</f>
        <v>22</v>
      </c>
      <c r="G239">
        <f t="shared" si="3"/>
        <v>1</v>
      </c>
    </row>
    <row r="240" spans="1:7" x14ac:dyDescent="0.25">
      <c r="A240">
        <v>174</v>
      </c>
      <c r="B240">
        <v>95111492877</v>
      </c>
      <c r="C240" t="s">
        <v>506</v>
      </c>
      <c r="D240" t="str">
        <f>VLOOKUP(B240,studenci!$A$2:$C$331,3)</f>
        <v>WOJCIECH</v>
      </c>
      <c r="E240" t="str">
        <f>VLOOKUP(B240,studenci!$A$2:$C$331,2)</f>
        <v>BODNAR</v>
      </c>
      <c r="F240">
        <f>VLOOKUP(B240,meldunek!$A$2:$B$326,2,FALSE)</f>
        <v>13</v>
      </c>
      <c r="G240">
        <f t="shared" si="3"/>
        <v>1</v>
      </c>
    </row>
    <row r="241" spans="1:7" x14ac:dyDescent="0.25">
      <c r="A241">
        <v>159</v>
      </c>
      <c r="B241">
        <v>95111824241</v>
      </c>
      <c r="C241" t="s">
        <v>454</v>
      </c>
      <c r="D241" t="str">
        <f>VLOOKUP(B241,studenci!$A$2:$C$331,3)</f>
        <v>MARTYNA</v>
      </c>
      <c r="E241" t="str">
        <f>VLOOKUP(B241,studenci!$A$2:$C$331,2)</f>
        <v>TARKOWSKA</v>
      </c>
      <c r="F241">
        <f>VLOOKUP(B241,meldunek!$A$2:$B$326,2,FALSE)</f>
        <v>58</v>
      </c>
      <c r="G241">
        <f t="shared" si="3"/>
        <v>1</v>
      </c>
    </row>
    <row r="242" spans="1:7" x14ac:dyDescent="0.25">
      <c r="A242">
        <v>25</v>
      </c>
      <c r="B242">
        <v>95112489689</v>
      </c>
      <c r="C242" t="s">
        <v>459</v>
      </c>
      <c r="D242" t="str">
        <f>VLOOKUP(B242,studenci!$A$2:$C$331,3)</f>
        <v>NADIA</v>
      </c>
      <c r="E242" t="str">
        <f>VLOOKUP(B242,studenci!$A$2:$C$331,2)</f>
        <v>KORCZ</v>
      </c>
      <c r="F242">
        <f>VLOOKUP(B242,meldunek!$A$2:$B$326,2,FALSE)</f>
        <v>19</v>
      </c>
      <c r="G242">
        <f t="shared" si="3"/>
        <v>1</v>
      </c>
    </row>
    <row r="243" spans="1:7" x14ac:dyDescent="0.25">
      <c r="A243">
        <v>320</v>
      </c>
      <c r="B243">
        <v>95112894814</v>
      </c>
      <c r="C243" t="s">
        <v>454</v>
      </c>
      <c r="D243" t="str">
        <f>VLOOKUP(B243,studenci!$A$2:$C$331,3)</f>
        <v>STEFAN</v>
      </c>
      <c r="E243" t="str">
        <f>VLOOKUP(B243,studenci!$A$2:$C$331,2)</f>
        <v>DOBRZYNSKI</v>
      </c>
      <c r="F243">
        <f>VLOOKUP(B243,meldunek!$A$2:$B$326,2,FALSE)</f>
        <v>48</v>
      </c>
      <c r="G243">
        <f t="shared" si="3"/>
        <v>1</v>
      </c>
    </row>
    <row r="244" spans="1:7" x14ac:dyDescent="0.25">
      <c r="A244">
        <v>10</v>
      </c>
      <c r="B244">
        <v>95120191648</v>
      </c>
      <c r="C244" t="s">
        <v>447</v>
      </c>
      <c r="D244" t="str">
        <f>VLOOKUP(B244,studenci!$A$2:$C$331,3)</f>
        <v>MAGDALENA</v>
      </c>
      <c r="E244" t="str">
        <f>VLOOKUP(B244,studenci!$A$2:$C$331,2)</f>
        <v>WOJCICKA</v>
      </c>
      <c r="F244">
        <f>VLOOKUP(B244,meldunek!$A$2:$B$326,2,FALSE)</f>
        <v>2</v>
      </c>
      <c r="G244">
        <f t="shared" si="3"/>
        <v>1</v>
      </c>
    </row>
    <row r="245" spans="1:7" x14ac:dyDescent="0.25">
      <c r="A245">
        <v>284</v>
      </c>
      <c r="B245">
        <v>95120487536</v>
      </c>
      <c r="C245" t="s">
        <v>492</v>
      </c>
      <c r="D245" t="str">
        <f>VLOOKUP(B245,studenci!$A$2:$C$331,3)</f>
        <v>MIKOLAJ</v>
      </c>
      <c r="E245" t="str">
        <f>VLOOKUP(B245,studenci!$A$2:$C$331,2)</f>
        <v>PACZYNSKI</v>
      </c>
      <c r="F245">
        <f>VLOOKUP(B245,meldunek!$A$2:$B$326,2,FALSE)</f>
        <v>28</v>
      </c>
      <c r="G245">
        <f t="shared" si="3"/>
        <v>1</v>
      </c>
    </row>
    <row r="246" spans="1:7" x14ac:dyDescent="0.25">
      <c r="A246">
        <v>52</v>
      </c>
      <c r="B246">
        <v>95120591417</v>
      </c>
      <c r="C246" t="s">
        <v>478</v>
      </c>
      <c r="D246" t="str">
        <f>VLOOKUP(B246,studenci!$A$2:$C$331,3)</f>
        <v>MARIUSZ</v>
      </c>
      <c r="E246" t="str">
        <f>VLOOKUP(B246,studenci!$A$2:$C$331,2)</f>
        <v>LUKASIK</v>
      </c>
      <c r="F246">
        <f>VLOOKUP(B246,meldunek!$A$2:$B$326,2,FALSE)</f>
        <v>27</v>
      </c>
      <c r="G246">
        <f t="shared" si="3"/>
        <v>1</v>
      </c>
    </row>
    <row r="247" spans="1:7" x14ac:dyDescent="0.25">
      <c r="A247">
        <v>124</v>
      </c>
      <c r="B247">
        <v>95120745656</v>
      </c>
      <c r="C247" t="s">
        <v>468</v>
      </c>
      <c r="D247" t="str">
        <f>VLOOKUP(B247,studenci!$A$2:$C$331,3)</f>
        <v>ZBIGNIEW</v>
      </c>
      <c r="E247" t="str">
        <f>VLOOKUP(B247,studenci!$A$2:$C$331,2)</f>
        <v>DUMA</v>
      </c>
      <c r="F247">
        <f>VLOOKUP(B247,meldunek!$A$2:$B$326,2,FALSE)</f>
        <v>53</v>
      </c>
      <c r="G247">
        <f t="shared" si="3"/>
        <v>1</v>
      </c>
    </row>
    <row r="248" spans="1:7" x14ac:dyDescent="0.25">
      <c r="A248">
        <v>98</v>
      </c>
      <c r="B248">
        <v>95122261156</v>
      </c>
      <c r="C248" t="s">
        <v>475</v>
      </c>
      <c r="D248" t="str">
        <f>VLOOKUP(B248,studenci!$A$2:$C$331,3)</f>
        <v>MARIUSZ</v>
      </c>
      <c r="E248" t="str">
        <f>VLOOKUP(B248,studenci!$A$2:$C$331,2)</f>
        <v>LECHOWICZ</v>
      </c>
      <c r="F248">
        <f>VLOOKUP(B248,meldunek!$A$2:$B$326,2,FALSE)</f>
        <v>6</v>
      </c>
      <c r="G248">
        <f t="shared" si="3"/>
        <v>1</v>
      </c>
    </row>
    <row r="249" spans="1:7" x14ac:dyDescent="0.25">
      <c r="A249">
        <v>269</v>
      </c>
      <c r="B249">
        <v>95122598863</v>
      </c>
      <c r="C249" t="s">
        <v>482</v>
      </c>
      <c r="D249" t="str">
        <f>VLOOKUP(B249,studenci!$A$2:$C$331,3)</f>
        <v>EMILIA</v>
      </c>
      <c r="E249" t="str">
        <f>VLOOKUP(B249,studenci!$A$2:$C$331,2)</f>
        <v>NIEZGODA</v>
      </c>
      <c r="F249">
        <f>VLOOKUP(B249,meldunek!$A$2:$B$326,2,FALSE)</f>
        <v>35</v>
      </c>
      <c r="G249">
        <f t="shared" si="3"/>
        <v>1</v>
      </c>
    </row>
    <row r="250" spans="1:7" x14ac:dyDescent="0.25">
      <c r="A250">
        <v>299</v>
      </c>
      <c r="B250">
        <v>95123151452</v>
      </c>
      <c r="C250" t="s">
        <v>460</v>
      </c>
      <c r="D250" t="str">
        <f>VLOOKUP(B250,studenci!$A$2:$C$331,3)</f>
        <v>LUKASZ</v>
      </c>
      <c r="E250" t="str">
        <f>VLOOKUP(B250,studenci!$A$2:$C$331,2)</f>
        <v>SZCZEPANSKI</v>
      </c>
      <c r="F250">
        <f>VLOOKUP(B250,meldunek!$A$2:$B$326,2,FALSE)</f>
        <v>69</v>
      </c>
      <c r="G250">
        <f t="shared" si="3"/>
        <v>1</v>
      </c>
    </row>
    <row r="251" spans="1:7" x14ac:dyDescent="0.25">
      <c r="A251">
        <v>325</v>
      </c>
      <c r="B251">
        <v>96011223945</v>
      </c>
      <c r="C251" t="s">
        <v>523</v>
      </c>
      <c r="D251" t="str">
        <f>VLOOKUP(B251,studenci!$A$2:$C$331,3)</f>
        <v>MARTYNA</v>
      </c>
      <c r="E251" t="str">
        <f>VLOOKUP(B251,studenci!$A$2:$C$331,2)</f>
        <v>DUSZYNSKA</v>
      </c>
      <c r="F251">
        <f>VLOOKUP(B251,meldunek!$A$2:$B$326,2,FALSE)</f>
        <v>68</v>
      </c>
      <c r="G251">
        <f t="shared" si="3"/>
        <v>1</v>
      </c>
    </row>
    <row r="252" spans="1:7" x14ac:dyDescent="0.25">
      <c r="A252">
        <v>237</v>
      </c>
      <c r="B252">
        <v>96011338285</v>
      </c>
      <c r="C252" t="s">
        <v>495</v>
      </c>
      <c r="D252" t="str">
        <f>VLOOKUP(B252,studenci!$A$2:$C$331,3)</f>
        <v>BOGUSLAWA</v>
      </c>
      <c r="E252" t="str">
        <f>VLOOKUP(B252,studenci!$A$2:$C$331,2)</f>
        <v>ZIENTEK</v>
      </c>
      <c r="F252">
        <f>VLOOKUP(B252,meldunek!$A$2:$B$326,2,FALSE)</f>
        <v>13</v>
      </c>
      <c r="G252">
        <f t="shared" si="3"/>
        <v>1</v>
      </c>
    </row>
    <row r="253" spans="1:7" x14ac:dyDescent="0.25">
      <c r="A253">
        <v>311</v>
      </c>
      <c r="B253">
        <v>96011788721</v>
      </c>
      <c r="C253" t="s">
        <v>466</v>
      </c>
      <c r="D253" t="str">
        <f>VLOOKUP(B253,studenci!$A$2:$C$331,3)</f>
        <v>BARBARA</v>
      </c>
      <c r="E253" t="str">
        <f>VLOOKUP(B253,studenci!$A$2:$C$331,2)</f>
        <v>BUCZAK</v>
      </c>
      <c r="F253">
        <f>VLOOKUP(B253,meldunek!$A$2:$B$326,2,FALSE)</f>
        <v>44</v>
      </c>
      <c r="G253">
        <f t="shared" si="3"/>
        <v>1</v>
      </c>
    </row>
    <row r="254" spans="1:7" x14ac:dyDescent="0.25">
      <c r="A254">
        <v>117</v>
      </c>
      <c r="B254">
        <v>96012247623</v>
      </c>
      <c r="C254" t="s">
        <v>503</v>
      </c>
      <c r="D254" t="str">
        <f>VLOOKUP(B254,studenci!$A$2:$C$331,3)</f>
        <v>HANNA</v>
      </c>
      <c r="E254" t="str">
        <f>VLOOKUP(B254,studenci!$A$2:$C$331,2)</f>
        <v>JAWORSKA</v>
      </c>
      <c r="F254">
        <f>VLOOKUP(B254,meldunek!$A$2:$B$326,2,FALSE)</f>
        <v>68</v>
      </c>
      <c r="G254">
        <f t="shared" si="3"/>
        <v>1</v>
      </c>
    </row>
    <row r="255" spans="1:7" x14ac:dyDescent="0.25">
      <c r="A255">
        <v>166</v>
      </c>
      <c r="B255">
        <v>96021765853</v>
      </c>
      <c r="C255" t="s">
        <v>439</v>
      </c>
      <c r="D255" t="str">
        <f>VLOOKUP(B255,studenci!$A$2:$C$331,3)</f>
        <v>MICHAL</v>
      </c>
      <c r="E255" t="str">
        <f>VLOOKUP(B255,studenci!$A$2:$C$331,2)</f>
        <v>BRYS</v>
      </c>
      <c r="F255">
        <f>VLOOKUP(B255,meldunek!$A$2:$B$326,2,FALSE)</f>
        <v>14</v>
      </c>
      <c r="G255">
        <f t="shared" si="3"/>
        <v>1</v>
      </c>
    </row>
    <row r="256" spans="1:7" x14ac:dyDescent="0.25">
      <c r="A256">
        <v>186</v>
      </c>
      <c r="B256">
        <v>96022049899</v>
      </c>
      <c r="C256" t="s">
        <v>489</v>
      </c>
      <c r="D256" t="str">
        <f>VLOOKUP(B256,studenci!$A$2:$C$331,3)</f>
        <v>JACEK</v>
      </c>
      <c r="E256" t="str">
        <f>VLOOKUP(B256,studenci!$A$2:$C$331,2)</f>
        <v>MORAWIN</v>
      </c>
      <c r="F256">
        <f>VLOOKUP(B256,meldunek!$A$2:$B$326,2,FALSE)</f>
        <v>24</v>
      </c>
      <c r="G256">
        <f t="shared" si="3"/>
        <v>1</v>
      </c>
    </row>
    <row r="257" spans="1:7" x14ac:dyDescent="0.25">
      <c r="A257">
        <v>177</v>
      </c>
      <c r="B257">
        <v>96022327144</v>
      </c>
      <c r="C257" t="s">
        <v>481</v>
      </c>
      <c r="D257" t="str">
        <f>VLOOKUP(B257,studenci!$A$2:$C$331,3)</f>
        <v>MALGORZATA</v>
      </c>
      <c r="E257" t="str">
        <f>VLOOKUP(B257,studenci!$A$2:$C$331,2)</f>
        <v>JANOTA</v>
      </c>
      <c r="F257">
        <f>VLOOKUP(B257,meldunek!$A$2:$B$326,2,FALSE)</f>
        <v>44</v>
      </c>
      <c r="G257">
        <f t="shared" si="3"/>
        <v>1</v>
      </c>
    </row>
    <row r="258" spans="1:7" x14ac:dyDescent="0.25">
      <c r="A258">
        <v>91</v>
      </c>
      <c r="B258">
        <v>96030997362</v>
      </c>
      <c r="C258" t="s">
        <v>494</v>
      </c>
      <c r="D258" t="str">
        <f>VLOOKUP(B258,studenci!$A$2:$C$331,3)</f>
        <v>URSZULA</v>
      </c>
      <c r="E258" t="str">
        <f>VLOOKUP(B258,studenci!$A$2:$C$331,2)</f>
        <v>CZARNIECKA</v>
      </c>
      <c r="F258">
        <f>VLOOKUP(B258,meldunek!$A$2:$B$326,2,FALSE)</f>
        <v>30</v>
      </c>
      <c r="G258">
        <f t="shared" si="3"/>
        <v>1</v>
      </c>
    </row>
    <row r="259" spans="1:7" x14ac:dyDescent="0.25">
      <c r="A259">
        <v>96</v>
      </c>
      <c r="B259">
        <v>96031551327</v>
      </c>
      <c r="C259" t="s">
        <v>497</v>
      </c>
      <c r="D259" t="str">
        <f>VLOOKUP(B259,studenci!$A$2:$C$331,3)</f>
        <v>PAULA</v>
      </c>
      <c r="E259" t="str">
        <f>VLOOKUP(B259,studenci!$A$2:$C$331,2)</f>
        <v>ROZBICKA</v>
      </c>
      <c r="F259">
        <f>VLOOKUP(B259,meldunek!$A$2:$B$326,2,FALSE)</f>
        <v>19</v>
      </c>
      <c r="G259">
        <f t="shared" ref="G259:G322" si="4">IF(B259=B258,G258+1,1)</f>
        <v>1</v>
      </c>
    </row>
    <row r="260" spans="1:7" x14ac:dyDescent="0.25">
      <c r="A260">
        <v>218</v>
      </c>
      <c r="B260">
        <v>96032039774</v>
      </c>
      <c r="C260" t="s">
        <v>488</v>
      </c>
      <c r="D260" t="str">
        <f>VLOOKUP(B260,studenci!$A$2:$C$331,3)</f>
        <v>MACIEJ</v>
      </c>
      <c r="E260" t="str">
        <f>VLOOKUP(B260,studenci!$A$2:$C$331,2)</f>
        <v>SIECZKOWSKI</v>
      </c>
      <c r="F260" t="e">
        <f>VLOOKUP(B260,meldunek!$A$2:$B$326,2,FALSE)</f>
        <v>#N/A</v>
      </c>
      <c r="G260">
        <f t="shared" si="4"/>
        <v>1</v>
      </c>
    </row>
    <row r="261" spans="1:7" x14ac:dyDescent="0.25">
      <c r="A261">
        <v>204</v>
      </c>
      <c r="B261">
        <v>96032965482</v>
      </c>
      <c r="C261" t="s">
        <v>466</v>
      </c>
      <c r="D261" t="str">
        <f>VLOOKUP(B261,studenci!$A$2:$C$331,3)</f>
        <v>GABRIELA</v>
      </c>
      <c r="E261" t="str">
        <f>VLOOKUP(B261,studenci!$A$2:$C$331,2)</f>
        <v>SIELSKA</v>
      </c>
      <c r="F261">
        <f>VLOOKUP(B261,meldunek!$A$2:$B$326,2,FALSE)</f>
        <v>17</v>
      </c>
      <c r="G261">
        <f t="shared" si="4"/>
        <v>1</v>
      </c>
    </row>
    <row r="262" spans="1:7" x14ac:dyDescent="0.25">
      <c r="A262">
        <v>217</v>
      </c>
      <c r="B262">
        <v>96040333314</v>
      </c>
      <c r="C262" t="s">
        <v>452</v>
      </c>
      <c r="D262" t="str">
        <f>VLOOKUP(B262,studenci!$A$2:$C$331,3)</f>
        <v>JACEK</v>
      </c>
      <c r="E262" t="str">
        <f>VLOOKUP(B262,studenci!$A$2:$C$331,2)</f>
        <v>PROKOP</v>
      </c>
      <c r="F262">
        <f>VLOOKUP(B262,meldunek!$A$2:$B$326,2,FALSE)</f>
        <v>4</v>
      </c>
      <c r="G262">
        <f t="shared" si="4"/>
        <v>1</v>
      </c>
    </row>
    <row r="263" spans="1:7" x14ac:dyDescent="0.25">
      <c r="A263">
        <v>16</v>
      </c>
      <c r="B263">
        <v>96041586933</v>
      </c>
      <c r="C263" t="s">
        <v>452</v>
      </c>
      <c r="D263" t="str">
        <f>VLOOKUP(B263,studenci!$A$2:$C$331,3)</f>
        <v>PRZEMYSLAW</v>
      </c>
      <c r="E263" t="str">
        <f>VLOOKUP(B263,studenci!$A$2:$C$331,2)</f>
        <v>SKOLIMOWSKI</v>
      </c>
      <c r="F263">
        <f>VLOOKUP(B263,meldunek!$A$2:$B$326,2,FALSE)</f>
        <v>47</v>
      </c>
      <c r="G263">
        <f t="shared" si="4"/>
        <v>1</v>
      </c>
    </row>
    <row r="264" spans="1:7" x14ac:dyDescent="0.25">
      <c r="A264">
        <v>95</v>
      </c>
      <c r="B264">
        <v>96041717944</v>
      </c>
      <c r="C264" t="s">
        <v>496</v>
      </c>
      <c r="D264" t="str">
        <f>VLOOKUP(B264,studenci!$A$2:$C$331,3)</f>
        <v>KRYSTYNA</v>
      </c>
      <c r="E264" t="str">
        <f>VLOOKUP(B264,studenci!$A$2:$C$331,2)</f>
        <v>SKRZYNIARZ</v>
      </c>
      <c r="F264">
        <f>VLOOKUP(B264,meldunek!$A$2:$B$326,2,FALSE)</f>
        <v>39</v>
      </c>
      <c r="G264">
        <f t="shared" si="4"/>
        <v>1</v>
      </c>
    </row>
    <row r="265" spans="1:7" x14ac:dyDescent="0.25">
      <c r="A265">
        <v>221</v>
      </c>
      <c r="B265">
        <v>96042084485</v>
      </c>
      <c r="C265" t="s">
        <v>477</v>
      </c>
      <c r="D265" t="str">
        <f>VLOOKUP(B265,studenci!$A$2:$C$331,3)</f>
        <v>PAULINA</v>
      </c>
      <c r="E265" t="str">
        <f>VLOOKUP(B265,studenci!$A$2:$C$331,2)</f>
        <v>WIECKOWSKA</v>
      </c>
      <c r="F265">
        <f>VLOOKUP(B265,meldunek!$A$2:$B$326,2,FALSE)</f>
        <v>16</v>
      </c>
      <c r="G265">
        <f t="shared" si="4"/>
        <v>1</v>
      </c>
    </row>
    <row r="266" spans="1:7" x14ac:dyDescent="0.25">
      <c r="A266">
        <v>167</v>
      </c>
      <c r="B266">
        <v>96042123681</v>
      </c>
      <c r="C266" t="s">
        <v>498</v>
      </c>
      <c r="D266" t="str">
        <f>VLOOKUP(B266,studenci!$A$2:$C$331,3)</f>
        <v>ZOFIA</v>
      </c>
      <c r="E266" t="str">
        <f>VLOOKUP(B266,studenci!$A$2:$C$331,2)</f>
        <v>PLUCIENNIK</v>
      </c>
      <c r="F266">
        <f>VLOOKUP(B266,meldunek!$A$2:$B$326,2,FALSE)</f>
        <v>41</v>
      </c>
      <c r="G266">
        <f t="shared" si="4"/>
        <v>1</v>
      </c>
    </row>
    <row r="267" spans="1:7" x14ac:dyDescent="0.25">
      <c r="A267">
        <v>150</v>
      </c>
      <c r="B267">
        <v>96043095419</v>
      </c>
      <c r="C267" t="s">
        <v>511</v>
      </c>
      <c r="D267" t="str">
        <f>VLOOKUP(B267,studenci!$A$2:$C$331,3)</f>
        <v>RAFAL</v>
      </c>
      <c r="E267" t="str">
        <f>VLOOKUP(B267,studenci!$A$2:$C$331,2)</f>
        <v>BARNAS</v>
      </c>
      <c r="F267">
        <f>VLOOKUP(B267,meldunek!$A$2:$B$326,2,FALSE)</f>
        <v>32</v>
      </c>
      <c r="G267">
        <f t="shared" si="4"/>
        <v>1</v>
      </c>
    </row>
    <row r="268" spans="1:7" x14ac:dyDescent="0.25">
      <c r="A268">
        <v>162</v>
      </c>
      <c r="B268">
        <v>96050286545</v>
      </c>
      <c r="C268" t="s">
        <v>480</v>
      </c>
      <c r="D268" t="str">
        <f>VLOOKUP(B268,studenci!$A$2:$C$331,3)</f>
        <v>MAGDALENA</v>
      </c>
      <c r="E268" t="str">
        <f>VLOOKUP(B268,studenci!$A$2:$C$331,2)</f>
        <v>PAWLIK</v>
      </c>
      <c r="F268">
        <f>VLOOKUP(B268,meldunek!$A$2:$B$326,2,FALSE)</f>
        <v>63</v>
      </c>
      <c r="G268">
        <f t="shared" si="4"/>
        <v>1</v>
      </c>
    </row>
    <row r="269" spans="1:7" x14ac:dyDescent="0.25">
      <c r="A269">
        <v>49</v>
      </c>
      <c r="B269">
        <v>96050379498</v>
      </c>
      <c r="C269" t="s">
        <v>473</v>
      </c>
      <c r="D269" t="str">
        <f>VLOOKUP(B269,studenci!$A$2:$C$331,3)</f>
        <v>MICHAL</v>
      </c>
      <c r="E269" t="str">
        <f>VLOOKUP(B269,studenci!$A$2:$C$331,2)</f>
        <v>PODLEWSKI</v>
      </c>
      <c r="F269">
        <f>VLOOKUP(B269,meldunek!$A$2:$B$326,2,FALSE)</f>
        <v>34</v>
      </c>
      <c r="G269">
        <f t="shared" si="4"/>
        <v>1</v>
      </c>
    </row>
    <row r="270" spans="1:7" x14ac:dyDescent="0.25">
      <c r="A270">
        <v>322</v>
      </c>
      <c r="B270">
        <v>96050419725</v>
      </c>
      <c r="C270" t="s">
        <v>465</v>
      </c>
      <c r="D270" t="str">
        <f>VLOOKUP(B270,studenci!$A$2:$C$331,3)</f>
        <v>BOGUSLAWA</v>
      </c>
      <c r="E270" t="str">
        <f>VLOOKUP(B270,studenci!$A$2:$C$331,2)</f>
        <v>CIUPAGA</v>
      </c>
      <c r="F270">
        <f>VLOOKUP(B270,meldunek!$A$2:$B$326,2,FALSE)</f>
        <v>43</v>
      </c>
      <c r="G270">
        <f t="shared" si="4"/>
        <v>1</v>
      </c>
    </row>
    <row r="271" spans="1:7" x14ac:dyDescent="0.25">
      <c r="A271">
        <v>263</v>
      </c>
      <c r="B271">
        <v>96050641553</v>
      </c>
      <c r="C271" t="s">
        <v>507</v>
      </c>
      <c r="D271" t="str">
        <f>VLOOKUP(B271,studenci!$A$2:$C$331,3)</f>
        <v>PIOTR</v>
      </c>
      <c r="E271" t="str">
        <f>VLOOKUP(B271,studenci!$A$2:$C$331,2)</f>
        <v>SZAFRAN</v>
      </c>
      <c r="F271">
        <f>VLOOKUP(B271,meldunek!$A$2:$B$326,2,FALSE)</f>
        <v>56</v>
      </c>
      <c r="G271">
        <f t="shared" si="4"/>
        <v>1</v>
      </c>
    </row>
    <row r="272" spans="1:7" x14ac:dyDescent="0.25">
      <c r="A272">
        <v>314</v>
      </c>
      <c r="B272">
        <v>96051078792</v>
      </c>
      <c r="C272" t="s">
        <v>487</v>
      </c>
      <c r="D272" t="str">
        <f>VLOOKUP(B272,studenci!$A$2:$C$331,3)</f>
        <v>KLAUDIUSZ</v>
      </c>
      <c r="E272" t="str">
        <f>VLOOKUP(B272,studenci!$A$2:$C$331,2)</f>
        <v>FOLTYN</v>
      </c>
      <c r="F272">
        <f>VLOOKUP(B272,meldunek!$A$2:$B$326,2,FALSE)</f>
        <v>50</v>
      </c>
      <c r="G272">
        <f t="shared" si="4"/>
        <v>1</v>
      </c>
    </row>
    <row r="273" spans="1:7" x14ac:dyDescent="0.25">
      <c r="A273">
        <v>109</v>
      </c>
      <c r="B273">
        <v>96051135916</v>
      </c>
      <c r="C273" t="s">
        <v>479</v>
      </c>
      <c r="D273" t="str">
        <f>VLOOKUP(B273,studenci!$A$2:$C$331,3)</f>
        <v>KRZYSZTOF</v>
      </c>
      <c r="E273" t="str">
        <f>VLOOKUP(B273,studenci!$A$2:$C$331,2)</f>
        <v>SROKA</v>
      </c>
      <c r="F273">
        <f>VLOOKUP(B273,meldunek!$A$2:$B$326,2,FALSE)</f>
        <v>19</v>
      </c>
      <c r="G273">
        <f t="shared" si="4"/>
        <v>1</v>
      </c>
    </row>
    <row r="274" spans="1:7" x14ac:dyDescent="0.25">
      <c r="A274">
        <v>280</v>
      </c>
      <c r="B274">
        <v>96051572319</v>
      </c>
      <c r="C274" t="s">
        <v>469</v>
      </c>
      <c r="D274" t="str">
        <f>VLOOKUP(B274,studenci!$A$2:$C$331,3)</f>
        <v>KRZYSZTOF</v>
      </c>
      <c r="E274" t="str">
        <f>VLOOKUP(B274,studenci!$A$2:$C$331,2)</f>
        <v>FRANCZYK</v>
      </c>
      <c r="F274">
        <f>VLOOKUP(B274,meldunek!$A$2:$B$326,2,FALSE)</f>
        <v>39</v>
      </c>
      <c r="G274">
        <f t="shared" si="4"/>
        <v>1</v>
      </c>
    </row>
    <row r="275" spans="1:7" x14ac:dyDescent="0.25">
      <c r="A275">
        <v>131</v>
      </c>
      <c r="B275">
        <v>96051865921</v>
      </c>
      <c r="C275" t="s">
        <v>455</v>
      </c>
      <c r="D275" t="str">
        <f>VLOOKUP(B275,studenci!$A$2:$C$331,3)</f>
        <v>NIKOLA</v>
      </c>
      <c r="E275" t="str">
        <f>VLOOKUP(B275,studenci!$A$2:$C$331,2)</f>
        <v>BOROWY</v>
      </c>
      <c r="F275">
        <f>VLOOKUP(B275,meldunek!$A$2:$B$326,2,FALSE)</f>
        <v>53</v>
      </c>
      <c r="G275">
        <f t="shared" si="4"/>
        <v>1</v>
      </c>
    </row>
    <row r="276" spans="1:7" x14ac:dyDescent="0.25">
      <c r="A276">
        <v>183</v>
      </c>
      <c r="B276">
        <v>96052561949</v>
      </c>
      <c r="C276" t="s">
        <v>473</v>
      </c>
      <c r="D276" t="str">
        <f>VLOOKUP(B276,studenci!$A$2:$C$331,3)</f>
        <v>MAGDALENA</v>
      </c>
      <c r="E276" t="str">
        <f>VLOOKUP(B276,studenci!$A$2:$C$331,2)</f>
        <v>GRZANKA</v>
      </c>
      <c r="F276">
        <f>VLOOKUP(B276,meldunek!$A$2:$B$326,2,FALSE)</f>
        <v>54</v>
      </c>
      <c r="G276">
        <f t="shared" si="4"/>
        <v>1</v>
      </c>
    </row>
    <row r="277" spans="1:7" x14ac:dyDescent="0.25">
      <c r="A277">
        <v>291</v>
      </c>
      <c r="B277">
        <v>96052982418</v>
      </c>
      <c r="C277" t="s">
        <v>492</v>
      </c>
      <c r="D277" t="str">
        <f>VLOOKUP(B277,studenci!$A$2:$C$331,3)</f>
        <v>KLAUDIUSZ</v>
      </c>
      <c r="E277" t="str">
        <f>VLOOKUP(B277,studenci!$A$2:$C$331,2)</f>
        <v>BISKUP</v>
      </c>
      <c r="F277">
        <f>VLOOKUP(B277,meldunek!$A$2:$B$326,2,FALSE)</f>
        <v>68</v>
      </c>
      <c r="G277">
        <f t="shared" si="4"/>
        <v>1</v>
      </c>
    </row>
    <row r="278" spans="1:7" x14ac:dyDescent="0.25">
      <c r="A278">
        <v>142</v>
      </c>
      <c r="B278">
        <v>96060783968</v>
      </c>
      <c r="C278" t="s">
        <v>447</v>
      </c>
      <c r="D278" t="str">
        <f>VLOOKUP(B278,studenci!$A$2:$C$331,3)</f>
        <v>KAROLINA</v>
      </c>
      <c r="E278" t="str">
        <f>VLOOKUP(B278,studenci!$A$2:$C$331,2)</f>
        <v>SOWA</v>
      </c>
      <c r="F278">
        <f>VLOOKUP(B278,meldunek!$A$2:$B$326,2,FALSE)</f>
        <v>43</v>
      </c>
      <c r="G278">
        <f t="shared" si="4"/>
        <v>1</v>
      </c>
    </row>
    <row r="279" spans="1:7" x14ac:dyDescent="0.25">
      <c r="A279">
        <v>242</v>
      </c>
      <c r="B279">
        <v>96061044486</v>
      </c>
      <c r="C279" t="s">
        <v>497</v>
      </c>
      <c r="D279" t="str">
        <f>VLOOKUP(B279,studenci!$A$2:$C$331,3)</f>
        <v>KLAUDIA</v>
      </c>
      <c r="E279" t="str">
        <f>VLOOKUP(B279,studenci!$A$2:$C$331,2)</f>
        <v>KOZLOWSKA</v>
      </c>
      <c r="F279">
        <f>VLOOKUP(B279,meldunek!$A$2:$B$326,2,FALSE)</f>
        <v>34</v>
      </c>
      <c r="G279">
        <f t="shared" si="4"/>
        <v>1</v>
      </c>
    </row>
    <row r="280" spans="1:7" x14ac:dyDescent="0.25">
      <c r="A280">
        <v>230</v>
      </c>
      <c r="B280">
        <v>96061094795</v>
      </c>
      <c r="C280" t="s">
        <v>487</v>
      </c>
      <c r="D280" t="str">
        <f>VLOOKUP(B280,studenci!$A$2:$C$331,3)</f>
        <v>MIROSLAW</v>
      </c>
      <c r="E280" t="str">
        <f>VLOOKUP(B280,studenci!$A$2:$C$331,2)</f>
        <v>MADEJA</v>
      </c>
      <c r="F280">
        <f>VLOOKUP(B280,meldunek!$A$2:$B$326,2,FALSE)</f>
        <v>55</v>
      </c>
      <c r="G280">
        <f t="shared" si="4"/>
        <v>1</v>
      </c>
    </row>
    <row r="281" spans="1:7" x14ac:dyDescent="0.25">
      <c r="A281">
        <v>227</v>
      </c>
      <c r="B281">
        <v>96061777722</v>
      </c>
      <c r="C281" t="s">
        <v>518</v>
      </c>
      <c r="D281" t="str">
        <f>VLOOKUP(B281,studenci!$A$2:$C$331,3)</f>
        <v>LUCJA</v>
      </c>
      <c r="E281" t="str">
        <f>VLOOKUP(B281,studenci!$A$2:$C$331,2)</f>
        <v>SOLTYSIAK</v>
      </c>
      <c r="F281">
        <f>VLOOKUP(B281,meldunek!$A$2:$B$326,2,FALSE)</f>
        <v>18</v>
      </c>
      <c r="G281">
        <f t="shared" si="4"/>
        <v>1</v>
      </c>
    </row>
    <row r="282" spans="1:7" x14ac:dyDescent="0.25">
      <c r="A282">
        <v>222</v>
      </c>
      <c r="B282">
        <v>96062773598</v>
      </c>
      <c r="C282" t="s">
        <v>460</v>
      </c>
      <c r="D282" t="str">
        <f>VLOOKUP(B282,studenci!$A$2:$C$331,3)</f>
        <v>WOJCIECH</v>
      </c>
      <c r="E282" t="str">
        <f>VLOOKUP(B282,studenci!$A$2:$C$331,2)</f>
        <v>PETRYKOWSKI</v>
      </c>
      <c r="F282">
        <f>VLOOKUP(B282,meldunek!$A$2:$B$326,2,FALSE)</f>
        <v>57</v>
      </c>
      <c r="G282">
        <f t="shared" si="4"/>
        <v>1</v>
      </c>
    </row>
    <row r="283" spans="1:7" x14ac:dyDescent="0.25">
      <c r="A283">
        <v>80</v>
      </c>
      <c r="B283">
        <v>96070166834</v>
      </c>
      <c r="C283" t="s">
        <v>492</v>
      </c>
      <c r="D283" t="str">
        <f>VLOOKUP(B283,studenci!$A$2:$C$331,3)</f>
        <v>MATEUSZ</v>
      </c>
      <c r="E283" t="str">
        <f>VLOOKUP(B283,studenci!$A$2:$C$331,2)</f>
        <v>WESOLOWSKI</v>
      </c>
      <c r="F283">
        <f>VLOOKUP(B283,meldunek!$A$2:$B$326,2,FALSE)</f>
        <v>61</v>
      </c>
      <c r="G283">
        <f t="shared" si="4"/>
        <v>1</v>
      </c>
    </row>
    <row r="284" spans="1:7" x14ac:dyDescent="0.25">
      <c r="A284">
        <v>74</v>
      </c>
      <c r="B284">
        <v>96070825977</v>
      </c>
      <c r="C284" t="s">
        <v>463</v>
      </c>
      <c r="D284" t="str">
        <f>VLOOKUP(B284,studenci!$A$2:$C$331,3)</f>
        <v>WIKTORIA</v>
      </c>
      <c r="E284" t="str">
        <f>VLOOKUP(B284,studenci!$A$2:$C$331,2)</f>
        <v>FURMANIAK</v>
      </c>
      <c r="F284">
        <f>VLOOKUP(B284,meldunek!$A$2:$B$326,2,FALSE)</f>
        <v>17</v>
      </c>
      <c r="G284">
        <f t="shared" si="4"/>
        <v>1</v>
      </c>
    </row>
    <row r="285" spans="1:7" x14ac:dyDescent="0.25">
      <c r="A285">
        <v>65</v>
      </c>
      <c r="B285">
        <v>96072293545</v>
      </c>
      <c r="C285" t="s">
        <v>450</v>
      </c>
      <c r="D285" t="str">
        <f>VLOOKUP(B285,studenci!$A$2:$C$331,3)</f>
        <v>GABRIELA</v>
      </c>
      <c r="E285" t="str">
        <f>VLOOKUP(B285,studenci!$A$2:$C$331,2)</f>
        <v>SPIEWAK</v>
      </c>
      <c r="F285">
        <f>VLOOKUP(B285,meldunek!$A$2:$B$326,2,FALSE)</f>
        <v>67</v>
      </c>
      <c r="G285">
        <f t="shared" si="4"/>
        <v>1</v>
      </c>
    </row>
    <row r="286" spans="1:7" x14ac:dyDescent="0.25">
      <c r="A286">
        <v>102</v>
      </c>
      <c r="B286">
        <v>96072293545</v>
      </c>
      <c r="C286" t="s">
        <v>451</v>
      </c>
      <c r="D286" t="str">
        <f>VLOOKUP(B286,studenci!$A$2:$C$331,3)</f>
        <v>GABRIELA</v>
      </c>
      <c r="E286" t="str">
        <f>VLOOKUP(B286,studenci!$A$2:$C$331,2)</f>
        <v>SPIEWAK</v>
      </c>
      <c r="F286">
        <f>VLOOKUP(B286,meldunek!$A$2:$B$326,2,FALSE)</f>
        <v>67</v>
      </c>
      <c r="G286">
        <f t="shared" si="4"/>
        <v>2</v>
      </c>
    </row>
    <row r="287" spans="1:7" x14ac:dyDescent="0.25">
      <c r="A287">
        <v>324</v>
      </c>
      <c r="B287">
        <v>96080514843</v>
      </c>
      <c r="C287" t="s">
        <v>462</v>
      </c>
      <c r="D287" t="str">
        <f>VLOOKUP(B287,studenci!$A$2:$C$331,3)</f>
        <v>KLAUDIA</v>
      </c>
      <c r="E287" t="str">
        <f>VLOOKUP(B287,studenci!$A$2:$C$331,2)</f>
        <v>ANDRUSZKIEWICZ</v>
      </c>
      <c r="F287">
        <f>VLOOKUP(B287,meldunek!$A$2:$B$326,2,FALSE)</f>
        <v>45</v>
      </c>
      <c r="G287">
        <f t="shared" si="4"/>
        <v>1</v>
      </c>
    </row>
    <row r="288" spans="1:7" x14ac:dyDescent="0.25">
      <c r="A288">
        <v>198</v>
      </c>
      <c r="B288">
        <v>96081092979</v>
      </c>
      <c r="C288" t="s">
        <v>517</v>
      </c>
      <c r="D288" t="str">
        <f>VLOOKUP(B288,studenci!$A$2:$C$331,3)</f>
        <v>GRZEGORZ</v>
      </c>
      <c r="E288" t="str">
        <f>VLOOKUP(B288,studenci!$A$2:$C$331,2)</f>
        <v>LIS</v>
      </c>
      <c r="F288">
        <f>VLOOKUP(B288,meldunek!$A$2:$B$326,2,FALSE)</f>
        <v>9</v>
      </c>
      <c r="G288">
        <f t="shared" si="4"/>
        <v>1</v>
      </c>
    </row>
    <row r="289" spans="1:7" x14ac:dyDescent="0.25">
      <c r="A289">
        <v>176</v>
      </c>
      <c r="B289">
        <v>96081684932</v>
      </c>
      <c r="C289" t="s">
        <v>441</v>
      </c>
      <c r="D289" t="str">
        <f>VLOOKUP(B289,studenci!$A$2:$C$331,3)</f>
        <v>WOJCIECH</v>
      </c>
      <c r="E289" t="str">
        <f>VLOOKUP(B289,studenci!$A$2:$C$331,2)</f>
        <v>STRUZIK</v>
      </c>
      <c r="F289">
        <f>VLOOKUP(B289,meldunek!$A$2:$B$326,2,FALSE)</f>
        <v>53</v>
      </c>
      <c r="G289">
        <f t="shared" si="4"/>
        <v>1</v>
      </c>
    </row>
    <row r="290" spans="1:7" x14ac:dyDescent="0.25">
      <c r="A290">
        <v>154</v>
      </c>
      <c r="B290">
        <v>96081771827</v>
      </c>
      <c r="C290" t="s">
        <v>464</v>
      </c>
      <c r="D290" t="str">
        <f>VLOOKUP(B290,studenci!$A$2:$C$331,3)</f>
        <v>MARIANNA</v>
      </c>
      <c r="E290" t="str">
        <f>VLOOKUP(B290,studenci!$A$2:$C$331,2)</f>
        <v>LISZAJ</v>
      </c>
      <c r="F290">
        <f>VLOOKUP(B290,meldunek!$A$2:$B$326,2,FALSE)</f>
        <v>1</v>
      </c>
      <c r="G290">
        <f t="shared" si="4"/>
        <v>1</v>
      </c>
    </row>
    <row r="291" spans="1:7" x14ac:dyDescent="0.25">
      <c r="A291">
        <v>191</v>
      </c>
      <c r="B291">
        <v>96081928342</v>
      </c>
      <c r="C291" t="s">
        <v>453</v>
      </c>
      <c r="D291" t="str">
        <f>VLOOKUP(B291,studenci!$A$2:$C$331,3)</f>
        <v>EWA</v>
      </c>
      <c r="E291" t="str">
        <f>VLOOKUP(B291,studenci!$A$2:$C$331,2)</f>
        <v>MAZUR</v>
      </c>
      <c r="F291">
        <f>VLOOKUP(B291,meldunek!$A$2:$B$326,2,FALSE)</f>
        <v>23</v>
      </c>
      <c r="G291">
        <f t="shared" si="4"/>
        <v>1</v>
      </c>
    </row>
    <row r="292" spans="1:7" x14ac:dyDescent="0.25">
      <c r="A292">
        <v>81</v>
      </c>
      <c r="B292">
        <v>96082398784</v>
      </c>
      <c r="C292" t="s">
        <v>470</v>
      </c>
      <c r="D292" t="str">
        <f>VLOOKUP(B292,studenci!$A$2:$C$331,3)</f>
        <v>EDYTA</v>
      </c>
      <c r="E292" t="str">
        <f>VLOOKUP(B292,studenci!$A$2:$C$331,2)</f>
        <v>ZDANOWICZ</v>
      </c>
      <c r="F292">
        <f>VLOOKUP(B292,meldunek!$A$2:$B$326,2,FALSE)</f>
        <v>40</v>
      </c>
      <c r="G292">
        <f t="shared" si="4"/>
        <v>1</v>
      </c>
    </row>
    <row r="293" spans="1:7" x14ac:dyDescent="0.25">
      <c r="A293">
        <v>241</v>
      </c>
      <c r="B293">
        <v>96082593622</v>
      </c>
      <c r="C293" t="s">
        <v>488</v>
      </c>
      <c r="D293" t="str">
        <f>VLOOKUP(B293,studenci!$A$2:$C$331,3)</f>
        <v>MILENA</v>
      </c>
      <c r="E293" t="str">
        <f>VLOOKUP(B293,studenci!$A$2:$C$331,2)</f>
        <v>KAROLCZAK</v>
      </c>
      <c r="F293">
        <f>VLOOKUP(B293,meldunek!$A$2:$B$326,2,FALSE)</f>
        <v>32</v>
      </c>
      <c r="G293">
        <f t="shared" si="4"/>
        <v>1</v>
      </c>
    </row>
    <row r="294" spans="1:7" x14ac:dyDescent="0.25">
      <c r="A294">
        <v>297</v>
      </c>
      <c r="B294">
        <v>96090264886</v>
      </c>
      <c r="C294" t="s">
        <v>518</v>
      </c>
      <c r="D294" t="str">
        <f>VLOOKUP(B294,studenci!$A$2:$C$331,3)</f>
        <v>MALGORZATA</v>
      </c>
      <c r="E294" t="str">
        <f>VLOOKUP(B294,studenci!$A$2:$C$331,2)</f>
        <v>ROGOWSKA</v>
      </c>
      <c r="F294">
        <f>VLOOKUP(B294,meldunek!$A$2:$B$326,2,FALSE)</f>
        <v>18</v>
      </c>
      <c r="G294">
        <f t="shared" si="4"/>
        <v>1</v>
      </c>
    </row>
    <row r="295" spans="1:7" x14ac:dyDescent="0.25">
      <c r="A295">
        <v>303</v>
      </c>
      <c r="B295">
        <v>96090634229</v>
      </c>
      <c r="C295" t="s">
        <v>483</v>
      </c>
      <c r="D295" t="str">
        <f>VLOOKUP(B295,studenci!$A$2:$C$331,3)</f>
        <v>MALGORZATA</v>
      </c>
      <c r="E295" t="str">
        <f>VLOOKUP(B295,studenci!$A$2:$C$331,2)</f>
        <v>WOJDAK</v>
      </c>
      <c r="F295">
        <f>VLOOKUP(B295,meldunek!$A$2:$B$326,2,FALSE)</f>
        <v>48</v>
      </c>
      <c r="G295">
        <f t="shared" si="4"/>
        <v>1</v>
      </c>
    </row>
    <row r="296" spans="1:7" x14ac:dyDescent="0.25">
      <c r="A296">
        <v>228</v>
      </c>
      <c r="B296">
        <v>96090866484</v>
      </c>
      <c r="C296" t="s">
        <v>451</v>
      </c>
      <c r="D296" t="str">
        <f>VLOOKUP(B296,studenci!$A$2:$C$331,3)</f>
        <v>MALGORZATA</v>
      </c>
      <c r="E296" t="str">
        <f>VLOOKUP(B296,studenci!$A$2:$C$331,2)</f>
        <v>BARANOWSKA</v>
      </c>
      <c r="F296">
        <f>VLOOKUP(B296,meldunek!$A$2:$B$326,2,FALSE)</f>
        <v>4</v>
      </c>
      <c r="G296">
        <f t="shared" si="4"/>
        <v>1</v>
      </c>
    </row>
    <row r="297" spans="1:7" x14ac:dyDescent="0.25">
      <c r="A297">
        <v>194</v>
      </c>
      <c r="B297">
        <v>96090923899</v>
      </c>
      <c r="C297" t="s">
        <v>469</v>
      </c>
      <c r="D297" t="str">
        <f>VLOOKUP(B297,studenci!$A$2:$C$331,3)</f>
        <v>MACIEJ</v>
      </c>
      <c r="E297" t="str">
        <f>VLOOKUP(B297,studenci!$A$2:$C$331,2)</f>
        <v>SWIDERSKI</v>
      </c>
      <c r="F297">
        <f>VLOOKUP(B297,meldunek!$A$2:$B$326,2,FALSE)</f>
        <v>69</v>
      </c>
      <c r="G297">
        <f t="shared" si="4"/>
        <v>1</v>
      </c>
    </row>
    <row r="298" spans="1:7" x14ac:dyDescent="0.25">
      <c r="A298">
        <v>226</v>
      </c>
      <c r="B298">
        <v>96091269286</v>
      </c>
      <c r="C298" t="s">
        <v>445</v>
      </c>
      <c r="D298" t="str">
        <f>VLOOKUP(B298,studenci!$A$2:$C$331,3)</f>
        <v>ZDZISLAWA</v>
      </c>
      <c r="E298" t="str">
        <f>VLOOKUP(B298,studenci!$A$2:$C$331,2)</f>
        <v>KURPANIK</v>
      </c>
      <c r="F298">
        <f>VLOOKUP(B298,meldunek!$A$2:$B$326,2,FALSE)</f>
        <v>35</v>
      </c>
      <c r="G298">
        <f t="shared" si="4"/>
        <v>1</v>
      </c>
    </row>
    <row r="299" spans="1:7" x14ac:dyDescent="0.25">
      <c r="A299">
        <v>64</v>
      </c>
      <c r="B299">
        <v>96092278614</v>
      </c>
      <c r="C299" t="s">
        <v>484</v>
      </c>
      <c r="D299" t="str">
        <f>VLOOKUP(B299,studenci!$A$2:$C$331,3)</f>
        <v>JACEK</v>
      </c>
      <c r="E299" t="str">
        <f>VLOOKUP(B299,studenci!$A$2:$C$331,2)</f>
        <v>DYLAG</v>
      </c>
      <c r="F299" t="e">
        <f>VLOOKUP(B299,meldunek!$A$2:$B$326,2,FALSE)</f>
        <v>#N/A</v>
      </c>
      <c r="G299">
        <f t="shared" si="4"/>
        <v>1</v>
      </c>
    </row>
    <row r="300" spans="1:7" x14ac:dyDescent="0.25">
      <c r="A300">
        <v>40</v>
      </c>
      <c r="B300">
        <v>96092746489</v>
      </c>
      <c r="C300" t="s">
        <v>471</v>
      </c>
      <c r="D300" t="str">
        <f>VLOOKUP(B300,studenci!$A$2:$C$331,3)</f>
        <v>ALICJA</v>
      </c>
      <c r="E300" t="str">
        <f>VLOOKUP(B300,studenci!$A$2:$C$331,2)</f>
        <v>SIUDA</v>
      </c>
      <c r="F300">
        <f>VLOOKUP(B300,meldunek!$A$2:$B$326,2,FALSE)</f>
        <v>52</v>
      </c>
      <c r="G300">
        <f t="shared" si="4"/>
        <v>1</v>
      </c>
    </row>
    <row r="301" spans="1:7" x14ac:dyDescent="0.25">
      <c r="A301">
        <v>110</v>
      </c>
      <c r="B301">
        <v>96092784458</v>
      </c>
      <c r="C301" t="s">
        <v>460</v>
      </c>
      <c r="D301" t="str">
        <f>VLOOKUP(B301,studenci!$A$2:$C$331,3)</f>
        <v>FILIP</v>
      </c>
      <c r="E301" t="str">
        <f>VLOOKUP(B301,studenci!$A$2:$C$331,2)</f>
        <v>KOPROWSKI</v>
      </c>
      <c r="F301">
        <f>VLOOKUP(B301,meldunek!$A$2:$B$326,2,FALSE)</f>
        <v>45</v>
      </c>
      <c r="G301">
        <f t="shared" si="4"/>
        <v>1</v>
      </c>
    </row>
    <row r="302" spans="1:7" x14ac:dyDescent="0.25">
      <c r="A302">
        <v>200</v>
      </c>
      <c r="B302">
        <v>96102819712</v>
      </c>
      <c r="C302" t="s">
        <v>496</v>
      </c>
      <c r="D302" t="str">
        <f>VLOOKUP(B302,studenci!$A$2:$C$331,3)</f>
        <v>SEBASTIAN</v>
      </c>
      <c r="E302" t="str">
        <f>VLOOKUP(B302,studenci!$A$2:$C$331,2)</f>
        <v>MIELCZAREK</v>
      </c>
      <c r="F302">
        <f>VLOOKUP(B302,meldunek!$A$2:$B$326,2,FALSE)</f>
        <v>56</v>
      </c>
      <c r="G302">
        <f t="shared" si="4"/>
        <v>1</v>
      </c>
    </row>
    <row r="303" spans="1:7" x14ac:dyDescent="0.25">
      <c r="A303">
        <v>253</v>
      </c>
      <c r="B303">
        <v>96110243976</v>
      </c>
      <c r="C303" t="s">
        <v>455</v>
      </c>
      <c r="D303" t="str">
        <f>VLOOKUP(B303,studenci!$A$2:$C$331,3)</f>
        <v>ROBERT</v>
      </c>
      <c r="E303" t="str">
        <f>VLOOKUP(B303,studenci!$A$2:$C$331,2)</f>
        <v>GALENEK</v>
      </c>
      <c r="F303">
        <f>VLOOKUP(B303,meldunek!$A$2:$B$326,2,FALSE)</f>
        <v>8</v>
      </c>
      <c r="G303">
        <f t="shared" si="4"/>
        <v>1</v>
      </c>
    </row>
    <row r="304" spans="1:7" x14ac:dyDescent="0.25">
      <c r="A304">
        <v>112</v>
      </c>
      <c r="B304">
        <v>96110878613</v>
      </c>
      <c r="C304" t="s">
        <v>501</v>
      </c>
      <c r="D304" t="str">
        <f>VLOOKUP(B304,studenci!$A$2:$C$331,3)</f>
        <v>MACIEJ</v>
      </c>
      <c r="E304" t="str">
        <f>VLOOKUP(B304,studenci!$A$2:$C$331,2)</f>
        <v>DEMBEK</v>
      </c>
      <c r="F304">
        <f>VLOOKUP(B304,meldunek!$A$2:$B$326,2,FALSE)</f>
        <v>42</v>
      </c>
      <c r="G304">
        <f t="shared" si="4"/>
        <v>1</v>
      </c>
    </row>
    <row r="305" spans="1:7" x14ac:dyDescent="0.25">
      <c r="A305">
        <v>192</v>
      </c>
      <c r="B305">
        <v>96111514855</v>
      </c>
      <c r="C305" t="s">
        <v>479</v>
      </c>
      <c r="D305" t="str">
        <f>VLOOKUP(B305,studenci!$A$2:$C$331,3)</f>
        <v>MATEUSZ</v>
      </c>
      <c r="E305" t="str">
        <f>VLOOKUP(B305,studenci!$A$2:$C$331,2)</f>
        <v>PIECYK</v>
      </c>
      <c r="F305">
        <f>VLOOKUP(B305,meldunek!$A$2:$B$326,2,FALSE)</f>
        <v>5</v>
      </c>
      <c r="G305">
        <f t="shared" si="4"/>
        <v>1</v>
      </c>
    </row>
    <row r="306" spans="1:7" x14ac:dyDescent="0.25">
      <c r="A306">
        <v>209</v>
      </c>
      <c r="B306">
        <v>96111524476</v>
      </c>
      <c r="C306" t="s">
        <v>476</v>
      </c>
      <c r="D306" t="str">
        <f>VLOOKUP(B306,studenci!$A$2:$C$331,3)</f>
        <v>LUKASZ</v>
      </c>
      <c r="E306" t="str">
        <f>VLOOKUP(B306,studenci!$A$2:$C$331,2)</f>
        <v>GOCYLOWICZ</v>
      </c>
      <c r="F306">
        <f>VLOOKUP(B306,meldunek!$A$2:$B$326,2,FALSE)</f>
        <v>23</v>
      </c>
      <c r="G306">
        <f t="shared" si="4"/>
        <v>1</v>
      </c>
    </row>
    <row r="307" spans="1:7" x14ac:dyDescent="0.25">
      <c r="A307">
        <v>87</v>
      </c>
      <c r="B307">
        <v>96111917733</v>
      </c>
      <c r="C307" t="s">
        <v>488</v>
      </c>
      <c r="D307" t="str">
        <f>VLOOKUP(B307,studenci!$A$2:$C$331,3)</f>
        <v>RADOSLAW</v>
      </c>
      <c r="E307" t="str">
        <f>VLOOKUP(B307,studenci!$A$2:$C$331,2)</f>
        <v>STACHANCZYK</v>
      </c>
      <c r="F307">
        <f>VLOOKUP(B307,meldunek!$A$2:$B$326,2,FALSE)</f>
        <v>31</v>
      </c>
      <c r="G307">
        <f t="shared" si="4"/>
        <v>1</v>
      </c>
    </row>
    <row r="308" spans="1:7" x14ac:dyDescent="0.25">
      <c r="A308">
        <v>138</v>
      </c>
      <c r="B308">
        <v>96112171271</v>
      </c>
      <c r="C308" t="s">
        <v>461</v>
      </c>
      <c r="D308" t="str">
        <f>VLOOKUP(B308,studenci!$A$2:$C$331,3)</f>
        <v>JACEK</v>
      </c>
      <c r="E308" t="str">
        <f>VLOOKUP(B308,studenci!$A$2:$C$331,2)</f>
        <v>FILIPCZUK</v>
      </c>
      <c r="F308">
        <f>VLOOKUP(B308,meldunek!$A$2:$B$326,2,FALSE)</f>
        <v>51</v>
      </c>
      <c r="G308">
        <f t="shared" si="4"/>
        <v>1</v>
      </c>
    </row>
    <row r="309" spans="1:7" x14ac:dyDescent="0.25">
      <c r="A309">
        <v>211</v>
      </c>
      <c r="B309">
        <v>96112275739</v>
      </c>
      <c r="C309" t="s">
        <v>458</v>
      </c>
      <c r="D309" t="str">
        <f>VLOOKUP(B309,studenci!$A$2:$C$331,3)</f>
        <v>WOJCIECH</v>
      </c>
      <c r="E309" t="str">
        <f>VLOOKUP(B309,studenci!$A$2:$C$331,2)</f>
        <v>BAGIERSKI</v>
      </c>
      <c r="F309">
        <f>VLOOKUP(B309,meldunek!$A$2:$B$326,2,FALSE)</f>
        <v>22</v>
      </c>
      <c r="G309">
        <f t="shared" si="4"/>
        <v>1</v>
      </c>
    </row>
    <row r="310" spans="1:7" x14ac:dyDescent="0.25">
      <c r="A310">
        <v>144</v>
      </c>
      <c r="B310">
        <v>96112845442</v>
      </c>
      <c r="C310" t="s">
        <v>447</v>
      </c>
      <c r="D310" t="str">
        <f>VLOOKUP(B310,studenci!$A$2:$C$331,3)</f>
        <v>MONIKA</v>
      </c>
      <c r="E310" t="str">
        <f>VLOOKUP(B310,studenci!$A$2:$C$331,2)</f>
        <v>MARZEC</v>
      </c>
      <c r="F310">
        <f>VLOOKUP(B310,meldunek!$A$2:$B$326,2,FALSE)</f>
        <v>31</v>
      </c>
      <c r="G310">
        <f t="shared" si="4"/>
        <v>1</v>
      </c>
    </row>
    <row r="311" spans="1:7" x14ac:dyDescent="0.25">
      <c r="A311">
        <v>107</v>
      </c>
      <c r="B311">
        <v>96120158756</v>
      </c>
      <c r="C311" t="s">
        <v>478</v>
      </c>
      <c r="D311" t="str">
        <f>VLOOKUP(B311,studenci!$A$2:$C$331,3)</f>
        <v>JAKUB</v>
      </c>
      <c r="E311" t="str">
        <f>VLOOKUP(B311,studenci!$A$2:$C$331,2)</f>
        <v>JANAS</v>
      </c>
      <c r="F311">
        <f>VLOOKUP(B311,meldunek!$A$2:$B$326,2,FALSE)</f>
        <v>21</v>
      </c>
      <c r="G311">
        <f t="shared" si="4"/>
        <v>1</v>
      </c>
    </row>
    <row r="312" spans="1:7" x14ac:dyDescent="0.25">
      <c r="A312">
        <v>15</v>
      </c>
      <c r="B312">
        <v>96120239628</v>
      </c>
      <c r="C312" t="s">
        <v>451</v>
      </c>
      <c r="D312" t="str">
        <f>VLOOKUP(B312,studenci!$A$2:$C$331,3)</f>
        <v>WANDA</v>
      </c>
      <c r="E312" t="str">
        <f>VLOOKUP(B312,studenci!$A$2:$C$331,2)</f>
        <v>SOLTYSIK</v>
      </c>
      <c r="F312">
        <f>VLOOKUP(B312,meldunek!$A$2:$B$326,2,FALSE)</f>
        <v>3</v>
      </c>
      <c r="G312">
        <f t="shared" si="4"/>
        <v>1</v>
      </c>
    </row>
    <row r="313" spans="1:7" x14ac:dyDescent="0.25">
      <c r="A313">
        <v>286</v>
      </c>
      <c r="B313">
        <v>96121964255</v>
      </c>
      <c r="C313" t="s">
        <v>516</v>
      </c>
      <c r="D313" t="str">
        <f>VLOOKUP(B313,studenci!$A$2:$C$331,3)</f>
        <v>MATEUSZ</v>
      </c>
      <c r="E313" t="str">
        <f>VLOOKUP(B313,studenci!$A$2:$C$331,2)</f>
        <v>PIECH</v>
      </c>
      <c r="F313">
        <f>VLOOKUP(B313,meldunek!$A$2:$B$326,2,FALSE)</f>
        <v>6</v>
      </c>
      <c r="G313">
        <f t="shared" si="4"/>
        <v>1</v>
      </c>
    </row>
    <row r="314" spans="1:7" x14ac:dyDescent="0.25">
      <c r="A314">
        <v>251</v>
      </c>
      <c r="B314">
        <v>96122014799</v>
      </c>
      <c r="C314" t="s">
        <v>483</v>
      </c>
      <c r="D314" t="str">
        <f>VLOOKUP(B314,studenci!$A$2:$C$331,3)</f>
        <v>LUKASZ</v>
      </c>
      <c r="E314" t="str">
        <f>VLOOKUP(B314,studenci!$A$2:$C$331,2)</f>
        <v>OSUSZEK</v>
      </c>
      <c r="F314">
        <f>VLOOKUP(B314,meldunek!$A$2:$B$326,2,FALSE)</f>
        <v>67</v>
      </c>
      <c r="G314">
        <f t="shared" si="4"/>
        <v>1</v>
      </c>
    </row>
    <row r="315" spans="1:7" x14ac:dyDescent="0.25">
      <c r="A315">
        <v>250</v>
      </c>
      <c r="B315">
        <v>96122095251</v>
      </c>
      <c r="C315" t="s">
        <v>475</v>
      </c>
      <c r="D315" t="str">
        <f>VLOOKUP(B315,studenci!$A$2:$C$331,3)</f>
        <v>MIROSLAW</v>
      </c>
      <c r="E315" t="str">
        <f>VLOOKUP(B315,studenci!$A$2:$C$331,2)</f>
        <v>ROMANOWICZ</v>
      </c>
      <c r="F315">
        <f>VLOOKUP(B315,meldunek!$A$2:$B$326,2,FALSE)</f>
        <v>32</v>
      </c>
      <c r="G315">
        <f t="shared" si="4"/>
        <v>1</v>
      </c>
    </row>
    <row r="316" spans="1:7" x14ac:dyDescent="0.25">
      <c r="A316">
        <v>27</v>
      </c>
      <c r="B316">
        <v>96122279451</v>
      </c>
      <c r="C316" t="s">
        <v>461</v>
      </c>
      <c r="D316" t="str">
        <f>VLOOKUP(B316,studenci!$A$2:$C$331,3)</f>
        <v>MAREK</v>
      </c>
      <c r="E316" t="str">
        <f>VLOOKUP(B316,studenci!$A$2:$C$331,2)</f>
        <v>MADEJSKI</v>
      </c>
      <c r="F316">
        <f>VLOOKUP(B316,meldunek!$A$2:$B$326,2,FALSE)</f>
        <v>62</v>
      </c>
      <c r="G316">
        <f t="shared" si="4"/>
        <v>1</v>
      </c>
    </row>
    <row r="317" spans="1:7" x14ac:dyDescent="0.25">
      <c r="A317">
        <v>6</v>
      </c>
      <c r="B317">
        <v>97010159347</v>
      </c>
      <c r="C317" t="s">
        <v>443</v>
      </c>
      <c r="D317" t="str">
        <f>VLOOKUP(B317,studenci!$A$2:$C$331,3)</f>
        <v>MAGDALENA</v>
      </c>
      <c r="E317" t="str">
        <f>VLOOKUP(B317,studenci!$A$2:$C$331,2)</f>
        <v>KARWECKA</v>
      </c>
      <c r="F317">
        <f>VLOOKUP(B317,meldunek!$A$2:$B$326,2,FALSE)</f>
        <v>32</v>
      </c>
      <c r="G317">
        <f t="shared" si="4"/>
        <v>1</v>
      </c>
    </row>
    <row r="318" spans="1:7" x14ac:dyDescent="0.25">
      <c r="A318">
        <v>157</v>
      </c>
      <c r="B318">
        <v>97010621727</v>
      </c>
      <c r="C318" t="s">
        <v>449</v>
      </c>
      <c r="D318" t="str">
        <f>VLOOKUP(B318,studenci!$A$2:$C$331,3)</f>
        <v>EWELINA</v>
      </c>
      <c r="E318" t="str">
        <f>VLOOKUP(B318,studenci!$A$2:$C$331,2)</f>
        <v>KRUPA</v>
      </c>
      <c r="F318">
        <f>VLOOKUP(B318,meldunek!$A$2:$B$326,2,FALSE)</f>
        <v>28</v>
      </c>
      <c r="G318">
        <f t="shared" si="4"/>
        <v>1</v>
      </c>
    </row>
    <row r="319" spans="1:7" x14ac:dyDescent="0.25">
      <c r="A319">
        <v>236</v>
      </c>
      <c r="B319">
        <v>97010812385</v>
      </c>
      <c r="C319" t="s">
        <v>483</v>
      </c>
      <c r="D319" t="str">
        <f>VLOOKUP(B319,studenci!$A$2:$C$331,3)</f>
        <v>SONIA</v>
      </c>
      <c r="E319" t="str">
        <f>VLOOKUP(B319,studenci!$A$2:$C$331,2)</f>
        <v>KULKOWSKA</v>
      </c>
      <c r="F319">
        <f>VLOOKUP(B319,meldunek!$A$2:$B$326,2,FALSE)</f>
        <v>7</v>
      </c>
      <c r="G319">
        <f t="shared" si="4"/>
        <v>1</v>
      </c>
    </row>
    <row r="320" spans="1:7" x14ac:dyDescent="0.25">
      <c r="A320">
        <v>223</v>
      </c>
      <c r="B320">
        <v>97010983179</v>
      </c>
      <c r="C320" t="s">
        <v>503</v>
      </c>
      <c r="D320" t="str">
        <f>VLOOKUP(B320,studenci!$A$2:$C$331,3)</f>
        <v>ALEKSANDER</v>
      </c>
      <c r="E320" t="str">
        <f>VLOOKUP(B320,studenci!$A$2:$C$331,2)</f>
        <v>PRUSAK</v>
      </c>
      <c r="F320">
        <f>VLOOKUP(B320,meldunek!$A$2:$B$326,2,FALSE)</f>
        <v>13</v>
      </c>
      <c r="G320">
        <f t="shared" si="4"/>
        <v>1</v>
      </c>
    </row>
    <row r="321" spans="1:7" x14ac:dyDescent="0.25">
      <c r="A321">
        <v>93</v>
      </c>
      <c r="B321">
        <v>97011693781</v>
      </c>
      <c r="C321" t="s">
        <v>495</v>
      </c>
      <c r="D321" t="str">
        <f>VLOOKUP(B321,studenci!$A$2:$C$331,3)</f>
        <v>KLAUDIA</v>
      </c>
      <c r="E321" t="str">
        <f>VLOOKUP(B321,studenci!$A$2:$C$331,2)</f>
        <v>GRELA</v>
      </c>
      <c r="F321">
        <f>VLOOKUP(B321,meldunek!$A$2:$B$326,2,FALSE)</f>
        <v>70</v>
      </c>
      <c r="G321">
        <f t="shared" si="4"/>
        <v>1</v>
      </c>
    </row>
    <row r="322" spans="1:7" x14ac:dyDescent="0.25">
      <c r="A322">
        <v>265</v>
      </c>
      <c r="B322">
        <v>97012853362</v>
      </c>
      <c r="C322" t="s">
        <v>462</v>
      </c>
      <c r="D322" t="str">
        <f>VLOOKUP(B322,studenci!$A$2:$C$331,3)</f>
        <v>KAROLINA</v>
      </c>
      <c r="E322" t="str">
        <f>VLOOKUP(B322,studenci!$A$2:$C$331,2)</f>
        <v>CIECIERSKA</v>
      </c>
      <c r="F322">
        <f>VLOOKUP(B322,meldunek!$A$2:$B$326,2,FALSE)</f>
        <v>36</v>
      </c>
      <c r="G322">
        <f t="shared" si="4"/>
        <v>1</v>
      </c>
    </row>
    <row r="323" spans="1:7" x14ac:dyDescent="0.25">
      <c r="A323">
        <v>82</v>
      </c>
      <c r="B323">
        <v>97012894365</v>
      </c>
      <c r="C323" t="s">
        <v>455</v>
      </c>
      <c r="D323" t="str">
        <f>VLOOKUP(B323,studenci!$A$2:$C$331,3)</f>
        <v>KLAUDIA</v>
      </c>
      <c r="E323" t="str">
        <f>VLOOKUP(B323,studenci!$A$2:$C$331,2)</f>
        <v>JANICKA</v>
      </c>
      <c r="F323">
        <f>VLOOKUP(B323,meldunek!$A$2:$B$326,2,FALSE)</f>
        <v>43</v>
      </c>
      <c r="G323">
        <f t="shared" ref="G323:G331" si="5">IF(B323=B322,G322+1,1)</f>
        <v>1</v>
      </c>
    </row>
    <row r="324" spans="1:7" x14ac:dyDescent="0.25">
      <c r="A324">
        <v>195</v>
      </c>
      <c r="B324">
        <v>97020245331</v>
      </c>
      <c r="C324" t="s">
        <v>489</v>
      </c>
      <c r="D324" t="str">
        <f>VLOOKUP(B324,studenci!$A$2:$C$331,3)</f>
        <v>DARIUSZ</v>
      </c>
      <c r="E324" t="str">
        <f>VLOOKUP(B324,studenci!$A$2:$C$331,2)</f>
        <v>PACZKOWSKI</v>
      </c>
      <c r="F324">
        <f>VLOOKUP(B324,meldunek!$A$2:$B$326,2,FALSE)</f>
        <v>66</v>
      </c>
      <c r="G324">
        <f t="shared" si="5"/>
        <v>1</v>
      </c>
    </row>
    <row r="325" spans="1:7" x14ac:dyDescent="0.25">
      <c r="A325">
        <v>56</v>
      </c>
      <c r="B325">
        <v>97021392858</v>
      </c>
      <c r="C325" t="s">
        <v>462</v>
      </c>
      <c r="D325" t="str">
        <f>VLOOKUP(B325,studenci!$A$2:$C$331,3)</f>
        <v>KRZYSZTOF</v>
      </c>
      <c r="E325" t="str">
        <f>VLOOKUP(B325,studenci!$A$2:$C$331,2)</f>
        <v>LEWANDOWSKI</v>
      </c>
      <c r="F325">
        <f>VLOOKUP(B325,meldunek!$A$2:$B$326,2,FALSE)</f>
        <v>13</v>
      </c>
      <c r="G325">
        <f t="shared" si="5"/>
        <v>1</v>
      </c>
    </row>
    <row r="326" spans="1:7" x14ac:dyDescent="0.25">
      <c r="A326">
        <v>83</v>
      </c>
      <c r="B326">
        <v>97021392858</v>
      </c>
      <c r="C326" t="s">
        <v>493</v>
      </c>
      <c r="D326" t="str">
        <f>VLOOKUP(B326,studenci!$A$2:$C$331,3)</f>
        <v>KRZYSZTOF</v>
      </c>
      <c r="E326" t="str">
        <f>VLOOKUP(B326,studenci!$A$2:$C$331,2)</f>
        <v>LEWANDOWSKI</v>
      </c>
      <c r="F326">
        <f>VLOOKUP(B326,meldunek!$A$2:$B$326,2,FALSE)</f>
        <v>13</v>
      </c>
      <c r="G326">
        <f t="shared" si="5"/>
        <v>2</v>
      </c>
    </row>
    <row r="327" spans="1:7" x14ac:dyDescent="0.25">
      <c r="A327">
        <v>86</v>
      </c>
      <c r="B327">
        <v>97021392858</v>
      </c>
      <c r="C327" t="s">
        <v>476</v>
      </c>
      <c r="D327" t="str">
        <f>VLOOKUP(B327,studenci!$A$2:$C$331,3)</f>
        <v>KRZYSZTOF</v>
      </c>
      <c r="E327" t="str">
        <f>VLOOKUP(B327,studenci!$A$2:$C$331,2)</f>
        <v>LEWANDOWSKI</v>
      </c>
      <c r="F327">
        <f>VLOOKUP(B327,meldunek!$A$2:$B$326,2,FALSE)</f>
        <v>13</v>
      </c>
      <c r="G327">
        <f t="shared" si="5"/>
        <v>3</v>
      </c>
    </row>
    <row r="328" spans="1:7" x14ac:dyDescent="0.25">
      <c r="A328">
        <v>248</v>
      </c>
      <c r="B328">
        <v>97021392858</v>
      </c>
      <c r="C328" t="s">
        <v>468</v>
      </c>
      <c r="D328" t="str">
        <f>VLOOKUP(B328,studenci!$A$2:$C$331,3)</f>
        <v>KRZYSZTOF</v>
      </c>
      <c r="E328" t="str">
        <f>VLOOKUP(B328,studenci!$A$2:$C$331,2)</f>
        <v>LEWANDOWSKI</v>
      </c>
      <c r="F328">
        <f>VLOOKUP(B328,meldunek!$A$2:$B$326,2,FALSE)</f>
        <v>13</v>
      </c>
      <c r="G328">
        <f t="shared" si="5"/>
        <v>4</v>
      </c>
    </row>
    <row r="329" spans="1:7" x14ac:dyDescent="0.25">
      <c r="A329">
        <v>28</v>
      </c>
      <c r="B329">
        <v>97021486467</v>
      </c>
      <c r="C329" t="s">
        <v>462</v>
      </c>
      <c r="D329" t="str">
        <f>VLOOKUP(B329,studenci!$A$2:$C$331,3)</f>
        <v>BARBARA</v>
      </c>
      <c r="E329" t="str">
        <f>VLOOKUP(B329,studenci!$A$2:$C$331,2)</f>
        <v>SMILGININ</v>
      </c>
      <c r="F329">
        <f>VLOOKUP(B329,meldunek!$A$2:$B$326,2,FALSE)</f>
        <v>5</v>
      </c>
      <c r="G329">
        <f t="shared" si="5"/>
        <v>1</v>
      </c>
    </row>
    <row r="330" spans="1:7" x14ac:dyDescent="0.25">
      <c r="A330">
        <v>129</v>
      </c>
      <c r="B330">
        <v>97022426727</v>
      </c>
      <c r="C330" t="s">
        <v>506</v>
      </c>
      <c r="D330" t="str">
        <f>VLOOKUP(B330,studenci!$A$2:$C$331,3)</f>
        <v>MALGORZATA</v>
      </c>
      <c r="E330" t="str">
        <f>VLOOKUP(B330,studenci!$A$2:$C$331,2)</f>
        <v>STROZYNSKA</v>
      </c>
      <c r="F330">
        <f>VLOOKUP(B330,meldunek!$A$2:$B$326,2,FALSE)</f>
        <v>32</v>
      </c>
      <c r="G330">
        <f t="shared" si="5"/>
        <v>1</v>
      </c>
    </row>
    <row r="331" spans="1:7" x14ac:dyDescent="0.25">
      <c r="A331">
        <v>317</v>
      </c>
      <c r="B331">
        <v>97022784472</v>
      </c>
      <c r="C331" t="s">
        <v>444</v>
      </c>
      <c r="D331" t="str">
        <f>VLOOKUP(B331,studenci!$A$2:$C$331,3)</f>
        <v>SEBASTIAN</v>
      </c>
      <c r="E331" t="str">
        <f>VLOOKUP(B331,studenci!$A$2:$C$331,2)</f>
        <v>LESZCZYNSKI</v>
      </c>
      <c r="F331">
        <f>VLOOKUP(B331,meldunek!$A$2:$B$326,2,FALSE)</f>
        <v>51</v>
      </c>
      <c r="G331">
        <f t="shared" si="5"/>
        <v>1</v>
      </c>
    </row>
    <row r="332" spans="1:7" x14ac:dyDescent="0.25">
      <c r="G332">
        <f>MAX(G2:G331)</f>
        <v>4</v>
      </c>
    </row>
  </sheetData>
  <sortState ref="A2:F331">
    <sortCondition ref="B2:B33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F9" sqref="F9"/>
    </sheetView>
  </sheetViews>
  <sheetFormatPr defaultRowHeight="15" x14ac:dyDescent="0.25"/>
  <cols>
    <col min="3" max="3" width="18.5703125" customWidth="1"/>
    <col min="4" max="4" width="36.28515625" customWidth="1"/>
    <col min="5" max="5" width="17.7109375" customWidth="1"/>
    <col min="6" max="6" width="18.42578125" customWidth="1"/>
  </cols>
  <sheetData>
    <row r="1" spans="1:7" x14ac:dyDescent="0.25">
      <c r="A1" s="1" t="s">
        <v>526</v>
      </c>
      <c r="B1" s="1">
        <v>56</v>
      </c>
      <c r="C1" s="1">
        <v>97021392858</v>
      </c>
      <c r="D1" s="1" t="s">
        <v>462</v>
      </c>
      <c r="E1" s="1" t="str">
        <f>VLOOKUP(C1,studenci!$A$2:$C$331,3)</f>
        <v>KRZYSZTOF</v>
      </c>
      <c r="F1" s="1" t="str">
        <f>VLOOKUP(C1,studenci!$A$2:$C$331,2)</f>
        <v>LEWANDOWSKI</v>
      </c>
      <c r="G1" s="1">
        <f>VLOOKUP(C1,meldunek!$A$2:$B$326,2,FALSE)</f>
        <v>13</v>
      </c>
    </row>
    <row r="2" spans="1:7" x14ac:dyDescent="0.25">
      <c r="A2" s="1"/>
      <c r="B2" s="1">
        <v>83</v>
      </c>
      <c r="C2" s="1">
        <v>97021392858</v>
      </c>
      <c r="D2" s="1" t="s">
        <v>493</v>
      </c>
      <c r="E2" s="1" t="str">
        <f>VLOOKUP(C2,studenci!$A$2:$C$331,3)</f>
        <v>KRZYSZTOF</v>
      </c>
      <c r="F2" s="1" t="str">
        <f>VLOOKUP(C2,studenci!$A$2:$C$331,2)</f>
        <v>LEWANDOWSKI</v>
      </c>
      <c r="G2" s="1">
        <f>VLOOKUP(C2,meldunek!$A$2:$B$326,2,FALSE)</f>
        <v>13</v>
      </c>
    </row>
    <row r="3" spans="1:7" x14ac:dyDescent="0.25">
      <c r="A3" s="1"/>
      <c r="B3" s="1">
        <v>86</v>
      </c>
      <c r="C3" s="1">
        <v>97021392858</v>
      </c>
      <c r="D3" s="1" t="s">
        <v>476</v>
      </c>
      <c r="E3" s="1" t="str">
        <f>VLOOKUP(C3,studenci!$A$2:$C$331,3)</f>
        <v>KRZYSZTOF</v>
      </c>
      <c r="F3" s="1" t="str">
        <f>VLOOKUP(C3,studenci!$A$2:$C$331,2)</f>
        <v>LEWANDOWSKI</v>
      </c>
      <c r="G3" s="1">
        <f>VLOOKUP(C3,meldunek!$A$2:$B$326,2,FALSE)</f>
        <v>13</v>
      </c>
    </row>
    <row r="4" spans="1:7" x14ac:dyDescent="0.25">
      <c r="A4" s="1"/>
      <c r="B4" s="1">
        <v>248</v>
      </c>
      <c r="C4" s="1">
        <v>97021392858</v>
      </c>
      <c r="D4" s="1" t="s">
        <v>468</v>
      </c>
      <c r="E4" s="1" t="str">
        <f>VLOOKUP(C4,studenci!$A$2:$C$331,3)</f>
        <v>KRZYSZTOF</v>
      </c>
      <c r="F4" s="1" t="str">
        <f>VLOOKUP(C4,studenci!$A$2:$C$331,2)</f>
        <v>LEWANDOWSKI</v>
      </c>
      <c r="G4" s="1">
        <f>VLOOKUP(C4,meldunek!$A$2:$B$326,2,FALSE)</f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6"/>
  <sheetViews>
    <sheetView workbookViewId="0">
      <selection activeCell="F2" sqref="F2"/>
    </sheetView>
  </sheetViews>
  <sheetFormatPr defaultRowHeight="15" x14ac:dyDescent="0.25"/>
  <cols>
    <col min="2" max="2" width="18.28515625" customWidth="1"/>
  </cols>
  <sheetData>
    <row r="1" spans="1:6" x14ac:dyDescent="0.25">
      <c r="A1" t="s">
        <v>528</v>
      </c>
      <c r="B1" t="s">
        <v>0</v>
      </c>
      <c r="C1" t="s">
        <v>1</v>
      </c>
      <c r="D1">
        <f>SUM(D2:D326)</f>
        <v>69</v>
      </c>
      <c r="E1">
        <f>MAX(A2:A326)</f>
        <v>325</v>
      </c>
      <c r="F1" t="s">
        <v>527</v>
      </c>
    </row>
    <row r="2" spans="1:6" x14ac:dyDescent="0.25">
      <c r="A2">
        <v>1</v>
      </c>
      <c r="B2">
        <v>92060863855</v>
      </c>
      <c r="C2">
        <v>1</v>
      </c>
      <c r="D2">
        <f>IF(C2 = C1, 0, 1)</f>
        <v>1</v>
      </c>
      <c r="F2" s="2">
        <f>E1/D1</f>
        <v>4.7101449275362315</v>
      </c>
    </row>
    <row r="3" spans="1:6" x14ac:dyDescent="0.25">
      <c r="A3">
        <v>2</v>
      </c>
      <c r="B3">
        <v>93013078979</v>
      </c>
      <c r="C3">
        <v>1</v>
      </c>
      <c r="D3">
        <f t="shared" ref="D3:D66" si="0">IF(C3 = C2, 0, 1)</f>
        <v>0</v>
      </c>
    </row>
    <row r="4" spans="1:6" x14ac:dyDescent="0.25">
      <c r="A4">
        <v>3</v>
      </c>
      <c r="B4">
        <v>93091115319</v>
      </c>
      <c r="C4">
        <v>1</v>
      </c>
      <c r="D4">
        <f t="shared" si="0"/>
        <v>0</v>
      </c>
    </row>
    <row r="5" spans="1:6" x14ac:dyDescent="0.25">
      <c r="A5">
        <v>4</v>
      </c>
      <c r="B5">
        <v>93112747286</v>
      </c>
      <c r="C5">
        <v>1</v>
      </c>
      <c r="D5">
        <f t="shared" si="0"/>
        <v>0</v>
      </c>
    </row>
    <row r="6" spans="1:6" x14ac:dyDescent="0.25">
      <c r="A6">
        <v>5</v>
      </c>
      <c r="B6">
        <v>94030283737</v>
      </c>
      <c r="C6">
        <v>1</v>
      </c>
      <c r="D6">
        <f t="shared" si="0"/>
        <v>0</v>
      </c>
    </row>
    <row r="7" spans="1:6" x14ac:dyDescent="0.25">
      <c r="A7">
        <v>6</v>
      </c>
      <c r="B7">
        <v>96081771827</v>
      </c>
      <c r="C7">
        <v>1</v>
      </c>
      <c r="D7">
        <f t="shared" si="0"/>
        <v>0</v>
      </c>
    </row>
    <row r="8" spans="1:6" x14ac:dyDescent="0.25">
      <c r="A8">
        <v>7</v>
      </c>
      <c r="B8">
        <v>92100661849</v>
      </c>
      <c r="C8">
        <v>2</v>
      </c>
      <c r="D8">
        <f t="shared" si="0"/>
        <v>1</v>
      </c>
    </row>
    <row r="9" spans="1:6" x14ac:dyDescent="0.25">
      <c r="A9">
        <v>8</v>
      </c>
      <c r="B9">
        <v>95120191648</v>
      </c>
      <c r="C9">
        <v>2</v>
      </c>
      <c r="D9">
        <f t="shared" si="0"/>
        <v>0</v>
      </c>
    </row>
    <row r="10" spans="1:6" x14ac:dyDescent="0.25">
      <c r="A10">
        <v>9</v>
      </c>
      <c r="B10">
        <v>92052999663</v>
      </c>
      <c r="C10">
        <v>3</v>
      </c>
      <c r="D10">
        <f t="shared" si="0"/>
        <v>1</v>
      </c>
    </row>
    <row r="11" spans="1:6" x14ac:dyDescent="0.25">
      <c r="A11">
        <v>10</v>
      </c>
      <c r="B11">
        <v>94050415987</v>
      </c>
      <c r="C11">
        <v>3</v>
      </c>
      <c r="D11">
        <f t="shared" si="0"/>
        <v>0</v>
      </c>
    </row>
    <row r="12" spans="1:6" x14ac:dyDescent="0.25">
      <c r="A12">
        <v>11</v>
      </c>
      <c r="B12">
        <v>94052327952</v>
      </c>
      <c r="C12">
        <v>3</v>
      </c>
      <c r="D12">
        <f t="shared" si="0"/>
        <v>0</v>
      </c>
    </row>
    <row r="13" spans="1:6" x14ac:dyDescent="0.25">
      <c r="A13">
        <v>12</v>
      </c>
      <c r="B13">
        <v>96120239628</v>
      </c>
      <c r="C13">
        <v>3</v>
      </c>
      <c r="D13">
        <f t="shared" si="0"/>
        <v>0</v>
      </c>
    </row>
    <row r="14" spans="1:6" x14ac:dyDescent="0.25">
      <c r="A14">
        <v>13</v>
      </c>
      <c r="B14">
        <v>93091575513</v>
      </c>
      <c r="C14">
        <v>4</v>
      </c>
      <c r="D14">
        <f t="shared" si="0"/>
        <v>1</v>
      </c>
    </row>
    <row r="15" spans="1:6" x14ac:dyDescent="0.25">
      <c r="A15">
        <v>14</v>
      </c>
      <c r="B15">
        <v>93111422865</v>
      </c>
      <c r="C15">
        <v>4</v>
      </c>
      <c r="D15">
        <f t="shared" si="0"/>
        <v>0</v>
      </c>
    </row>
    <row r="16" spans="1:6" x14ac:dyDescent="0.25">
      <c r="A16">
        <v>15</v>
      </c>
      <c r="B16">
        <v>94020462177</v>
      </c>
      <c r="C16">
        <v>4</v>
      </c>
      <c r="D16">
        <f t="shared" si="0"/>
        <v>0</v>
      </c>
    </row>
    <row r="17" spans="1:4" x14ac:dyDescent="0.25">
      <c r="A17">
        <v>16</v>
      </c>
      <c r="B17">
        <v>94031972793</v>
      </c>
      <c r="C17">
        <v>4</v>
      </c>
      <c r="D17">
        <f t="shared" si="0"/>
        <v>0</v>
      </c>
    </row>
    <row r="18" spans="1:4" x14ac:dyDescent="0.25">
      <c r="A18">
        <v>17</v>
      </c>
      <c r="B18">
        <v>94121925755</v>
      </c>
      <c r="C18">
        <v>4</v>
      </c>
      <c r="D18">
        <f t="shared" si="0"/>
        <v>0</v>
      </c>
    </row>
    <row r="19" spans="1:4" x14ac:dyDescent="0.25">
      <c r="A19">
        <v>18</v>
      </c>
      <c r="B19">
        <v>96040333314</v>
      </c>
      <c r="C19">
        <v>4</v>
      </c>
      <c r="D19">
        <f t="shared" si="0"/>
        <v>0</v>
      </c>
    </row>
    <row r="20" spans="1:4" x14ac:dyDescent="0.25">
      <c r="A20">
        <v>19</v>
      </c>
      <c r="B20">
        <v>96090866484</v>
      </c>
      <c r="C20">
        <v>4</v>
      </c>
      <c r="D20">
        <f t="shared" si="0"/>
        <v>0</v>
      </c>
    </row>
    <row r="21" spans="1:4" x14ac:dyDescent="0.25">
      <c r="A21">
        <v>20</v>
      </c>
      <c r="B21">
        <v>93041967867</v>
      </c>
      <c r="C21">
        <v>5</v>
      </c>
      <c r="D21">
        <f t="shared" si="0"/>
        <v>1</v>
      </c>
    </row>
    <row r="22" spans="1:4" x14ac:dyDescent="0.25">
      <c r="A22">
        <v>21</v>
      </c>
      <c r="B22">
        <v>93070995479</v>
      </c>
      <c r="C22">
        <v>5</v>
      </c>
      <c r="D22">
        <f t="shared" si="0"/>
        <v>0</v>
      </c>
    </row>
    <row r="23" spans="1:4" x14ac:dyDescent="0.25">
      <c r="A23">
        <v>22</v>
      </c>
      <c r="B23">
        <v>96111514855</v>
      </c>
      <c r="C23">
        <v>5</v>
      </c>
      <c r="D23">
        <f t="shared" si="0"/>
        <v>0</v>
      </c>
    </row>
    <row r="24" spans="1:4" x14ac:dyDescent="0.25">
      <c r="A24">
        <v>23</v>
      </c>
      <c r="B24">
        <v>97021486467</v>
      </c>
      <c r="C24">
        <v>5</v>
      </c>
      <c r="D24">
        <f t="shared" si="0"/>
        <v>0</v>
      </c>
    </row>
    <row r="25" spans="1:4" x14ac:dyDescent="0.25">
      <c r="A25">
        <v>24</v>
      </c>
      <c r="B25">
        <v>92062962545</v>
      </c>
      <c r="C25">
        <v>6</v>
      </c>
      <c r="D25">
        <f t="shared" si="0"/>
        <v>1</v>
      </c>
    </row>
    <row r="26" spans="1:4" x14ac:dyDescent="0.25">
      <c r="A26">
        <v>25</v>
      </c>
      <c r="B26">
        <v>94042061826</v>
      </c>
      <c r="C26">
        <v>6</v>
      </c>
      <c r="D26">
        <f t="shared" si="0"/>
        <v>0</v>
      </c>
    </row>
    <row r="27" spans="1:4" x14ac:dyDescent="0.25">
      <c r="A27">
        <v>26</v>
      </c>
      <c r="B27">
        <v>95042653121</v>
      </c>
      <c r="C27">
        <v>6</v>
      </c>
      <c r="D27">
        <f t="shared" si="0"/>
        <v>0</v>
      </c>
    </row>
    <row r="28" spans="1:4" x14ac:dyDescent="0.25">
      <c r="A28">
        <v>27</v>
      </c>
      <c r="B28">
        <v>95051277866</v>
      </c>
      <c r="C28">
        <v>6</v>
      </c>
      <c r="D28">
        <f t="shared" si="0"/>
        <v>0</v>
      </c>
    </row>
    <row r="29" spans="1:4" x14ac:dyDescent="0.25">
      <c r="A29">
        <v>28</v>
      </c>
      <c r="B29">
        <v>95122261156</v>
      </c>
      <c r="C29">
        <v>6</v>
      </c>
      <c r="D29">
        <f t="shared" si="0"/>
        <v>0</v>
      </c>
    </row>
    <row r="30" spans="1:4" x14ac:dyDescent="0.25">
      <c r="A30">
        <v>29</v>
      </c>
      <c r="B30">
        <v>96121964255</v>
      </c>
      <c r="C30">
        <v>6</v>
      </c>
      <c r="D30">
        <f t="shared" si="0"/>
        <v>0</v>
      </c>
    </row>
    <row r="31" spans="1:4" x14ac:dyDescent="0.25">
      <c r="A31">
        <v>30</v>
      </c>
      <c r="B31">
        <v>93052759398</v>
      </c>
      <c r="C31">
        <v>7</v>
      </c>
      <c r="D31">
        <f t="shared" si="0"/>
        <v>1</v>
      </c>
    </row>
    <row r="32" spans="1:4" x14ac:dyDescent="0.25">
      <c r="A32">
        <v>31</v>
      </c>
      <c r="B32">
        <v>94100357838</v>
      </c>
      <c r="C32">
        <v>7</v>
      </c>
      <c r="D32">
        <f t="shared" si="0"/>
        <v>0</v>
      </c>
    </row>
    <row r="33" spans="1:4" x14ac:dyDescent="0.25">
      <c r="A33">
        <v>32</v>
      </c>
      <c r="B33">
        <v>95010919439</v>
      </c>
      <c r="C33">
        <v>7</v>
      </c>
      <c r="D33">
        <f t="shared" si="0"/>
        <v>0</v>
      </c>
    </row>
    <row r="34" spans="1:4" x14ac:dyDescent="0.25">
      <c r="A34">
        <v>33</v>
      </c>
      <c r="B34">
        <v>97010812385</v>
      </c>
      <c r="C34">
        <v>7</v>
      </c>
      <c r="D34">
        <f t="shared" si="0"/>
        <v>0</v>
      </c>
    </row>
    <row r="35" spans="1:4" x14ac:dyDescent="0.25">
      <c r="A35">
        <v>34</v>
      </c>
      <c r="B35">
        <v>92051048757</v>
      </c>
      <c r="C35">
        <v>8</v>
      </c>
      <c r="D35">
        <f t="shared" si="0"/>
        <v>1</v>
      </c>
    </row>
    <row r="36" spans="1:4" x14ac:dyDescent="0.25">
      <c r="A36">
        <v>35</v>
      </c>
      <c r="B36">
        <v>93081336463</v>
      </c>
      <c r="C36">
        <v>8</v>
      </c>
      <c r="D36">
        <f t="shared" si="0"/>
        <v>0</v>
      </c>
    </row>
    <row r="37" spans="1:4" x14ac:dyDescent="0.25">
      <c r="A37">
        <v>36</v>
      </c>
      <c r="B37">
        <v>94051886221</v>
      </c>
      <c r="C37">
        <v>8</v>
      </c>
      <c r="D37">
        <f t="shared" si="0"/>
        <v>0</v>
      </c>
    </row>
    <row r="38" spans="1:4" x14ac:dyDescent="0.25">
      <c r="A38">
        <v>37</v>
      </c>
      <c r="B38">
        <v>94122135195</v>
      </c>
      <c r="C38">
        <v>8</v>
      </c>
      <c r="D38">
        <f t="shared" si="0"/>
        <v>0</v>
      </c>
    </row>
    <row r="39" spans="1:4" x14ac:dyDescent="0.25">
      <c r="A39">
        <v>38</v>
      </c>
      <c r="B39">
        <v>96110243976</v>
      </c>
      <c r="C39">
        <v>8</v>
      </c>
      <c r="D39">
        <f t="shared" si="0"/>
        <v>0</v>
      </c>
    </row>
    <row r="40" spans="1:4" x14ac:dyDescent="0.25">
      <c r="A40">
        <v>39</v>
      </c>
      <c r="B40">
        <v>92060349478</v>
      </c>
      <c r="C40">
        <v>9</v>
      </c>
      <c r="D40">
        <f t="shared" si="0"/>
        <v>1</v>
      </c>
    </row>
    <row r="41" spans="1:4" x14ac:dyDescent="0.25">
      <c r="A41">
        <v>40</v>
      </c>
      <c r="B41">
        <v>93010287374</v>
      </c>
      <c r="C41">
        <v>9</v>
      </c>
      <c r="D41">
        <f t="shared" si="0"/>
        <v>0</v>
      </c>
    </row>
    <row r="42" spans="1:4" x14ac:dyDescent="0.25">
      <c r="A42">
        <v>41</v>
      </c>
      <c r="B42">
        <v>93090925753</v>
      </c>
      <c r="C42">
        <v>9</v>
      </c>
      <c r="D42">
        <f t="shared" si="0"/>
        <v>0</v>
      </c>
    </row>
    <row r="43" spans="1:4" x14ac:dyDescent="0.25">
      <c r="A43">
        <v>42</v>
      </c>
      <c r="B43">
        <v>96081092979</v>
      </c>
      <c r="C43">
        <v>9</v>
      </c>
      <c r="D43">
        <f t="shared" si="0"/>
        <v>0</v>
      </c>
    </row>
    <row r="44" spans="1:4" x14ac:dyDescent="0.25">
      <c r="A44">
        <v>43</v>
      </c>
      <c r="B44">
        <v>92103163461</v>
      </c>
      <c r="C44">
        <v>10</v>
      </c>
      <c r="D44">
        <f t="shared" si="0"/>
        <v>1</v>
      </c>
    </row>
    <row r="45" spans="1:4" x14ac:dyDescent="0.25">
      <c r="A45">
        <v>44</v>
      </c>
      <c r="B45">
        <v>93102056134</v>
      </c>
      <c r="C45">
        <v>10</v>
      </c>
      <c r="D45">
        <f t="shared" si="0"/>
        <v>0</v>
      </c>
    </row>
    <row r="46" spans="1:4" x14ac:dyDescent="0.25">
      <c r="A46">
        <v>45</v>
      </c>
      <c r="B46">
        <v>95092124468</v>
      </c>
      <c r="C46">
        <v>10</v>
      </c>
      <c r="D46">
        <f t="shared" si="0"/>
        <v>0</v>
      </c>
    </row>
    <row r="47" spans="1:4" x14ac:dyDescent="0.25">
      <c r="A47">
        <v>46</v>
      </c>
      <c r="B47">
        <v>93071912839</v>
      </c>
      <c r="C47">
        <v>11</v>
      </c>
      <c r="D47">
        <f t="shared" si="0"/>
        <v>1</v>
      </c>
    </row>
    <row r="48" spans="1:4" x14ac:dyDescent="0.25">
      <c r="A48">
        <v>47</v>
      </c>
      <c r="B48">
        <v>93052712924</v>
      </c>
      <c r="C48">
        <v>12</v>
      </c>
      <c r="D48">
        <f t="shared" si="0"/>
        <v>1</v>
      </c>
    </row>
    <row r="49" spans="1:4" x14ac:dyDescent="0.25">
      <c r="A49">
        <v>48</v>
      </c>
      <c r="B49">
        <v>93021966581</v>
      </c>
      <c r="C49">
        <v>13</v>
      </c>
      <c r="D49">
        <f t="shared" si="0"/>
        <v>1</v>
      </c>
    </row>
    <row r="50" spans="1:4" x14ac:dyDescent="0.25">
      <c r="A50">
        <v>49</v>
      </c>
      <c r="B50">
        <v>93041252815</v>
      </c>
      <c r="C50">
        <v>13</v>
      </c>
      <c r="D50">
        <f t="shared" si="0"/>
        <v>0</v>
      </c>
    </row>
    <row r="51" spans="1:4" x14ac:dyDescent="0.25">
      <c r="A51">
        <v>50</v>
      </c>
      <c r="B51">
        <v>95071627434</v>
      </c>
      <c r="C51">
        <v>13</v>
      </c>
      <c r="D51">
        <f t="shared" si="0"/>
        <v>0</v>
      </c>
    </row>
    <row r="52" spans="1:4" x14ac:dyDescent="0.25">
      <c r="A52">
        <v>51</v>
      </c>
      <c r="B52">
        <v>95111492877</v>
      </c>
      <c r="C52">
        <v>13</v>
      </c>
      <c r="D52">
        <f t="shared" si="0"/>
        <v>0</v>
      </c>
    </row>
    <row r="53" spans="1:4" x14ac:dyDescent="0.25">
      <c r="A53">
        <v>52</v>
      </c>
      <c r="B53">
        <v>96011338285</v>
      </c>
      <c r="C53">
        <v>13</v>
      </c>
      <c r="D53">
        <f t="shared" si="0"/>
        <v>0</v>
      </c>
    </row>
    <row r="54" spans="1:4" x14ac:dyDescent="0.25">
      <c r="A54">
        <v>53</v>
      </c>
      <c r="B54">
        <v>97010983179</v>
      </c>
      <c r="C54">
        <v>13</v>
      </c>
      <c r="D54">
        <f t="shared" si="0"/>
        <v>0</v>
      </c>
    </row>
    <row r="55" spans="1:4" x14ac:dyDescent="0.25">
      <c r="A55">
        <v>54</v>
      </c>
      <c r="B55">
        <v>97021392858</v>
      </c>
      <c r="C55">
        <v>13</v>
      </c>
      <c r="D55">
        <f t="shared" si="0"/>
        <v>0</v>
      </c>
    </row>
    <row r="56" spans="1:4" x14ac:dyDescent="0.25">
      <c r="A56">
        <v>55</v>
      </c>
      <c r="B56">
        <v>93122174335</v>
      </c>
      <c r="C56">
        <v>14</v>
      </c>
      <c r="D56">
        <f t="shared" si="0"/>
        <v>1</v>
      </c>
    </row>
    <row r="57" spans="1:4" x14ac:dyDescent="0.25">
      <c r="A57">
        <v>56</v>
      </c>
      <c r="B57">
        <v>94062364747</v>
      </c>
      <c r="C57">
        <v>14</v>
      </c>
      <c r="D57">
        <f t="shared" si="0"/>
        <v>0</v>
      </c>
    </row>
    <row r="58" spans="1:4" x14ac:dyDescent="0.25">
      <c r="A58">
        <v>57</v>
      </c>
      <c r="B58">
        <v>95060298582</v>
      </c>
      <c r="C58">
        <v>14</v>
      </c>
      <c r="D58">
        <f t="shared" si="0"/>
        <v>0</v>
      </c>
    </row>
    <row r="59" spans="1:4" x14ac:dyDescent="0.25">
      <c r="A59">
        <v>58</v>
      </c>
      <c r="B59">
        <v>95101667241</v>
      </c>
      <c r="C59">
        <v>14</v>
      </c>
      <c r="D59">
        <f t="shared" si="0"/>
        <v>0</v>
      </c>
    </row>
    <row r="60" spans="1:4" x14ac:dyDescent="0.25">
      <c r="A60">
        <v>59</v>
      </c>
      <c r="B60">
        <v>96021765853</v>
      </c>
      <c r="C60">
        <v>14</v>
      </c>
      <c r="D60">
        <f t="shared" si="0"/>
        <v>0</v>
      </c>
    </row>
    <row r="61" spans="1:4" x14ac:dyDescent="0.25">
      <c r="A61">
        <v>60</v>
      </c>
      <c r="B61">
        <v>95042088338</v>
      </c>
      <c r="C61">
        <v>15</v>
      </c>
      <c r="D61">
        <f t="shared" si="0"/>
        <v>1</v>
      </c>
    </row>
    <row r="62" spans="1:4" x14ac:dyDescent="0.25">
      <c r="A62">
        <v>61</v>
      </c>
      <c r="B62">
        <v>95052939154</v>
      </c>
      <c r="C62">
        <v>15</v>
      </c>
      <c r="D62">
        <f t="shared" si="0"/>
        <v>0</v>
      </c>
    </row>
    <row r="63" spans="1:4" x14ac:dyDescent="0.25">
      <c r="A63">
        <v>62</v>
      </c>
      <c r="B63">
        <v>95071489133</v>
      </c>
      <c r="C63">
        <v>15</v>
      </c>
      <c r="D63">
        <f t="shared" si="0"/>
        <v>0</v>
      </c>
    </row>
    <row r="64" spans="1:4" x14ac:dyDescent="0.25">
      <c r="A64">
        <v>63</v>
      </c>
      <c r="B64">
        <v>96051111367</v>
      </c>
      <c r="C64">
        <v>15</v>
      </c>
      <c r="D64">
        <f t="shared" si="0"/>
        <v>0</v>
      </c>
    </row>
    <row r="65" spans="1:4" x14ac:dyDescent="0.25">
      <c r="A65">
        <v>64</v>
      </c>
      <c r="B65">
        <v>92072589329</v>
      </c>
      <c r="C65">
        <v>16</v>
      </c>
      <c r="D65">
        <f t="shared" si="0"/>
        <v>1</v>
      </c>
    </row>
    <row r="66" spans="1:4" x14ac:dyDescent="0.25">
      <c r="A66">
        <v>65</v>
      </c>
      <c r="B66">
        <v>94081134358</v>
      </c>
      <c r="C66">
        <v>16</v>
      </c>
      <c r="D66">
        <f t="shared" si="0"/>
        <v>0</v>
      </c>
    </row>
    <row r="67" spans="1:4" x14ac:dyDescent="0.25">
      <c r="A67">
        <v>66</v>
      </c>
      <c r="B67">
        <v>96042084485</v>
      </c>
      <c r="C67">
        <v>16</v>
      </c>
      <c r="D67">
        <f t="shared" ref="D67:D130" si="1">IF(C67 = C66, 0, 1)</f>
        <v>0</v>
      </c>
    </row>
    <row r="68" spans="1:4" x14ac:dyDescent="0.25">
      <c r="A68">
        <v>67</v>
      </c>
      <c r="B68">
        <v>93042594253</v>
      </c>
      <c r="C68">
        <v>17</v>
      </c>
      <c r="D68">
        <f t="shared" si="1"/>
        <v>1</v>
      </c>
    </row>
    <row r="69" spans="1:4" x14ac:dyDescent="0.25">
      <c r="A69">
        <v>68</v>
      </c>
      <c r="B69">
        <v>93110169918</v>
      </c>
      <c r="C69">
        <v>17</v>
      </c>
      <c r="D69">
        <f t="shared" si="1"/>
        <v>0</v>
      </c>
    </row>
    <row r="70" spans="1:4" x14ac:dyDescent="0.25">
      <c r="A70">
        <v>69</v>
      </c>
      <c r="B70">
        <v>94031766363</v>
      </c>
      <c r="C70">
        <v>17</v>
      </c>
      <c r="D70">
        <f t="shared" si="1"/>
        <v>0</v>
      </c>
    </row>
    <row r="71" spans="1:4" x14ac:dyDescent="0.25">
      <c r="A71">
        <v>70</v>
      </c>
      <c r="B71">
        <v>94052013633</v>
      </c>
      <c r="C71">
        <v>17</v>
      </c>
      <c r="D71">
        <f t="shared" si="1"/>
        <v>0</v>
      </c>
    </row>
    <row r="72" spans="1:4" x14ac:dyDescent="0.25">
      <c r="A72">
        <v>71</v>
      </c>
      <c r="B72">
        <v>95021137376</v>
      </c>
      <c r="C72">
        <v>17</v>
      </c>
      <c r="D72">
        <f t="shared" si="1"/>
        <v>0</v>
      </c>
    </row>
    <row r="73" spans="1:4" x14ac:dyDescent="0.25">
      <c r="A73">
        <v>72</v>
      </c>
      <c r="B73">
        <v>96032965482</v>
      </c>
      <c r="C73">
        <v>17</v>
      </c>
      <c r="D73">
        <f t="shared" si="1"/>
        <v>0</v>
      </c>
    </row>
    <row r="74" spans="1:4" x14ac:dyDescent="0.25">
      <c r="A74">
        <v>73</v>
      </c>
      <c r="B74">
        <v>96070825977</v>
      </c>
      <c r="C74">
        <v>17</v>
      </c>
      <c r="D74">
        <f t="shared" si="1"/>
        <v>0</v>
      </c>
    </row>
    <row r="75" spans="1:4" x14ac:dyDescent="0.25">
      <c r="A75">
        <v>74</v>
      </c>
      <c r="B75">
        <v>92062548936</v>
      </c>
      <c r="C75">
        <v>18</v>
      </c>
      <c r="D75">
        <f t="shared" si="1"/>
        <v>1</v>
      </c>
    </row>
    <row r="76" spans="1:4" x14ac:dyDescent="0.25">
      <c r="A76">
        <v>75</v>
      </c>
      <c r="B76">
        <v>93031922166</v>
      </c>
      <c r="C76">
        <v>18</v>
      </c>
      <c r="D76">
        <f t="shared" si="1"/>
        <v>0</v>
      </c>
    </row>
    <row r="77" spans="1:4" x14ac:dyDescent="0.25">
      <c r="A77">
        <v>76</v>
      </c>
      <c r="B77">
        <v>94051786439</v>
      </c>
      <c r="C77">
        <v>18</v>
      </c>
      <c r="D77">
        <f t="shared" si="1"/>
        <v>0</v>
      </c>
    </row>
    <row r="78" spans="1:4" x14ac:dyDescent="0.25">
      <c r="A78">
        <v>77</v>
      </c>
      <c r="B78">
        <v>94060394564</v>
      </c>
      <c r="C78">
        <v>18</v>
      </c>
      <c r="D78">
        <f t="shared" si="1"/>
        <v>0</v>
      </c>
    </row>
    <row r="79" spans="1:4" x14ac:dyDescent="0.25">
      <c r="A79">
        <v>78</v>
      </c>
      <c r="B79">
        <v>96061777722</v>
      </c>
      <c r="C79">
        <v>18</v>
      </c>
      <c r="D79">
        <f t="shared" si="1"/>
        <v>0</v>
      </c>
    </row>
    <row r="80" spans="1:4" x14ac:dyDescent="0.25">
      <c r="A80">
        <v>79</v>
      </c>
      <c r="B80">
        <v>96090264886</v>
      </c>
      <c r="C80">
        <v>18</v>
      </c>
      <c r="D80">
        <f t="shared" si="1"/>
        <v>0</v>
      </c>
    </row>
    <row r="81" spans="1:4" x14ac:dyDescent="0.25">
      <c r="A81">
        <v>80</v>
      </c>
      <c r="B81">
        <v>93020984197</v>
      </c>
      <c r="C81">
        <v>19</v>
      </c>
      <c r="D81">
        <f t="shared" si="1"/>
        <v>1</v>
      </c>
    </row>
    <row r="82" spans="1:4" x14ac:dyDescent="0.25">
      <c r="A82">
        <v>81</v>
      </c>
      <c r="B82">
        <v>95112489689</v>
      </c>
      <c r="C82">
        <v>19</v>
      </c>
      <c r="D82">
        <f t="shared" si="1"/>
        <v>0</v>
      </c>
    </row>
    <row r="83" spans="1:4" x14ac:dyDescent="0.25">
      <c r="A83">
        <v>82</v>
      </c>
      <c r="B83">
        <v>96031551327</v>
      </c>
      <c r="C83">
        <v>19</v>
      </c>
      <c r="D83">
        <f t="shared" si="1"/>
        <v>0</v>
      </c>
    </row>
    <row r="84" spans="1:4" x14ac:dyDescent="0.25">
      <c r="A84">
        <v>83</v>
      </c>
      <c r="B84">
        <v>96051135916</v>
      </c>
      <c r="C84">
        <v>19</v>
      </c>
      <c r="D84">
        <f t="shared" si="1"/>
        <v>0</v>
      </c>
    </row>
    <row r="85" spans="1:4" x14ac:dyDescent="0.25">
      <c r="A85">
        <v>84</v>
      </c>
      <c r="B85">
        <v>94052812232</v>
      </c>
      <c r="C85">
        <v>20</v>
      </c>
      <c r="D85">
        <f t="shared" si="1"/>
        <v>1</v>
      </c>
    </row>
    <row r="86" spans="1:4" x14ac:dyDescent="0.25">
      <c r="A86">
        <v>85</v>
      </c>
      <c r="B86">
        <v>94091495359</v>
      </c>
      <c r="C86">
        <v>20</v>
      </c>
      <c r="D86">
        <f t="shared" si="1"/>
        <v>0</v>
      </c>
    </row>
    <row r="87" spans="1:4" x14ac:dyDescent="0.25">
      <c r="A87">
        <v>86</v>
      </c>
      <c r="B87">
        <v>92061083359</v>
      </c>
      <c r="C87">
        <v>21</v>
      </c>
      <c r="D87">
        <f t="shared" si="1"/>
        <v>1</v>
      </c>
    </row>
    <row r="88" spans="1:4" x14ac:dyDescent="0.25">
      <c r="A88">
        <v>87</v>
      </c>
      <c r="B88">
        <v>92071176944</v>
      </c>
      <c r="C88">
        <v>21</v>
      </c>
      <c r="D88">
        <f t="shared" si="1"/>
        <v>0</v>
      </c>
    </row>
    <row r="89" spans="1:4" x14ac:dyDescent="0.25">
      <c r="A89">
        <v>88</v>
      </c>
      <c r="B89">
        <v>93020344452</v>
      </c>
      <c r="C89">
        <v>21</v>
      </c>
      <c r="D89">
        <f t="shared" si="1"/>
        <v>0</v>
      </c>
    </row>
    <row r="90" spans="1:4" x14ac:dyDescent="0.25">
      <c r="A90">
        <v>89</v>
      </c>
      <c r="B90">
        <v>93090575941</v>
      </c>
      <c r="C90">
        <v>21</v>
      </c>
      <c r="D90">
        <f t="shared" si="1"/>
        <v>0</v>
      </c>
    </row>
    <row r="91" spans="1:4" x14ac:dyDescent="0.25">
      <c r="A91">
        <v>90</v>
      </c>
      <c r="B91">
        <v>94083048134</v>
      </c>
      <c r="C91">
        <v>21</v>
      </c>
      <c r="D91">
        <f t="shared" si="1"/>
        <v>0</v>
      </c>
    </row>
    <row r="92" spans="1:4" x14ac:dyDescent="0.25">
      <c r="A92">
        <v>91</v>
      </c>
      <c r="B92">
        <v>95041132892</v>
      </c>
      <c r="C92">
        <v>21</v>
      </c>
      <c r="D92">
        <f t="shared" si="1"/>
        <v>0</v>
      </c>
    </row>
    <row r="93" spans="1:4" x14ac:dyDescent="0.25">
      <c r="A93">
        <v>92</v>
      </c>
      <c r="B93">
        <v>96120158756</v>
      </c>
      <c r="C93">
        <v>21</v>
      </c>
      <c r="D93">
        <f t="shared" si="1"/>
        <v>0</v>
      </c>
    </row>
    <row r="94" spans="1:4" x14ac:dyDescent="0.25">
      <c r="A94">
        <v>93</v>
      </c>
      <c r="B94">
        <v>92060816563</v>
      </c>
      <c r="C94">
        <v>22</v>
      </c>
      <c r="D94">
        <f t="shared" si="1"/>
        <v>1</v>
      </c>
    </row>
    <row r="95" spans="1:4" x14ac:dyDescent="0.25">
      <c r="A95">
        <v>94</v>
      </c>
      <c r="B95">
        <v>92101543816</v>
      </c>
      <c r="C95">
        <v>22</v>
      </c>
      <c r="D95">
        <f t="shared" si="1"/>
        <v>0</v>
      </c>
    </row>
    <row r="96" spans="1:4" x14ac:dyDescent="0.25">
      <c r="A96">
        <v>95</v>
      </c>
      <c r="B96">
        <v>93031439697</v>
      </c>
      <c r="C96">
        <v>22</v>
      </c>
      <c r="D96">
        <f t="shared" si="1"/>
        <v>0</v>
      </c>
    </row>
    <row r="97" spans="1:4" x14ac:dyDescent="0.25">
      <c r="A97">
        <v>96</v>
      </c>
      <c r="B97">
        <v>95071044176</v>
      </c>
      <c r="C97">
        <v>22</v>
      </c>
      <c r="D97">
        <f t="shared" si="1"/>
        <v>0</v>
      </c>
    </row>
    <row r="98" spans="1:4" x14ac:dyDescent="0.25">
      <c r="A98">
        <v>97</v>
      </c>
      <c r="B98">
        <v>95111457382</v>
      </c>
      <c r="C98">
        <v>22</v>
      </c>
      <c r="D98">
        <f t="shared" si="1"/>
        <v>0</v>
      </c>
    </row>
    <row r="99" spans="1:4" x14ac:dyDescent="0.25">
      <c r="A99">
        <v>98</v>
      </c>
      <c r="B99">
        <v>96112275739</v>
      </c>
      <c r="C99">
        <v>22</v>
      </c>
      <c r="D99">
        <f t="shared" si="1"/>
        <v>0</v>
      </c>
    </row>
    <row r="100" spans="1:4" x14ac:dyDescent="0.25">
      <c r="A100">
        <v>99</v>
      </c>
      <c r="B100">
        <v>95022812243</v>
      </c>
      <c r="C100">
        <v>23</v>
      </c>
      <c r="D100">
        <f t="shared" si="1"/>
        <v>1</v>
      </c>
    </row>
    <row r="101" spans="1:4" x14ac:dyDescent="0.25">
      <c r="A101">
        <v>100</v>
      </c>
      <c r="B101">
        <v>96081928342</v>
      </c>
      <c r="C101">
        <v>23</v>
      </c>
      <c r="D101">
        <f t="shared" si="1"/>
        <v>0</v>
      </c>
    </row>
    <row r="102" spans="1:4" x14ac:dyDescent="0.25">
      <c r="A102">
        <v>101</v>
      </c>
      <c r="B102">
        <v>96111524476</v>
      </c>
      <c r="C102">
        <v>23</v>
      </c>
      <c r="D102">
        <f t="shared" si="1"/>
        <v>0</v>
      </c>
    </row>
    <row r="103" spans="1:4" x14ac:dyDescent="0.25">
      <c r="A103">
        <v>102</v>
      </c>
      <c r="B103">
        <v>93061564929</v>
      </c>
      <c r="C103">
        <v>24</v>
      </c>
      <c r="D103">
        <f t="shared" si="1"/>
        <v>1</v>
      </c>
    </row>
    <row r="104" spans="1:4" x14ac:dyDescent="0.25">
      <c r="A104">
        <v>103</v>
      </c>
      <c r="B104">
        <v>93092337785</v>
      </c>
      <c r="C104">
        <v>24</v>
      </c>
      <c r="D104">
        <f t="shared" si="1"/>
        <v>0</v>
      </c>
    </row>
    <row r="105" spans="1:4" x14ac:dyDescent="0.25">
      <c r="A105">
        <v>104</v>
      </c>
      <c r="B105">
        <v>96022049899</v>
      </c>
      <c r="C105">
        <v>24</v>
      </c>
      <c r="D105">
        <f t="shared" si="1"/>
        <v>0</v>
      </c>
    </row>
    <row r="106" spans="1:4" x14ac:dyDescent="0.25">
      <c r="A106">
        <v>105</v>
      </c>
      <c r="B106">
        <v>93032549924</v>
      </c>
      <c r="C106">
        <v>25</v>
      </c>
      <c r="D106">
        <f t="shared" si="1"/>
        <v>1</v>
      </c>
    </row>
    <row r="107" spans="1:4" x14ac:dyDescent="0.25">
      <c r="A107">
        <v>106</v>
      </c>
      <c r="B107">
        <v>93080136224</v>
      </c>
      <c r="C107">
        <v>25</v>
      </c>
      <c r="D107">
        <f t="shared" si="1"/>
        <v>0</v>
      </c>
    </row>
    <row r="108" spans="1:4" x14ac:dyDescent="0.25">
      <c r="A108">
        <v>107</v>
      </c>
      <c r="B108">
        <v>94020179251</v>
      </c>
      <c r="C108">
        <v>25</v>
      </c>
      <c r="D108">
        <f t="shared" si="1"/>
        <v>0</v>
      </c>
    </row>
    <row r="109" spans="1:4" x14ac:dyDescent="0.25">
      <c r="A109">
        <v>108</v>
      </c>
      <c r="B109">
        <v>94040669736</v>
      </c>
      <c r="C109">
        <v>25</v>
      </c>
      <c r="D109">
        <f t="shared" si="1"/>
        <v>0</v>
      </c>
    </row>
    <row r="110" spans="1:4" x14ac:dyDescent="0.25">
      <c r="A110">
        <v>109</v>
      </c>
      <c r="B110">
        <v>94121421336</v>
      </c>
      <c r="C110">
        <v>25</v>
      </c>
      <c r="D110">
        <f t="shared" si="1"/>
        <v>0</v>
      </c>
    </row>
    <row r="111" spans="1:4" x14ac:dyDescent="0.25">
      <c r="A111">
        <v>110</v>
      </c>
      <c r="B111">
        <v>93080261416</v>
      </c>
      <c r="C111">
        <v>26</v>
      </c>
      <c r="D111">
        <f t="shared" si="1"/>
        <v>1</v>
      </c>
    </row>
    <row r="112" spans="1:4" x14ac:dyDescent="0.25">
      <c r="A112">
        <v>111</v>
      </c>
      <c r="B112">
        <v>93080464147</v>
      </c>
      <c r="C112">
        <v>26</v>
      </c>
      <c r="D112">
        <f t="shared" si="1"/>
        <v>0</v>
      </c>
    </row>
    <row r="113" spans="1:4" x14ac:dyDescent="0.25">
      <c r="A113">
        <v>112</v>
      </c>
      <c r="B113">
        <v>93081892851</v>
      </c>
      <c r="C113">
        <v>26</v>
      </c>
      <c r="D113">
        <f t="shared" si="1"/>
        <v>0</v>
      </c>
    </row>
    <row r="114" spans="1:4" x14ac:dyDescent="0.25">
      <c r="A114">
        <v>113</v>
      </c>
      <c r="B114">
        <v>94081268846</v>
      </c>
      <c r="C114">
        <v>26</v>
      </c>
      <c r="D114">
        <f t="shared" si="1"/>
        <v>0</v>
      </c>
    </row>
    <row r="115" spans="1:4" x14ac:dyDescent="0.25">
      <c r="A115">
        <v>114</v>
      </c>
      <c r="B115">
        <v>94080681844</v>
      </c>
      <c r="C115">
        <v>27</v>
      </c>
      <c r="D115">
        <f t="shared" si="1"/>
        <v>1</v>
      </c>
    </row>
    <row r="116" spans="1:4" x14ac:dyDescent="0.25">
      <c r="A116">
        <v>115</v>
      </c>
      <c r="B116">
        <v>94082215991</v>
      </c>
      <c r="C116">
        <v>27</v>
      </c>
      <c r="D116">
        <f t="shared" si="1"/>
        <v>0</v>
      </c>
    </row>
    <row r="117" spans="1:4" x14ac:dyDescent="0.25">
      <c r="A117">
        <v>116</v>
      </c>
      <c r="B117">
        <v>94100835552</v>
      </c>
      <c r="C117">
        <v>27</v>
      </c>
      <c r="D117">
        <f t="shared" si="1"/>
        <v>0</v>
      </c>
    </row>
    <row r="118" spans="1:4" x14ac:dyDescent="0.25">
      <c r="A118">
        <v>117</v>
      </c>
      <c r="B118">
        <v>94103033254</v>
      </c>
      <c r="C118">
        <v>27</v>
      </c>
      <c r="D118">
        <f t="shared" si="1"/>
        <v>0</v>
      </c>
    </row>
    <row r="119" spans="1:4" x14ac:dyDescent="0.25">
      <c r="A119">
        <v>118</v>
      </c>
      <c r="B119">
        <v>95041645299</v>
      </c>
      <c r="C119">
        <v>27</v>
      </c>
      <c r="D119">
        <f t="shared" si="1"/>
        <v>0</v>
      </c>
    </row>
    <row r="120" spans="1:4" x14ac:dyDescent="0.25">
      <c r="A120">
        <v>119</v>
      </c>
      <c r="B120">
        <v>95053039198</v>
      </c>
      <c r="C120">
        <v>27</v>
      </c>
      <c r="D120">
        <f t="shared" si="1"/>
        <v>0</v>
      </c>
    </row>
    <row r="121" spans="1:4" x14ac:dyDescent="0.25">
      <c r="A121">
        <v>120</v>
      </c>
      <c r="B121">
        <v>95062252193</v>
      </c>
      <c r="C121">
        <v>27</v>
      </c>
      <c r="D121">
        <f t="shared" si="1"/>
        <v>0</v>
      </c>
    </row>
    <row r="122" spans="1:4" x14ac:dyDescent="0.25">
      <c r="A122">
        <v>121</v>
      </c>
      <c r="B122">
        <v>95120591417</v>
      </c>
      <c r="C122">
        <v>27</v>
      </c>
      <c r="D122">
        <f t="shared" si="1"/>
        <v>0</v>
      </c>
    </row>
    <row r="123" spans="1:4" x14ac:dyDescent="0.25">
      <c r="A123">
        <v>122</v>
      </c>
      <c r="B123">
        <v>93110195784</v>
      </c>
      <c r="C123">
        <v>28</v>
      </c>
      <c r="D123">
        <f t="shared" si="1"/>
        <v>1</v>
      </c>
    </row>
    <row r="124" spans="1:4" x14ac:dyDescent="0.25">
      <c r="A124">
        <v>123</v>
      </c>
      <c r="B124">
        <v>95080577175</v>
      </c>
      <c r="C124">
        <v>28</v>
      </c>
      <c r="D124">
        <f t="shared" si="1"/>
        <v>0</v>
      </c>
    </row>
    <row r="125" spans="1:4" x14ac:dyDescent="0.25">
      <c r="A125">
        <v>124</v>
      </c>
      <c r="B125">
        <v>95120487536</v>
      </c>
      <c r="C125">
        <v>28</v>
      </c>
      <c r="D125">
        <f t="shared" si="1"/>
        <v>0</v>
      </c>
    </row>
    <row r="126" spans="1:4" x14ac:dyDescent="0.25">
      <c r="A126">
        <v>125</v>
      </c>
      <c r="B126">
        <v>97010621727</v>
      </c>
      <c r="C126">
        <v>28</v>
      </c>
      <c r="D126">
        <f t="shared" si="1"/>
        <v>0</v>
      </c>
    </row>
    <row r="127" spans="1:4" x14ac:dyDescent="0.25">
      <c r="A127">
        <v>126</v>
      </c>
      <c r="B127">
        <v>94051893894</v>
      </c>
      <c r="C127">
        <v>29</v>
      </c>
      <c r="D127">
        <f t="shared" si="1"/>
        <v>1</v>
      </c>
    </row>
    <row r="128" spans="1:4" x14ac:dyDescent="0.25">
      <c r="A128">
        <v>127</v>
      </c>
      <c r="B128">
        <v>94080977152</v>
      </c>
      <c r="C128">
        <v>29</v>
      </c>
      <c r="D128">
        <f t="shared" si="1"/>
        <v>0</v>
      </c>
    </row>
    <row r="129" spans="1:4" x14ac:dyDescent="0.25">
      <c r="A129">
        <v>128</v>
      </c>
      <c r="B129">
        <v>94032747169</v>
      </c>
      <c r="C129">
        <v>30</v>
      </c>
      <c r="D129">
        <f t="shared" si="1"/>
        <v>1</v>
      </c>
    </row>
    <row r="130" spans="1:4" x14ac:dyDescent="0.25">
      <c r="A130">
        <v>129</v>
      </c>
      <c r="B130">
        <v>96030997362</v>
      </c>
      <c r="C130">
        <v>30</v>
      </c>
      <c r="D130">
        <f t="shared" si="1"/>
        <v>0</v>
      </c>
    </row>
    <row r="131" spans="1:4" x14ac:dyDescent="0.25">
      <c r="A131">
        <v>130</v>
      </c>
      <c r="B131">
        <v>95092628511</v>
      </c>
      <c r="C131">
        <v>31</v>
      </c>
      <c r="D131">
        <f t="shared" ref="D131:D194" si="2">IF(C131 = C130, 0, 1)</f>
        <v>1</v>
      </c>
    </row>
    <row r="132" spans="1:4" x14ac:dyDescent="0.25">
      <c r="A132">
        <v>131</v>
      </c>
      <c r="B132">
        <v>96111917733</v>
      </c>
      <c r="C132">
        <v>31</v>
      </c>
      <c r="D132">
        <f t="shared" si="2"/>
        <v>0</v>
      </c>
    </row>
    <row r="133" spans="1:4" x14ac:dyDescent="0.25">
      <c r="A133">
        <v>132</v>
      </c>
      <c r="B133">
        <v>96112845442</v>
      </c>
      <c r="C133">
        <v>31</v>
      </c>
      <c r="D133">
        <f t="shared" si="2"/>
        <v>0</v>
      </c>
    </row>
    <row r="134" spans="1:4" x14ac:dyDescent="0.25">
      <c r="A134">
        <v>133</v>
      </c>
      <c r="B134">
        <v>92051861424</v>
      </c>
      <c r="C134">
        <v>32</v>
      </c>
      <c r="D134">
        <f t="shared" si="2"/>
        <v>1</v>
      </c>
    </row>
    <row r="135" spans="1:4" x14ac:dyDescent="0.25">
      <c r="A135">
        <v>134</v>
      </c>
      <c r="B135">
        <v>92070111188</v>
      </c>
      <c r="C135">
        <v>32</v>
      </c>
      <c r="D135">
        <f t="shared" si="2"/>
        <v>0</v>
      </c>
    </row>
    <row r="136" spans="1:4" x14ac:dyDescent="0.25">
      <c r="A136">
        <v>135</v>
      </c>
      <c r="B136">
        <v>92111479877</v>
      </c>
      <c r="C136">
        <v>32</v>
      </c>
      <c r="D136">
        <f t="shared" si="2"/>
        <v>0</v>
      </c>
    </row>
    <row r="137" spans="1:4" x14ac:dyDescent="0.25">
      <c r="A137">
        <v>136</v>
      </c>
      <c r="B137">
        <v>93061243679</v>
      </c>
      <c r="C137">
        <v>32</v>
      </c>
      <c r="D137">
        <f t="shared" si="2"/>
        <v>0</v>
      </c>
    </row>
    <row r="138" spans="1:4" x14ac:dyDescent="0.25">
      <c r="A138">
        <v>137</v>
      </c>
      <c r="B138">
        <v>93082456168</v>
      </c>
      <c r="C138">
        <v>32</v>
      </c>
      <c r="D138">
        <f t="shared" si="2"/>
        <v>0</v>
      </c>
    </row>
    <row r="139" spans="1:4" x14ac:dyDescent="0.25">
      <c r="A139">
        <v>138</v>
      </c>
      <c r="B139">
        <v>93111079234</v>
      </c>
      <c r="C139">
        <v>32</v>
      </c>
      <c r="D139">
        <f t="shared" si="2"/>
        <v>0</v>
      </c>
    </row>
    <row r="140" spans="1:4" x14ac:dyDescent="0.25">
      <c r="A140">
        <v>139</v>
      </c>
      <c r="B140">
        <v>94091089918</v>
      </c>
      <c r="C140">
        <v>32</v>
      </c>
      <c r="D140">
        <f t="shared" si="2"/>
        <v>0</v>
      </c>
    </row>
    <row r="141" spans="1:4" x14ac:dyDescent="0.25">
      <c r="A141">
        <v>140</v>
      </c>
      <c r="B141">
        <v>95051878845</v>
      </c>
      <c r="C141">
        <v>32</v>
      </c>
      <c r="D141">
        <f t="shared" si="2"/>
        <v>0</v>
      </c>
    </row>
    <row r="142" spans="1:4" x14ac:dyDescent="0.25">
      <c r="A142">
        <v>141</v>
      </c>
      <c r="B142">
        <v>95091617358</v>
      </c>
      <c r="C142">
        <v>32</v>
      </c>
      <c r="D142">
        <f t="shared" si="2"/>
        <v>0</v>
      </c>
    </row>
    <row r="143" spans="1:4" x14ac:dyDescent="0.25">
      <c r="A143">
        <v>142</v>
      </c>
      <c r="B143">
        <v>96043095419</v>
      </c>
      <c r="C143">
        <v>32</v>
      </c>
      <c r="D143">
        <f t="shared" si="2"/>
        <v>0</v>
      </c>
    </row>
    <row r="144" spans="1:4" x14ac:dyDescent="0.25">
      <c r="A144">
        <v>143</v>
      </c>
      <c r="B144">
        <v>96082593622</v>
      </c>
      <c r="C144">
        <v>32</v>
      </c>
      <c r="D144">
        <f t="shared" si="2"/>
        <v>0</v>
      </c>
    </row>
    <row r="145" spans="1:4" x14ac:dyDescent="0.25">
      <c r="A145">
        <v>144</v>
      </c>
      <c r="B145">
        <v>96122095251</v>
      </c>
      <c r="C145">
        <v>32</v>
      </c>
      <c r="D145">
        <f t="shared" si="2"/>
        <v>0</v>
      </c>
    </row>
    <row r="146" spans="1:4" x14ac:dyDescent="0.25">
      <c r="A146">
        <v>145</v>
      </c>
      <c r="B146">
        <v>97010159347</v>
      </c>
      <c r="C146">
        <v>32</v>
      </c>
      <c r="D146">
        <f t="shared" si="2"/>
        <v>0</v>
      </c>
    </row>
    <row r="147" spans="1:4" x14ac:dyDescent="0.25">
      <c r="A147">
        <v>146</v>
      </c>
      <c r="B147">
        <v>97022426727</v>
      </c>
      <c r="C147">
        <v>32</v>
      </c>
      <c r="D147">
        <f t="shared" si="2"/>
        <v>0</v>
      </c>
    </row>
    <row r="148" spans="1:4" x14ac:dyDescent="0.25">
      <c r="A148">
        <v>147</v>
      </c>
      <c r="B148">
        <v>92121586455</v>
      </c>
      <c r="C148">
        <v>33</v>
      </c>
      <c r="D148">
        <f t="shared" si="2"/>
        <v>1</v>
      </c>
    </row>
    <row r="149" spans="1:4" x14ac:dyDescent="0.25">
      <c r="A149">
        <v>148</v>
      </c>
      <c r="B149">
        <v>93022138167</v>
      </c>
      <c r="C149">
        <v>33</v>
      </c>
      <c r="D149">
        <f t="shared" si="2"/>
        <v>0</v>
      </c>
    </row>
    <row r="150" spans="1:4" x14ac:dyDescent="0.25">
      <c r="A150">
        <v>149</v>
      </c>
      <c r="B150">
        <v>93042372947</v>
      </c>
      <c r="C150">
        <v>33</v>
      </c>
      <c r="D150">
        <f t="shared" si="2"/>
        <v>0</v>
      </c>
    </row>
    <row r="151" spans="1:4" x14ac:dyDescent="0.25">
      <c r="A151">
        <v>150</v>
      </c>
      <c r="B151">
        <v>93052164592</v>
      </c>
      <c r="C151">
        <v>33</v>
      </c>
      <c r="D151">
        <f t="shared" si="2"/>
        <v>0</v>
      </c>
    </row>
    <row r="152" spans="1:4" x14ac:dyDescent="0.25">
      <c r="A152">
        <v>151</v>
      </c>
      <c r="B152">
        <v>93052321317</v>
      </c>
      <c r="C152">
        <v>33</v>
      </c>
      <c r="D152">
        <f t="shared" si="2"/>
        <v>0</v>
      </c>
    </row>
    <row r="153" spans="1:4" x14ac:dyDescent="0.25">
      <c r="A153">
        <v>152</v>
      </c>
      <c r="B153">
        <v>94091411788</v>
      </c>
      <c r="C153">
        <v>33</v>
      </c>
      <c r="D153">
        <f t="shared" si="2"/>
        <v>0</v>
      </c>
    </row>
    <row r="154" spans="1:4" x14ac:dyDescent="0.25">
      <c r="A154">
        <v>153</v>
      </c>
      <c r="B154">
        <v>92090349976</v>
      </c>
      <c r="C154">
        <v>34</v>
      </c>
      <c r="D154">
        <f t="shared" si="2"/>
        <v>1</v>
      </c>
    </row>
    <row r="155" spans="1:4" x14ac:dyDescent="0.25">
      <c r="A155">
        <v>154</v>
      </c>
      <c r="B155">
        <v>93122038392</v>
      </c>
      <c r="C155">
        <v>34</v>
      </c>
      <c r="D155">
        <f t="shared" si="2"/>
        <v>0</v>
      </c>
    </row>
    <row r="156" spans="1:4" x14ac:dyDescent="0.25">
      <c r="A156">
        <v>155</v>
      </c>
      <c r="B156">
        <v>94030588351</v>
      </c>
      <c r="C156">
        <v>34</v>
      </c>
      <c r="D156">
        <f t="shared" si="2"/>
        <v>0</v>
      </c>
    </row>
    <row r="157" spans="1:4" x14ac:dyDescent="0.25">
      <c r="A157">
        <v>156</v>
      </c>
      <c r="B157">
        <v>94050341862</v>
      </c>
      <c r="C157">
        <v>34</v>
      </c>
      <c r="D157">
        <f t="shared" si="2"/>
        <v>0</v>
      </c>
    </row>
    <row r="158" spans="1:4" x14ac:dyDescent="0.25">
      <c r="A158">
        <v>157</v>
      </c>
      <c r="B158">
        <v>94052063812</v>
      </c>
      <c r="C158">
        <v>34</v>
      </c>
      <c r="D158">
        <f t="shared" si="2"/>
        <v>0</v>
      </c>
    </row>
    <row r="159" spans="1:4" x14ac:dyDescent="0.25">
      <c r="A159">
        <v>158</v>
      </c>
      <c r="B159">
        <v>94091751347</v>
      </c>
      <c r="C159">
        <v>34</v>
      </c>
      <c r="D159">
        <f t="shared" si="2"/>
        <v>0</v>
      </c>
    </row>
    <row r="160" spans="1:4" x14ac:dyDescent="0.25">
      <c r="A160">
        <v>159</v>
      </c>
      <c r="B160">
        <v>96050379498</v>
      </c>
      <c r="C160">
        <v>34</v>
      </c>
      <c r="D160">
        <f t="shared" si="2"/>
        <v>0</v>
      </c>
    </row>
    <row r="161" spans="1:4" x14ac:dyDescent="0.25">
      <c r="A161">
        <v>160</v>
      </c>
      <c r="B161">
        <v>96061044486</v>
      </c>
      <c r="C161">
        <v>34</v>
      </c>
      <c r="D161">
        <f t="shared" si="2"/>
        <v>0</v>
      </c>
    </row>
    <row r="162" spans="1:4" x14ac:dyDescent="0.25">
      <c r="A162">
        <v>161</v>
      </c>
      <c r="B162">
        <v>95040576286</v>
      </c>
      <c r="C162">
        <v>35</v>
      </c>
      <c r="D162">
        <f t="shared" si="2"/>
        <v>1</v>
      </c>
    </row>
    <row r="163" spans="1:4" x14ac:dyDescent="0.25">
      <c r="A163">
        <v>162</v>
      </c>
      <c r="B163">
        <v>95122598863</v>
      </c>
      <c r="C163">
        <v>35</v>
      </c>
      <c r="D163">
        <f t="shared" si="2"/>
        <v>0</v>
      </c>
    </row>
    <row r="164" spans="1:4" x14ac:dyDescent="0.25">
      <c r="A164">
        <v>163</v>
      </c>
      <c r="B164">
        <v>96091269286</v>
      </c>
      <c r="C164">
        <v>35</v>
      </c>
      <c r="D164">
        <f t="shared" si="2"/>
        <v>0</v>
      </c>
    </row>
    <row r="165" spans="1:4" x14ac:dyDescent="0.25">
      <c r="A165">
        <v>164</v>
      </c>
      <c r="B165">
        <v>94010593869</v>
      </c>
      <c r="C165">
        <v>36</v>
      </c>
      <c r="D165">
        <f t="shared" si="2"/>
        <v>1</v>
      </c>
    </row>
    <row r="166" spans="1:4" x14ac:dyDescent="0.25">
      <c r="A166">
        <v>165</v>
      </c>
      <c r="B166">
        <v>94011095964</v>
      </c>
      <c r="C166">
        <v>36</v>
      </c>
      <c r="D166">
        <f t="shared" si="2"/>
        <v>0</v>
      </c>
    </row>
    <row r="167" spans="1:4" x14ac:dyDescent="0.25">
      <c r="A167">
        <v>166</v>
      </c>
      <c r="B167">
        <v>94072628581</v>
      </c>
      <c r="C167">
        <v>36</v>
      </c>
      <c r="D167">
        <f t="shared" si="2"/>
        <v>0</v>
      </c>
    </row>
    <row r="168" spans="1:4" x14ac:dyDescent="0.25">
      <c r="A168">
        <v>167</v>
      </c>
      <c r="B168">
        <v>97012853362</v>
      </c>
      <c r="C168">
        <v>36</v>
      </c>
      <c r="D168">
        <f t="shared" si="2"/>
        <v>0</v>
      </c>
    </row>
    <row r="169" spans="1:4" x14ac:dyDescent="0.25">
      <c r="A169">
        <v>168</v>
      </c>
      <c r="B169">
        <v>93031176282</v>
      </c>
      <c r="C169">
        <v>37</v>
      </c>
      <c r="D169">
        <f t="shared" si="2"/>
        <v>1</v>
      </c>
    </row>
    <row r="170" spans="1:4" x14ac:dyDescent="0.25">
      <c r="A170">
        <v>169</v>
      </c>
      <c r="B170">
        <v>94032585554</v>
      </c>
      <c r="C170">
        <v>37</v>
      </c>
      <c r="D170">
        <f t="shared" si="2"/>
        <v>0</v>
      </c>
    </row>
    <row r="171" spans="1:4" x14ac:dyDescent="0.25">
      <c r="A171">
        <v>170</v>
      </c>
      <c r="B171">
        <v>95011221717</v>
      </c>
      <c r="C171">
        <v>37</v>
      </c>
      <c r="D171">
        <f t="shared" si="2"/>
        <v>0</v>
      </c>
    </row>
    <row r="172" spans="1:4" x14ac:dyDescent="0.25">
      <c r="A172">
        <v>171</v>
      </c>
      <c r="B172">
        <v>94051599561</v>
      </c>
      <c r="C172">
        <v>39</v>
      </c>
      <c r="D172">
        <f t="shared" si="2"/>
        <v>1</v>
      </c>
    </row>
    <row r="173" spans="1:4" x14ac:dyDescent="0.25">
      <c r="A173">
        <v>172</v>
      </c>
      <c r="B173">
        <v>95022151559</v>
      </c>
      <c r="C173">
        <v>39</v>
      </c>
      <c r="D173">
        <f t="shared" si="2"/>
        <v>0</v>
      </c>
    </row>
    <row r="174" spans="1:4" x14ac:dyDescent="0.25">
      <c r="A174">
        <v>173</v>
      </c>
      <c r="B174">
        <v>96041717944</v>
      </c>
      <c r="C174">
        <v>39</v>
      </c>
      <c r="D174">
        <f t="shared" si="2"/>
        <v>0</v>
      </c>
    </row>
    <row r="175" spans="1:4" x14ac:dyDescent="0.25">
      <c r="A175">
        <v>174</v>
      </c>
      <c r="B175">
        <v>96051572319</v>
      </c>
      <c r="C175">
        <v>39</v>
      </c>
      <c r="D175">
        <f t="shared" si="2"/>
        <v>0</v>
      </c>
    </row>
    <row r="176" spans="1:4" x14ac:dyDescent="0.25">
      <c r="A176">
        <v>175</v>
      </c>
      <c r="B176">
        <v>93031853565</v>
      </c>
      <c r="C176">
        <v>40</v>
      </c>
      <c r="D176">
        <f t="shared" si="2"/>
        <v>1</v>
      </c>
    </row>
    <row r="177" spans="1:4" x14ac:dyDescent="0.25">
      <c r="A177">
        <v>176</v>
      </c>
      <c r="B177">
        <v>96082398784</v>
      </c>
      <c r="C177">
        <v>40</v>
      </c>
      <c r="D177">
        <f t="shared" si="2"/>
        <v>0</v>
      </c>
    </row>
    <row r="178" spans="1:4" x14ac:dyDescent="0.25">
      <c r="A178">
        <v>177</v>
      </c>
      <c r="B178">
        <v>92081119933</v>
      </c>
      <c r="C178">
        <v>41</v>
      </c>
      <c r="D178">
        <f t="shared" si="2"/>
        <v>1</v>
      </c>
    </row>
    <row r="179" spans="1:4" x14ac:dyDescent="0.25">
      <c r="A179">
        <v>178</v>
      </c>
      <c r="B179">
        <v>95042249539</v>
      </c>
      <c r="C179">
        <v>41</v>
      </c>
      <c r="D179">
        <f t="shared" si="2"/>
        <v>0</v>
      </c>
    </row>
    <row r="180" spans="1:4" x14ac:dyDescent="0.25">
      <c r="A180">
        <v>179</v>
      </c>
      <c r="B180">
        <v>96042123681</v>
      </c>
      <c r="C180">
        <v>41</v>
      </c>
      <c r="D180">
        <f t="shared" si="2"/>
        <v>0</v>
      </c>
    </row>
    <row r="181" spans="1:4" x14ac:dyDescent="0.25">
      <c r="A181">
        <v>180</v>
      </c>
      <c r="B181">
        <v>92072355391</v>
      </c>
      <c r="C181">
        <v>42</v>
      </c>
      <c r="D181">
        <f t="shared" si="2"/>
        <v>1</v>
      </c>
    </row>
    <row r="182" spans="1:4" x14ac:dyDescent="0.25">
      <c r="A182">
        <v>181</v>
      </c>
      <c r="B182">
        <v>93112296421</v>
      </c>
      <c r="C182">
        <v>42</v>
      </c>
      <c r="D182">
        <f t="shared" si="2"/>
        <v>0</v>
      </c>
    </row>
    <row r="183" spans="1:4" x14ac:dyDescent="0.25">
      <c r="A183">
        <v>182</v>
      </c>
      <c r="B183">
        <v>94012833877</v>
      </c>
      <c r="C183">
        <v>42</v>
      </c>
      <c r="D183">
        <f t="shared" si="2"/>
        <v>0</v>
      </c>
    </row>
    <row r="184" spans="1:4" x14ac:dyDescent="0.25">
      <c r="A184">
        <v>183</v>
      </c>
      <c r="B184">
        <v>96110878613</v>
      </c>
      <c r="C184">
        <v>42</v>
      </c>
      <c r="D184">
        <f t="shared" si="2"/>
        <v>0</v>
      </c>
    </row>
    <row r="185" spans="1:4" x14ac:dyDescent="0.25">
      <c r="A185">
        <v>184</v>
      </c>
      <c r="B185">
        <v>93020294887</v>
      </c>
      <c r="C185">
        <v>43</v>
      </c>
      <c r="D185">
        <f t="shared" si="2"/>
        <v>1</v>
      </c>
    </row>
    <row r="186" spans="1:4" x14ac:dyDescent="0.25">
      <c r="A186">
        <v>185</v>
      </c>
      <c r="B186">
        <v>93102651636</v>
      </c>
      <c r="C186">
        <v>43</v>
      </c>
      <c r="D186">
        <f t="shared" si="2"/>
        <v>0</v>
      </c>
    </row>
    <row r="187" spans="1:4" x14ac:dyDescent="0.25">
      <c r="A187">
        <v>186</v>
      </c>
      <c r="B187">
        <v>94070444888</v>
      </c>
      <c r="C187">
        <v>43</v>
      </c>
      <c r="D187">
        <f t="shared" si="2"/>
        <v>0</v>
      </c>
    </row>
    <row r="188" spans="1:4" x14ac:dyDescent="0.25">
      <c r="A188">
        <v>187</v>
      </c>
      <c r="B188">
        <v>95030373332</v>
      </c>
      <c r="C188">
        <v>43</v>
      </c>
      <c r="D188">
        <f t="shared" si="2"/>
        <v>0</v>
      </c>
    </row>
    <row r="189" spans="1:4" x14ac:dyDescent="0.25">
      <c r="A189">
        <v>188</v>
      </c>
      <c r="B189">
        <v>96050419725</v>
      </c>
      <c r="C189">
        <v>43</v>
      </c>
      <c r="D189">
        <f t="shared" si="2"/>
        <v>0</v>
      </c>
    </row>
    <row r="190" spans="1:4" x14ac:dyDescent="0.25">
      <c r="A190">
        <v>189</v>
      </c>
      <c r="B190">
        <v>96060783968</v>
      </c>
      <c r="C190">
        <v>43</v>
      </c>
      <c r="D190">
        <f t="shared" si="2"/>
        <v>0</v>
      </c>
    </row>
    <row r="191" spans="1:4" x14ac:dyDescent="0.25">
      <c r="A191">
        <v>190</v>
      </c>
      <c r="B191">
        <v>97012894365</v>
      </c>
      <c r="C191">
        <v>43</v>
      </c>
      <c r="D191">
        <f t="shared" si="2"/>
        <v>0</v>
      </c>
    </row>
    <row r="192" spans="1:4" x14ac:dyDescent="0.25">
      <c r="A192">
        <v>191</v>
      </c>
      <c r="B192">
        <v>92081076313</v>
      </c>
      <c r="C192">
        <v>44</v>
      </c>
      <c r="D192">
        <f t="shared" si="2"/>
        <v>1</v>
      </c>
    </row>
    <row r="193" spans="1:4" x14ac:dyDescent="0.25">
      <c r="A193">
        <v>192</v>
      </c>
      <c r="B193">
        <v>92081817558</v>
      </c>
      <c r="C193">
        <v>44</v>
      </c>
      <c r="D193">
        <f t="shared" si="2"/>
        <v>0</v>
      </c>
    </row>
    <row r="194" spans="1:4" x14ac:dyDescent="0.25">
      <c r="A194">
        <v>193</v>
      </c>
      <c r="B194">
        <v>92122899246</v>
      </c>
      <c r="C194">
        <v>44</v>
      </c>
      <c r="D194">
        <f t="shared" si="2"/>
        <v>0</v>
      </c>
    </row>
    <row r="195" spans="1:4" x14ac:dyDescent="0.25">
      <c r="A195">
        <v>194</v>
      </c>
      <c r="B195">
        <v>94092286956</v>
      </c>
      <c r="C195">
        <v>44</v>
      </c>
      <c r="D195">
        <f t="shared" ref="D195:D258" si="3">IF(C195 = C194, 0, 1)</f>
        <v>0</v>
      </c>
    </row>
    <row r="196" spans="1:4" x14ac:dyDescent="0.25">
      <c r="A196">
        <v>195</v>
      </c>
      <c r="B196">
        <v>96011788721</v>
      </c>
      <c r="C196">
        <v>44</v>
      </c>
      <c r="D196">
        <f t="shared" si="3"/>
        <v>0</v>
      </c>
    </row>
    <row r="197" spans="1:4" x14ac:dyDescent="0.25">
      <c r="A197">
        <v>196</v>
      </c>
      <c r="B197">
        <v>96022327144</v>
      </c>
      <c r="C197">
        <v>44</v>
      </c>
      <c r="D197">
        <f t="shared" si="3"/>
        <v>0</v>
      </c>
    </row>
    <row r="198" spans="1:4" x14ac:dyDescent="0.25">
      <c r="A198">
        <v>197</v>
      </c>
      <c r="B198">
        <v>94050582715</v>
      </c>
      <c r="C198">
        <v>45</v>
      </c>
      <c r="D198">
        <f t="shared" si="3"/>
        <v>1</v>
      </c>
    </row>
    <row r="199" spans="1:4" x14ac:dyDescent="0.25">
      <c r="A199">
        <v>198</v>
      </c>
      <c r="B199">
        <v>94080448661</v>
      </c>
      <c r="C199">
        <v>45</v>
      </c>
      <c r="D199">
        <f t="shared" si="3"/>
        <v>0</v>
      </c>
    </row>
    <row r="200" spans="1:4" x14ac:dyDescent="0.25">
      <c r="A200">
        <v>199</v>
      </c>
      <c r="B200">
        <v>94111993425</v>
      </c>
      <c r="C200">
        <v>45</v>
      </c>
      <c r="D200">
        <f t="shared" si="3"/>
        <v>0</v>
      </c>
    </row>
    <row r="201" spans="1:4" x14ac:dyDescent="0.25">
      <c r="A201">
        <v>200</v>
      </c>
      <c r="B201">
        <v>95010144314</v>
      </c>
      <c r="C201">
        <v>45</v>
      </c>
      <c r="D201">
        <f t="shared" si="3"/>
        <v>0</v>
      </c>
    </row>
    <row r="202" spans="1:4" x14ac:dyDescent="0.25">
      <c r="A202">
        <v>201</v>
      </c>
      <c r="B202">
        <v>96080514843</v>
      </c>
      <c r="C202">
        <v>45</v>
      </c>
      <c r="D202">
        <f t="shared" si="3"/>
        <v>0</v>
      </c>
    </row>
    <row r="203" spans="1:4" x14ac:dyDescent="0.25">
      <c r="A203">
        <v>202</v>
      </c>
      <c r="B203">
        <v>96092784458</v>
      </c>
      <c r="C203">
        <v>45</v>
      </c>
      <c r="D203">
        <f t="shared" si="3"/>
        <v>0</v>
      </c>
    </row>
    <row r="204" spans="1:4" x14ac:dyDescent="0.25">
      <c r="A204">
        <v>203</v>
      </c>
      <c r="B204">
        <v>93041271841</v>
      </c>
      <c r="C204">
        <v>46</v>
      </c>
      <c r="D204">
        <f t="shared" si="3"/>
        <v>1</v>
      </c>
    </row>
    <row r="205" spans="1:4" x14ac:dyDescent="0.25">
      <c r="A205">
        <v>204</v>
      </c>
      <c r="B205">
        <v>93042094111</v>
      </c>
      <c r="C205">
        <v>46</v>
      </c>
      <c r="D205">
        <f t="shared" si="3"/>
        <v>0</v>
      </c>
    </row>
    <row r="206" spans="1:4" x14ac:dyDescent="0.25">
      <c r="A206">
        <v>205</v>
      </c>
      <c r="B206">
        <v>93060757559</v>
      </c>
      <c r="C206">
        <v>46</v>
      </c>
      <c r="D206">
        <f t="shared" si="3"/>
        <v>0</v>
      </c>
    </row>
    <row r="207" spans="1:4" x14ac:dyDescent="0.25">
      <c r="A207">
        <v>206</v>
      </c>
      <c r="B207">
        <v>93101369477</v>
      </c>
      <c r="C207">
        <v>46</v>
      </c>
      <c r="D207">
        <f t="shared" si="3"/>
        <v>0</v>
      </c>
    </row>
    <row r="208" spans="1:4" x14ac:dyDescent="0.25">
      <c r="A208">
        <v>207</v>
      </c>
      <c r="B208">
        <v>92052877491</v>
      </c>
      <c r="C208">
        <v>47</v>
      </c>
      <c r="D208">
        <f t="shared" si="3"/>
        <v>1</v>
      </c>
    </row>
    <row r="209" spans="1:4" x14ac:dyDescent="0.25">
      <c r="A209">
        <v>208</v>
      </c>
      <c r="B209">
        <v>93012423916</v>
      </c>
      <c r="C209">
        <v>47</v>
      </c>
      <c r="D209">
        <f t="shared" si="3"/>
        <v>0</v>
      </c>
    </row>
    <row r="210" spans="1:4" x14ac:dyDescent="0.25">
      <c r="A210">
        <v>209</v>
      </c>
      <c r="B210">
        <v>94021031192</v>
      </c>
      <c r="C210">
        <v>47</v>
      </c>
      <c r="D210">
        <f t="shared" si="3"/>
        <v>0</v>
      </c>
    </row>
    <row r="211" spans="1:4" x14ac:dyDescent="0.25">
      <c r="A211">
        <v>210</v>
      </c>
      <c r="B211">
        <v>95010286766</v>
      </c>
      <c r="C211">
        <v>47</v>
      </c>
      <c r="D211">
        <f t="shared" si="3"/>
        <v>0</v>
      </c>
    </row>
    <row r="212" spans="1:4" x14ac:dyDescent="0.25">
      <c r="A212">
        <v>211</v>
      </c>
      <c r="B212">
        <v>96041586933</v>
      </c>
      <c r="C212">
        <v>47</v>
      </c>
      <c r="D212">
        <f t="shared" si="3"/>
        <v>0</v>
      </c>
    </row>
    <row r="213" spans="1:4" x14ac:dyDescent="0.25">
      <c r="A213">
        <v>212</v>
      </c>
      <c r="B213">
        <v>92080361249</v>
      </c>
      <c r="C213">
        <v>48</v>
      </c>
      <c r="D213">
        <f t="shared" si="3"/>
        <v>1</v>
      </c>
    </row>
    <row r="214" spans="1:4" x14ac:dyDescent="0.25">
      <c r="A214">
        <v>213</v>
      </c>
      <c r="B214">
        <v>93120948925</v>
      </c>
      <c r="C214">
        <v>48</v>
      </c>
      <c r="D214">
        <f t="shared" si="3"/>
        <v>0</v>
      </c>
    </row>
    <row r="215" spans="1:4" x14ac:dyDescent="0.25">
      <c r="A215">
        <v>214</v>
      </c>
      <c r="B215">
        <v>95050162572</v>
      </c>
      <c r="C215">
        <v>48</v>
      </c>
      <c r="D215">
        <f t="shared" si="3"/>
        <v>0</v>
      </c>
    </row>
    <row r="216" spans="1:4" x14ac:dyDescent="0.25">
      <c r="A216">
        <v>215</v>
      </c>
      <c r="B216">
        <v>95112894814</v>
      </c>
      <c r="C216">
        <v>48</v>
      </c>
      <c r="D216">
        <f t="shared" si="3"/>
        <v>0</v>
      </c>
    </row>
    <row r="217" spans="1:4" x14ac:dyDescent="0.25">
      <c r="A217">
        <v>216</v>
      </c>
      <c r="B217">
        <v>96090634229</v>
      </c>
      <c r="C217">
        <v>48</v>
      </c>
      <c r="D217">
        <f t="shared" si="3"/>
        <v>0</v>
      </c>
    </row>
    <row r="218" spans="1:4" x14ac:dyDescent="0.25">
      <c r="A218">
        <v>217</v>
      </c>
      <c r="B218">
        <v>94062811591</v>
      </c>
      <c r="C218">
        <v>49</v>
      </c>
      <c r="D218">
        <f t="shared" si="3"/>
        <v>1</v>
      </c>
    </row>
    <row r="219" spans="1:4" x14ac:dyDescent="0.25">
      <c r="A219">
        <v>218</v>
      </c>
      <c r="B219">
        <v>95031582894</v>
      </c>
      <c r="C219">
        <v>49</v>
      </c>
      <c r="D219">
        <f t="shared" si="3"/>
        <v>0</v>
      </c>
    </row>
    <row r="220" spans="1:4" x14ac:dyDescent="0.25">
      <c r="A220">
        <v>219</v>
      </c>
      <c r="B220">
        <v>92121027392</v>
      </c>
      <c r="C220">
        <v>50</v>
      </c>
      <c r="D220">
        <f t="shared" si="3"/>
        <v>1</v>
      </c>
    </row>
    <row r="221" spans="1:4" x14ac:dyDescent="0.25">
      <c r="A221">
        <v>220</v>
      </c>
      <c r="B221">
        <v>93091278935</v>
      </c>
      <c r="C221">
        <v>50</v>
      </c>
      <c r="D221">
        <f t="shared" si="3"/>
        <v>0</v>
      </c>
    </row>
    <row r="222" spans="1:4" x14ac:dyDescent="0.25">
      <c r="A222">
        <v>221</v>
      </c>
      <c r="B222">
        <v>93123086325</v>
      </c>
      <c r="C222">
        <v>50</v>
      </c>
      <c r="D222">
        <f t="shared" si="3"/>
        <v>0</v>
      </c>
    </row>
    <row r="223" spans="1:4" x14ac:dyDescent="0.25">
      <c r="A223">
        <v>222</v>
      </c>
      <c r="B223">
        <v>95082916158</v>
      </c>
      <c r="C223">
        <v>50</v>
      </c>
      <c r="D223">
        <f t="shared" si="3"/>
        <v>0</v>
      </c>
    </row>
    <row r="224" spans="1:4" x14ac:dyDescent="0.25">
      <c r="A224">
        <v>223</v>
      </c>
      <c r="B224">
        <v>95092264276</v>
      </c>
      <c r="C224">
        <v>50</v>
      </c>
      <c r="D224">
        <f t="shared" si="3"/>
        <v>0</v>
      </c>
    </row>
    <row r="225" spans="1:4" x14ac:dyDescent="0.25">
      <c r="A225">
        <v>224</v>
      </c>
      <c r="B225">
        <v>96051078792</v>
      </c>
      <c r="C225">
        <v>50</v>
      </c>
      <c r="D225">
        <f t="shared" si="3"/>
        <v>0</v>
      </c>
    </row>
    <row r="226" spans="1:4" x14ac:dyDescent="0.25">
      <c r="A226">
        <v>225</v>
      </c>
      <c r="B226">
        <v>93012248937</v>
      </c>
      <c r="C226">
        <v>51</v>
      </c>
      <c r="D226">
        <f t="shared" si="3"/>
        <v>1</v>
      </c>
    </row>
    <row r="227" spans="1:4" x14ac:dyDescent="0.25">
      <c r="A227">
        <v>226</v>
      </c>
      <c r="B227">
        <v>93021324462</v>
      </c>
      <c r="C227">
        <v>51</v>
      </c>
      <c r="D227">
        <f t="shared" si="3"/>
        <v>0</v>
      </c>
    </row>
    <row r="228" spans="1:4" x14ac:dyDescent="0.25">
      <c r="A228">
        <v>227</v>
      </c>
      <c r="B228">
        <v>93041061585</v>
      </c>
      <c r="C228">
        <v>51</v>
      </c>
      <c r="D228">
        <f t="shared" si="3"/>
        <v>0</v>
      </c>
    </row>
    <row r="229" spans="1:4" x14ac:dyDescent="0.25">
      <c r="A229">
        <v>228</v>
      </c>
      <c r="B229">
        <v>93091812971</v>
      </c>
      <c r="C229">
        <v>51</v>
      </c>
      <c r="D229">
        <f t="shared" si="3"/>
        <v>0</v>
      </c>
    </row>
    <row r="230" spans="1:4" x14ac:dyDescent="0.25">
      <c r="A230">
        <v>229</v>
      </c>
      <c r="B230">
        <v>93092435575</v>
      </c>
      <c r="C230">
        <v>51</v>
      </c>
      <c r="D230">
        <f t="shared" si="3"/>
        <v>0</v>
      </c>
    </row>
    <row r="231" spans="1:4" x14ac:dyDescent="0.25">
      <c r="A231">
        <v>230</v>
      </c>
      <c r="B231">
        <v>94093037193</v>
      </c>
      <c r="C231">
        <v>51</v>
      </c>
      <c r="D231">
        <f t="shared" si="3"/>
        <v>0</v>
      </c>
    </row>
    <row r="232" spans="1:4" x14ac:dyDescent="0.25">
      <c r="A232">
        <v>231</v>
      </c>
      <c r="B232">
        <v>95030438448</v>
      </c>
      <c r="C232">
        <v>51</v>
      </c>
      <c r="D232">
        <f t="shared" si="3"/>
        <v>0</v>
      </c>
    </row>
    <row r="233" spans="1:4" x14ac:dyDescent="0.25">
      <c r="A233">
        <v>232</v>
      </c>
      <c r="B233">
        <v>95050294464</v>
      </c>
      <c r="C233">
        <v>51</v>
      </c>
      <c r="D233">
        <f t="shared" si="3"/>
        <v>0</v>
      </c>
    </row>
    <row r="234" spans="1:4" x14ac:dyDescent="0.25">
      <c r="A234">
        <v>233</v>
      </c>
      <c r="B234">
        <v>95103086594</v>
      </c>
      <c r="C234">
        <v>51</v>
      </c>
      <c r="D234">
        <f t="shared" si="3"/>
        <v>0</v>
      </c>
    </row>
    <row r="235" spans="1:4" x14ac:dyDescent="0.25">
      <c r="A235">
        <v>234</v>
      </c>
      <c r="B235">
        <v>96112171271</v>
      </c>
      <c r="C235">
        <v>51</v>
      </c>
      <c r="D235">
        <f t="shared" si="3"/>
        <v>0</v>
      </c>
    </row>
    <row r="236" spans="1:4" x14ac:dyDescent="0.25">
      <c r="A236">
        <v>235</v>
      </c>
      <c r="B236">
        <v>97022784472</v>
      </c>
      <c r="C236">
        <v>51</v>
      </c>
      <c r="D236">
        <f t="shared" si="3"/>
        <v>0</v>
      </c>
    </row>
    <row r="237" spans="1:4" x14ac:dyDescent="0.25">
      <c r="A237">
        <v>236</v>
      </c>
      <c r="B237">
        <v>93060626866</v>
      </c>
      <c r="C237">
        <v>52</v>
      </c>
      <c r="D237">
        <f t="shared" si="3"/>
        <v>1</v>
      </c>
    </row>
    <row r="238" spans="1:4" x14ac:dyDescent="0.25">
      <c r="A238">
        <v>237</v>
      </c>
      <c r="B238">
        <v>95020584568</v>
      </c>
      <c r="C238">
        <v>52</v>
      </c>
      <c r="D238">
        <f t="shared" si="3"/>
        <v>0</v>
      </c>
    </row>
    <row r="239" spans="1:4" x14ac:dyDescent="0.25">
      <c r="A239">
        <v>238</v>
      </c>
      <c r="B239">
        <v>95122344488</v>
      </c>
      <c r="C239">
        <v>52</v>
      </c>
      <c r="D239">
        <f t="shared" si="3"/>
        <v>0</v>
      </c>
    </row>
    <row r="240" spans="1:4" x14ac:dyDescent="0.25">
      <c r="A240">
        <v>239</v>
      </c>
      <c r="B240">
        <v>96092746489</v>
      </c>
      <c r="C240">
        <v>52</v>
      </c>
      <c r="D240">
        <f t="shared" si="3"/>
        <v>0</v>
      </c>
    </row>
    <row r="241" spans="1:4" x14ac:dyDescent="0.25">
      <c r="A241">
        <v>240</v>
      </c>
      <c r="B241">
        <v>92111027117</v>
      </c>
      <c r="C241">
        <v>53</v>
      </c>
      <c r="D241">
        <f t="shared" si="3"/>
        <v>1</v>
      </c>
    </row>
    <row r="242" spans="1:4" x14ac:dyDescent="0.25">
      <c r="A242">
        <v>241</v>
      </c>
      <c r="B242">
        <v>92122718336</v>
      </c>
      <c r="C242">
        <v>53</v>
      </c>
      <c r="D242">
        <f t="shared" si="3"/>
        <v>0</v>
      </c>
    </row>
    <row r="243" spans="1:4" x14ac:dyDescent="0.25">
      <c r="A243">
        <v>242</v>
      </c>
      <c r="B243">
        <v>93120854668</v>
      </c>
      <c r="C243">
        <v>53</v>
      </c>
      <c r="D243">
        <f t="shared" si="3"/>
        <v>0</v>
      </c>
    </row>
    <row r="244" spans="1:4" x14ac:dyDescent="0.25">
      <c r="A244">
        <v>243</v>
      </c>
      <c r="B244">
        <v>94012177294</v>
      </c>
      <c r="C244">
        <v>53</v>
      </c>
      <c r="D244">
        <f t="shared" si="3"/>
        <v>0</v>
      </c>
    </row>
    <row r="245" spans="1:4" x14ac:dyDescent="0.25">
      <c r="A245">
        <v>244</v>
      </c>
      <c r="B245">
        <v>94070167664</v>
      </c>
      <c r="C245">
        <v>53</v>
      </c>
      <c r="D245">
        <f t="shared" si="3"/>
        <v>0</v>
      </c>
    </row>
    <row r="246" spans="1:4" x14ac:dyDescent="0.25">
      <c r="A246">
        <v>245</v>
      </c>
      <c r="B246">
        <v>95091292595</v>
      </c>
      <c r="C246">
        <v>53</v>
      </c>
      <c r="D246">
        <f t="shared" si="3"/>
        <v>0</v>
      </c>
    </row>
    <row r="247" spans="1:4" x14ac:dyDescent="0.25">
      <c r="A247">
        <v>246</v>
      </c>
      <c r="B247">
        <v>95120745656</v>
      </c>
      <c r="C247">
        <v>53</v>
      </c>
      <c r="D247">
        <f t="shared" si="3"/>
        <v>0</v>
      </c>
    </row>
    <row r="248" spans="1:4" x14ac:dyDescent="0.25">
      <c r="A248">
        <v>247</v>
      </c>
      <c r="B248">
        <v>96051865921</v>
      </c>
      <c r="C248">
        <v>53</v>
      </c>
      <c r="D248">
        <f t="shared" si="3"/>
        <v>0</v>
      </c>
    </row>
    <row r="249" spans="1:4" x14ac:dyDescent="0.25">
      <c r="A249">
        <v>248</v>
      </c>
      <c r="B249">
        <v>96081684932</v>
      </c>
      <c r="C249">
        <v>53</v>
      </c>
      <c r="D249">
        <f t="shared" si="3"/>
        <v>0</v>
      </c>
    </row>
    <row r="250" spans="1:4" x14ac:dyDescent="0.25">
      <c r="A250">
        <v>249</v>
      </c>
      <c r="B250">
        <v>93110591337</v>
      </c>
      <c r="C250">
        <v>54</v>
      </c>
      <c r="D250">
        <f t="shared" si="3"/>
        <v>1</v>
      </c>
    </row>
    <row r="251" spans="1:4" x14ac:dyDescent="0.25">
      <c r="A251">
        <v>250</v>
      </c>
      <c r="B251">
        <v>94112234831</v>
      </c>
      <c r="C251">
        <v>54</v>
      </c>
      <c r="D251">
        <f t="shared" si="3"/>
        <v>0</v>
      </c>
    </row>
    <row r="252" spans="1:4" x14ac:dyDescent="0.25">
      <c r="A252">
        <v>251</v>
      </c>
      <c r="B252">
        <v>95061884197</v>
      </c>
      <c r="C252">
        <v>54</v>
      </c>
      <c r="D252">
        <f t="shared" si="3"/>
        <v>0</v>
      </c>
    </row>
    <row r="253" spans="1:4" x14ac:dyDescent="0.25">
      <c r="A253">
        <v>252</v>
      </c>
      <c r="B253">
        <v>96052561949</v>
      </c>
      <c r="C253">
        <v>54</v>
      </c>
      <c r="D253">
        <f t="shared" si="3"/>
        <v>0</v>
      </c>
    </row>
    <row r="254" spans="1:4" x14ac:dyDescent="0.25">
      <c r="A254">
        <v>253</v>
      </c>
      <c r="B254">
        <v>92061937214</v>
      </c>
      <c r="C254">
        <v>55</v>
      </c>
      <c r="D254">
        <f t="shared" si="3"/>
        <v>1</v>
      </c>
    </row>
    <row r="255" spans="1:4" x14ac:dyDescent="0.25">
      <c r="A255">
        <v>254</v>
      </c>
      <c r="B255">
        <v>92122755816</v>
      </c>
      <c r="C255">
        <v>55</v>
      </c>
      <c r="D255">
        <f t="shared" si="3"/>
        <v>0</v>
      </c>
    </row>
    <row r="256" spans="1:4" x14ac:dyDescent="0.25">
      <c r="A256">
        <v>255</v>
      </c>
      <c r="B256">
        <v>93041329773</v>
      </c>
      <c r="C256">
        <v>55</v>
      </c>
      <c r="D256">
        <f t="shared" si="3"/>
        <v>0</v>
      </c>
    </row>
    <row r="257" spans="1:4" x14ac:dyDescent="0.25">
      <c r="A257">
        <v>256</v>
      </c>
      <c r="B257">
        <v>94020355996</v>
      </c>
      <c r="C257">
        <v>55</v>
      </c>
      <c r="D257">
        <f t="shared" si="3"/>
        <v>0</v>
      </c>
    </row>
    <row r="258" spans="1:4" x14ac:dyDescent="0.25">
      <c r="A258">
        <v>257</v>
      </c>
      <c r="B258">
        <v>94020368381</v>
      </c>
      <c r="C258">
        <v>55</v>
      </c>
      <c r="D258">
        <f t="shared" si="3"/>
        <v>0</v>
      </c>
    </row>
    <row r="259" spans="1:4" x14ac:dyDescent="0.25">
      <c r="A259">
        <v>258</v>
      </c>
      <c r="B259">
        <v>94072349563</v>
      </c>
      <c r="C259">
        <v>55</v>
      </c>
      <c r="D259">
        <f t="shared" ref="D259:D322" si="4">IF(C259 = C258, 0, 1)</f>
        <v>0</v>
      </c>
    </row>
    <row r="260" spans="1:4" x14ac:dyDescent="0.25">
      <c r="A260">
        <v>259</v>
      </c>
      <c r="B260">
        <v>96061094795</v>
      </c>
      <c r="C260">
        <v>55</v>
      </c>
      <c r="D260">
        <f t="shared" si="4"/>
        <v>0</v>
      </c>
    </row>
    <row r="261" spans="1:4" x14ac:dyDescent="0.25">
      <c r="A261">
        <v>260</v>
      </c>
      <c r="B261">
        <v>92112635683</v>
      </c>
      <c r="C261">
        <v>56</v>
      </c>
      <c r="D261">
        <f t="shared" si="4"/>
        <v>1</v>
      </c>
    </row>
    <row r="262" spans="1:4" x14ac:dyDescent="0.25">
      <c r="A262">
        <v>261</v>
      </c>
      <c r="B262">
        <v>94012331191</v>
      </c>
      <c r="C262">
        <v>56</v>
      </c>
      <c r="D262">
        <f t="shared" si="4"/>
        <v>0</v>
      </c>
    </row>
    <row r="263" spans="1:4" x14ac:dyDescent="0.25">
      <c r="A263">
        <v>262</v>
      </c>
      <c r="B263">
        <v>94041715238</v>
      </c>
      <c r="C263">
        <v>56</v>
      </c>
      <c r="D263">
        <f t="shared" si="4"/>
        <v>0</v>
      </c>
    </row>
    <row r="264" spans="1:4" x14ac:dyDescent="0.25">
      <c r="A264">
        <v>263</v>
      </c>
      <c r="B264">
        <v>94062767281</v>
      </c>
      <c r="C264">
        <v>56</v>
      </c>
      <c r="D264">
        <f t="shared" si="4"/>
        <v>0</v>
      </c>
    </row>
    <row r="265" spans="1:4" x14ac:dyDescent="0.25">
      <c r="A265">
        <v>264</v>
      </c>
      <c r="B265">
        <v>95071674573</v>
      </c>
      <c r="C265">
        <v>56</v>
      </c>
      <c r="D265">
        <f t="shared" si="4"/>
        <v>0</v>
      </c>
    </row>
    <row r="266" spans="1:4" x14ac:dyDescent="0.25">
      <c r="A266">
        <v>265</v>
      </c>
      <c r="B266">
        <v>96050641553</v>
      </c>
      <c r="C266">
        <v>56</v>
      </c>
      <c r="D266">
        <f t="shared" si="4"/>
        <v>0</v>
      </c>
    </row>
    <row r="267" spans="1:4" x14ac:dyDescent="0.25">
      <c r="A267">
        <v>266</v>
      </c>
      <c r="B267">
        <v>96102819712</v>
      </c>
      <c r="C267">
        <v>56</v>
      </c>
      <c r="D267">
        <f t="shared" si="4"/>
        <v>0</v>
      </c>
    </row>
    <row r="268" spans="1:4" x14ac:dyDescent="0.25">
      <c r="A268">
        <v>267</v>
      </c>
      <c r="B268">
        <v>93072382295</v>
      </c>
      <c r="C268">
        <v>57</v>
      </c>
      <c r="D268">
        <f t="shared" si="4"/>
        <v>1</v>
      </c>
    </row>
    <row r="269" spans="1:4" x14ac:dyDescent="0.25">
      <c r="A269">
        <v>268</v>
      </c>
      <c r="B269">
        <v>96062773598</v>
      </c>
      <c r="C269">
        <v>57</v>
      </c>
      <c r="D269">
        <f t="shared" si="4"/>
        <v>0</v>
      </c>
    </row>
    <row r="270" spans="1:4" x14ac:dyDescent="0.25">
      <c r="A270">
        <v>269</v>
      </c>
      <c r="B270">
        <v>95111035621</v>
      </c>
      <c r="C270">
        <v>58</v>
      </c>
      <c r="D270">
        <f t="shared" si="4"/>
        <v>1</v>
      </c>
    </row>
    <row r="271" spans="1:4" x14ac:dyDescent="0.25">
      <c r="A271">
        <v>270</v>
      </c>
      <c r="B271">
        <v>95111824241</v>
      </c>
      <c r="C271">
        <v>58</v>
      </c>
      <c r="D271">
        <f t="shared" si="4"/>
        <v>0</v>
      </c>
    </row>
    <row r="272" spans="1:4" x14ac:dyDescent="0.25">
      <c r="A272">
        <v>271</v>
      </c>
      <c r="B272">
        <v>93031426752</v>
      </c>
      <c r="C272">
        <v>59</v>
      </c>
      <c r="D272">
        <f t="shared" si="4"/>
        <v>1</v>
      </c>
    </row>
    <row r="273" spans="1:4" x14ac:dyDescent="0.25">
      <c r="A273">
        <v>272</v>
      </c>
      <c r="B273">
        <v>93051494722</v>
      </c>
      <c r="C273">
        <v>59</v>
      </c>
      <c r="D273">
        <f t="shared" si="4"/>
        <v>0</v>
      </c>
    </row>
    <row r="274" spans="1:4" x14ac:dyDescent="0.25">
      <c r="A274">
        <v>273</v>
      </c>
      <c r="B274">
        <v>94091517385</v>
      </c>
      <c r="C274">
        <v>59</v>
      </c>
      <c r="D274">
        <f t="shared" si="4"/>
        <v>0</v>
      </c>
    </row>
    <row r="275" spans="1:4" x14ac:dyDescent="0.25">
      <c r="A275">
        <v>274</v>
      </c>
      <c r="B275">
        <v>92062762152</v>
      </c>
      <c r="C275">
        <v>60</v>
      </c>
      <c r="D275">
        <f t="shared" si="4"/>
        <v>1</v>
      </c>
    </row>
    <row r="276" spans="1:4" x14ac:dyDescent="0.25">
      <c r="A276">
        <v>275</v>
      </c>
      <c r="B276">
        <v>93060314174</v>
      </c>
      <c r="C276">
        <v>60</v>
      </c>
      <c r="D276">
        <f t="shared" si="4"/>
        <v>0</v>
      </c>
    </row>
    <row r="277" spans="1:4" x14ac:dyDescent="0.25">
      <c r="A277">
        <v>276</v>
      </c>
      <c r="B277">
        <v>93031562344</v>
      </c>
      <c r="C277">
        <v>61</v>
      </c>
      <c r="D277">
        <f t="shared" si="4"/>
        <v>1</v>
      </c>
    </row>
    <row r="278" spans="1:4" x14ac:dyDescent="0.25">
      <c r="A278">
        <v>277</v>
      </c>
      <c r="B278">
        <v>96070166834</v>
      </c>
      <c r="C278">
        <v>61</v>
      </c>
      <c r="D278">
        <f t="shared" si="4"/>
        <v>0</v>
      </c>
    </row>
    <row r="279" spans="1:4" x14ac:dyDescent="0.25">
      <c r="A279">
        <v>278</v>
      </c>
      <c r="B279">
        <v>92061754985</v>
      </c>
      <c r="C279">
        <v>62</v>
      </c>
      <c r="D279">
        <f t="shared" si="4"/>
        <v>1</v>
      </c>
    </row>
    <row r="280" spans="1:4" x14ac:dyDescent="0.25">
      <c r="A280">
        <v>279</v>
      </c>
      <c r="B280">
        <v>92070952712</v>
      </c>
      <c r="C280">
        <v>62</v>
      </c>
      <c r="D280">
        <f t="shared" si="4"/>
        <v>0</v>
      </c>
    </row>
    <row r="281" spans="1:4" x14ac:dyDescent="0.25">
      <c r="A281">
        <v>280</v>
      </c>
      <c r="B281">
        <v>92112571134</v>
      </c>
      <c r="C281">
        <v>62</v>
      </c>
      <c r="D281">
        <f t="shared" si="4"/>
        <v>0</v>
      </c>
    </row>
    <row r="282" spans="1:4" x14ac:dyDescent="0.25">
      <c r="A282">
        <v>281</v>
      </c>
      <c r="B282">
        <v>93062061135</v>
      </c>
      <c r="C282">
        <v>62</v>
      </c>
      <c r="D282">
        <f t="shared" si="4"/>
        <v>0</v>
      </c>
    </row>
    <row r="283" spans="1:4" x14ac:dyDescent="0.25">
      <c r="A283">
        <v>282</v>
      </c>
      <c r="B283">
        <v>93081269666</v>
      </c>
      <c r="C283">
        <v>62</v>
      </c>
      <c r="D283">
        <f t="shared" si="4"/>
        <v>0</v>
      </c>
    </row>
    <row r="284" spans="1:4" x14ac:dyDescent="0.25">
      <c r="A284">
        <v>283</v>
      </c>
      <c r="B284">
        <v>94082711312</v>
      </c>
      <c r="C284">
        <v>62</v>
      </c>
      <c r="D284">
        <f t="shared" si="4"/>
        <v>0</v>
      </c>
    </row>
    <row r="285" spans="1:4" x14ac:dyDescent="0.25">
      <c r="A285">
        <v>284</v>
      </c>
      <c r="B285">
        <v>94123156375</v>
      </c>
      <c r="C285">
        <v>62</v>
      </c>
      <c r="D285">
        <f t="shared" si="4"/>
        <v>0</v>
      </c>
    </row>
    <row r="286" spans="1:4" x14ac:dyDescent="0.25">
      <c r="A286">
        <v>285</v>
      </c>
      <c r="B286">
        <v>95052836383</v>
      </c>
      <c r="C286">
        <v>62</v>
      </c>
      <c r="D286">
        <f t="shared" si="4"/>
        <v>0</v>
      </c>
    </row>
    <row r="287" spans="1:4" x14ac:dyDescent="0.25">
      <c r="A287">
        <v>286</v>
      </c>
      <c r="B287">
        <v>95092172959</v>
      </c>
      <c r="C287">
        <v>62</v>
      </c>
      <c r="D287">
        <f t="shared" si="4"/>
        <v>0</v>
      </c>
    </row>
    <row r="288" spans="1:4" x14ac:dyDescent="0.25">
      <c r="A288">
        <v>287</v>
      </c>
      <c r="B288">
        <v>96122279451</v>
      </c>
      <c r="C288">
        <v>62</v>
      </c>
      <c r="D288">
        <f t="shared" si="4"/>
        <v>0</v>
      </c>
    </row>
    <row r="289" spans="1:4" x14ac:dyDescent="0.25">
      <c r="A289">
        <v>288</v>
      </c>
      <c r="B289">
        <v>93011731988</v>
      </c>
      <c r="C289">
        <v>63</v>
      </c>
      <c r="D289">
        <f t="shared" si="4"/>
        <v>1</v>
      </c>
    </row>
    <row r="290" spans="1:4" x14ac:dyDescent="0.25">
      <c r="A290">
        <v>289</v>
      </c>
      <c r="B290">
        <v>94041273536</v>
      </c>
      <c r="C290">
        <v>63</v>
      </c>
      <c r="D290">
        <f t="shared" si="4"/>
        <v>0</v>
      </c>
    </row>
    <row r="291" spans="1:4" x14ac:dyDescent="0.25">
      <c r="A291">
        <v>290</v>
      </c>
      <c r="B291">
        <v>95010931895</v>
      </c>
      <c r="C291">
        <v>63</v>
      </c>
      <c r="D291">
        <f t="shared" si="4"/>
        <v>0</v>
      </c>
    </row>
    <row r="292" spans="1:4" x14ac:dyDescent="0.25">
      <c r="A292">
        <v>291</v>
      </c>
      <c r="B292">
        <v>95090322493</v>
      </c>
      <c r="C292">
        <v>63</v>
      </c>
      <c r="D292">
        <f t="shared" si="4"/>
        <v>0</v>
      </c>
    </row>
    <row r="293" spans="1:4" x14ac:dyDescent="0.25">
      <c r="A293">
        <v>292</v>
      </c>
      <c r="B293">
        <v>96050286545</v>
      </c>
      <c r="C293">
        <v>63</v>
      </c>
      <c r="D293">
        <f t="shared" si="4"/>
        <v>0</v>
      </c>
    </row>
    <row r="294" spans="1:4" x14ac:dyDescent="0.25">
      <c r="A294">
        <v>293</v>
      </c>
      <c r="B294">
        <v>92070336152</v>
      </c>
      <c r="C294">
        <v>64</v>
      </c>
      <c r="D294">
        <f t="shared" si="4"/>
        <v>1</v>
      </c>
    </row>
    <row r="295" spans="1:4" x14ac:dyDescent="0.25">
      <c r="A295">
        <v>294</v>
      </c>
      <c r="B295">
        <v>95081712847</v>
      </c>
      <c r="C295">
        <v>64</v>
      </c>
      <c r="D295">
        <f t="shared" si="4"/>
        <v>0</v>
      </c>
    </row>
    <row r="296" spans="1:4" x14ac:dyDescent="0.25">
      <c r="A296">
        <v>295</v>
      </c>
      <c r="B296">
        <v>95101084297</v>
      </c>
      <c r="C296">
        <v>64</v>
      </c>
      <c r="D296">
        <f t="shared" si="4"/>
        <v>0</v>
      </c>
    </row>
    <row r="297" spans="1:4" x14ac:dyDescent="0.25">
      <c r="A297">
        <v>296</v>
      </c>
      <c r="B297">
        <v>92060618813</v>
      </c>
      <c r="C297">
        <v>65</v>
      </c>
      <c r="D297">
        <f t="shared" si="4"/>
        <v>1</v>
      </c>
    </row>
    <row r="298" spans="1:4" x14ac:dyDescent="0.25">
      <c r="A298">
        <v>297</v>
      </c>
      <c r="B298">
        <v>93092663774</v>
      </c>
      <c r="C298">
        <v>65</v>
      </c>
      <c r="D298">
        <f t="shared" si="4"/>
        <v>0</v>
      </c>
    </row>
    <row r="299" spans="1:4" x14ac:dyDescent="0.25">
      <c r="A299">
        <v>298</v>
      </c>
      <c r="B299">
        <v>93101749226</v>
      </c>
      <c r="C299">
        <v>65</v>
      </c>
      <c r="D299">
        <f t="shared" si="4"/>
        <v>0</v>
      </c>
    </row>
    <row r="300" spans="1:4" x14ac:dyDescent="0.25">
      <c r="A300">
        <v>299</v>
      </c>
      <c r="B300">
        <v>95012344439</v>
      </c>
      <c r="C300">
        <v>65</v>
      </c>
      <c r="D300">
        <f t="shared" si="4"/>
        <v>0</v>
      </c>
    </row>
    <row r="301" spans="1:4" x14ac:dyDescent="0.25">
      <c r="A301">
        <v>300</v>
      </c>
      <c r="B301">
        <v>92052033215</v>
      </c>
      <c r="C301">
        <v>66</v>
      </c>
      <c r="D301">
        <f t="shared" si="4"/>
        <v>1</v>
      </c>
    </row>
    <row r="302" spans="1:4" x14ac:dyDescent="0.25">
      <c r="A302">
        <v>301</v>
      </c>
      <c r="B302">
        <v>94112973718</v>
      </c>
      <c r="C302">
        <v>66</v>
      </c>
      <c r="D302">
        <f t="shared" si="4"/>
        <v>0</v>
      </c>
    </row>
    <row r="303" spans="1:4" x14ac:dyDescent="0.25">
      <c r="A303">
        <v>302</v>
      </c>
      <c r="B303">
        <v>97020245331</v>
      </c>
      <c r="C303">
        <v>66</v>
      </c>
      <c r="D303">
        <f t="shared" si="4"/>
        <v>0</v>
      </c>
    </row>
    <row r="304" spans="1:4" x14ac:dyDescent="0.25">
      <c r="A304">
        <v>303</v>
      </c>
      <c r="B304">
        <v>92080864292</v>
      </c>
      <c r="C304">
        <v>67</v>
      </c>
      <c r="D304">
        <f t="shared" si="4"/>
        <v>1</v>
      </c>
    </row>
    <row r="305" spans="1:4" x14ac:dyDescent="0.25">
      <c r="A305">
        <v>304</v>
      </c>
      <c r="B305">
        <v>93020492353</v>
      </c>
      <c r="C305">
        <v>67</v>
      </c>
      <c r="D305">
        <f t="shared" si="4"/>
        <v>0</v>
      </c>
    </row>
    <row r="306" spans="1:4" x14ac:dyDescent="0.25">
      <c r="A306">
        <v>305</v>
      </c>
      <c r="B306">
        <v>93080133818</v>
      </c>
      <c r="C306">
        <v>67</v>
      </c>
      <c r="D306">
        <f t="shared" si="4"/>
        <v>0</v>
      </c>
    </row>
    <row r="307" spans="1:4" x14ac:dyDescent="0.25">
      <c r="A307">
        <v>306</v>
      </c>
      <c r="B307">
        <v>94042538867</v>
      </c>
      <c r="C307">
        <v>67</v>
      </c>
      <c r="D307">
        <f t="shared" si="4"/>
        <v>0</v>
      </c>
    </row>
    <row r="308" spans="1:4" x14ac:dyDescent="0.25">
      <c r="A308">
        <v>307</v>
      </c>
      <c r="B308">
        <v>96072293545</v>
      </c>
      <c r="C308">
        <v>67</v>
      </c>
      <c r="D308">
        <f t="shared" si="4"/>
        <v>0</v>
      </c>
    </row>
    <row r="309" spans="1:4" x14ac:dyDescent="0.25">
      <c r="A309">
        <v>308</v>
      </c>
      <c r="B309">
        <v>96122014799</v>
      </c>
      <c r="C309">
        <v>67</v>
      </c>
      <c r="D309">
        <f t="shared" si="4"/>
        <v>0</v>
      </c>
    </row>
    <row r="310" spans="1:4" x14ac:dyDescent="0.25">
      <c r="A310">
        <v>309</v>
      </c>
      <c r="B310">
        <v>92081982469</v>
      </c>
      <c r="C310">
        <v>68</v>
      </c>
      <c r="D310">
        <f t="shared" si="4"/>
        <v>1</v>
      </c>
    </row>
    <row r="311" spans="1:4" x14ac:dyDescent="0.25">
      <c r="A311">
        <v>310</v>
      </c>
      <c r="B311">
        <v>93061087466</v>
      </c>
      <c r="C311">
        <v>68</v>
      </c>
      <c r="D311">
        <f t="shared" si="4"/>
        <v>0</v>
      </c>
    </row>
    <row r="312" spans="1:4" x14ac:dyDescent="0.25">
      <c r="A312">
        <v>311</v>
      </c>
      <c r="B312">
        <v>94022461945</v>
      </c>
      <c r="C312">
        <v>68</v>
      </c>
      <c r="D312">
        <f t="shared" si="4"/>
        <v>0</v>
      </c>
    </row>
    <row r="313" spans="1:4" x14ac:dyDescent="0.25">
      <c r="A313">
        <v>312</v>
      </c>
      <c r="B313">
        <v>94031061512</v>
      </c>
      <c r="C313">
        <v>68</v>
      </c>
      <c r="D313">
        <f t="shared" si="4"/>
        <v>0</v>
      </c>
    </row>
    <row r="314" spans="1:4" x14ac:dyDescent="0.25">
      <c r="A314">
        <v>313</v>
      </c>
      <c r="B314">
        <v>96011223945</v>
      </c>
      <c r="C314">
        <v>68</v>
      </c>
      <c r="D314">
        <f t="shared" si="4"/>
        <v>0</v>
      </c>
    </row>
    <row r="315" spans="1:4" x14ac:dyDescent="0.25">
      <c r="A315">
        <v>314</v>
      </c>
      <c r="B315">
        <v>96012247623</v>
      </c>
      <c r="C315">
        <v>68</v>
      </c>
      <c r="D315">
        <f t="shared" si="4"/>
        <v>0</v>
      </c>
    </row>
    <row r="316" spans="1:4" x14ac:dyDescent="0.25">
      <c r="A316">
        <v>315</v>
      </c>
      <c r="B316">
        <v>96052982418</v>
      </c>
      <c r="C316">
        <v>68</v>
      </c>
      <c r="D316">
        <f t="shared" si="4"/>
        <v>0</v>
      </c>
    </row>
    <row r="317" spans="1:4" x14ac:dyDescent="0.25">
      <c r="A317">
        <v>316</v>
      </c>
      <c r="B317">
        <v>94020859896</v>
      </c>
      <c r="C317">
        <v>69</v>
      </c>
      <c r="D317">
        <f t="shared" si="4"/>
        <v>1</v>
      </c>
    </row>
    <row r="318" spans="1:4" x14ac:dyDescent="0.25">
      <c r="A318">
        <v>317</v>
      </c>
      <c r="B318">
        <v>94102052458</v>
      </c>
      <c r="C318">
        <v>69</v>
      </c>
      <c r="D318">
        <f t="shared" si="4"/>
        <v>0</v>
      </c>
    </row>
    <row r="319" spans="1:4" x14ac:dyDescent="0.25">
      <c r="A319">
        <v>318</v>
      </c>
      <c r="B319">
        <v>95011368836</v>
      </c>
      <c r="C319">
        <v>69</v>
      </c>
      <c r="D319">
        <f t="shared" si="4"/>
        <v>0</v>
      </c>
    </row>
    <row r="320" spans="1:4" x14ac:dyDescent="0.25">
      <c r="A320">
        <v>319</v>
      </c>
      <c r="B320">
        <v>95012636248</v>
      </c>
      <c r="C320">
        <v>69</v>
      </c>
      <c r="D320">
        <f t="shared" si="4"/>
        <v>0</v>
      </c>
    </row>
    <row r="321" spans="1:4" x14ac:dyDescent="0.25">
      <c r="A321">
        <v>320</v>
      </c>
      <c r="B321">
        <v>95062355629</v>
      </c>
      <c r="C321">
        <v>69</v>
      </c>
      <c r="D321">
        <f t="shared" si="4"/>
        <v>0</v>
      </c>
    </row>
    <row r="322" spans="1:4" x14ac:dyDescent="0.25">
      <c r="A322">
        <v>321</v>
      </c>
      <c r="B322">
        <v>95123151452</v>
      </c>
      <c r="C322">
        <v>69</v>
      </c>
      <c r="D322">
        <f t="shared" si="4"/>
        <v>0</v>
      </c>
    </row>
    <row r="323" spans="1:4" x14ac:dyDescent="0.25">
      <c r="A323">
        <v>322</v>
      </c>
      <c r="B323">
        <v>96090923899</v>
      </c>
      <c r="C323">
        <v>69</v>
      </c>
      <c r="D323">
        <f t="shared" ref="D323:D326" si="5">IF(C323 = C322, 0, 1)</f>
        <v>0</v>
      </c>
    </row>
    <row r="324" spans="1:4" x14ac:dyDescent="0.25">
      <c r="A324">
        <v>323</v>
      </c>
      <c r="B324">
        <v>94080228692</v>
      </c>
      <c r="C324">
        <v>70</v>
      </c>
      <c r="D324">
        <f t="shared" si="5"/>
        <v>1</v>
      </c>
    </row>
    <row r="325" spans="1:4" x14ac:dyDescent="0.25">
      <c r="A325">
        <v>324</v>
      </c>
      <c r="B325">
        <v>97011693781</v>
      </c>
      <c r="C325">
        <v>70</v>
      </c>
      <c r="D325">
        <f t="shared" si="5"/>
        <v>0</v>
      </c>
    </row>
    <row r="326" spans="1:4" x14ac:dyDescent="0.25">
      <c r="A326">
        <v>325</v>
      </c>
      <c r="B326">
        <v>97020963358</v>
      </c>
      <c r="C326">
        <v>70</v>
      </c>
      <c r="D326">
        <f t="shared" si="5"/>
        <v>0</v>
      </c>
    </row>
  </sheetData>
  <sortState ref="B2:H332">
    <sortCondition ref="C2:C332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2"/>
  <sheetViews>
    <sheetView workbookViewId="0">
      <selection activeCell="F1" sqref="F1:G2"/>
    </sheetView>
  </sheetViews>
  <sheetFormatPr defaultRowHeight="15" x14ac:dyDescent="0.25"/>
  <cols>
    <col min="1" max="1" width="17.85546875" customWidth="1"/>
    <col min="2" max="2" width="18.140625" customWidth="1"/>
    <col min="3" max="3" width="19.42578125" customWidth="1"/>
  </cols>
  <sheetData>
    <row r="1" spans="1:7" x14ac:dyDescent="0.25">
      <c r="F1" s="1" t="s">
        <v>529</v>
      </c>
      <c r="G1" s="1" t="s">
        <v>530</v>
      </c>
    </row>
    <row r="2" spans="1:7" x14ac:dyDescent="0.25">
      <c r="A2" t="s">
        <v>0</v>
      </c>
      <c r="B2" t="s">
        <v>2</v>
      </c>
      <c r="C2" t="s">
        <v>3</v>
      </c>
      <c r="F2" s="1">
        <f>SUM(F3:F332)</f>
        <v>192</v>
      </c>
      <c r="G2" s="1">
        <f>SUM(G3:G332)</f>
        <v>138</v>
      </c>
    </row>
    <row r="3" spans="1:7" x14ac:dyDescent="0.25">
      <c r="A3">
        <v>92051048757</v>
      </c>
      <c r="B3" t="s">
        <v>4</v>
      </c>
      <c r="C3" t="s">
        <v>5</v>
      </c>
      <c r="D3" t="str">
        <f>RIGHT(A3,2)</f>
        <v>57</v>
      </c>
      <c r="E3" t="str">
        <f>LEFT(D3,1)</f>
        <v>5</v>
      </c>
      <c r="F3">
        <f>IF(MOD(E3,2)=0,0,1)</f>
        <v>1</v>
      </c>
      <c r="G3">
        <f>IF(MOD(E3,2)=0,1,0)</f>
        <v>0</v>
      </c>
    </row>
    <row r="4" spans="1:7" x14ac:dyDescent="0.25">
      <c r="A4">
        <v>92051861424</v>
      </c>
      <c r="B4" t="s">
        <v>6</v>
      </c>
      <c r="C4" t="s">
        <v>7</v>
      </c>
      <c r="D4" t="str">
        <f t="shared" ref="D4:D67" si="0">RIGHT(A4,2)</f>
        <v>24</v>
      </c>
      <c r="E4" t="str">
        <f t="shared" ref="E4:E67" si="1">LEFT(D4,1)</f>
        <v>2</v>
      </c>
      <c r="F4">
        <f t="shared" ref="F4:F67" si="2">IF(MOD(E4,2)=0,0,1)</f>
        <v>0</v>
      </c>
      <c r="G4">
        <f t="shared" ref="G4:G67" si="3">IF(MOD(E4,2)=0,1,0)</f>
        <v>1</v>
      </c>
    </row>
    <row r="5" spans="1:7" x14ac:dyDescent="0.25">
      <c r="A5">
        <v>92052033215</v>
      </c>
      <c r="B5" t="s">
        <v>8</v>
      </c>
      <c r="C5" t="s">
        <v>9</v>
      </c>
      <c r="D5" t="str">
        <f t="shared" si="0"/>
        <v>15</v>
      </c>
      <c r="E5" t="str">
        <f t="shared" si="1"/>
        <v>1</v>
      </c>
      <c r="F5">
        <f t="shared" si="2"/>
        <v>1</v>
      </c>
      <c r="G5">
        <f t="shared" si="3"/>
        <v>0</v>
      </c>
    </row>
    <row r="6" spans="1:7" x14ac:dyDescent="0.25">
      <c r="A6">
        <v>92052877491</v>
      </c>
      <c r="B6" t="s">
        <v>10</v>
      </c>
      <c r="C6" t="s">
        <v>11</v>
      </c>
      <c r="D6" t="str">
        <f t="shared" si="0"/>
        <v>91</v>
      </c>
      <c r="E6" t="str">
        <f t="shared" si="1"/>
        <v>9</v>
      </c>
      <c r="F6">
        <f t="shared" si="2"/>
        <v>1</v>
      </c>
      <c r="G6">
        <f t="shared" si="3"/>
        <v>0</v>
      </c>
    </row>
    <row r="7" spans="1:7" x14ac:dyDescent="0.25">
      <c r="A7">
        <v>92052999663</v>
      </c>
      <c r="B7" t="s">
        <v>12</v>
      </c>
      <c r="C7" t="s">
        <v>13</v>
      </c>
      <c r="D7" t="str">
        <f t="shared" si="0"/>
        <v>63</v>
      </c>
      <c r="E7" t="str">
        <f t="shared" si="1"/>
        <v>6</v>
      </c>
      <c r="F7">
        <f t="shared" si="2"/>
        <v>0</v>
      </c>
      <c r="G7">
        <f t="shared" si="3"/>
        <v>1</v>
      </c>
    </row>
    <row r="8" spans="1:7" x14ac:dyDescent="0.25">
      <c r="A8">
        <v>92060349478</v>
      </c>
      <c r="B8" t="s">
        <v>14</v>
      </c>
      <c r="C8" t="s">
        <v>15</v>
      </c>
      <c r="D8" t="str">
        <f t="shared" si="0"/>
        <v>78</v>
      </c>
      <c r="E8" t="str">
        <f t="shared" si="1"/>
        <v>7</v>
      </c>
      <c r="F8">
        <f t="shared" si="2"/>
        <v>1</v>
      </c>
      <c r="G8">
        <f t="shared" si="3"/>
        <v>0</v>
      </c>
    </row>
    <row r="9" spans="1:7" x14ac:dyDescent="0.25">
      <c r="A9">
        <v>92060618813</v>
      </c>
      <c r="B9" t="s">
        <v>16</v>
      </c>
      <c r="C9" t="s">
        <v>17</v>
      </c>
      <c r="D9" t="str">
        <f t="shared" si="0"/>
        <v>13</v>
      </c>
      <c r="E9" t="str">
        <f t="shared" si="1"/>
        <v>1</v>
      </c>
      <c r="F9">
        <f t="shared" si="2"/>
        <v>1</v>
      </c>
      <c r="G9">
        <f t="shared" si="3"/>
        <v>0</v>
      </c>
    </row>
    <row r="10" spans="1:7" x14ac:dyDescent="0.25">
      <c r="A10">
        <v>92060816563</v>
      </c>
      <c r="B10" t="s">
        <v>18</v>
      </c>
      <c r="C10" t="s">
        <v>19</v>
      </c>
      <c r="D10" t="str">
        <f t="shared" si="0"/>
        <v>63</v>
      </c>
      <c r="E10" t="str">
        <f t="shared" si="1"/>
        <v>6</v>
      </c>
      <c r="F10">
        <f t="shared" si="2"/>
        <v>0</v>
      </c>
      <c r="G10">
        <f t="shared" si="3"/>
        <v>1</v>
      </c>
    </row>
    <row r="11" spans="1:7" x14ac:dyDescent="0.25">
      <c r="A11">
        <v>92060863855</v>
      </c>
      <c r="B11" t="s">
        <v>20</v>
      </c>
      <c r="C11" t="s">
        <v>21</v>
      </c>
      <c r="D11" t="str">
        <f t="shared" si="0"/>
        <v>55</v>
      </c>
      <c r="E11" t="str">
        <f t="shared" si="1"/>
        <v>5</v>
      </c>
      <c r="F11">
        <f t="shared" si="2"/>
        <v>1</v>
      </c>
      <c r="G11">
        <f t="shared" si="3"/>
        <v>0</v>
      </c>
    </row>
    <row r="12" spans="1:7" x14ac:dyDescent="0.25">
      <c r="A12">
        <v>92061083359</v>
      </c>
      <c r="B12" t="s">
        <v>22</v>
      </c>
      <c r="C12" t="s">
        <v>23</v>
      </c>
      <c r="D12" t="str">
        <f t="shared" si="0"/>
        <v>59</v>
      </c>
      <c r="E12" t="str">
        <f t="shared" si="1"/>
        <v>5</v>
      </c>
      <c r="F12">
        <f t="shared" si="2"/>
        <v>1</v>
      </c>
      <c r="G12">
        <f t="shared" si="3"/>
        <v>0</v>
      </c>
    </row>
    <row r="13" spans="1:7" x14ac:dyDescent="0.25">
      <c r="A13">
        <v>92061754985</v>
      </c>
      <c r="B13" t="s">
        <v>24</v>
      </c>
      <c r="C13" t="s">
        <v>25</v>
      </c>
      <c r="D13" t="str">
        <f t="shared" si="0"/>
        <v>85</v>
      </c>
      <c r="E13" t="str">
        <f t="shared" si="1"/>
        <v>8</v>
      </c>
      <c r="F13">
        <f t="shared" si="2"/>
        <v>0</v>
      </c>
      <c r="G13">
        <f t="shared" si="3"/>
        <v>1</v>
      </c>
    </row>
    <row r="14" spans="1:7" x14ac:dyDescent="0.25">
      <c r="A14">
        <v>92061937214</v>
      </c>
      <c r="B14" t="s">
        <v>26</v>
      </c>
      <c r="C14" t="s">
        <v>27</v>
      </c>
      <c r="D14" t="str">
        <f t="shared" si="0"/>
        <v>14</v>
      </c>
      <c r="E14" t="str">
        <f t="shared" si="1"/>
        <v>1</v>
      </c>
      <c r="F14">
        <f t="shared" si="2"/>
        <v>1</v>
      </c>
      <c r="G14">
        <f t="shared" si="3"/>
        <v>0</v>
      </c>
    </row>
    <row r="15" spans="1:7" x14ac:dyDescent="0.25">
      <c r="A15">
        <v>92062548936</v>
      </c>
      <c r="B15" t="s">
        <v>28</v>
      </c>
      <c r="C15" t="s">
        <v>29</v>
      </c>
      <c r="D15" t="str">
        <f t="shared" si="0"/>
        <v>36</v>
      </c>
      <c r="E15" t="str">
        <f t="shared" si="1"/>
        <v>3</v>
      </c>
      <c r="F15">
        <f t="shared" si="2"/>
        <v>1</v>
      </c>
      <c r="G15">
        <f t="shared" si="3"/>
        <v>0</v>
      </c>
    </row>
    <row r="16" spans="1:7" x14ac:dyDescent="0.25">
      <c r="A16">
        <v>92062762152</v>
      </c>
      <c r="B16" t="s">
        <v>30</v>
      </c>
      <c r="C16" t="s">
        <v>31</v>
      </c>
      <c r="D16" t="str">
        <f t="shared" si="0"/>
        <v>52</v>
      </c>
      <c r="E16" t="str">
        <f t="shared" si="1"/>
        <v>5</v>
      </c>
      <c r="F16">
        <f t="shared" si="2"/>
        <v>1</v>
      </c>
      <c r="G16">
        <f t="shared" si="3"/>
        <v>0</v>
      </c>
    </row>
    <row r="17" spans="1:7" x14ac:dyDescent="0.25">
      <c r="A17">
        <v>92062962545</v>
      </c>
      <c r="B17" t="s">
        <v>32</v>
      </c>
      <c r="C17" t="s">
        <v>33</v>
      </c>
      <c r="D17" t="str">
        <f t="shared" si="0"/>
        <v>45</v>
      </c>
      <c r="E17" t="str">
        <f t="shared" si="1"/>
        <v>4</v>
      </c>
      <c r="F17">
        <f t="shared" si="2"/>
        <v>0</v>
      </c>
      <c r="G17">
        <f t="shared" si="3"/>
        <v>1</v>
      </c>
    </row>
    <row r="18" spans="1:7" x14ac:dyDescent="0.25">
      <c r="A18">
        <v>92070111188</v>
      </c>
      <c r="B18" t="s">
        <v>34</v>
      </c>
      <c r="C18" t="s">
        <v>35</v>
      </c>
      <c r="D18" t="str">
        <f t="shared" si="0"/>
        <v>88</v>
      </c>
      <c r="E18" t="str">
        <f t="shared" si="1"/>
        <v>8</v>
      </c>
      <c r="F18">
        <f t="shared" si="2"/>
        <v>0</v>
      </c>
      <c r="G18">
        <f t="shared" si="3"/>
        <v>1</v>
      </c>
    </row>
    <row r="19" spans="1:7" x14ac:dyDescent="0.25">
      <c r="A19">
        <v>92070336152</v>
      </c>
      <c r="B19" t="s">
        <v>36</v>
      </c>
      <c r="C19" t="s">
        <v>27</v>
      </c>
      <c r="D19" t="str">
        <f t="shared" si="0"/>
        <v>52</v>
      </c>
      <c r="E19" t="str">
        <f t="shared" si="1"/>
        <v>5</v>
      </c>
      <c r="F19">
        <f t="shared" si="2"/>
        <v>1</v>
      </c>
      <c r="G19">
        <f t="shared" si="3"/>
        <v>0</v>
      </c>
    </row>
    <row r="20" spans="1:7" x14ac:dyDescent="0.25">
      <c r="A20">
        <v>92070952712</v>
      </c>
      <c r="B20" t="s">
        <v>37</v>
      </c>
      <c r="C20" t="s">
        <v>38</v>
      </c>
      <c r="D20" t="str">
        <f t="shared" si="0"/>
        <v>12</v>
      </c>
      <c r="E20" t="str">
        <f t="shared" si="1"/>
        <v>1</v>
      </c>
      <c r="F20">
        <f t="shared" si="2"/>
        <v>1</v>
      </c>
      <c r="G20">
        <f t="shared" si="3"/>
        <v>0</v>
      </c>
    </row>
    <row r="21" spans="1:7" x14ac:dyDescent="0.25">
      <c r="A21">
        <v>92071176944</v>
      </c>
      <c r="B21" t="s">
        <v>39</v>
      </c>
      <c r="C21" t="s">
        <v>33</v>
      </c>
      <c r="D21" t="str">
        <f t="shared" si="0"/>
        <v>44</v>
      </c>
      <c r="E21" t="str">
        <f t="shared" si="1"/>
        <v>4</v>
      </c>
      <c r="F21">
        <f t="shared" si="2"/>
        <v>0</v>
      </c>
      <c r="G21">
        <f t="shared" si="3"/>
        <v>1</v>
      </c>
    </row>
    <row r="22" spans="1:7" x14ac:dyDescent="0.25">
      <c r="A22">
        <v>92072355391</v>
      </c>
      <c r="B22" t="s">
        <v>40</v>
      </c>
      <c r="C22" t="s">
        <v>38</v>
      </c>
      <c r="D22" t="str">
        <f t="shared" si="0"/>
        <v>91</v>
      </c>
      <c r="E22" t="str">
        <f t="shared" si="1"/>
        <v>9</v>
      </c>
      <c r="F22">
        <f t="shared" si="2"/>
        <v>1</v>
      </c>
      <c r="G22">
        <f t="shared" si="3"/>
        <v>0</v>
      </c>
    </row>
    <row r="23" spans="1:7" x14ac:dyDescent="0.25">
      <c r="A23">
        <v>92072589329</v>
      </c>
      <c r="B23" t="s">
        <v>41</v>
      </c>
      <c r="C23" t="s">
        <v>42</v>
      </c>
      <c r="D23" t="str">
        <f t="shared" si="0"/>
        <v>29</v>
      </c>
      <c r="E23" t="str">
        <f t="shared" si="1"/>
        <v>2</v>
      </c>
      <c r="F23">
        <f t="shared" si="2"/>
        <v>0</v>
      </c>
      <c r="G23">
        <f t="shared" si="3"/>
        <v>1</v>
      </c>
    </row>
    <row r="24" spans="1:7" x14ac:dyDescent="0.25">
      <c r="A24">
        <v>92080361249</v>
      </c>
      <c r="B24" t="s">
        <v>43</v>
      </c>
      <c r="C24" t="s">
        <v>44</v>
      </c>
      <c r="D24" t="str">
        <f t="shared" si="0"/>
        <v>49</v>
      </c>
      <c r="E24" t="str">
        <f t="shared" si="1"/>
        <v>4</v>
      </c>
      <c r="F24">
        <f t="shared" si="2"/>
        <v>0</v>
      </c>
      <c r="G24">
        <f t="shared" si="3"/>
        <v>1</v>
      </c>
    </row>
    <row r="25" spans="1:7" x14ac:dyDescent="0.25">
      <c r="A25">
        <v>92080864292</v>
      </c>
      <c r="B25" t="s">
        <v>45</v>
      </c>
      <c r="C25" t="s">
        <v>46</v>
      </c>
      <c r="D25" t="str">
        <f t="shared" si="0"/>
        <v>92</v>
      </c>
      <c r="E25" t="str">
        <f t="shared" si="1"/>
        <v>9</v>
      </c>
      <c r="F25">
        <f t="shared" si="2"/>
        <v>1</v>
      </c>
      <c r="G25">
        <f t="shared" si="3"/>
        <v>0</v>
      </c>
    </row>
    <row r="26" spans="1:7" x14ac:dyDescent="0.25">
      <c r="A26">
        <v>92081076313</v>
      </c>
      <c r="B26" t="s">
        <v>47</v>
      </c>
      <c r="C26" t="s">
        <v>48</v>
      </c>
      <c r="D26" t="str">
        <f t="shared" si="0"/>
        <v>13</v>
      </c>
      <c r="E26" t="str">
        <f t="shared" si="1"/>
        <v>1</v>
      </c>
      <c r="F26">
        <f t="shared" si="2"/>
        <v>1</v>
      </c>
      <c r="G26">
        <f t="shared" si="3"/>
        <v>0</v>
      </c>
    </row>
    <row r="27" spans="1:7" x14ac:dyDescent="0.25">
      <c r="A27">
        <v>92081119933</v>
      </c>
      <c r="B27" t="s">
        <v>49</v>
      </c>
      <c r="C27" t="s">
        <v>50</v>
      </c>
      <c r="D27" t="str">
        <f t="shared" si="0"/>
        <v>33</v>
      </c>
      <c r="E27" t="str">
        <f t="shared" si="1"/>
        <v>3</v>
      </c>
      <c r="F27">
        <f t="shared" si="2"/>
        <v>1</v>
      </c>
      <c r="G27">
        <f t="shared" si="3"/>
        <v>0</v>
      </c>
    </row>
    <row r="28" spans="1:7" x14ac:dyDescent="0.25">
      <c r="A28">
        <v>92081817558</v>
      </c>
      <c r="B28" t="s">
        <v>51</v>
      </c>
      <c r="C28" t="s">
        <v>52</v>
      </c>
      <c r="D28" t="str">
        <f t="shared" si="0"/>
        <v>58</v>
      </c>
      <c r="E28" t="str">
        <f t="shared" si="1"/>
        <v>5</v>
      </c>
      <c r="F28">
        <f t="shared" si="2"/>
        <v>1</v>
      </c>
      <c r="G28">
        <f t="shared" si="3"/>
        <v>0</v>
      </c>
    </row>
    <row r="29" spans="1:7" x14ac:dyDescent="0.25">
      <c r="A29">
        <v>92081982469</v>
      </c>
      <c r="B29" t="s">
        <v>53</v>
      </c>
      <c r="C29" t="s">
        <v>13</v>
      </c>
      <c r="D29" t="str">
        <f t="shared" si="0"/>
        <v>69</v>
      </c>
      <c r="E29" t="str">
        <f t="shared" si="1"/>
        <v>6</v>
      </c>
      <c r="F29">
        <f t="shared" si="2"/>
        <v>0</v>
      </c>
      <c r="G29">
        <f t="shared" si="3"/>
        <v>1</v>
      </c>
    </row>
    <row r="30" spans="1:7" x14ac:dyDescent="0.25">
      <c r="A30">
        <v>92082477625</v>
      </c>
      <c r="B30" t="s">
        <v>54</v>
      </c>
      <c r="C30" t="s">
        <v>55</v>
      </c>
      <c r="D30" t="str">
        <f t="shared" si="0"/>
        <v>25</v>
      </c>
      <c r="E30" t="str">
        <f t="shared" si="1"/>
        <v>2</v>
      </c>
      <c r="F30">
        <f t="shared" si="2"/>
        <v>0</v>
      </c>
      <c r="G30">
        <f t="shared" si="3"/>
        <v>1</v>
      </c>
    </row>
    <row r="31" spans="1:7" x14ac:dyDescent="0.25">
      <c r="A31">
        <v>92090349976</v>
      </c>
      <c r="B31" t="s">
        <v>56</v>
      </c>
      <c r="C31" t="s">
        <v>57</v>
      </c>
      <c r="D31" t="str">
        <f t="shared" si="0"/>
        <v>76</v>
      </c>
      <c r="E31" t="str">
        <f t="shared" si="1"/>
        <v>7</v>
      </c>
      <c r="F31">
        <f t="shared" si="2"/>
        <v>1</v>
      </c>
      <c r="G31">
        <f t="shared" si="3"/>
        <v>0</v>
      </c>
    </row>
    <row r="32" spans="1:7" x14ac:dyDescent="0.25">
      <c r="A32">
        <v>92100661849</v>
      </c>
      <c r="B32" t="s">
        <v>58</v>
      </c>
      <c r="C32" t="s">
        <v>59</v>
      </c>
      <c r="D32" t="str">
        <f t="shared" si="0"/>
        <v>49</v>
      </c>
      <c r="E32" t="str">
        <f t="shared" si="1"/>
        <v>4</v>
      </c>
      <c r="F32">
        <f t="shared" si="2"/>
        <v>0</v>
      </c>
      <c r="G32">
        <f t="shared" si="3"/>
        <v>1</v>
      </c>
    </row>
    <row r="33" spans="1:7" x14ac:dyDescent="0.25">
      <c r="A33">
        <v>92101543816</v>
      </c>
      <c r="B33" t="s">
        <v>60</v>
      </c>
      <c r="C33" t="s">
        <v>61</v>
      </c>
      <c r="D33" t="str">
        <f t="shared" si="0"/>
        <v>16</v>
      </c>
      <c r="E33" t="str">
        <f t="shared" si="1"/>
        <v>1</v>
      </c>
      <c r="F33">
        <f t="shared" si="2"/>
        <v>1</v>
      </c>
      <c r="G33">
        <f t="shared" si="3"/>
        <v>0</v>
      </c>
    </row>
    <row r="34" spans="1:7" x14ac:dyDescent="0.25">
      <c r="A34">
        <v>92103163461</v>
      </c>
      <c r="B34" t="s">
        <v>62</v>
      </c>
      <c r="C34" t="s">
        <v>63</v>
      </c>
      <c r="D34" t="str">
        <f t="shared" si="0"/>
        <v>61</v>
      </c>
      <c r="E34" t="str">
        <f t="shared" si="1"/>
        <v>6</v>
      </c>
      <c r="F34">
        <f t="shared" si="2"/>
        <v>0</v>
      </c>
      <c r="G34">
        <f t="shared" si="3"/>
        <v>1</v>
      </c>
    </row>
    <row r="35" spans="1:7" x14ac:dyDescent="0.25">
      <c r="A35">
        <v>92111027117</v>
      </c>
      <c r="B35" t="s">
        <v>64</v>
      </c>
      <c r="C35" t="s">
        <v>65</v>
      </c>
      <c r="D35" t="str">
        <f t="shared" si="0"/>
        <v>17</v>
      </c>
      <c r="E35" t="str">
        <f t="shared" si="1"/>
        <v>1</v>
      </c>
      <c r="F35">
        <f t="shared" si="2"/>
        <v>1</v>
      </c>
      <c r="G35">
        <f t="shared" si="3"/>
        <v>0</v>
      </c>
    </row>
    <row r="36" spans="1:7" x14ac:dyDescent="0.25">
      <c r="A36">
        <v>92111479877</v>
      </c>
      <c r="B36" t="s">
        <v>66</v>
      </c>
      <c r="C36" t="s">
        <v>27</v>
      </c>
      <c r="D36" t="str">
        <f t="shared" si="0"/>
        <v>77</v>
      </c>
      <c r="E36" t="str">
        <f t="shared" si="1"/>
        <v>7</v>
      </c>
      <c r="F36">
        <f t="shared" si="2"/>
        <v>1</v>
      </c>
      <c r="G36">
        <f t="shared" si="3"/>
        <v>0</v>
      </c>
    </row>
    <row r="37" spans="1:7" x14ac:dyDescent="0.25">
      <c r="A37">
        <v>92112571134</v>
      </c>
      <c r="B37" t="s">
        <v>67</v>
      </c>
      <c r="C37" t="s">
        <v>68</v>
      </c>
      <c r="D37" t="str">
        <f t="shared" si="0"/>
        <v>34</v>
      </c>
      <c r="E37" t="str">
        <f t="shared" si="1"/>
        <v>3</v>
      </c>
      <c r="F37">
        <f t="shared" si="2"/>
        <v>1</v>
      </c>
      <c r="G37">
        <f t="shared" si="3"/>
        <v>0</v>
      </c>
    </row>
    <row r="38" spans="1:7" x14ac:dyDescent="0.25">
      <c r="A38">
        <v>92112635683</v>
      </c>
      <c r="B38" t="s">
        <v>69</v>
      </c>
      <c r="C38" t="s">
        <v>70</v>
      </c>
      <c r="D38" t="str">
        <f t="shared" si="0"/>
        <v>83</v>
      </c>
      <c r="E38" t="str">
        <f t="shared" si="1"/>
        <v>8</v>
      </c>
      <c r="F38">
        <f t="shared" si="2"/>
        <v>0</v>
      </c>
      <c r="G38">
        <f t="shared" si="3"/>
        <v>1</v>
      </c>
    </row>
    <row r="39" spans="1:7" x14ac:dyDescent="0.25">
      <c r="A39">
        <v>92121027392</v>
      </c>
      <c r="B39" t="s">
        <v>71</v>
      </c>
      <c r="C39" t="s">
        <v>72</v>
      </c>
      <c r="D39" t="str">
        <f t="shared" si="0"/>
        <v>92</v>
      </c>
      <c r="E39" t="str">
        <f t="shared" si="1"/>
        <v>9</v>
      </c>
      <c r="F39">
        <f t="shared" si="2"/>
        <v>1</v>
      </c>
      <c r="G39">
        <f t="shared" si="3"/>
        <v>0</v>
      </c>
    </row>
    <row r="40" spans="1:7" x14ac:dyDescent="0.25">
      <c r="A40">
        <v>92121586455</v>
      </c>
      <c r="B40" t="s">
        <v>73</v>
      </c>
      <c r="C40" t="s">
        <v>11</v>
      </c>
      <c r="D40" t="str">
        <f t="shared" si="0"/>
        <v>55</v>
      </c>
      <c r="E40" t="str">
        <f t="shared" si="1"/>
        <v>5</v>
      </c>
      <c r="F40">
        <f t="shared" si="2"/>
        <v>1</v>
      </c>
      <c r="G40">
        <f t="shared" si="3"/>
        <v>0</v>
      </c>
    </row>
    <row r="41" spans="1:7" x14ac:dyDescent="0.25">
      <c r="A41">
        <v>92122718336</v>
      </c>
      <c r="B41" t="s">
        <v>74</v>
      </c>
      <c r="C41" t="s">
        <v>9</v>
      </c>
      <c r="D41" t="str">
        <f t="shared" si="0"/>
        <v>36</v>
      </c>
      <c r="E41" t="str">
        <f t="shared" si="1"/>
        <v>3</v>
      </c>
      <c r="F41">
        <f t="shared" si="2"/>
        <v>1</v>
      </c>
      <c r="G41">
        <f t="shared" si="3"/>
        <v>0</v>
      </c>
    </row>
    <row r="42" spans="1:7" x14ac:dyDescent="0.25">
      <c r="A42">
        <v>92122755816</v>
      </c>
      <c r="B42" t="s">
        <v>75</v>
      </c>
      <c r="C42" t="s">
        <v>46</v>
      </c>
      <c r="D42" t="str">
        <f t="shared" si="0"/>
        <v>16</v>
      </c>
      <c r="E42" t="str">
        <f t="shared" si="1"/>
        <v>1</v>
      </c>
      <c r="F42">
        <f t="shared" si="2"/>
        <v>1</v>
      </c>
      <c r="G42">
        <f t="shared" si="3"/>
        <v>0</v>
      </c>
    </row>
    <row r="43" spans="1:7" x14ac:dyDescent="0.25">
      <c r="A43">
        <v>92122899246</v>
      </c>
      <c r="B43" t="s">
        <v>76</v>
      </c>
      <c r="C43" t="s">
        <v>77</v>
      </c>
      <c r="D43" t="str">
        <f t="shared" si="0"/>
        <v>46</v>
      </c>
      <c r="E43" t="str">
        <f t="shared" si="1"/>
        <v>4</v>
      </c>
      <c r="F43">
        <f t="shared" si="2"/>
        <v>0</v>
      </c>
      <c r="G43">
        <f t="shared" si="3"/>
        <v>1</v>
      </c>
    </row>
    <row r="44" spans="1:7" x14ac:dyDescent="0.25">
      <c r="A44">
        <v>93010287374</v>
      </c>
      <c r="B44" t="s">
        <v>78</v>
      </c>
      <c r="C44" t="s">
        <v>79</v>
      </c>
      <c r="D44" t="str">
        <f t="shared" si="0"/>
        <v>74</v>
      </c>
      <c r="E44" t="str">
        <f t="shared" si="1"/>
        <v>7</v>
      </c>
      <c r="F44">
        <f t="shared" si="2"/>
        <v>1</v>
      </c>
      <c r="G44">
        <f t="shared" si="3"/>
        <v>0</v>
      </c>
    </row>
    <row r="45" spans="1:7" x14ac:dyDescent="0.25">
      <c r="A45">
        <v>93011731988</v>
      </c>
      <c r="B45" t="s">
        <v>80</v>
      </c>
      <c r="C45" t="s">
        <v>35</v>
      </c>
      <c r="D45" t="str">
        <f t="shared" si="0"/>
        <v>88</v>
      </c>
      <c r="E45" t="str">
        <f t="shared" si="1"/>
        <v>8</v>
      </c>
      <c r="F45">
        <f t="shared" si="2"/>
        <v>0</v>
      </c>
      <c r="G45">
        <f t="shared" si="3"/>
        <v>1</v>
      </c>
    </row>
    <row r="46" spans="1:7" x14ac:dyDescent="0.25">
      <c r="A46">
        <v>93012248937</v>
      </c>
      <c r="B46" t="s">
        <v>81</v>
      </c>
      <c r="C46" t="s">
        <v>82</v>
      </c>
      <c r="D46" t="str">
        <f t="shared" si="0"/>
        <v>37</v>
      </c>
      <c r="E46" t="str">
        <f t="shared" si="1"/>
        <v>3</v>
      </c>
      <c r="F46">
        <f t="shared" si="2"/>
        <v>1</v>
      </c>
      <c r="G46">
        <f t="shared" si="3"/>
        <v>0</v>
      </c>
    </row>
    <row r="47" spans="1:7" x14ac:dyDescent="0.25">
      <c r="A47">
        <v>93012423916</v>
      </c>
      <c r="B47" t="s">
        <v>83</v>
      </c>
      <c r="C47" t="s">
        <v>84</v>
      </c>
      <c r="D47" t="str">
        <f t="shared" si="0"/>
        <v>16</v>
      </c>
      <c r="E47" t="str">
        <f t="shared" si="1"/>
        <v>1</v>
      </c>
      <c r="F47">
        <f t="shared" si="2"/>
        <v>1</v>
      </c>
      <c r="G47">
        <f t="shared" si="3"/>
        <v>0</v>
      </c>
    </row>
    <row r="48" spans="1:7" x14ac:dyDescent="0.25">
      <c r="A48">
        <v>93013078979</v>
      </c>
      <c r="B48" t="s">
        <v>85</v>
      </c>
      <c r="C48" t="s">
        <v>86</v>
      </c>
      <c r="D48" t="str">
        <f t="shared" si="0"/>
        <v>79</v>
      </c>
      <c r="E48" t="str">
        <f t="shared" si="1"/>
        <v>7</v>
      </c>
      <c r="F48">
        <f t="shared" si="2"/>
        <v>1</v>
      </c>
      <c r="G48">
        <f t="shared" si="3"/>
        <v>0</v>
      </c>
    </row>
    <row r="49" spans="1:7" x14ac:dyDescent="0.25">
      <c r="A49">
        <v>93020294887</v>
      </c>
      <c r="B49" t="s">
        <v>87</v>
      </c>
      <c r="C49" t="s">
        <v>88</v>
      </c>
      <c r="D49" t="str">
        <f t="shared" si="0"/>
        <v>87</v>
      </c>
      <c r="E49" t="str">
        <f t="shared" si="1"/>
        <v>8</v>
      </c>
      <c r="F49">
        <f t="shared" si="2"/>
        <v>0</v>
      </c>
      <c r="G49">
        <f t="shared" si="3"/>
        <v>1</v>
      </c>
    </row>
    <row r="50" spans="1:7" x14ac:dyDescent="0.25">
      <c r="A50">
        <v>93020344452</v>
      </c>
      <c r="B50" t="s">
        <v>89</v>
      </c>
      <c r="C50" t="s">
        <v>46</v>
      </c>
      <c r="D50" t="str">
        <f t="shared" si="0"/>
        <v>52</v>
      </c>
      <c r="E50" t="str">
        <f t="shared" si="1"/>
        <v>5</v>
      </c>
      <c r="F50">
        <f t="shared" si="2"/>
        <v>1</v>
      </c>
      <c r="G50">
        <f t="shared" si="3"/>
        <v>0</v>
      </c>
    </row>
    <row r="51" spans="1:7" x14ac:dyDescent="0.25">
      <c r="A51">
        <v>93020492353</v>
      </c>
      <c r="B51" t="s">
        <v>90</v>
      </c>
      <c r="C51" t="s">
        <v>91</v>
      </c>
      <c r="D51" t="str">
        <f t="shared" si="0"/>
        <v>53</v>
      </c>
      <c r="E51" t="str">
        <f t="shared" si="1"/>
        <v>5</v>
      </c>
      <c r="F51">
        <f t="shared" si="2"/>
        <v>1</v>
      </c>
      <c r="G51">
        <f t="shared" si="3"/>
        <v>0</v>
      </c>
    </row>
    <row r="52" spans="1:7" x14ac:dyDescent="0.25">
      <c r="A52">
        <v>93020984197</v>
      </c>
      <c r="B52" t="s">
        <v>92</v>
      </c>
      <c r="C52" t="s">
        <v>48</v>
      </c>
      <c r="D52" t="str">
        <f t="shared" si="0"/>
        <v>97</v>
      </c>
      <c r="E52" t="str">
        <f t="shared" si="1"/>
        <v>9</v>
      </c>
      <c r="F52">
        <f t="shared" si="2"/>
        <v>1</v>
      </c>
      <c r="G52">
        <f t="shared" si="3"/>
        <v>0</v>
      </c>
    </row>
    <row r="53" spans="1:7" x14ac:dyDescent="0.25">
      <c r="A53">
        <v>93021324462</v>
      </c>
      <c r="B53" t="s">
        <v>93</v>
      </c>
      <c r="C53" t="s">
        <v>94</v>
      </c>
      <c r="D53" t="str">
        <f t="shared" si="0"/>
        <v>62</v>
      </c>
      <c r="E53" t="str">
        <f t="shared" si="1"/>
        <v>6</v>
      </c>
      <c r="F53">
        <f t="shared" si="2"/>
        <v>0</v>
      </c>
      <c r="G53">
        <f t="shared" si="3"/>
        <v>1</v>
      </c>
    </row>
    <row r="54" spans="1:7" x14ac:dyDescent="0.25">
      <c r="A54">
        <v>93021966581</v>
      </c>
      <c r="B54" t="s">
        <v>95</v>
      </c>
      <c r="C54" t="s">
        <v>96</v>
      </c>
      <c r="D54" t="str">
        <f t="shared" si="0"/>
        <v>81</v>
      </c>
      <c r="E54" t="str">
        <f t="shared" si="1"/>
        <v>8</v>
      </c>
      <c r="F54">
        <f t="shared" si="2"/>
        <v>0</v>
      </c>
      <c r="G54">
        <f t="shared" si="3"/>
        <v>1</v>
      </c>
    </row>
    <row r="55" spans="1:7" x14ac:dyDescent="0.25">
      <c r="A55">
        <v>93022138167</v>
      </c>
      <c r="B55" t="s">
        <v>97</v>
      </c>
      <c r="C55" t="s">
        <v>94</v>
      </c>
      <c r="D55" t="str">
        <f t="shared" si="0"/>
        <v>67</v>
      </c>
      <c r="E55" t="str">
        <f t="shared" si="1"/>
        <v>6</v>
      </c>
      <c r="F55">
        <f t="shared" si="2"/>
        <v>0</v>
      </c>
      <c r="G55">
        <f t="shared" si="3"/>
        <v>1</v>
      </c>
    </row>
    <row r="56" spans="1:7" x14ac:dyDescent="0.25">
      <c r="A56">
        <v>93031176282</v>
      </c>
      <c r="B56" t="s">
        <v>98</v>
      </c>
      <c r="C56" t="s">
        <v>33</v>
      </c>
      <c r="D56" t="str">
        <f t="shared" si="0"/>
        <v>82</v>
      </c>
      <c r="E56" t="str">
        <f t="shared" si="1"/>
        <v>8</v>
      </c>
      <c r="F56">
        <f t="shared" si="2"/>
        <v>0</v>
      </c>
      <c r="G56">
        <f t="shared" si="3"/>
        <v>1</v>
      </c>
    </row>
    <row r="57" spans="1:7" x14ac:dyDescent="0.25">
      <c r="A57">
        <v>93031426752</v>
      </c>
      <c r="B57" t="s">
        <v>99</v>
      </c>
      <c r="C57" t="s">
        <v>23</v>
      </c>
      <c r="D57" t="str">
        <f t="shared" si="0"/>
        <v>52</v>
      </c>
      <c r="E57" t="str">
        <f t="shared" si="1"/>
        <v>5</v>
      </c>
      <c r="F57">
        <f t="shared" si="2"/>
        <v>1</v>
      </c>
      <c r="G57">
        <f t="shared" si="3"/>
        <v>0</v>
      </c>
    </row>
    <row r="58" spans="1:7" x14ac:dyDescent="0.25">
      <c r="A58">
        <v>93031439697</v>
      </c>
      <c r="B58" t="s">
        <v>100</v>
      </c>
      <c r="C58" t="s">
        <v>72</v>
      </c>
      <c r="D58" t="str">
        <f t="shared" si="0"/>
        <v>97</v>
      </c>
      <c r="E58" t="str">
        <f t="shared" si="1"/>
        <v>9</v>
      </c>
      <c r="F58">
        <f t="shared" si="2"/>
        <v>1</v>
      </c>
      <c r="G58">
        <f t="shared" si="3"/>
        <v>0</v>
      </c>
    </row>
    <row r="59" spans="1:7" x14ac:dyDescent="0.25">
      <c r="A59">
        <v>93031562344</v>
      </c>
      <c r="B59" t="s">
        <v>101</v>
      </c>
      <c r="C59" t="s">
        <v>102</v>
      </c>
      <c r="D59" t="str">
        <f t="shared" si="0"/>
        <v>44</v>
      </c>
      <c r="E59" t="str">
        <f t="shared" si="1"/>
        <v>4</v>
      </c>
      <c r="F59">
        <f t="shared" si="2"/>
        <v>0</v>
      </c>
      <c r="G59">
        <f t="shared" si="3"/>
        <v>1</v>
      </c>
    </row>
    <row r="60" spans="1:7" x14ac:dyDescent="0.25">
      <c r="A60">
        <v>93031853565</v>
      </c>
      <c r="B60" t="s">
        <v>103</v>
      </c>
      <c r="C60" t="s">
        <v>102</v>
      </c>
      <c r="D60" t="str">
        <f t="shared" si="0"/>
        <v>65</v>
      </c>
      <c r="E60" t="str">
        <f t="shared" si="1"/>
        <v>6</v>
      </c>
      <c r="F60">
        <f t="shared" si="2"/>
        <v>0</v>
      </c>
      <c r="G60">
        <f t="shared" si="3"/>
        <v>1</v>
      </c>
    </row>
    <row r="61" spans="1:7" x14ac:dyDescent="0.25">
      <c r="A61">
        <v>93031922166</v>
      </c>
      <c r="B61" t="s">
        <v>104</v>
      </c>
      <c r="C61" t="s">
        <v>59</v>
      </c>
      <c r="D61" t="str">
        <f t="shared" si="0"/>
        <v>66</v>
      </c>
      <c r="E61" t="str">
        <f t="shared" si="1"/>
        <v>6</v>
      </c>
      <c r="F61">
        <f t="shared" si="2"/>
        <v>0</v>
      </c>
      <c r="G61">
        <f t="shared" si="3"/>
        <v>1</v>
      </c>
    </row>
    <row r="62" spans="1:7" x14ac:dyDescent="0.25">
      <c r="A62">
        <v>93032549924</v>
      </c>
      <c r="B62" t="s">
        <v>105</v>
      </c>
      <c r="C62" t="s">
        <v>106</v>
      </c>
      <c r="D62" t="str">
        <f t="shared" si="0"/>
        <v>24</v>
      </c>
      <c r="E62" t="str">
        <f t="shared" si="1"/>
        <v>2</v>
      </c>
      <c r="F62">
        <f t="shared" si="2"/>
        <v>0</v>
      </c>
      <c r="G62">
        <f t="shared" si="3"/>
        <v>1</v>
      </c>
    </row>
    <row r="63" spans="1:7" x14ac:dyDescent="0.25">
      <c r="A63">
        <v>93041061585</v>
      </c>
      <c r="B63" t="s">
        <v>107</v>
      </c>
      <c r="C63" t="s">
        <v>108</v>
      </c>
      <c r="D63" t="str">
        <f t="shared" si="0"/>
        <v>85</v>
      </c>
      <c r="E63" t="str">
        <f t="shared" si="1"/>
        <v>8</v>
      </c>
      <c r="F63">
        <f t="shared" si="2"/>
        <v>0</v>
      </c>
      <c r="G63">
        <f t="shared" si="3"/>
        <v>1</v>
      </c>
    </row>
    <row r="64" spans="1:7" x14ac:dyDescent="0.25">
      <c r="A64">
        <v>93041252815</v>
      </c>
      <c r="B64" t="s">
        <v>109</v>
      </c>
      <c r="C64" t="s">
        <v>38</v>
      </c>
      <c r="D64" t="str">
        <f t="shared" si="0"/>
        <v>15</v>
      </c>
      <c r="E64" t="str">
        <f t="shared" si="1"/>
        <v>1</v>
      </c>
      <c r="F64">
        <f t="shared" si="2"/>
        <v>1</v>
      </c>
      <c r="G64">
        <f t="shared" si="3"/>
        <v>0</v>
      </c>
    </row>
    <row r="65" spans="1:7" x14ac:dyDescent="0.25">
      <c r="A65">
        <v>93041271841</v>
      </c>
      <c r="B65" t="s">
        <v>110</v>
      </c>
      <c r="C65" t="s">
        <v>111</v>
      </c>
      <c r="D65" t="str">
        <f t="shared" si="0"/>
        <v>41</v>
      </c>
      <c r="E65" t="str">
        <f t="shared" si="1"/>
        <v>4</v>
      </c>
      <c r="F65">
        <f t="shared" si="2"/>
        <v>0</v>
      </c>
      <c r="G65">
        <f t="shared" si="3"/>
        <v>1</v>
      </c>
    </row>
    <row r="66" spans="1:7" x14ac:dyDescent="0.25">
      <c r="A66">
        <v>93041329773</v>
      </c>
      <c r="B66" t="s">
        <v>112</v>
      </c>
      <c r="C66" t="s">
        <v>113</v>
      </c>
      <c r="D66" t="str">
        <f t="shared" si="0"/>
        <v>73</v>
      </c>
      <c r="E66" t="str">
        <f t="shared" si="1"/>
        <v>7</v>
      </c>
      <c r="F66">
        <f t="shared" si="2"/>
        <v>1</v>
      </c>
      <c r="G66">
        <f t="shared" si="3"/>
        <v>0</v>
      </c>
    </row>
    <row r="67" spans="1:7" x14ac:dyDescent="0.25">
      <c r="A67">
        <v>93041967867</v>
      </c>
      <c r="B67" t="s">
        <v>114</v>
      </c>
      <c r="C67" t="s">
        <v>115</v>
      </c>
      <c r="D67" t="str">
        <f t="shared" si="0"/>
        <v>67</v>
      </c>
      <c r="E67" t="str">
        <f t="shared" si="1"/>
        <v>6</v>
      </c>
      <c r="F67">
        <f t="shared" si="2"/>
        <v>0</v>
      </c>
      <c r="G67">
        <f t="shared" si="3"/>
        <v>1</v>
      </c>
    </row>
    <row r="68" spans="1:7" x14ac:dyDescent="0.25">
      <c r="A68">
        <v>93042094111</v>
      </c>
      <c r="B68" t="s">
        <v>116</v>
      </c>
      <c r="C68" t="s">
        <v>27</v>
      </c>
      <c r="D68" t="str">
        <f t="shared" ref="D68:D131" si="4">RIGHT(A68,2)</f>
        <v>11</v>
      </c>
      <c r="E68" t="str">
        <f t="shared" ref="E68:E131" si="5">LEFT(D68,1)</f>
        <v>1</v>
      </c>
      <c r="F68">
        <f t="shared" ref="F68:F131" si="6">IF(MOD(E68,2)=0,0,1)</f>
        <v>1</v>
      </c>
      <c r="G68">
        <f t="shared" ref="G68:G131" si="7">IF(MOD(E68,2)=0,1,0)</f>
        <v>0</v>
      </c>
    </row>
    <row r="69" spans="1:7" x14ac:dyDescent="0.25">
      <c r="A69">
        <v>93042372947</v>
      </c>
      <c r="B69" t="s">
        <v>117</v>
      </c>
      <c r="C69" t="s">
        <v>118</v>
      </c>
      <c r="D69" t="str">
        <f t="shared" si="4"/>
        <v>47</v>
      </c>
      <c r="E69" t="str">
        <f t="shared" si="5"/>
        <v>4</v>
      </c>
      <c r="F69">
        <f t="shared" si="6"/>
        <v>0</v>
      </c>
      <c r="G69">
        <f t="shared" si="7"/>
        <v>1</v>
      </c>
    </row>
    <row r="70" spans="1:7" x14ac:dyDescent="0.25">
      <c r="A70">
        <v>93042594253</v>
      </c>
      <c r="B70" t="s">
        <v>119</v>
      </c>
      <c r="C70" t="s">
        <v>120</v>
      </c>
      <c r="D70" t="str">
        <f t="shared" si="4"/>
        <v>53</v>
      </c>
      <c r="E70" t="str">
        <f t="shared" si="5"/>
        <v>5</v>
      </c>
      <c r="F70">
        <f t="shared" si="6"/>
        <v>1</v>
      </c>
      <c r="G70">
        <f t="shared" si="7"/>
        <v>0</v>
      </c>
    </row>
    <row r="71" spans="1:7" x14ac:dyDescent="0.25">
      <c r="A71">
        <v>93051494722</v>
      </c>
      <c r="B71" t="s">
        <v>121</v>
      </c>
      <c r="C71" t="s">
        <v>122</v>
      </c>
      <c r="D71" t="str">
        <f t="shared" si="4"/>
        <v>22</v>
      </c>
      <c r="E71" t="str">
        <f t="shared" si="5"/>
        <v>2</v>
      </c>
      <c r="F71">
        <f t="shared" si="6"/>
        <v>0</v>
      </c>
      <c r="G71">
        <f t="shared" si="7"/>
        <v>1</v>
      </c>
    </row>
    <row r="72" spans="1:7" x14ac:dyDescent="0.25">
      <c r="A72">
        <v>93052164592</v>
      </c>
      <c r="B72" t="s">
        <v>123</v>
      </c>
      <c r="C72" t="s">
        <v>124</v>
      </c>
      <c r="D72" t="str">
        <f t="shared" si="4"/>
        <v>92</v>
      </c>
      <c r="E72" t="str">
        <f t="shared" si="5"/>
        <v>9</v>
      </c>
      <c r="F72">
        <f t="shared" si="6"/>
        <v>1</v>
      </c>
      <c r="G72">
        <f t="shared" si="7"/>
        <v>0</v>
      </c>
    </row>
    <row r="73" spans="1:7" x14ac:dyDescent="0.25">
      <c r="A73">
        <v>93052321317</v>
      </c>
      <c r="B73" t="s">
        <v>125</v>
      </c>
      <c r="C73" t="s">
        <v>126</v>
      </c>
      <c r="D73" t="str">
        <f t="shared" si="4"/>
        <v>17</v>
      </c>
      <c r="E73" t="str">
        <f t="shared" si="5"/>
        <v>1</v>
      </c>
      <c r="F73">
        <f t="shared" si="6"/>
        <v>1</v>
      </c>
      <c r="G73">
        <f t="shared" si="7"/>
        <v>0</v>
      </c>
    </row>
    <row r="74" spans="1:7" x14ac:dyDescent="0.25">
      <c r="A74">
        <v>93052712924</v>
      </c>
      <c r="B74" t="s">
        <v>127</v>
      </c>
      <c r="C74" t="s">
        <v>128</v>
      </c>
      <c r="D74" t="str">
        <f t="shared" si="4"/>
        <v>24</v>
      </c>
      <c r="E74" t="str">
        <f t="shared" si="5"/>
        <v>2</v>
      </c>
      <c r="F74">
        <f t="shared" si="6"/>
        <v>0</v>
      </c>
      <c r="G74">
        <f t="shared" si="7"/>
        <v>1</v>
      </c>
    </row>
    <row r="75" spans="1:7" x14ac:dyDescent="0.25">
      <c r="A75">
        <v>93052759398</v>
      </c>
      <c r="B75" t="s">
        <v>129</v>
      </c>
      <c r="C75" t="s">
        <v>84</v>
      </c>
      <c r="D75" t="str">
        <f t="shared" si="4"/>
        <v>98</v>
      </c>
      <c r="E75" t="str">
        <f t="shared" si="5"/>
        <v>9</v>
      </c>
      <c r="F75">
        <f t="shared" si="6"/>
        <v>1</v>
      </c>
      <c r="G75">
        <f t="shared" si="7"/>
        <v>0</v>
      </c>
    </row>
    <row r="76" spans="1:7" x14ac:dyDescent="0.25">
      <c r="A76">
        <v>93060314174</v>
      </c>
      <c r="B76" t="s">
        <v>130</v>
      </c>
      <c r="C76" t="s">
        <v>11</v>
      </c>
      <c r="D76" t="str">
        <f t="shared" si="4"/>
        <v>74</v>
      </c>
      <c r="E76" t="str">
        <f t="shared" si="5"/>
        <v>7</v>
      </c>
      <c r="F76">
        <f t="shared" si="6"/>
        <v>1</v>
      </c>
      <c r="G76">
        <f t="shared" si="7"/>
        <v>0</v>
      </c>
    </row>
    <row r="77" spans="1:7" x14ac:dyDescent="0.25">
      <c r="A77">
        <v>93060626866</v>
      </c>
      <c r="B77" t="s">
        <v>131</v>
      </c>
      <c r="C77" t="s">
        <v>132</v>
      </c>
      <c r="D77" t="str">
        <f t="shared" si="4"/>
        <v>66</v>
      </c>
      <c r="E77" t="str">
        <f t="shared" si="5"/>
        <v>6</v>
      </c>
      <c r="F77">
        <f t="shared" si="6"/>
        <v>0</v>
      </c>
      <c r="G77">
        <f t="shared" si="7"/>
        <v>1</v>
      </c>
    </row>
    <row r="78" spans="1:7" x14ac:dyDescent="0.25">
      <c r="A78">
        <v>93060757559</v>
      </c>
      <c r="B78" t="s">
        <v>133</v>
      </c>
      <c r="C78" t="s">
        <v>23</v>
      </c>
      <c r="D78" t="str">
        <f t="shared" si="4"/>
        <v>59</v>
      </c>
      <c r="E78" t="str">
        <f t="shared" si="5"/>
        <v>5</v>
      </c>
      <c r="F78">
        <f t="shared" si="6"/>
        <v>1</v>
      </c>
      <c r="G78">
        <f t="shared" si="7"/>
        <v>0</v>
      </c>
    </row>
    <row r="79" spans="1:7" x14ac:dyDescent="0.25">
      <c r="A79">
        <v>93061087466</v>
      </c>
      <c r="B79" t="s">
        <v>134</v>
      </c>
      <c r="C79" t="s">
        <v>122</v>
      </c>
      <c r="D79" t="str">
        <f t="shared" si="4"/>
        <v>66</v>
      </c>
      <c r="E79" t="str">
        <f t="shared" si="5"/>
        <v>6</v>
      </c>
      <c r="F79">
        <f t="shared" si="6"/>
        <v>0</v>
      </c>
      <c r="G79">
        <f t="shared" si="7"/>
        <v>1</v>
      </c>
    </row>
    <row r="80" spans="1:7" x14ac:dyDescent="0.25">
      <c r="A80">
        <v>93061243679</v>
      </c>
      <c r="B80" t="s">
        <v>135</v>
      </c>
      <c r="C80" t="s">
        <v>57</v>
      </c>
      <c r="D80" t="str">
        <f t="shared" si="4"/>
        <v>79</v>
      </c>
      <c r="E80" t="str">
        <f t="shared" si="5"/>
        <v>7</v>
      </c>
      <c r="F80">
        <f t="shared" si="6"/>
        <v>1</v>
      </c>
      <c r="G80">
        <f t="shared" si="7"/>
        <v>0</v>
      </c>
    </row>
    <row r="81" spans="1:7" x14ac:dyDescent="0.25">
      <c r="A81">
        <v>93061564929</v>
      </c>
      <c r="B81" t="s">
        <v>136</v>
      </c>
      <c r="C81" t="s">
        <v>102</v>
      </c>
      <c r="D81" t="str">
        <f t="shared" si="4"/>
        <v>29</v>
      </c>
      <c r="E81" t="str">
        <f t="shared" si="5"/>
        <v>2</v>
      </c>
      <c r="F81">
        <f t="shared" si="6"/>
        <v>0</v>
      </c>
      <c r="G81">
        <f t="shared" si="7"/>
        <v>1</v>
      </c>
    </row>
    <row r="82" spans="1:7" x14ac:dyDescent="0.25">
      <c r="A82">
        <v>93062061135</v>
      </c>
      <c r="B82" t="s">
        <v>137</v>
      </c>
      <c r="C82" t="s">
        <v>138</v>
      </c>
      <c r="D82" t="str">
        <f t="shared" si="4"/>
        <v>35</v>
      </c>
      <c r="E82" t="str">
        <f t="shared" si="5"/>
        <v>3</v>
      </c>
      <c r="F82">
        <f t="shared" si="6"/>
        <v>1</v>
      </c>
      <c r="G82">
        <f t="shared" si="7"/>
        <v>0</v>
      </c>
    </row>
    <row r="83" spans="1:7" x14ac:dyDescent="0.25">
      <c r="A83">
        <v>93070995479</v>
      </c>
      <c r="B83" t="s">
        <v>139</v>
      </c>
      <c r="C83" t="s">
        <v>138</v>
      </c>
      <c r="D83" t="str">
        <f t="shared" si="4"/>
        <v>79</v>
      </c>
      <c r="E83" t="str">
        <f t="shared" si="5"/>
        <v>7</v>
      </c>
      <c r="F83">
        <f t="shared" si="6"/>
        <v>1</v>
      </c>
      <c r="G83">
        <f t="shared" si="7"/>
        <v>0</v>
      </c>
    </row>
    <row r="84" spans="1:7" x14ac:dyDescent="0.25">
      <c r="A84">
        <v>93071912839</v>
      </c>
      <c r="B84" t="s">
        <v>140</v>
      </c>
      <c r="C84" t="s">
        <v>79</v>
      </c>
      <c r="D84" t="str">
        <f t="shared" si="4"/>
        <v>39</v>
      </c>
      <c r="E84" t="str">
        <f t="shared" si="5"/>
        <v>3</v>
      </c>
      <c r="F84">
        <f t="shared" si="6"/>
        <v>1</v>
      </c>
      <c r="G84">
        <f t="shared" si="7"/>
        <v>0</v>
      </c>
    </row>
    <row r="85" spans="1:7" x14ac:dyDescent="0.25">
      <c r="A85">
        <v>93072382295</v>
      </c>
      <c r="B85" t="s">
        <v>141</v>
      </c>
      <c r="C85" t="s">
        <v>27</v>
      </c>
      <c r="D85" t="str">
        <f t="shared" si="4"/>
        <v>95</v>
      </c>
      <c r="E85" t="str">
        <f t="shared" si="5"/>
        <v>9</v>
      </c>
      <c r="F85">
        <f t="shared" si="6"/>
        <v>1</v>
      </c>
      <c r="G85">
        <f t="shared" si="7"/>
        <v>0</v>
      </c>
    </row>
    <row r="86" spans="1:7" x14ac:dyDescent="0.25">
      <c r="A86">
        <v>93080133818</v>
      </c>
      <c r="B86" t="s">
        <v>142</v>
      </c>
      <c r="C86" t="s">
        <v>143</v>
      </c>
      <c r="D86" t="str">
        <f t="shared" si="4"/>
        <v>18</v>
      </c>
      <c r="E86" t="str">
        <f t="shared" si="5"/>
        <v>1</v>
      </c>
      <c r="F86">
        <f t="shared" si="6"/>
        <v>1</v>
      </c>
      <c r="G86">
        <f t="shared" si="7"/>
        <v>0</v>
      </c>
    </row>
    <row r="87" spans="1:7" x14ac:dyDescent="0.25">
      <c r="A87">
        <v>93080136224</v>
      </c>
      <c r="B87" t="s">
        <v>144</v>
      </c>
      <c r="C87" t="s">
        <v>63</v>
      </c>
      <c r="D87" t="str">
        <f t="shared" si="4"/>
        <v>24</v>
      </c>
      <c r="E87" t="str">
        <f t="shared" si="5"/>
        <v>2</v>
      </c>
      <c r="F87">
        <f t="shared" si="6"/>
        <v>0</v>
      </c>
      <c r="G87">
        <f t="shared" si="7"/>
        <v>1</v>
      </c>
    </row>
    <row r="88" spans="1:7" x14ac:dyDescent="0.25">
      <c r="A88">
        <v>93080261416</v>
      </c>
      <c r="B88" t="s">
        <v>145</v>
      </c>
      <c r="C88" t="s">
        <v>146</v>
      </c>
      <c r="D88" t="str">
        <f t="shared" si="4"/>
        <v>16</v>
      </c>
      <c r="E88" t="str">
        <f t="shared" si="5"/>
        <v>1</v>
      </c>
      <c r="F88">
        <f t="shared" si="6"/>
        <v>1</v>
      </c>
      <c r="G88">
        <f t="shared" si="7"/>
        <v>0</v>
      </c>
    </row>
    <row r="89" spans="1:7" x14ac:dyDescent="0.25">
      <c r="A89">
        <v>93080464147</v>
      </c>
      <c r="B89" t="s">
        <v>147</v>
      </c>
      <c r="C89" t="s">
        <v>13</v>
      </c>
      <c r="D89" t="str">
        <f t="shared" si="4"/>
        <v>47</v>
      </c>
      <c r="E89" t="str">
        <f t="shared" si="5"/>
        <v>4</v>
      </c>
      <c r="F89">
        <f t="shared" si="6"/>
        <v>0</v>
      </c>
      <c r="G89">
        <f t="shared" si="7"/>
        <v>1</v>
      </c>
    </row>
    <row r="90" spans="1:7" x14ac:dyDescent="0.25">
      <c r="A90">
        <v>93081269666</v>
      </c>
      <c r="B90" t="s">
        <v>148</v>
      </c>
      <c r="C90" t="s">
        <v>63</v>
      </c>
      <c r="D90" t="str">
        <f t="shared" si="4"/>
        <v>66</v>
      </c>
      <c r="E90" t="str">
        <f t="shared" si="5"/>
        <v>6</v>
      </c>
      <c r="F90">
        <f t="shared" si="6"/>
        <v>0</v>
      </c>
      <c r="G90">
        <f t="shared" si="7"/>
        <v>1</v>
      </c>
    </row>
    <row r="91" spans="1:7" x14ac:dyDescent="0.25">
      <c r="A91">
        <v>93081336463</v>
      </c>
      <c r="B91" t="s">
        <v>149</v>
      </c>
      <c r="C91" t="s">
        <v>33</v>
      </c>
      <c r="D91" t="str">
        <f t="shared" si="4"/>
        <v>63</v>
      </c>
      <c r="E91" t="str">
        <f t="shared" si="5"/>
        <v>6</v>
      </c>
      <c r="F91">
        <f t="shared" si="6"/>
        <v>0</v>
      </c>
      <c r="G91">
        <f t="shared" si="7"/>
        <v>1</v>
      </c>
    </row>
    <row r="92" spans="1:7" x14ac:dyDescent="0.25">
      <c r="A92">
        <v>93081892851</v>
      </c>
      <c r="B92" t="s">
        <v>150</v>
      </c>
      <c r="C92" t="s">
        <v>151</v>
      </c>
      <c r="D92" t="str">
        <f t="shared" si="4"/>
        <v>51</v>
      </c>
      <c r="E92" t="str">
        <f t="shared" si="5"/>
        <v>5</v>
      </c>
      <c r="F92">
        <f t="shared" si="6"/>
        <v>1</v>
      </c>
      <c r="G92">
        <f t="shared" si="7"/>
        <v>0</v>
      </c>
    </row>
    <row r="93" spans="1:7" x14ac:dyDescent="0.25">
      <c r="A93">
        <v>93082456168</v>
      </c>
      <c r="B93" t="s">
        <v>152</v>
      </c>
      <c r="C93" t="s">
        <v>153</v>
      </c>
      <c r="D93" t="str">
        <f t="shared" si="4"/>
        <v>68</v>
      </c>
      <c r="E93" t="str">
        <f t="shared" si="5"/>
        <v>6</v>
      </c>
      <c r="F93">
        <f t="shared" si="6"/>
        <v>0</v>
      </c>
      <c r="G93">
        <f t="shared" si="7"/>
        <v>1</v>
      </c>
    </row>
    <row r="94" spans="1:7" x14ac:dyDescent="0.25">
      <c r="A94">
        <v>93090575941</v>
      </c>
      <c r="B94" t="s">
        <v>154</v>
      </c>
      <c r="C94" t="s">
        <v>111</v>
      </c>
      <c r="D94" t="str">
        <f t="shared" si="4"/>
        <v>41</v>
      </c>
      <c r="E94" t="str">
        <f t="shared" si="5"/>
        <v>4</v>
      </c>
      <c r="F94">
        <f t="shared" si="6"/>
        <v>0</v>
      </c>
      <c r="G94">
        <f t="shared" si="7"/>
        <v>1</v>
      </c>
    </row>
    <row r="95" spans="1:7" x14ac:dyDescent="0.25">
      <c r="A95">
        <v>93090925753</v>
      </c>
      <c r="B95" t="s">
        <v>155</v>
      </c>
      <c r="C95" t="s">
        <v>156</v>
      </c>
      <c r="D95" t="str">
        <f t="shared" si="4"/>
        <v>53</v>
      </c>
      <c r="E95" t="str">
        <f t="shared" si="5"/>
        <v>5</v>
      </c>
      <c r="F95">
        <f t="shared" si="6"/>
        <v>1</v>
      </c>
      <c r="G95">
        <f t="shared" si="7"/>
        <v>0</v>
      </c>
    </row>
    <row r="96" spans="1:7" x14ac:dyDescent="0.25">
      <c r="A96">
        <v>93091115319</v>
      </c>
      <c r="B96" t="s">
        <v>157</v>
      </c>
      <c r="C96" t="s">
        <v>158</v>
      </c>
      <c r="D96" t="str">
        <f t="shared" si="4"/>
        <v>19</v>
      </c>
      <c r="E96" t="str">
        <f t="shared" si="5"/>
        <v>1</v>
      </c>
      <c r="F96">
        <f t="shared" si="6"/>
        <v>1</v>
      </c>
      <c r="G96">
        <f t="shared" si="7"/>
        <v>0</v>
      </c>
    </row>
    <row r="97" spans="1:7" x14ac:dyDescent="0.25">
      <c r="A97">
        <v>93091278935</v>
      </c>
      <c r="B97" t="s">
        <v>159</v>
      </c>
      <c r="C97" t="s">
        <v>57</v>
      </c>
      <c r="D97" t="str">
        <f t="shared" si="4"/>
        <v>35</v>
      </c>
      <c r="E97" t="str">
        <f t="shared" si="5"/>
        <v>3</v>
      </c>
      <c r="F97">
        <f t="shared" si="6"/>
        <v>1</v>
      </c>
      <c r="G97">
        <f t="shared" si="7"/>
        <v>0</v>
      </c>
    </row>
    <row r="98" spans="1:7" x14ac:dyDescent="0.25">
      <c r="A98">
        <v>93091575513</v>
      </c>
      <c r="B98" t="s">
        <v>160</v>
      </c>
      <c r="C98" t="s">
        <v>161</v>
      </c>
      <c r="D98" t="str">
        <f t="shared" si="4"/>
        <v>13</v>
      </c>
      <c r="E98" t="str">
        <f t="shared" si="5"/>
        <v>1</v>
      </c>
      <c r="F98">
        <f t="shared" si="6"/>
        <v>1</v>
      </c>
      <c r="G98">
        <f t="shared" si="7"/>
        <v>0</v>
      </c>
    </row>
    <row r="99" spans="1:7" x14ac:dyDescent="0.25">
      <c r="A99">
        <v>93091812971</v>
      </c>
      <c r="B99" t="s">
        <v>162</v>
      </c>
      <c r="C99" t="s">
        <v>163</v>
      </c>
      <c r="D99" t="str">
        <f t="shared" si="4"/>
        <v>71</v>
      </c>
      <c r="E99" t="str">
        <f t="shared" si="5"/>
        <v>7</v>
      </c>
      <c r="F99">
        <f t="shared" si="6"/>
        <v>1</v>
      </c>
      <c r="G99">
        <f t="shared" si="7"/>
        <v>0</v>
      </c>
    </row>
    <row r="100" spans="1:7" x14ac:dyDescent="0.25">
      <c r="A100">
        <v>93092337785</v>
      </c>
      <c r="B100" t="s">
        <v>164</v>
      </c>
      <c r="C100" t="s">
        <v>165</v>
      </c>
      <c r="D100" t="str">
        <f t="shared" si="4"/>
        <v>85</v>
      </c>
      <c r="E100" t="str">
        <f t="shared" si="5"/>
        <v>8</v>
      </c>
      <c r="F100">
        <f t="shared" si="6"/>
        <v>0</v>
      </c>
      <c r="G100">
        <f t="shared" si="7"/>
        <v>1</v>
      </c>
    </row>
    <row r="101" spans="1:7" x14ac:dyDescent="0.25">
      <c r="A101">
        <v>93092435575</v>
      </c>
      <c r="B101" t="s">
        <v>166</v>
      </c>
      <c r="C101" t="s">
        <v>113</v>
      </c>
      <c r="D101" t="str">
        <f t="shared" si="4"/>
        <v>75</v>
      </c>
      <c r="E101" t="str">
        <f t="shared" si="5"/>
        <v>7</v>
      </c>
      <c r="F101">
        <f t="shared" si="6"/>
        <v>1</v>
      </c>
      <c r="G101">
        <f t="shared" si="7"/>
        <v>0</v>
      </c>
    </row>
    <row r="102" spans="1:7" x14ac:dyDescent="0.25">
      <c r="A102">
        <v>93092663774</v>
      </c>
      <c r="B102" t="s">
        <v>167</v>
      </c>
      <c r="C102" t="s">
        <v>138</v>
      </c>
      <c r="D102" t="str">
        <f t="shared" si="4"/>
        <v>74</v>
      </c>
      <c r="E102" t="str">
        <f t="shared" si="5"/>
        <v>7</v>
      </c>
      <c r="F102">
        <f t="shared" si="6"/>
        <v>1</v>
      </c>
      <c r="G102">
        <f t="shared" si="7"/>
        <v>0</v>
      </c>
    </row>
    <row r="103" spans="1:7" x14ac:dyDescent="0.25">
      <c r="A103">
        <v>93101369477</v>
      </c>
      <c r="B103" t="s">
        <v>168</v>
      </c>
      <c r="C103" t="s">
        <v>156</v>
      </c>
      <c r="D103" t="str">
        <f t="shared" si="4"/>
        <v>77</v>
      </c>
      <c r="E103" t="str">
        <f t="shared" si="5"/>
        <v>7</v>
      </c>
      <c r="F103">
        <f t="shared" si="6"/>
        <v>1</v>
      </c>
      <c r="G103">
        <f t="shared" si="7"/>
        <v>0</v>
      </c>
    </row>
    <row r="104" spans="1:7" x14ac:dyDescent="0.25">
      <c r="A104">
        <v>93101749226</v>
      </c>
      <c r="B104" t="s">
        <v>169</v>
      </c>
      <c r="C104" t="s">
        <v>170</v>
      </c>
      <c r="D104" t="str">
        <f t="shared" si="4"/>
        <v>26</v>
      </c>
      <c r="E104" t="str">
        <f t="shared" si="5"/>
        <v>2</v>
      </c>
      <c r="F104">
        <f t="shared" si="6"/>
        <v>0</v>
      </c>
      <c r="G104">
        <f t="shared" si="7"/>
        <v>1</v>
      </c>
    </row>
    <row r="105" spans="1:7" x14ac:dyDescent="0.25">
      <c r="A105">
        <v>93102056134</v>
      </c>
      <c r="B105" t="s">
        <v>171</v>
      </c>
      <c r="C105" t="s">
        <v>172</v>
      </c>
      <c r="D105" t="str">
        <f t="shared" si="4"/>
        <v>34</v>
      </c>
      <c r="E105" t="str">
        <f t="shared" si="5"/>
        <v>3</v>
      </c>
      <c r="F105">
        <f t="shared" si="6"/>
        <v>1</v>
      </c>
      <c r="G105">
        <f t="shared" si="7"/>
        <v>0</v>
      </c>
    </row>
    <row r="106" spans="1:7" x14ac:dyDescent="0.25">
      <c r="A106">
        <v>93102651636</v>
      </c>
      <c r="B106" t="s">
        <v>173</v>
      </c>
      <c r="C106" t="s">
        <v>174</v>
      </c>
      <c r="D106" t="str">
        <f t="shared" si="4"/>
        <v>36</v>
      </c>
      <c r="E106" t="str">
        <f t="shared" si="5"/>
        <v>3</v>
      </c>
      <c r="F106">
        <f t="shared" si="6"/>
        <v>1</v>
      </c>
      <c r="G106">
        <f t="shared" si="7"/>
        <v>0</v>
      </c>
    </row>
    <row r="107" spans="1:7" x14ac:dyDescent="0.25">
      <c r="A107">
        <v>93110169918</v>
      </c>
      <c r="B107" t="s">
        <v>175</v>
      </c>
      <c r="C107" t="s">
        <v>113</v>
      </c>
      <c r="D107" t="str">
        <f t="shared" si="4"/>
        <v>18</v>
      </c>
      <c r="E107" t="str">
        <f t="shared" si="5"/>
        <v>1</v>
      </c>
      <c r="F107">
        <f t="shared" si="6"/>
        <v>1</v>
      </c>
      <c r="G107">
        <f t="shared" si="7"/>
        <v>0</v>
      </c>
    </row>
    <row r="108" spans="1:7" x14ac:dyDescent="0.25">
      <c r="A108">
        <v>93110195784</v>
      </c>
      <c r="B108" t="s">
        <v>176</v>
      </c>
      <c r="C108" t="s">
        <v>33</v>
      </c>
      <c r="D108" t="str">
        <f t="shared" si="4"/>
        <v>84</v>
      </c>
      <c r="E108" t="str">
        <f t="shared" si="5"/>
        <v>8</v>
      </c>
      <c r="F108">
        <f t="shared" si="6"/>
        <v>0</v>
      </c>
      <c r="G108">
        <f t="shared" si="7"/>
        <v>1</v>
      </c>
    </row>
    <row r="109" spans="1:7" x14ac:dyDescent="0.25">
      <c r="A109">
        <v>93110591337</v>
      </c>
      <c r="B109" t="s">
        <v>177</v>
      </c>
      <c r="C109" t="s">
        <v>178</v>
      </c>
      <c r="D109" t="str">
        <f t="shared" si="4"/>
        <v>37</v>
      </c>
      <c r="E109" t="str">
        <f t="shared" si="5"/>
        <v>3</v>
      </c>
      <c r="F109">
        <f t="shared" si="6"/>
        <v>1</v>
      </c>
      <c r="G109">
        <f t="shared" si="7"/>
        <v>0</v>
      </c>
    </row>
    <row r="110" spans="1:7" x14ac:dyDescent="0.25">
      <c r="A110">
        <v>93111079234</v>
      </c>
      <c r="B110" t="s">
        <v>179</v>
      </c>
      <c r="C110" t="s">
        <v>120</v>
      </c>
      <c r="D110" t="str">
        <f t="shared" si="4"/>
        <v>34</v>
      </c>
      <c r="E110" t="str">
        <f t="shared" si="5"/>
        <v>3</v>
      </c>
      <c r="F110">
        <f t="shared" si="6"/>
        <v>1</v>
      </c>
      <c r="G110">
        <f t="shared" si="7"/>
        <v>0</v>
      </c>
    </row>
    <row r="111" spans="1:7" x14ac:dyDescent="0.25">
      <c r="A111">
        <v>93111422865</v>
      </c>
      <c r="B111" t="s">
        <v>180</v>
      </c>
      <c r="C111" t="s">
        <v>181</v>
      </c>
      <c r="D111" t="str">
        <f t="shared" si="4"/>
        <v>65</v>
      </c>
      <c r="E111" t="str">
        <f t="shared" si="5"/>
        <v>6</v>
      </c>
      <c r="F111">
        <f t="shared" si="6"/>
        <v>0</v>
      </c>
      <c r="G111">
        <f t="shared" si="7"/>
        <v>1</v>
      </c>
    </row>
    <row r="112" spans="1:7" x14ac:dyDescent="0.25">
      <c r="A112">
        <v>93112296421</v>
      </c>
      <c r="B112" t="s">
        <v>182</v>
      </c>
      <c r="C112" t="s">
        <v>102</v>
      </c>
      <c r="D112" t="str">
        <f t="shared" si="4"/>
        <v>21</v>
      </c>
      <c r="E112" t="str">
        <f t="shared" si="5"/>
        <v>2</v>
      </c>
      <c r="F112">
        <f t="shared" si="6"/>
        <v>0</v>
      </c>
      <c r="G112">
        <f t="shared" si="7"/>
        <v>1</v>
      </c>
    </row>
    <row r="113" spans="1:7" x14ac:dyDescent="0.25">
      <c r="A113">
        <v>93112747286</v>
      </c>
      <c r="B113" t="s">
        <v>183</v>
      </c>
      <c r="C113" t="s">
        <v>102</v>
      </c>
      <c r="D113" t="str">
        <f t="shared" si="4"/>
        <v>86</v>
      </c>
      <c r="E113" t="str">
        <f t="shared" si="5"/>
        <v>8</v>
      </c>
      <c r="F113">
        <f t="shared" si="6"/>
        <v>0</v>
      </c>
      <c r="G113">
        <f t="shared" si="7"/>
        <v>1</v>
      </c>
    </row>
    <row r="114" spans="1:7" x14ac:dyDescent="0.25">
      <c r="A114">
        <v>93120854668</v>
      </c>
      <c r="B114" t="s">
        <v>184</v>
      </c>
      <c r="C114" t="s">
        <v>185</v>
      </c>
      <c r="D114" t="str">
        <f t="shared" si="4"/>
        <v>68</v>
      </c>
      <c r="E114" t="str">
        <f t="shared" si="5"/>
        <v>6</v>
      </c>
      <c r="F114">
        <f t="shared" si="6"/>
        <v>0</v>
      </c>
      <c r="G114">
        <f t="shared" si="7"/>
        <v>1</v>
      </c>
    </row>
    <row r="115" spans="1:7" x14ac:dyDescent="0.25">
      <c r="A115">
        <v>93120948925</v>
      </c>
      <c r="B115" t="s">
        <v>186</v>
      </c>
      <c r="C115" t="s">
        <v>94</v>
      </c>
      <c r="D115" t="str">
        <f t="shared" si="4"/>
        <v>25</v>
      </c>
      <c r="E115" t="str">
        <f t="shared" si="5"/>
        <v>2</v>
      </c>
      <c r="F115">
        <f t="shared" si="6"/>
        <v>0</v>
      </c>
      <c r="G115">
        <f t="shared" si="7"/>
        <v>1</v>
      </c>
    </row>
    <row r="116" spans="1:7" x14ac:dyDescent="0.25">
      <c r="A116">
        <v>93122038392</v>
      </c>
      <c r="B116" t="s">
        <v>187</v>
      </c>
      <c r="C116" t="s">
        <v>172</v>
      </c>
      <c r="D116" t="str">
        <f t="shared" si="4"/>
        <v>92</v>
      </c>
      <c r="E116" t="str">
        <f t="shared" si="5"/>
        <v>9</v>
      </c>
      <c r="F116">
        <f t="shared" si="6"/>
        <v>1</v>
      </c>
      <c r="G116">
        <f t="shared" si="7"/>
        <v>0</v>
      </c>
    </row>
    <row r="117" spans="1:7" x14ac:dyDescent="0.25">
      <c r="A117">
        <v>93122174335</v>
      </c>
      <c r="B117" t="s">
        <v>188</v>
      </c>
      <c r="C117" t="s">
        <v>79</v>
      </c>
      <c r="D117" t="str">
        <f t="shared" si="4"/>
        <v>35</v>
      </c>
      <c r="E117" t="str">
        <f t="shared" si="5"/>
        <v>3</v>
      </c>
      <c r="F117">
        <f t="shared" si="6"/>
        <v>1</v>
      </c>
      <c r="G117">
        <f t="shared" si="7"/>
        <v>0</v>
      </c>
    </row>
    <row r="118" spans="1:7" x14ac:dyDescent="0.25">
      <c r="A118">
        <v>93123086325</v>
      </c>
      <c r="B118" t="s">
        <v>189</v>
      </c>
      <c r="C118" t="s">
        <v>153</v>
      </c>
      <c r="D118" t="str">
        <f t="shared" si="4"/>
        <v>25</v>
      </c>
      <c r="E118" t="str">
        <f t="shared" si="5"/>
        <v>2</v>
      </c>
      <c r="F118">
        <f t="shared" si="6"/>
        <v>0</v>
      </c>
      <c r="G118">
        <f t="shared" si="7"/>
        <v>1</v>
      </c>
    </row>
    <row r="119" spans="1:7" x14ac:dyDescent="0.25">
      <c r="A119">
        <v>94010593869</v>
      </c>
      <c r="B119" t="s">
        <v>190</v>
      </c>
      <c r="C119" t="s">
        <v>33</v>
      </c>
      <c r="D119" t="str">
        <f t="shared" si="4"/>
        <v>69</v>
      </c>
      <c r="E119" t="str">
        <f t="shared" si="5"/>
        <v>6</v>
      </c>
      <c r="F119">
        <f t="shared" si="6"/>
        <v>0</v>
      </c>
      <c r="G119">
        <f t="shared" si="7"/>
        <v>1</v>
      </c>
    </row>
    <row r="120" spans="1:7" x14ac:dyDescent="0.25">
      <c r="A120">
        <v>94011095964</v>
      </c>
      <c r="B120" t="s">
        <v>191</v>
      </c>
      <c r="C120" t="s">
        <v>108</v>
      </c>
      <c r="D120" t="str">
        <f t="shared" si="4"/>
        <v>64</v>
      </c>
      <c r="E120" t="str">
        <f t="shared" si="5"/>
        <v>6</v>
      </c>
      <c r="F120">
        <f t="shared" si="6"/>
        <v>0</v>
      </c>
      <c r="G120">
        <f t="shared" si="7"/>
        <v>1</v>
      </c>
    </row>
    <row r="121" spans="1:7" x14ac:dyDescent="0.25">
      <c r="A121">
        <v>94012177294</v>
      </c>
      <c r="B121" t="s">
        <v>192</v>
      </c>
      <c r="C121" t="s">
        <v>193</v>
      </c>
      <c r="D121" t="str">
        <f t="shared" si="4"/>
        <v>94</v>
      </c>
      <c r="E121" t="str">
        <f t="shared" si="5"/>
        <v>9</v>
      </c>
      <c r="F121">
        <f t="shared" si="6"/>
        <v>1</v>
      </c>
      <c r="G121">
        <f t="shared" si="7"/>
        <v>0</v>
      </c>
    </row>
    <row r="122" spans="1:7" x14ac:dyDescent="0.25">
      <c r="A122">
        <v>94012331191</v>
      </c>
      <c r="B122" t="s">
        <v>194</v>
      </c>
      <c r="C122" t="s">
        <v>113</v>
      </c>
      <c r="D122" t="str">
        <f t="shared" si="4"/>
        <v>91</v>
      </c>
      <c r="E122" t="str">
        <f t="shared" si="5"/>
        <v>9</v>
      </c>
      <c r="F122">
        <f t="shared" si="6"/>
        <v>1</v>
      </c>
      <c r="G122">
        <f t="shared" si="7"/>
        <v>0</v>
      </c>
    </row>
    <row r="123" spans="1:7" x14ac:dyDescent="0.25">
      <c r="A123">
        <v>94012833877</v>
      </c>
      <c r="B123" t="s">
        <v>65</v>
      </c>
      <c r="C123" t="s">
        <v>5</v>
      </c>
      <c r="D123" t="str">
        <f t="shared" si="4"/>
        <v>77</v>
      </c>
      <c r="E123" t="str">
        <f t="shared" si="5"/>
        <v>7</v>
      </c>
      <c r="F123">
        <f t="shared" si="6"/>
        <v>1</v>
      </c>
      <c r="G123">
        <f t="shared" si="7"/>
        <v>0</v>
      </c>
    </row>
    <row r="124" spans="1:7" x14ac:dyDescent="0.25">
      <c r="A124">
        <v>94020179251</v>
      </c>
      <c r="B124" t="s">
        <v>195</v>
      </c>
      <c r="C124" t="s">
        <v>146</v>
      </c>
      <c r="D124" t="str">
        <f t="shared" si="4"/>
        <v>51</v>
      </c>
      <c r="E124" t="str">
        <f t="shared" si="5"/>
        <v>5</v>
      </c>
      <c r="F124">
        <f t="shared" si="6"/>
        <v>1</v>
      </c>
      <c r="G124">
        <f t="shared" si="7"/>
        <v>0</v>
      </c>
    </row>
    <row r="125" spans="1:7" x14ac:dyDescent="0.25">
      <c r="A125">
        <v>94020355996</v>
      </c>
      <c r="B125" t="s">
        <v>196</v>
      </c>
      <c r="C125" t="s">
        <v>197</v>
      </c>
      <c r="D125" t="str">
        <f t="shared" si="4"/>
        <v>96</v>
      </c>
      <c r="E125" t="str">
        <f t="shared" si="5"/>
        <v>9</v>
      </c>
      <c r="F125">
        <f t="shared" si="6"/>
        <v>1</v>
      </c>
      <c r="G125">
        <f t="shared" si="7"/>
        <v>0</v>
      </c>
    </row>
    <row r="126" spans="1:7" x14ac:dyDescent="0.25">
      <c r="A126">
        <v>94020368381</v>
      </c>
      <c r="B126" t="s">
        <v>198</v>
      </c>
      <c r="C126" t="s">
        <v>13</v>
      </c>
      <c r="D126" t="str">
        <f t="shared" si="4"/>
        <v>81</v>
      </c>
      <c r="E126" t="str">
        <f t="shared" si="5"/>
        <v>8</v>
      </c>
      <c r="F126">
        <f t="shared" si="6"/>
        <v>0</v>
      </c>
      <c r="G126">
        <f t="shared" si="7"/>
        <v>1</v>
      </c>
    </row>
    <row r="127" spans="1:7" x14ac:dyDescent="0.25">
      <c r="A127">
        <v>94020462177</v>
      </c>
      <c r="B127" t="s">
        <v>199</v>
      </c>
      <c r="C127" t="s">
        <v>38</v>
      </c>
      <c r="D127" t="str">
        <f t="shared" si="4"/>
        <v>77</v>
      </c>
      <c r="E127" t="str">
        <f t="shared" si="5"/>
        <v>7</v>
      </c>
      <c r="F127">
        <f t="shared" si="6"/>
        <v>1</v>
      </c>
      <c r="G127">
        <f t="shared" si="7"/>
        <v>0</v>
      </c>
    </row>
    <row r="128" spans="1:7" x14ac:dyDescent="0.25">
      <c r="A128">
        <v>94020859896</v>
      </c>
      <c r="B128" t="s">
        <v>200</v>
      </c>
      <c r="C128" t="s">
        <v>193</v>
      </c>
      <c r="D128" t="str">
        <f t="shared" si="4"/>
        <v>96</v>
      </c>
      <c r="E128" t="str">
        <f t="shared" si="5"/>
        <v>9</v>
      </c>
      <c r="F128">
        <f t="shared" si="6"/>
        <v>1</v>
      </c>
      <c r="G128">
        <f t="shared" si="7"/>
        <v>0</v>
      </c>
    </row>
    <row r="129" spans="1:7" x14ac:dyDescent="0.25">
      <c r="A129">
        <v>94021031192</v>
      </c>
      <c r="B129" t="s">
        <v>201</v>
      </c>
      <c r="C129" t="s">
        <v>23</v>
      </c>
      <c r="D129" t="str">
        <f t="shared" si="4"/>
        <v>92</v>
      </c>
      <c r="E129" t="str">
        <f t="shared" si="5"/>
        <v>9</v>
      </c>
      <c r="F129">
        <f t="shared" si="6"/>
        <v>1</v>
      </c>
      <c r="G129">
        <f t="shared" si="7"/>
        <v>0</v>
      </c>
    </row>
    <row r="130" spans="1:7" x14ac:dyDescent="0.25">
      <c r="A130">
        <v>94022461945</v>
      </c>
      <c r="B130" t="s">
        <v>202</v>
      </c>
      <c r="C130" t="s">
        <v>203</v>
      </c>
      <c r="D130" t="str">
        <f t="shared" si="4"/>
        <v>45</v>
      </c>
      <c r="E130" t="str">
        <f t="shared" si="5"/>
        <v>4</v>
      </c>
      <c r="F130">
        <f t="shared" si="6"/>
        <v>0</v>
      </c>
      <c r="G130">
        <f t="shared" si="7"/>
        <v>1</v>
      </c>
    </row>
    <row r="131" spans="1:7" x14ac:dyDescent="0.25">
      <c r="A131">
        <v>94030283737</v>
      </c>
      <c r="B131" t="s">
        <v>204</v>
      </c>
      <c r="C131" t="s">
        <v>205</v>
      </c>
      <c r="D131" t="str">
        <f t="shared" si="4"/>
        <v>37</v>
      </c>
      <c r="E131" t="str">
        <f t="shared" si="5"/>
        <v>3</v>
      </c>
      <c r="F131">
        <f t="shared" si="6"/>
        <v>1</v>
      </c>
      <c r="G131">
        <f t="shared" si="7"/>
        <v>0</v>
      </c>
    </row>
    <row r="132" spans="1:7" x14ac:dyDescent="0.25">
      <c r="A132">
        <v>94030588351</v>
      </c>
      <c r="B132" t="s">
        <v>206</v>
      </c>
      <c r="C132" t="s">
        <v>172</v>
      </c>
      <c r="D132" t="str">
        <f t="shared" ref="D132:D195" si="8">RIGHT(A132,2)</f>
        <v>51</v>
      </c>
      <c r="E132" t="str">
        <f t="shared" ref="E132:E195" si="9">LEFT(D132,1)</f>
        <v>5</v>
      </c>
      <c r="F132">
        <f t="shared" ref="F132:F195" si="10">IF(MOD(E132,2)=0,0,1)</f>
        <v>1</v>
      </c>
      <c r="G132">
        <f t="shared" ref="G132:G195" si="11">IF(MOD(E132,2)=0,1,0)</f>
        <v>0</v>
      </c>
    </row>
    <row r="133" spans="1:7" x14ac:dyDescent="0.25">
      <c r="A133">
        <v>94031061512</v>
      </c>
      <c r="B133" t="s">
        <v>207</v>
      </c>
      <c r="C133" t="s">
        <v>197</v>
      </c>
      <c r="D133" t="str">
        <f t="shared" si="8"/>
        <v>12</v>
      </c>
      <c r="E133" t="str">
        <f t="shared" si="9"/>
        <v>1</v>
      </c>
      <c r="F133">
        <f t="shared" si="10"/>
        <v>1</v>
      </c>
      <c r="G133">
        <f t="shared" si="11"/>
        <v>0</v>
      </c>
    </row>
    <row r="134" spans="1:7" x14ac:dyDescent="0.25">
      <c r="A134">
        <v>94031766363</v>
      </c>
      <c r="B134" t="s">
        <v>208</v>
      </c>
      <c r="C134" t="s">
        <v>209</v>
      </c>
      <c r="D134" t="str">
        <f t="shared" si="8"/>
        <v>63</v>
      </c>
      <c r="E134" t="str">
        <f t="shared" si="9"/>
        <v>6</v>
      </c>
      <c r="F134">
        <f t="shared" si="10"/>
        <v>0</v>
      </c>
      <c r="G134">
        <f t="shared" si="11"/>
        <v>1</v>
      </c>
    </row>
    <row r="135" spans="1:7" x14ac:dyDescent="0.25">
      <c r="A135">
        <v>94031972793</v>
      </c>
      <c r="B135" t="s">
        <v>210</v>
      </c>
      <c r="C135" t="s">
        <v>17</v>
      </c>
      <c r="D135" t="str">
        <f t="shared" si="8"/>
        <v>93</v>
      </c>
      <c r="E135" t="str">
        <f t="shared" si="9"/>
        <v>9</v>
      </c>
      <c r="F135">
        <f t="shared" si="10"/>
        <v>1</v>
      </c>
      <c r="G135">
        <f t="shared" si="11"/>
        <v>0</v>
      </c>
    </row>
    <row r="136" spans="1:7" x14ac:dyDescent="0.25">
      <c r="A136">
        <v>94032585554</v>
      </c>
      <c r="B136" t="s">
        <v>211</v>
      </c>
      <c r="C136" t="s">
        <v>72</v>
      </c>
      <c r="D136" t="str">
        <f t="shared" si="8"/>
        <v>54</v>
      </c>
      <c r="E136" t="str">
        <f t="shared" si="9"/>
        <v>5</v>
      </c>
      <c r="F136">
        <f t="shared" si="10"/>
        <v>1</v>
      </c>
      <c r="G136">
        <f t="shared" si="11"/>
        <v>0</v>
      </c>
    </row>
    <row r="137" spans="1:7" x14ac:dyDescent="0.25">
      <c r="A137">
        <v>94032747169</v>
      </c>
      <c r="B137" t="s">
        <v>212</v>
      </c>
      <c r="C137" t="s">
        <v>213</v>
      </c>
      <c r="D137" t="str">
        <f t="shared" si="8"/>
        <v>69</v>
      </c>
      <c r="E137" t="str">
        <f t="shared" si="9"/>
        <v>6</v>
      </c>
      <c r="F137">
        <f t="shared" si="10"/>
        <v>0</v>
      </c>
      <c r="G137">
        <f t="shared" si="11"/>
        <v>1</v>
      </c>
    </row>
    <row r="138" spans="1:7" x14ac:dyDescent="0.25">
      <c r="A138">
        <v>94040669736</v>
      </c>
      <c r="B138" t="s">
        <v>214</v>
      </c>
      <c r="C138" t="s">
        <v>215</v>
      </c>
      <c r="D138" t="str">
        <f t="shared" si="8"/>
        <v>36</v>
      </c>
      <c r="E138" t="str">
        <f t="shared" si="9"/>
        <v>3</v>
      </c>
      <c r="F138">
        <f t="shared" si="10"/>
        <v>1</v>
      </c>
      <c r="G138">
        <f t="shared" si="11"/>
        <v>0</v>
      </c>
    </row>
    <row r="139" spans="1:7" x14ac:dyDescent="0.25">
      <c r="A139">
        <v>94041273536</v>
      </c>
      <c r="B139" t="s">
        <v>216</v>
      </c>
      <c r="C139" t="s">
        <v>178</v>
      </c>
      <c r="D139" t="str">
        <f t="shared" si="8"/>
        <v>36</v>
      </c>
      <c r="E139" t="str">
        <f t="shared" si="9"/>
        <v>3</v>
      </c>
      <c r="F139">
        <f t="shared" si="10"/>
        <v>1</v>
      </c>
      <c r="G139">
        <f t="shared" si="11"/>
        <v>0</v>
      </c>
    </row>
    <row r="140" spans="1:7" x14ac:dyDescent="0.25">
      <c r="A140">
        <v>94041715238</v>
      </c>
      <c r="B140" t="s">
        <v>217</v>
      </c>
      <c r="C140" t="s">
        <v>84</v>
      </c>
      <c r="D140" t="str">
        <f t="shared" si="8"/>
        <v>38</v>
      </c>
      <c r="E140" t="str">
        <f t="shared" si="9"/>
        <v>3</v>
      </c>
      <c r="F140">
        <f t="shared" si="10"/>
        <v>1</v>
      </c>
      <c r="G140">
        <f t="shared" si="11"/>
        <v>0</v>
      </c>
    </row>
    <row r="141" spans="1:7" x14ac:dyDescent="0.25">
      <c r="A141">
        <v>94042061826</v>
      </c>
      <c r="B141" t="s">
        <v>218</v>
      </c>
      <c r="C141" t="s">
        <v>219</v>
      </c>
      <c r="D141" t="str">
        <f t="shared" si="8"/>
        <v>26</v>
      </c>
      <c r="E141" t="str">
        <f t="shared" si="9"/>
        <v>2</v>
      </c>
      <c r="F141">
        <f t="shared" si="10"/>
        <v>0</v>
      </c>
      <c r="G141">
        <f t="shared" si="11"/>
        <v>1</v>
      </c>
    </row>
    <row r="142" spans="1:7" x14ac:dyDescent="0.25">
      <c r="A142">
        <v>94042538867</v>
      </c>
      <c r="B142" t="s">
        <v>220</v>
      </c>
      <c r="C142" t="s">
        <v>203</v>
      </c>
      <c r="D142" t="str">
        <f t="shared" si="8"/>
        <v>67</v>
      </c>
      <c r="E142" t="str">
        <f t="shared" si="9"/>
        <v>6</v>
      </c>
      <c r="F142">
        <f t="shared" si="10"/>
        <v>0</v>
      </c>
      <c r="G142">
        <f t="shared" si="11"/>
        <v>1</v>
      </c>
    </row>
    <row r="143" spans="1:7" x14ac:dyDescent="0.25">
      <c r="A143">
        <v>94050341862</v>
      </c>
      <c r="B143" t="s">
        <v>221</v>
      </c>
      <c r="C143" t="s">
        <v>35</v>
      </c>
      <c r="D143" t="str">
        <f t="shared" si="8"/>
        <v>62</v>
      </c>
      <c r="E143" t="str">
        <f t="shared" si="9"/>
        <v>6</v>
      </c>
      <c r="F143">
        <f t="shared" si="10"/>
        <v>0</v>
      </c>
      <c r="G143">
        <f t="shared" si="11"/>
        <v>1</v>
      </c>
    </row>
    <row r="144" spans="1:7" x14ac:dyDescent="0.25">
      <c r="A144">
        <v>94050415987</v>
      </c>
      <c r="B144" t="s">
        <v>222</v>
      </c>
      <c r="C144" t="s">
        <v>118</v>
      </c>
      <c r="D144" t="str">
        <f t="shared" si="8"/>
        <v>87</v>
      </c>
      <c r="E144" t="str">
        <f t="shared" si="9"/>
        <v>8</v>
      </c>
      <c r="F144">
        <f t="shared" si="10"/>
        <v>0</v>
      </c>
      <c r="G144">
        <f t="shared" si="11"/>
        <v>1</v>
      </c>
    </row>
    <row r="145" spans="1:7" x14ac:dyDescent="0.25">
      <c r="A145">
        <v>94050582715</v>
      </c>
      <c r="B145" t="s">
        <v>223</v>
      </c>
      <c r="C145" t="s">
        <v>120</v>
      </c>
      <c r="D145" t="str">
        <f t="shared" si="8"/>
        <v>15</v>
      </c>
      <c r="E145" t="str">
        <f t="shared" si="9"/>
        <v>1</v>
      </c>
      <c r="F145">
        <f t="shared" si="10"/>
        <v>1</v>
      </c>
      <c r="G145">
        <f t="shared" si="11"/>
        <v>0</v>
      </c>
    </row>
    <row r="146" spans="1:7" x14ac:dyDescent="0.25">
      <c r="A146">
        <v>94051599561</v>
      </c>
      <c r="B146" t="s">
        <v>224</v>
      </c>
      <c r="C146" t="s">
        <v>106</v>
      </c>
      <c r="D146" t="str">
        <f t="shared" si="8"/>
        <v>61</v>
      </c>
      <c r="E146" t="str">
        <f t="shared" si="9"/>
        <v>6</v>
      </c>
      <c r="F146">
        <f t="shared" si="10"/>
        <v>0</v>
      </c>
      <c r="G146">
        <f t="shared" si="11"/>
        <v>1</v>
      </c>
    </row>
    <row r="147" spans="1:7" x14ac:dyDescent="0.25">
      <c r="A147">
        <v>94051786439</v>
      </c>
      <c r="B147" t="s">
        <v>225</v>
      </c>
      <c r="C147" t="s">
        <v>91</v>
      </c>
      <c r="D147" t="str">
        <f t="shared" si="8"/>
        <v>39</v>
      </c>
      <c r="E147" t="str">
        <f t="shared" si="9"/>
        <v>3</v>
      </c>
      <c r="F147">
        <f t="shared" si="10"/>
        <v>1</v>
      </c>
      <c r="G147">
        <f t="shared" si="11"/>
        <v>0</v>
      </c>
    </row>
    <row r="148" spans="1:7" x14ac:dyDescent="0.25">
      <c r="A148">
        <v>94051886221</v>
      </c>
      <c r="B148" t="s">
        <v>226</v>
      </c>
      <c r="C148" t="s">
        <v>96</v>
      </c>
      <c r="D148" t="str">
        <f t="shared" si="8"/>
        <v>21</v>
      </c>
      <c r="E148" t="str">
        <f t="shared" si="9"/>
        <v>2</v>
      </c>
      <c r="F148">
        <f t="shared" si="10"/>
        <v>0</v>
      </c>
      <c r="G148">
        <f t="shared" si="11"/>
        <v>1</v>
      </c>
    </row>
    <row r="149" spans="1:7" x14ac:dyDescent="0.25">
      <c r="A149">
        <v>94051893894</v>
      </c>
      <c r="B149" t="s">
        <v>227</v>
      </c>
      <c r="C149" t="s">
        <v>138</v>
      </c>
      <c r="D149" t="str">
        <f t="shared" si="8"/>
        <v>94</v>
      </c>
      <c r="E149" t="str">
        <f t="shared" si="9"/>
        <v>9</v>
      </c>
      <c r="F149">
        <f t="shared" si="10"/>
        <v>1</v>
      </c>
      <c r="G149">
        <f t="shared" si="11"/>
        <v>0</v>
      </c>
    </row>
    <row r="150" spans="1:7" x14ac:dyDescent="0.25">
      <c r="A150">
        <v>94052013633</v>
      </c>
      <c r="B150" t="s">
        <v>228</v>
      </c>
      <c r="C150" t="s">
        <v>68</v>
      </c>
      <c r="D150" t="str">
        <f t="shared" si="8"/>
        <v>33</v>
      </c>
      <c r="E150" t="str">
        <f t="shared" si="9"/>
        <v>3</v>
      </c>
      <c r="F150">
        <f t="shared" si="10"/>
        <v>1</v>
      </c>
      <c r="G150">
        <f t="shared" si="11"/>
        <v>0</v>
      </c>
    </row>
    <row r="151" spans="1:7" x14ac:dyDescent="0.25">
      <c r="A151">
        <v>94052063812</v>
      </c>
      <c r="B151" t="s">
        <v>229</v>
      </c>
      <c r="C151" t="s">
        <v>156</v>
      </c>
      <c r="D151" t="str">
        <f t="shared" si="8"/>
        <v>12</v>
      </c>
      <c r="E151" t="str">
        <f t="shared" si="9"/>
        <v>1</v>
      </c>
      <c r="F151">
        <f t="shared" si="10"/>
        <v>1</v>
      </c>
      <c r="G151">
        <f t="shared" si="11"/>
        <v>0</v>
      </c>
    </row>
    <row r="152" spans="1:7" x14ac:dyDescent="0.25">
      <c r="A152">
        <v>94052327952</v>
      </c>
      <c r="B152" t="s">
        <v>230</v>
      </c>
      <c r="C152" t="s">
        <v>113</v>
      </c>
      <c r="D152" t="str">
        <f t="shared" si="8"/>
        <v>52</v>
      </c>
      <c r="E152" t="str">
        <f t="shared" si="9"/>
        <v>5</v>
      </c>
      <c r="F152">
        <f t="shared" si="10"/>
        <v>1</v>
      </c>
      <c r="G152">
        <f t="shared" si="11"/>
        <v>0</v>
      </c>
    </row>
    <row r="153" spans="1:7" x14ac:dyDescent="0.25">
      <c r="A153">
        <v>94052812232</v>
      </c>
      <c r="B153" t="s">
        <v>231</v>
      </c>
      <c r="C153" t="s">
        <v>48</v>
      </c>
      <c r="D153" t="str">
        <f t="shared" si="8"/>
        <v>32</v>
      </c>
      <c r="E153" t="str">
        <f t="shared" si="9"/>
        <v>3</v>
      </c>
      <c r="F153">
        <f t="shared" si="10"/>
        <v>1</v>
      </c>
      <c r="G153">
        <f t="shared" si="11"/>
        <v>0</v>
      </c>
    </row>
    <row r="154" spans="1:7" x14ac:dyDescent="0.25">
      <c r="A154">
        <v>94060394564</v>
      </c>
      <c r="B154" t="s">
        <v>232</v>
      </c>
      <c r="C154" t="s">
        <v>233</v>
      </c>
      <c r="D154" t="str">
        <f t="shared" si="8"/>
        <v>64</v>
      </c>
      <c r="E154" t="str">
        <f t="shared" si="9"/>
        <v>6</v>
      </c>
      <c r="F154">
        <f t="shared" si="10"/>
        <v>0</v>
      </c>
      <c r="G154">
        <f t="shared" si="11"/>
        <v>1</v>
      </c>
    </row>
    <row r="155" spans="1:7" x14ac:dyDescent="0.25">
      <c r="A155">
        <v>94062364747</v>
      </c>
      <c r="B155" t="s">
        <v>234</v>
      </c>
      <c r="C155" t="s">
        <v>181</v>
      </c>
      <c r="D155" t="str">
        <f t="shared" si="8"/>
        <v>47</v>
      </c>
      <c r="E155" t="str">
        <f t="shared" si="9"/>
        <v>4</v>
      </c>
      <c r="F155">
        <f t="shared" si="10"/>
        <v>0</v>
      </c>
      <c r="G155">
        <f t="shared" si="11"/>
        <v>1</v>
      </c>
    </row>
    <row r="156" spans="1:7" x14ac:dyDescent="0.25">
      <c r="A156">
        <v>94062767281</v>
      </c>
      <c r="B156" t="s">
        <v>235</v>
      </c>
      <c r="C156" t="s">
        <v>236</v>
      </c>
      <c r="D156" t="str">
        <f t="shared" si="8"/>
        <v>81</v>
      </c>
      <c r="E156" t="str">
        <f t="shared" si="9"/>
        <v>8</v>
      </c>
      <c r="F156">
        <f t="shared" si="10"/>
        <v>0</v>
      </c>
      <c r="G156">
        <f t="shared" si="11"/>
        <v>1</v>
      </c>
    </row>
    <row r="157" spans="1:7" x14ac:dyDescent="0.25">
      <c r="A157">
        <v>94062811591</v>
      </c>
      <c r="B157" t="s">
        <v>237</v>
      </c>
      <c r="C157" t="s">
        <v>238</v>
      </c>
      <c r="D157" t="str">
        <f t="shared" si="8"/>
        <v>91</v>
      </c>
      <c r="E157" t="str">
        <f t="shared" si="9"/>
        <v>9</v>
      </c>
      <c r="F157">
        <f t="shared" si="10"/>
        <v>1</v>
      </c>
      <c r="G157">
        <f t="shared" si="11"/>
        <v>0</v>
      </c>
    </row>
    <row r="158" spans="1:7" x14ac:dyDescent="0.25">
      <c r="A158">
        <v>94070167664</v>
      </c>
      <c r="B158" t="s">
        <v>239</v>
      </c>
      <c r="C158" t="s">
        <v>59</v>
      </c>
      <c r="D158" t="str">
        <f t="shared" si="8"/>
        <v>64</v>
      </c>
      <c r="E158" t="str">
        <f t="shared" si="9"/>
        <v>6</v>
      </c>
      <c r="F158">
        <f t="shared" si="10"/>
        <v>0</v>
      </c>
      <c r="G158">
        <f t="shared" si="11"/>
        <v>1</v>
      </c>
    </row>
    <row r="159" spans="1:7" x14ac:dyDescent="0.25">
      <c r="A159">
        <v>94070444888</v>
      </c>
      <c r="B159" t="s">
        <v>240</v>
      </c>
      <c r="C159" t="s">
        <v>118</v>
      </c>
      <c r="D159" t="str">
        <f t="shared" si="8"/>
        <v>88</v>
      </c>
      <c r="E159" t="str">
        <f t="shared" si="9"/>
        <v>8</v>
      </c>
      <c r="F159">
        <f t="shared" si="10"/>
        <v>0</v>
      </c>
      <c r="G159">
        <f t="shared" si="11"/>
        <v>1</v>
      </c>
    </row>
    <row r="160" spans="1:7" x14ac:dyDescent="0.25">
      <c r="A160">
        <v>94070532538</v>
      </c>
      <c r="B160" t="s">
        <v>241</v>
      </c>
      <c r="C160" t="s">
        <v>120</v>
      </c>
      <c r="D160" t="str">
        <f t="shared" si="8"/>
        <v>38</v>
      </c>
      <c r="E160" t="str">
        <f t="shared" si="9"/>
        <v>3</v>
      </c>
      <c r="F160">
        <f t="shared" si="10"/>
        <v>1</v>
      </c>
      <c r="G160">
        <f t="shared" si="11"/>
        <v>0</v>
      </c>
    </row>
    <row r="161" spans="1:7" x14ac:dyDescent="0.25">
      <c r="A161">
        <v>94072349563</v>
      </c>
      <c r="B161" t="s">
        <v>242</v>
      </c>
      <c r="C161" t="s">
        <v>243</v>
      </c>
      <c r="D161" t="str">
        <f t="shared" si="8"/>
        <v>63</v>
      </c>
      <c r="E161" t="str">
        <f t="shared" si="9"/>
        <v>6</v>
      </c>
      <c r="F161">
        <f t="shared" si="10"/>
        <v>0</v>
      </c>
      <c r="G161">
        <f t="shared" si="11"/>
        <v>1</v>
      </c>
    </row>
    <row r="162" spans="1:7" x14ac:dyDescent="0.25">
      <c r="A162">
        <v>94072628581</v>
      </c>
      <c r="B162" t="s">
        <v>244</v>
      </c>
      <c r="C162" t="s">
        <v>153</v>
      </c>
      <c r="D162" t="str">
        <f t="shared" si="8"/>
        <v>81</v>
      </c>
      <c r="E162" t="str">
        <f t="shared" si="9"/>
        <v>8</v>
      </c>
      <c r="F162">
        <f t="shared" si="10"/>
        <v>0</v>
      </c>
      <c r="G162">
        <f t="shared" si="11"/>
        <v>1</v>
      </c>
    </row>
    <row r="163" spans="1:7" x14ac:dyDescent="0.25">
      <c r="A163">
        <v>94080228692</v>
      </c>
      <c r="B163" t="s">
        <v>245</v>
      </c>
      <c r="C163" t="s">
        <v>31</v>
      </c>
      <c r="D163" t="str">
        <f t="shared" si="8"/>
        <v>92</v>
      </c>
      <c r="E163" t="str">
        <f t="shared" si="9"/>
        <v>9</v>
      </c>
      <c r="F163">
        <f t="shared" si="10"/>
        <v>1</v>
      </c>
      <c r="G163">
        <f t="shared" si="11"/>
        <v>0</v>
      </c>
    </row>
    <row r="164" spans="1:7" x14ac:dyDescent="0.25">
      <c r="A164">
        <v>94080448661</v>
      </c>
      <c r="B164" t="s">
        <v>246</v>
      </c>
      <c r="C164" t="s">
        <v>219</v>
      </c>
      <c r="D164" t="str">
        <f t="shared" si="8"/>
        <v>61</v>
      </c>
      <c r="E164" t="str">
        <f t="shared" si="9"/>
        <v>6</v>
      </c>
      <c r="F164">
        <f t="shared" si="10"/>
        <v>0</v>
      </c>
      <c r="G164">
        <f t="shared" si="11"/>
        <v>1</v>
      </c>
    </row>
    <row r="165" spans="1:7" x14ac:dyDescent="0.25">
      <c r="A165">
        <v>94080681844</v>
      </c>
      <c r="B165" t="s">
        <v>247</v>
      </c>
      <c r="C165" t="s">
        <v>248</v>
      </c>
      <c r="D165" t="str">
        <f t="shared" si="8"/>
        <v>44</v>
      </c>
      <c r="E165" t="str">
        <f t="shared" si="9"/>
        <v>4</v>
      </c>
      <c r="F165">
        <f t="shared" si="10"/>
        <v>0</v>
      </c>
      <c r="G165">
        <f t="shared" si="11"/>
        <v>1</v>
      </c>
    </row>
    <row r="166" spans="1:7" x14ac:dyDescent="0.25">
      <c r="A166">
        <v>94080977152</v>
      </c>
      <c r="B166" t="s">
        <v>249</v>
      </c>
      <c r="C166" t="s">
        <v>172</v>
      </c>
      <c r="D166" t="str">
        <f t="shared" si="8"/>
        <v>52</v>
      </c>
      <c r="E166" t="str">
        <f t="shared" si="9"/>
        <v>5</v>
      </c>
      <c r="F166">
        <f t="shared" si="10"/>
        <v>1</v>
      </c>
      <c r="G166">
        <f t="shared" si="11"/>
        <v>0</v>
      </c>
    </row>
    <row r="167" spans="1:7" x14ac:dyDescent="0.25">
      <c r="A167">
        <v>94081134358</v>
      </c>
      <c r="B167" t="s">
        <v>250</v>
      </c>
      <c r="C167" t="s">
        <v>146</v>
      </c>
      <c r="D167" t="str">
        <f t="shared" si="8"/>
        <v>58</v>
      </c>
      <c r="E167" t="str">
        <f t="shared" si="9"/>
        <v>5</v>
      </c>
      <c r="F167">
        <f t="shared" si="10"/>
        <v>1</v>
      </c>
      <c r="G167">
        <f t="shared" si="11"/>
        <v>0</v>
      </c>
    </row>
    <row r="168" spans="1:7" x14ac:dyDescent="0.25">
      <c r="A168">
        <v>94081268846</v>
      </c>
      <c r="B168" t="s">
        <v>251</v>
      </c>
      <c r="C168" t="s">
        <v>170</v>
      </c>
      <c r="D168" t="str">
        <f t="shared" si="8"/>
        <v>46</v>
      </c>
      <c r="E168" t="str">
        <f t="shared" si="9"/>
        <v>4</v>
      </c>
      <c r="F168">
        <f t="shared" si="10"/>
        <v>0</v>
      </c>
      <c r="G168">
        <f t="shared" si="11"/>
        <v>1</v>
      </c>
    </row>
    <row r="169" spans="1:7" x14ac:dyDescent="0.25">
      <c r="A169">
        <v>94082215991</v>
      </c>
      <c r="B169" t="s">
        <v>252</v>
      </c>
      <c r="C169" t="s">
        <v>205</v>
      </c>
      <c r="D169" t="str">
        <f t="shared" si="8"/>
        <v>91</v>
      </c>
      <c r="E169" t="str">
        <f t="shared" si="9"/>
        <v>9</v>
      </c>
      <c r="F169">
        <f t="shared" si="10"/>
        <v>1</v>
      </c>
      <c r="G169">
        <f t="shared" si="11"/>
        <v>0</v>
      </c>
    </row>
    <row r="170" spans="1:7" x14ac:dyDescent="0.25">
      <c r="A170">
        <v>94082711312</v>
      </c>
      <c r="B170" t="s">
        <v>253</v>
      </c>
      <c r="C170" t="s">
        <v>238</v>
      </c>
      <c r="D170" t="str">
        <f t="shared" si="8"/>
        <v>12</v>
      </c>
      <c r="E170" t="str">
        <f t="shared" si="9"/>
        <v>1</v>
      </c>
      <c r="F170">
        <f t="shared" si="10"/>
        <v>1</v>
      </c>
      <c r="G170">
        <f t="shared" si="11"/>
        <v>0</v>
      </c>
    </row>
    <row r="171" spans="1:7" x14ac:dyDescent="0.25">
      <c r="A171">
        <v>94083048134</v>
      </c>
      <c r="B171" t="s">
        <v>254</v>
      </c>
      <c r="C171" t="s">
        <v>57</v>
      </c>
      <c r="D171" t="str">
        <f t="shared" si="8"/>
        <v>34</v>
      </c>
      <c r="E171" t="str">
        <f t="shared" si="9"/>
        <v>3</v>
      </c>
      <c r="F171">
        <f t="shared" si="10"/>
        <v>1</v>
      </c>
      <c r="G171">
        <f t="shared" si="11"/>
        <v>0</v>
      </c>
    </row>
    <row r="172" spans="1:7" x14ac:dyDescent="0.25">
      <c r="A172">
        <v>94091089918</v>
      </c>
      <c r="B172" t="s">
        <v>255</v>
      </c>
      <c r="C172" t="s">
        <v>84</v>
      </c>
      <c r="D172" t="str">
        <f t="shared" si="8"/>
        <v>18</v>
      </c>
      <c r="E172" t="str">
        <f t="shared" si="9"/>
        <v>1</v>
      </c>
      <c r="F172">
        <f t="shared" si="10"/>
        <v>1</v>
      </c>
      <c r="G172">
        <f t="shared" si="11"/>
        <v>0</v>
      </c>
    </row>
    <row r="173" spans="1:7" x14ac:dyDescent="0.25">
      <c r="A173">
        <v>94091411788</v>
      </c>
      <c r="B173" t="s">
        <v>256</v>
      </c>
      <c r="C173" t="s">
        <v>243</v>
      </c>
      <c r="D173" t="str">
        <f t="shared" si="8"/>
        <v>88</v>
      </c>
      <c r="E173" t="str">
        <f t="shared" si="9"/>
        <v>8</v>
      </c>
      <c r="F173">
        <f t="shared" si="10"/>
        <v>0</v>
      </c>
      <c r="G173">
        <f t="shared" si="11"/>
        <v>1</v>
      </c>
    </row>
    <row r="174" spans="1:7" x14ac:dyDescent="0.25">
      <c r="A174">
        <v>94091495359</v>
      </c>
      <c r="B174" t="s">
        <v>257</v>
      </c>
      <c r="C174" t="s">
        <v>258</v>
      </c>
      <c r="D174" t="str">
        <f t="shared" si="8"/>
        <v>59</v>
      </c>
      <c r="E174" t="str">
        <f t="shared" si="9"/>
        <v>5</v>
      </c>
      <c r="F174">
        <f t="shared" si="10"/>
        <v>1</v>
      </c>
      <c r="G174">
        <f t="shared" si="11"/>
        <v>0</v>
      </c>
    </row>
    <row r="175" spans="1:7" x14ac:dyDescent="0.25">
      <c r="A175">
        <v>94091517385</v>
      </c>
      <c r="B175" t="s">
        <v>259</v>
      </c>
      <c r="C175" t="s">
        <v>94</v>
      </c>
      <c r="D175" t="str">
        <f t="shared" si="8"/>
        <v>85</v>
      </c>
      <c r="E175" t="str">
        <f t="shared" si="9"/>
        <v>8</v>
      </c>
      <c r="F175">
        <f t="shared" si="10"/>
        <v>0</v>
      </c>
      <c r="G175">
        <f t="shared" si="11"/>
        <v>1</v>
      </c>
    </row>
    <row r="176" spans="1:7" x14ac:dyDescent="0.25">
      <c r="A176">
        <v>94091751347</v>
      </c>
      <c r="B176" t="s">
        <v>260</v>
      </c>
      <c r="C176" t="s">
        <v>261</v>
      </c>
      <c r="D176" t="str">
        <f t="shared" si="8"/>
        <v>47</v>
      </c>
      <c r="E176" t="str">
        <f t="shared" si="9"/>
        <v>4</v>
      </c>
      <c r="F176">
        <f t="shared" si="10"/>
        <v>0</v>
      </c>
      <c r="G176">
        <f t="shared" si="11"/>
        <v>1</v>
      </c>
    </row>
    <row r="177" spans="1:7" x14ac:dyDescent="0.25">
      <c r="A177">
        <v>94092286956</v>
      </c>
      <c r="B177" t="s">
        <v>262</v>
      </c>
      <c r="C177" t="s">
        <v>23</v>
      </c>
      <c r="D177" t="str">
        <f t="shared" si="8"/>
        <v>56</v>
      </c>
      <c r="E177" t="str">
        <f t="shared" si="9"/>
        <v>5</v>
      </c>
      <c r="F177">
        <f t="shared" si="10"/>
        <v>1</v>
      </c>
      <c r="G177">
        <f t="shared" si="11"/>
        <v>0</v>
      </c>
    </row>
    <row r="178" spans="1:7" x14ac:dyDescent="0.25">
      <c r="A178">
        <v>94093037193</v>
      </c>
      <c r="B178" t="s">
        <v>263</v>
      </c>
      <c r="C178" t="s">
        <v>193</v>
      </c>
      <c r="D178" t="str">
        <f t="shared" si="8"/>
        <v>93</v>
      </c>
      <c r="E178" t="str">
        <f t="shared" si="9"/>
        <v>9</v>
      </c>
      <c r="F178">
        <f t="shared" si="10"/>
        <v>1</v>
      </c>
      <c r="G178">
        <f t="shared" si="11"/>
        <v>0</v>
      </c>
    </row>
    <row r="179" spans="1:7" x14ac:dyDescent="0.25">
      <c r="A179">
        <v>94100357838</v>
      </c>
      <c r="B179" t="s">
        <v>264</v>
      </c>
      <c r="C179" t="s">
        <v>265</v>
      </c>
      <c r="D179" t="str">
        <f t="shared" si="8"/>
        <v>38</v>
      </c>
      <c r="E179" t="str">
        <f t="shared" si="9"/>
        <v>3</v>
      </c>
      <c r="F179">
        <f t="shared" si="10"/>
        <v>1</v>
      </c>
      <c r="G179">
        <f t="shared" si="11"/>
        <v>0</v>
      </c>
    </row>
    <row r="180" spans="1:7" x14ac:dyDescent="0.25">
      <c r="A180">
        <v>94100835552</v>
      </c>
      <c r="B180" t="s">
        <v>266</v>
      </c>
      <c r="C180" t="s">
        <v>267</v>
      </c>
      <c r="D180" t="str">
        <f t="shared" si="8"/>
        <v>52</v>
      </c>
      <c r="E180" t="str">
        <f t="shared" si="9"/>
        <v>5</v>
      </c>
      <c r="F180">
        <f t="shared" si="10"/>
        <v>1</v>
      </c>
      <c r="G180">
        <f t="shared" si="11"/>
        <v>0</v>
      </c>
    </row>
    <row r="181" spans="1:7" x14ac:dyDescent="0.25">
      <c r="A181">
        <v>94102052458</v>
      </c>
      <c r="B181" t="s">
        <v>268</v>
      </c>
      <c r="C181" t="s">
        <v>46</v>
      </c>
      <c r="D181" t="str">
        <f t="shared" si="8"/>
        <v>58</v>
      </c>
      <c r="E181" t="str">
        <f t="shared" si="9"/>
        <v>5</v>
      </c>
      <c r="F181">
        <f t="shared" si="10"/>
        <v>1</v>
      </c>
      <c r="G181">
        <f t="shared" si="11"/>
        <v>0</v>
      </c>
    </row>
    <row r="182" spans="1:7" x14ac:dyDescent="0.25">
      <c r="A182">
        <v>94103033254</v>
      </c>
      <c r="B182" t="s">
        <v>269</v>
      </c>
      <c r="C182" t="s">
        <v>270</v>
      </c>
      <c r="D182" t="str">
        <f t="shared" si="8"/>
        <v>54</v>
      </c>
      <c r="E182" t="str">
        <f t="shared" si="9"/>
        <v>5</v>
      </c>
      <c r="F182">
        <f t="shared" si="10"/>
        <v>1</v>
      </c>
      <c r="G182">
        <f t="shared" si="11"/>
        <v>0</v>
      </c>
    </row>
    <row r="183" spans="1:7" x14ac:dyDescent="0.25">
      <c r="A183">
        <v>94111993425</v>
      </c>
      <c r="B183" t="s">
        <v>271</v>
      </c>
      <c r="C183" t="s">
        <v>181</v>
      </c>
      <c r="D183" t="str">
        <f t="shared" si="8"/>
        <v>25</v>
      </c>
      <c r="E183" t="str">
        <f t="shared" si="9"/>
        <v>2</v>
      </c>
      <c r="F183">
        <f t="shared" si="10"/>
        <v>0</v>
      </c>
      <c r="G183">
        <f t="shared" si="11"/>
        <v>1</v>
      </c>
    </row>
    <row r="184" spans="1:7" x14ac:dyDescent="0.25">
      <c r="A184">
        <v>94112234831</v>
      </c>
      <c r="B184" t="s">
        <v>272</v>
      </c>
      <c r="C184" t="s">
        <v>48</v>
      </c>
      <c r="D184" t="str">
        <f t="shared" si="8"/>
        <v>31</v>
      </c>
      <c r="E184" t="str">
        <f t="shared" si="9"/>
        <v>3</v>
      </c>
      <c r="F184">
        <f t="shared" si="10"/>
        <v>1</v>
      </c>
      <c r="G184">
        <f t="shared" si="11"/>
        <v>0</v>
      </c>
    </row>
    <row r="185" spans="1:7" x14ac:dyDescent="0.25">
      <c r="A185">
        <v>94112973718</v>
      </c>
      <c r="B185" t="s">
        <v>273</v>
      </c>
      <c r="C185" t="s">
        <v>48</v>
      </c>
      <c r="D185" t="str">
        <f t="shared" si="8"/>
        <v>18</v>
      </c>
      <c r="E185" t="str">
        <f t="shared" si="9"/>
        <v>1</v>
      </c>
      <c r="F185">
        <f t="shared" si="10"/>
        <v>1</v>
      </c>
      <c r="G185">
        <f t="shared" si="11"/>
        <v>0</v>
      </c>
    </row>
    <row r="186" spans="1:7" x14ac:dyDescent="0.25">
      <c r="A186">
        <v>94121421336</v>
      </c>
      <c r="B186" t="s">
        <v>274</v>
      </c>
      <c r="C186" t="s">
        <v>86</v>
      </c>
      <c r="D186" t="str">
        <f t="shared" si="8"/>
        <v>36</v>
      </c>
      <c r="E186" t="str">
        <f t="shared" si="9"/>
        <v>3</v>
      </c>
      <c r="F186">
        <f t="shared" si="10"/>
        <v>1</v>
      </c>
      <c r="G186">
        <f t="shared" si="11"/>
        <v>0</v>
      </c>
    </row>
    <row r="187" spans="1:7" x14ac:dyDescent="0.25">
      <c r="A187">
        <v>94121925755</v>
      </c>
      <c r="B187" t="s">
        <v>275</v>
      </c>
      <c r="C187" t="s">
        <v>178</v>
      </c>
      <c r="D187" t="str">
        <f t="shared" si="8"/>
        <v>55</v>
      </c>
      <c r="E187" t="str">
        <f t="shared" si="9"/>
        <v>5</v>
      </c>
      <c r="F187">
        <f t="shared" si="10"/>
        <v>1</v>
      </c>
      <c r="G187">
        <f t="shared" si="11"/>
        <v>0</v>
      </c>
    </row>
    <row r="188" spans="1:7" x14ac:dyDescent="0.25">
      <c r="A188">
        <v>94122135195</v>
      </c>
      <c r="B188" t="s">
        <v>276</v>
      </c>
      <c r="C188" t="s">
        <v>215</v>
      </c>
      <c r="D188" t="str">
        <f t="shared" si="8"/>
        <v>95</v>
      </c>
      <c r="E188" t="str">
        <f t="shared" si="9"/>
        <v>9</v>
      </c>
      <c r="F188">
        <f t="shared" si="10"/>
        <v>1</v>
      </c>
      <c r="G188">
        <f t="shared" si="11"/>
        <v>0</v>
      </c>
    </row>
    <row r="189" spans="1:7" x14ac:dyDescent="0.25">
      <c r="A189">
        <v>94123156375</v>
      </c>
      <c r="B189" t="s">
        <v>277</v>
      </c>
      <c r="C189" t="s">
        <v>120</v>
      </c>
      <c r="D189" t="str">
        <f t="shared" si="8"/>
        <v>75</v>
      </c>
      <c r="E189" t="str">
        <f t="shared" si="9"/>
        <v>7</v>
      </c>
      <c r="F189">
        <f t="shared" si="10"/>
        <v>1</v>
      </c>
      <c r="G189">
        <f t="shared" si="11"/>
        <v>0</v>
      </c>
    </row>
    <row r="190" spans="1:7" x14ac:dyDescent="0.25">
      <c r="A190">
        <v>95010144314</v>
      </c>
      <c r="B190" t="s">
        <v>278</v>
      </c>
      <c r="C190" t="s">
        <v>68</v>
      </c>
      <c r="D190" t="str">
        <f t="shared" si="8"/>
        <v>14</v>
      </c>
      <c r="E190" t="str">
        <f t="shared" si="9"/>
        <v>1</v>
      </c>
      <c r="F190">
        <f t="shared" si="10"/>
        <v>1</v>
      </c>
      <c r="G190">
        <f t="shared" si="11"/>
        <v>0</v>
      </c>
    </row>
    <row r="191" spans="1:7" x14ac:dyDescent="0.25">
      <c r="A191">
        <v>95010286766</v>
      </c>
      <c r="B191" t="s">
        <v>279</v>
      </c>
      <c r="C191" t="s">
        <v>102</v>
      </c>
      <c r="D191" t="str">
        <f t="shared" si="8"/>
        <v>66</v>
      </c>
      <c r="E191" t="str">
        <f t="shared" si="9"/>
        <v>6</v>
      </c>
      <c r="F191">
        <f t="shared" si="10"/>
        <v>0</v>
      </c>
      <c r="G191">
        <f t="shared" si="11"/>
        <v>1</v>
      </c>
    </row>
    <row r="192" spans="1:7" x14ac:dyDescent="0.25">
      <c r="A192">
        <v>95010919439</v>
      </c>
      <c r="B192" t="s">
        <v>280</v>
      </c>
      <c r="C192" t="s">
        <v>270</v>
      </c>
      <c r="D192" t="str">
        <f t="shared" si="8"/>
        <v>39</v>
      </c>
      <c r="E192" t="str">
        <f t="shared" si="9"/>
        <v>3</v>
      </c>
      <c r="F192">
        <f t="shared" si="10"/>
        <v>1</v>
      </c>
      <c r="G192">
        <f t="shared" si="11"/>
        <v>0</v>
      </c>
    </row>
    <row r="193" spans="1:7" x14ac:dyDescent="0.25">
      <c r="A193">
        <v>95010931895</v>
      </c>
      <c r="B193" t="s">
        <v>281</v>
      </c>
      <c r="C193" t="s">
        <v>38</v>
      </c>
      <c r="D193" t="str">
        <f t="shared" si="8"/>
        <v>95</v>
      </c>
      <c r="E193" t="str">
        <f t="shared" si="9"/>
        <v>9</v>
      </c>
      <c r="F193">
        <f t="shared" si="10"/>
        <v>1</v>
      </c>
      <c r="G193">
        <f t="shared" si="11"/>
        <v>0</v>
      </c>
    </row>
    <row r="194" spans="1:7" x14ac:dyDescent="0.25">
      <c r="A194">
        <v>95011221717</v>
      </c>
      <c r="B194" t="s">
        <v>282</v>
      </c>
      <c r="C194" t="s">
        <v>48</v>
      </c>
      <c r="D194" t="str">
        <f t="shared" si="8"/>
        <v>17</v>
      </c>
      <c r="E194" t="str">
        <f t="shared" si="9"/>
        <v>1</v>
      </c>
      <c r="F194">
        <f t="shared" si="10"/>
        <v>1</v>
      </c>
      <c r="G194">
        <f t="shared" si="11"/>
        <v>0</v>
      </c>
    </row>
    <row r="195" spans="1:7" x14ac:dyDescent="0.25">
      <c r="A195">
        <v>95011368836</v>
      </c>
      <c r="B195" t="s">
        <v>283</v>
      </c>
      <c r="C195" t="s">
        <v>82</v>
      </c>
      <c r="D195" t="str">
        <f t="shared" si="8"/>
        <v>36</v>
      </c>
      <c r="E195" t="str">
        <f t="shared" si="9"/>
        <v>3</v>
      </c>
      <c r="F195">
        <f t="shared" si="10"/>
        <v>1</v>
      </c>
      <c r="G195">
        <f t="shared" si="11"/>
        <v>0</v>
      </c>
    </row>
    <row r="196" spans="1:7" x14ac:dyDescent="0.25">
      <c r="A196">
        <v>95012344439</v>
      </c>
      <c r="B196" t="s">
        <v>284</v>
      </c>
      <c r="C196" t="s">
        <v>161</v>
      </c>
      <c r="D196" t="str">
        <f t="shared" ref="D196:D259" si="12">RIGHT(A196,2)</f>
        <v>39</v>
      </c>
      <c r="E196" t="str">
        <f t="shared" ref="E196:E259" si="13">LEFT(D196,1)</f>
        <v>3</v>
      </c>
      <c r="F196">
        <f t="shared" ref="F196:F259" si="14">IF(MOD(E196,2)=0,0,1)</f>
        <v>1</v>
      </c>
      <c r="G196">
        <f t="shared" ref="G196:G259" si="15">IF(MOD(E196,2)=0,1,0)</f>
        <v>0</v>
      </c>
    </row>
    <row r="197" spans="1:7" x14ac:dyDescent="0.25">
      <c r="A197">
        <v>95012636248</v>
      </c>
      <c r="B197" t="s">
        <v>285</v>
      </c>
      <c r="C197" t="s">
        <v>261</v>
      </c>
      <c r="D197" t="str">
        <f t="shared" si="12"/>
        <v>48</v>
      </c>
      <c r="E197" t="str">
        <f t="shared" si="13"/>
        <v>4</v>
      </c>
      <c r="F197">
        <f t="shared" si="14"/>
        <v>0</v>
      </c>
      <c r="G197">
        <f t="shared" si="15"/>
        <v>1</v>
      </c>
    </row>
    <row r="198" spans="1:7" x14ac:dyDescent="0.25">
      <c r="A198">
        <v>95020584568</v>
      </c>
      <c r="B198" t="s">
        <v>286</v>
      </c>
      <c r="C198" t="s">
        <v>13</v>
      </c>
      <c r="D198" t="str">
        <f t="shared" si="12"/>
        <v>68</v>
      </c>
      <c r="E198" t="str">
        <f t="shared" si="13"/>
        <v>6</v>
      </c>
      <c r="F198">
        <f t="shared" si="14"/>
        <v>0</v>
      </c>
      <c r="G198">
        <f t="shared" si="15"/>
        <v>1</v>
      </c>
    </row>
    <row r="199" spans="1:7" x14ac:dyDescent="0.25">
      <c r="A199">
        <v>95021137376</v>
      </c>
      <c r="B199" t="s">
        <v>287</v>
      </c>
      <c r="C199" t="s">
        <v>38</v>
      </c>
      <c r="D199" t="str">
        <f t="shared" si="12"/>
        <v>76</v>
      </c>
      <c r="E199" t="str">
        <f t="shared" si="13"/>
        <v>7</v>
      </c>
      <c r="F199">
        <f t="shared" si="14"/>
        <v>1</v>
      </c>
      <c r="G199">
        <f t="shared" si="15"/>
        <v>0</v>
      </c>
    </row>
    <row r="200" spans="1:7" x14ac:dyDescent="0.25">
      <c r="A200">
        <v>95022151559</v>
      </c>
      <c r="B200" t="s">
        <v>288</v>
      </c>
      <c r="C200" t="s">
        <v>270</v>
      </c>
      <c r="D200" t="str">
        <f t="shared" si="12"/>
        <v>59</v>
      </c>
      <c r="E200" t="str">
        <f t="shared" si="13"/>
        <v>5</v>
      </c>
      <c r="F200">
        <f t="shared" si="14"/>
        <v>1</v>
      </c>
      <c r="G200">
        <f t="shared" si="15"/>
        <v>0</v>
      </c>
    </row>
    <row r="201" spans="1:7" x14ac:dyDescent="0.25">
      <c r="A201">
        <v>95022812243</v>
      </c>
      <c r="B201" t="s">
        <v>289</v>
      </c>
      <c r="C201" t="s">
        <v>70</v>
      </c>
      <c r="D201" t="str">
        <f t="shared" si="12"/>
        <v>43</v>
      </c>
      <c r="E201" t="str">
        <f t="shared" si="13"/>
        <v>4</v>
      </c>
      <c r="F201">
        <f t="shared" si="14"/>
        <v>0</v>
      </c>
      <c r="G201">
        <f t="shared" si="15"/>
        <v>1</v>
      </c>
    </row>
    <row r="202" spans="1:7" x14ac:dyDescent="0.25">
      <c r="A202">
        <v>95030373332</v>
      </c>
      <c r="B202" t="s">
        <v>290</v>
      </c>
      <c r="C202" t="s">
        <v>172</v>
      </c>
      <c r="D202" t="str">
        <f t="shared" si="12"/>
        <v>32</v>
      </c>
      <c r="E202" t="str">
        <f t="shared" si="13"/>
        <v>3</v>
      </c>
      <c r="F202">
        <f t="shared" si="14"/>
        <v>1</v>
      </c>
      <c r="G202">
        <f t="shared" si="15"/>
        <v>0</v>
      </c>
    </row>
    <row r="203" spans="1:7" x14ac:dyDescent="0.25">
      <c r="A203">
        <v>95030438448</v>
      </c>
      <c r="B203" t="s">
        <v>291</v>
      </c>
      <c r="C203" t="s">
        <v>185</v>
      </c>
      <c r="D203" t="str">
        <f t="shared" si="12"/>
        <v>48</v>
      </c>
      <c r="E203" t="str">
        <f t="shared" si="13"/>
        <v>4</v>
      </c>
      <c r="F203">
        <f t="shared" si="14"/>
        <v>0</v>
      </c>
      <c r="G203">
        <f t="shared" si="15"/>
        <v>1</v>
      </c>
    </row>
    <row r="204" spans="1:7" x14ac:dyDescent="0.25">
      <c r="A204">
        <v>95031582894</v>
      </c>
      <c r="B204" t="s">
        <v>292</v>
      </c>
      <c r="C204" t="s">
        <v>48</v>
      </c>
      <c r="D204" t="str">
        <f t="shared" si="12"/>
        <v>94</v>
      </c>
      <c r="E204" t="str">
        <f t="shared" si="13"/>
        <v>9</v>
      </c>
      <c r="F204">
        <f t="shared" si="14"/>
        <v>1</v>
      </c>
      <c r="G204">
        <f t="shared" si="15"/>
        <v>0</v>
      </c>
    </row>
    <row r="205" spans="1:7" x14ac:dyDescent="0.25">
      <c r="A205">
        <v>95040576286</v>
      </c>
      <c r="B205" t="s">
        <v>293</v>
      </c>
      <c r="C205" t="s">
        <v>203</v>
      </c>
      <c r="D205" t="str">
        <f t="shared" si="12"/>
        <v>86</v>
      </c>
      <c r="E205" t="str">
        <f t="shared" si="13"/>
        <v>8</v>
      </c>
      <c r="F205">
        <f t="shared" si="14"/>
        <v>0</v>
      </c>
      <c r="G205">
        <f t="shared" si="15"/>
        <v>1</v>
      </c>
    </row>
    <row r="206" spans="1:7" x14ac:dyDescent="0.25">
      <c r="A206">
        <v>95041132892</v>
      </c>
      <c r="B206" t="s">
        <v>294</v>
      </c>
      <c r="C206" t="s">
        <v>15</v>
      </c>
      <c r="D206" t="str">
        <f t="shared" si="12"/>
        <v>92</v>
      </c>
      <c r="E206" t="str">
        <f t="shared" si="13"/>
        <v>9</v>
      </c>
      <c r="F206">
        <f t="shared" si="14"/>
        <v>1</v>
      </c>
      <c r="G206">
        <f t="shared" si="15"/>
        <v>0</v>
      </c>
    </row>
    <row r="207" spans="1:7" x14ac:dyDescent="0.25">
      <c r="A207">
        <v>95041645299</v>
      </c>
      <c r="B207" t="s">
        <v>295</v>
      </c>
      <c r="C207" t="s">
        <v>296</v>
      </c>
      <c r="D207" t="str">
        <f t="shared" si="12"/>
        <v>99</v>
      </c>
      <c r="E207" t="str">
        <f t="shared" si="13"/>
        <v>9</v>
      </c>
      <c r="F207">
        <f t="shared" si="14"/>
        <v>1</v>
      </c>
      <c r="G207">
        <f t="shared" si="15"/>
        <v>0</v>
      </c>
    </row>
    <row r="208" spans="1:7" x14ac:dyDescent="0.25">
      <c r="A208">
        <v>95042088338</v>
      </c>
      <c r="B208" t="s">
        <v>297</v>
      </c>
      <c r="C208" t="s">
        <v>23</v>
      </c>
      <c r="D208" t="str">
        <f t="shared" si="12"/>
        <v>38</v>
      </c>
      <c r="E208" t="str">
        <f t="shared" si="13"/>
        <v>3</v>
      </c>
      <c r="F208">
        <f t="shared" si="14"/>
        <v>1</v>
      </c>
      <c r="G208">
        <f t="shared" si="15"/>
        <v>0</v>
      </c>
    </row>
    <row r="209" spans="1:7" x14ac:dyDescent="0.25">
      <c r="A209">
        <v>95042249539</v>
      </c>
      <c r="B209" t="s">
        <v>298</v>
      </c>
      <c r="C209" t="s">
        <v>48</v>
      </c>
      <c r="D209" t="str">
        <f t="shared" si="12"/>
        <v>39</v>
      </c>
      <c r="E209" t="str">
        <f t="shared" si="13"/>
        <v>3</v>
      </c>
      <c r="F209">
        <f t="shared" si="14"/>
        <v>1</v>
      </c>
      <c r="G209">
        <f t="shared" si="15"/>
        <v>0</v>
      </c>
    </row>
    <row r="210" spans="1:7" x14ac:dyDescent="0.25">
      <c r="A210">
        <v>95042653121</v>
      </c>
      <c r="B210" t="s">
        <v>299</v>
      </c>
      <c r="C210" t="s">
        <v>59</v>
      </c>
      <c r="D210" t="str">
        <f t="shared" si="12"/>
        <v>21</v>
      </c>
      <c r="E210" t="str">
        <f t="shared" si="13"/>
        <v>2</v>
      </c>
      <c r="F210">
        <f t="shared" si="14"/>
        <v>0</v>
      </c>
      <c r="G210">
        <f t="shared" si="15"/>
        <v>1</v>
      </c>
    </row>
    <row r="211" spans="1:7" x14ac:dyDescent="0.25">
      <c r="A211">
        <v>95050162572</v>
      </c>
      <c r="B211" t="s">
        <v>300</v>
      </c>
      <c r="C211" t="s">
        <v>23</v>
      </c>
      <c r="D211" t="str">
        <f t="shared" si="12"/>
        <v>72</v>
      </c>
      <c r="E211" t="str">
        <f t="shared" si="13"/>
        <v>7</v>
      </c>
      <c r="F211">
        <f t="shared" si="14"/>
        <v>1</v>
      </c>
      <c r="G211">
        <f t="shared" si="15"/>
        <v>0</v>
      </c>
    </row>
    <row r="212" spans="1:7" x14ac:dyDescent="0.25">
      <c r="A212">
        <v>95050294464</v>
      </c>
      <c r="B212" t="s">
        <v>46</v>
      </c>
      <c r="C212" t="s">
        <v>301</v>
      </c>
      <c r="D212" t="str">
        <f t="shared" si="12"/>
        <v>64</v>
      </c>
      <c r="E212" t="str">
        <f t="shared" si="13"/>
        <v>6</v>
      </c>
      <c r="F212">
        <f t="shared" si="14"/>
        <v>0</v>
      </c>
      <c r="G212">
        <f t="shared" si="15"/>
        <v>1</v>
      </c>
    </row>
    <row r="213" spans="1:7" x14ac:dyDescent="0.25">
      <c r="A213">
        <v>95051277866</v>
      </c>
      <c r="B213" t="s">
        <v>302</v>
      </c>
      <c r="C213" t="s">
        <v>25</v>
      </c>
      <c r="D213" t="str">
        <f t="shared" si="12"/>
        <v>66</v>
      </c>
      <c r="E213" t="str">
        <f t="shared" si="13"/>
        <v>6</v>
      </c>
      <c r="F213">
        <f t="shared" si="14"/>
        <v>0</v>
      </c>
      <c r="G213">
        <f t="shared" si="15"/>
        <v>1</v>
      </c>
    </row>
    <row r="214" spans="1:7" x14ac:dyDescent="0.25">
      <c r="A214">
        <v>95051878845</v>
      </c>
      <c r="B214" t="s">
        <v>303</v>
      </c>
      <c r="C214" t="s">
        <v>304</v>
      </c>
      <c r="D214" t="str">
        <f t="shared" si="12"/>
        <v>45</v>
      </c>
      <c r="E214" t="str">
        <f t="shared" si="13"/>
        <v>4</v>
      </c>
      <c r="F214">
        <f t="shared" si="14"/>
        <v>0</v>
      </c>
      <c r="G214">
        <f t="shared" si="15"/>
        <v>1</v>
      </c>
    </row>
    <row r="215" spans="1:7" x14ac:dyDescent="0.25">
      <c r="A215">
        <v>95052836383</v>
      </c>
      <c r="B215" t="s">
        <v>305</v>
      </c>
      <c r="C215" t="s">
        <v>94</v>
      </c>
      <c r="D215" t="str">
        <f t="shared" si="12"/>
        <v>83</v>
      </c>
      <c r="E215" t="str">
        <f t="shared" si="13"/>
        <v>8</v>
      </c>
      <c r="F215">
        <f t="shared" si="14"/>
        <v>0</v>
      </c>
      <c r="G215">
        <f t="shared" si="15"/>
        <v>1</v>
      </c>
    </row>
    <row r="216" spans="1:7" x14ac:dyDescent="0.25">
      <c r="A216">
        <v>95052939154</v>
      </c>
      <c r="B216" t="s">
        <v>306</v>
      </c>
      <c r="C216" t="s">
        <v>79</v>
      </c>
      <c r="D216" t="str">
        <f t="shared" si="12"/>
        <v>54</v>
      </c>
      <c r="E216" t="str">
        <f t="shared" si="13"/>
        <v>5</v>
      </c>
      <c r="F216">
        <f t="shared" si="14"/>
        <v>1</v>
      </c>
      <c r="G216">
        <f t="shared" si="15"/>
        <v>0</v>
      </c>
    </row>
    <row r="217" spans="1:7" x14ac:dyDescent="0.25">
      <c r="A217">
        <v>95053039198</v>
      </c>
      <c r="B217" t="s">
        <v>307</v>
      </c>
      <c r="C217" t="s">
        <v>86</v>
      </c>
      <c r="D217" t="str">
        <f t="shared" si="12"/>
        <v>98</v>
      </c>
      <c r="E217" t="str">
        <f t="shared" si="13"/>
        <v>9</v>
      </c>
      <c r="F217">
        <f t="shared" si="14"/>
        <v>1</v>
      </c>
      <c r="G217">
        <f t="shared" si="15"/>
        <v>0</v>
      </c>
    </row>
    <row r="218" spans="1:7" x14ac:dyDescent="0.25">
      <c r="A218">
        <v>95060298582</v>
      </c>
      <c r="B218" t="s">
        <v>308</v>
      </c>
      <c r="C218" t="s">
        <v>128</v>
      </c>
      <c r="D218" t="str">
        <f t="shared" si="12"/>
        <v>82</v>
      </c>
      <c r="E218" t="str">
        <f t="shared" si="13"/>
        <v>8</v>
      </c>
      <c r="F218">
        <f t="shared" si="14"/>
        <v>0</v>
      </c>
      <c r="G218">
        <f t="shared" si="15"/>
        <v>1</v>
      </c>
    </row>
    <row r="219" spans="1:7" x14ac:dyDescent="0.25">
      <c r="A219">
        <v>95061884197</v>
      </c>
      <c r="B219" t="s">
        <v>309</v>
      </c>
      <c r="C219" t="s">
        <v>310</v>
      </c>
      <c r="D219" t="str">
        <f t="shared" si="12"/>
        <v>97</v>
      </c>
      <c r="E219" t="str">
        <f t="shared" si="13"/>
        <v>9</v>
      </c>
      <c r="F219">
        <f t="shared" si="14"/>
        <v>1</v>
      </c>
      <c r="G219">
        <f t="shared" si="15"/>
        <v>0</v>
      </c>
    </row>
    <row r="220" spans="1:7" x14ac:dyDescent="0.25">
      <c r="A220">
        <v>95062252193</v>
      </c>
      <c r="B220" t="s">
        <v>311</v>
      </c>
      <c r="C220" t="s">
        <v>312</v>
      </c>
      <c r="D220" t="str">
        <f t="shared" si="12"/>
        <v>93</v>
      </c>
      <c r="E220" t="str">
        <f t="shared" si="13"/>
        <v>9</v>
      </c>
      <c r="F220">
        <f t="shared" si="14"/>
        <v>1</v>
      </c>
      <c r="G220">
        <f t="shared" si="15"/>
        <v>0</v>
      </c>
    </row>
    <row r="221" spans="1:7" x14ac:dyDescent="0.25">
      <c r="A221">
        <v>95062355629</v>
      </c>
      <c r="B221" t="s">
        <v>313</v>
      </c>
      <c r="C221" t="s">
        <v>44</v>
      </c>
      <c r="D221" t="str">
        <f t="shared" si="12"/>
        <v>29</v>
      </c>
      <c r="E221" t="str">
        <f t="shared" si="13"/>
        <v>2</v>
      </c>
      <c r="F221">
        <f t="shared" si="14"/>
        <v>0</v>
      </c>
      <c r="G221">
        <f t="shared" si="15"/>
        <v>1</v>
      </c>
    </row>
    <row r="222" spans="1:7" x14ac:dyDescent="0.25">
      <c r="A222">
        <v>95071044176</v>
      </c>
      <c r="B222" t="s">
        <v>314</v>
      </c>
      <c r="C222" t="s">
        <v>315</v>
      </c>
      <c r="D222" t="str">
        <f t="shared" si="12"/>
        <v>76</v>
      </c>
      <c r="E222" t="str">
        <f t="shared" si="13"/>
        <v>7</v>
      </c>
      <c r="F222">
        <f t="shared" si="14"/>
        <v>1</v>
      </c>
      <c r="G222">
        <f t="shared" si="15"/>
        <v>0</v>
      </c>
    </row>
    <row r="223" spans="1:7" x14ac:dyDescent="0.25">
      <c r="A223">
        <v>95071489133</v>
      </c>
      <c r="B223" t="s">
        <v>316</v>
      </c>
      <c r="C223" t="s">
        <v>174</v>
      </c>
      <c r="D223" t="str">
        <f t="shared" si="12"/>
        <v>33</v>
      </c>
      <c r="E223" t="str">
        <f t="shared" si="13"/>
        <v>3</v>
      </c>
      <c r="F223">
        <f t="shared" si="14"/>
        <v>1</v>
      </c>
      <c r="G223">
        <f t="shared" si="15"/>
        <v>0</v>
      </c>
    </row>
    <row r="224" spans="1:7" x14ac:dyDescent="0.25">
      <c r="A224">
        <v>95071627434</v>
      </c>
      <c r="B224" t="s">
        <v>317</v>
      </c>
      <c r="C224" t="s">
        <v>23</v>
      </c>
      <c r="D224" t="str">
        <f t="shared" si="12"/>
        <v>34</v>
      </c>
      <c r="E224" t="str">
        <f t="shared" si="13"/>
        <v>3</v>
      </c>
      <c r="F224">
        <f t="shared" si="14"/>
        <v>1</v>
      </c>
      <c r="G224">
        <f t="shared" si="15"/>
        <v>0</v>
      </c>
    </row>
    <row r="225" spans="1:7" x14ac:dyDescent="0.25">
      <c r="A225">
        <v>95071674573</v>
      </c>
      <c r="B225" t="s">
        <v>318</v>
      </c>
      <c r="C225" t="s">
        <v>11</v>
      </c>
      <c r="D225" t="str">
        <f t="shared" si="12"/>
        <v>73</v>
      </c>
      <c r="E225" t="str">
        <f t="shared" si="13"/>
        <v>7</v>
      </c>
      <c r="F225">
        <f t="shared" si="14"/>
        <v>1</v>
      </c>
      <c r="G225">
        <f t="shared" si="15"/>
        <v>0</v>
      </c>
    </row>
    <row r="226" spans="1:7" x14ac:dyDescent="0.25">
      <c r="A226">
        <v>95080318259</v>
      </c>
      <c r="B226" t="s">
        <v>319</v>
      </c>
      <c r="C226" t="s">
        <v>161</v>
      </c>
      <c r="D226" t="str">
        <f t="shared" si="12"/>
        <v>59</v>
      </c>
      <c r="E226" t="str">
        <f t="shared" si="13"/>
        <v>5</v>
      </c>
      <c r="F226">
        <f t="shared" si="14"/>
        <v>1</v>
      </c>
      <c r="G226">
        <f t="shared" si="15"/>
        <v>0</v>
      </c>
    </row>
    <row r="227" spans="1:7" x14ac:dyDescent="0.25">
      <c r="A227">
        <v>95080577175</v>
      </c>
      <c r="B227" t="s">
        <v>320</v>
      </c>
      <c r="C227" t="s">
        <v>321</v>
      </c>
      <c r="D227" t="str">
        <f t="shared" si="12"/>
        <v>75</v>
      </c>
      <c r="E227" t="str">
        <f t="shared" si="13"/>
        <v>7</v>
      </c>
      <c r="F227">
        <f t="shared" si="14"/>
        <v>1</v>
      </c>
      <c r="G227">
        <f t="shared" si="15"/>
        <v>0</v>
      </c>
    </row>
    <row r="228" spans="1:7" x14ac:dyDescent="0.25">
      <c r="A228">
        <v>95081712847</v>
      </c>
      <c r="B228" t="s">
        <v>322</v>
      </c>
      <c r="C228" t="s">
        <v>323</v>
      </c>
      <c r="D228" t="str">
        <f t="shared" si="12"/>
        <v>47</v>
      </c>
      <c r="E228" t="str">
        <f t="shared" si="13"/>
        <v>4</v>
      </c>
      <c r="F228">
        <f t="shared" si="14"/>
        <v>0</v>
      </c>
      <c r="G228">
        <f t="shared" si="15"/>
        <v>1</v>
      </c>
    </row>
    <row r="229" spans="1:7" x14ac:dyDescent="0.25">
      <c r="A229">
        <v>95082916158</v>
      </c>
      <c r="B229" t="s">
        <v>324</v>
      </c>
      <c r="C229" t="s">
        <v>113</v>
      </c>
      <c r="D229" t="str">
        <f t="shared" si="12"/>
        <v>58</v>
      </c>
      <c r="E229" t="str">
        <f t="shared" si="13"/>
        <v>5</v>
      </c>
      <c r="F229">
        <f t="shared" si="14"/>
        <v>1</v>
      </c>
      <c r="G229">
        <f t="shared" si="15"/>
        <v>0</v>
      </c>
    </row>
    <row r="230" spans="1:7" x14ac:dyDescent="0.25">
      <c r="A230">
        <v>95090322493</v>
      </c>
      <c r="B230" t="s">
        <v>325</v>
      </c>
      <c r="C230" t="s">
        <v>326</v>
      </c>
      <c r="D230" t="str">
        <f t="shared" si="12"/>
        <v>93</v>
      </c>
      <c r="E230" t="str">
        <f t="shared" si="13"/>
        <v>9</v>
      </c>
      <c r="F230">
        <f t="shared" si="14"/>
        <v>1</v>
      </c>
      <c r="G230">
        <f t="shared" si="15"/>
        <v>0</v>
      </c>
    </row>
    <row r="231" spans="1:7" x14ac:dyDescent="0.25">
      <c r="A231">
        <v>95091292595</v>
      </c>
      <c r="B231" t="s">
        <v>327</v>
      </c>
      <c r="C231" t="s">
        <v>258</v>
      </c>
      <c r="D231" t="str">
        <f t="shared" si="12"/>
        <v>95</v>
      </c>
      <c r="E231" t="str">
        <f t="shared" si="13"/>
        <v>9</v>
      </c>
      <c r="F231">
        <f t="shared" si="14"/>
        <v>1</v>
      </c>
      <c r="G231">
        <f t="shared" si="15"/>
        <v>0</v>
      </c>
    </row>
    <row r="232" spans="1:7" x14ac:dyDescent="0.25">
      <c r="A232">
        <v>95091617358</v>
      </c>
      <c r="B232" t="s">
        <v>328</v>
      </c>
      <c r="C232" t="s">
        <v>126</v>
      </c>
      <c r="D232" t="str">
        <f t="shared" si="12"/>
        <v>58</v>
      </c>
      <c r="E232" t="str">
        <f t="shared" si="13"/>
        <v>5</v>
      </c>
      <c r="F232">
        <f t="shared" si="14"/>
        <v>1</v>
      </c>
      <c r="G232">
        <f t="shared" si="15"/>
        <v>0</v>
      </c>
    </row>
    <row r="233" spans="1:7" x14ac:dyDescent="0.25">
      <c r="A233">
        <v>95092124468</v>
      </c>
      <c r="B233" t="s">
        <v>329</v>
      </c>
      <c r="C233" t="s">
        <v>63</v>
      </c>
      <c r="D233" t="str">
        <f t="shared" si="12"/>
        <v>68</v>
      </c>
      <c r="E233" t="str">
        <f t="shared" si="13"/>
        <v>6</v>
      </c>
      <c r="F233">
        <f t="shared" si="14"/>
        <v>0</v>
      </c>
      <c r="G233">
        <f t="shared" si="15"/>
        <v>1</v>
      </c>
    </row>
    <row r="234" spans="1:7" x14ac:dyDescent="0.25">
      <c r="A234">
        <v>95092172959</v>
      </c>
      <c r="B234" t="s">
        <v>330</v>
      </c>
      <c r="C234" t="s">
        <v>82</v>
      </c>
      <c r="D234" t="str">
        <f t="shared" si="12"/>
        <v>59</v>
      </c>
      <c r="E234" t="str">
        <f t="shared" si="13"/>
        <v>5</v>
      </c>
      <c r="F234">
        <f t="shared" si="14"/>
        <v>1</v>
      </c>
      <c r="G234">
        <f t="shared" si="15"/>
        <v>0</v>
      </c>
    </row>
    <row r="235" spans="1:7" x14ac:dyDescent="0.25">
      <c r="A235">
        <v>95092264276</v>
      </c>
      <c r="B235" t="s">
        <v>331</v>
      </c>
      <c r="C235" t="s">
        <v>126</v>
      </c>
      <c r="D235" t="str">
        <f t="shared" si="12"/>
        <v>76</v>
      </c>
      <c r="E235" t="str">
        <f t="shared" si="13"/>
        <v>7</v>
      </c>
      <c r="F235">
        <f t="shared" si="14"/>
        <v>1</v>
      </c>
      <c r="G235">
        <f t="shared" si="15"/>
        <v>0</v>
      </c>
    </row>
    <row r="236" spans="1:7" x14ac:dyDescent="0.25">
      <c r="A236">
        <v>95092628511</v>
      </c>
      <c r="B236" t="s">
        <v>332</v>
      </c>
      <c r="C236" t="s">
        <v>11</v>
      </c>
      <c r="D236" t="str">
        <f t="shared" si="12"/>
        <v>11</v>
      </c>
      <c r="E236" t="str">
        <f t="shared" si="13"/>
        <v>1</v>
      </c>
      <c r="F236">
        <f t="shared" si="14"/>
        <v>1</v>
      </c>
      <c r="G236">
        <f t="shared" si="15"/>
        <v>0</v>
      </c>
    </row>
    <row r="237" spans="1:7" x14ac:dyDescent="0.25">
      <c r="A237">
        <v>95101084297</v>
      </c>
      <c r="B237" t="s">
        <v>333</v>
      </c>
      <c r="C237" t="s">
        <v>205</v>
      </c>
      <c r="D237" t="str">
        <f t="shared" si="12"/>
        <v>97</v>
      </c>
      <c r="E237" t="str">
        <f t="shared" si="13"/>
        <v>9</v>
      </c>
      <c r="F237">
        <f t="shared" si="14"/>
        <v>1</v>
      </c>
      <c r="G237">
        <f t="shared" si="15"/>
        <v>0</v>
      </c>
    </row>
    <row r="238" spans="1:7" x14ac:dyDescent="0.25">
      <c r="A238">
        <v>95101667241</v>
      </c>
      <c r="B238" t="s">
        <v>334</v>
      </c>
      <c r="C238" t="s">
        <v>335</v>
      </c>
      <c r="D238" t="str">
        <f t="shared" si="12"/>
        <v>41</v>
      </c>
      <c r="E238" t="str">
        <f t="shared" si="13"/>
        <v>4</v>
      </c>
      <c r="F238">
        <f t="shared" si="14"/>
        <v>0</v>
      </c>
      <c r="G238">
        <f t="shared" si="15"/>
        <v>1</v>
      </c>
    </row>
    <row r="239" spans="1:7" x14ac:dyDescent="0.25">
      <c r="A239">
        <v>95103086594</v>
      </c>
      <c r="B239" t="s">
        <v>336</v>
      </c>
      <c r="C239" t="s">
        <v>337</v>
      </c>
      <c r="D239" t="str">
        <f t="shared" si="12"/>
        <v>94</v>
      </c>
      <c r="E239" t="str">
        <f t="shared" si="13"/>
        <v>9</v>
      </c>
      <c r="F239">
        <f t="shared" si="14"/>
        <v>1</v>
      </c>
      <c r="G239">
        <f t="shared" si="15"/>
        <v>0</v>
      </c>
    </row>
    <row r="240" spans="1:7" x14ac:dyDescent="0.25">
      <c r="A240">
        <v>95111035621</v>
      </c>
      <c r="B240" t="s">
        <v>338</v>
      </c>
      <c r="C240" t="s">
        <v>79</v>
      </c>
      <c r="D240" t="str">
        <f t="shared" si="12"/>
        <v>21</v>
      </c>
      <c r="E240" t="str">
        <f t="shared" si="13"/>
        <v>2</v>
      </c>
      <c r="F240">
        <f t="shared" si="14"/>
        <v>0</v>
      </c>
      <c r="G240">
        <f t="shared" si="15"/>
        <v>1</v>
      </c>
    </row>
    <row r="241" spans="1:7" x14ac:dyDescent="0.25">
      <c r="A241">
        <v>95111457382</v>
      </c>
      <c r="B241" t="s">
        <v>339</v>
      </c>
      <c r="C241" t="s">
        <v>335</v>
      </c>
      <c r="D241" t="str">
        <f t="shared" si="12"/>
        <v>82</v>
      </c>
      <c r="E241" t="str">
        <f t="shared" si="13"/>
        <v>8</v>
      </c>
      <c r="F241">
        <f t="shared" si="14"/>
        <v>0</v>
      </c>
      <c r="G241">
        <f t="shared" si="15"/>
        <v>1</v>
      </c>
    </row>
    <row r="242" spans="1:7" x14ac:dyDescent="0.25">
      <c r="A242">
        <v>95111492877</v>
      </c>
      <c r="B242" t="s">
        <v>340</v>
      </c>
      <c r="C242" t="s">
        <v>11</v>
      </c>
      <c r="D242" t="str">
        <f t="shared" si="12"/>
        <v>77</v>
      </c>
      <c r="E242" t="str">
        <f t="shared" si="13"/>
        <v>7</v>
      </c>
      <c r="F242">
        <f t="shared" si="14"/>
        <v>1</v>
      </c>
      <c r="G242">
        <f t="shared" si="15"/>
        <v>0</v>
      </c>
    </row>
    <row r="243" spans="1:7" x14ac:dyDescent="0.25">
      <c r="A243">
        <v>95111824241</v>
      </c>
      <c r="B243" t="s">
        <v>341</v>
      </c>
      <c r="C243" t="s">
        <v>42</v>
      </c>
      <c r="D243" t="str">
        <f t="shared" si="12"/>
        <v>41</v>
      </c>
      <c r="E243" t="str">
        <f t="shared" si="13"/>
        <v>4</v>
      </c>
      <c r="F243">
        <f t="shared" si="14"/>
        <v>0</v>
      </c>
      <c r="G243">
        <f t="shared" si="15"/>
        <v>1</v>
      </c>
    </row>
    <row r="244" spans="1:7" x14ac:dyDescent="0.25">
      <c r="A244">
        <v>95112489689</v>
      </c>
      <c r="B244" t="s">
        <v>342</v>
      </c>
      <c r="C244" t="s">
        <v>343</v>
      </c>
      <c r="D244" t="str">
        <f t="shared" si="12"/>
        <v>89</v>
      </c>
      <c r="E244" t="str">
        <f t="shared" si="13"/>
        <v>8</v>
      </c>
      <c r="F244">
        <f t="shared" si="14"/>
        <v>0</v>
      </c>
      <c r="G244">
        <f t="shared" si="15"/>
        <v>1</v>
      </c>
    </row>
    <row r="245" spans="1:7" x14ac:dyDescent="0.25">
      <c r="A245">
        <v>95112894814</v>
      </c>
      <c r="B245" t="s">
        <v>344</v>
      </c>
      <c r="C245" t="s">
        <v>161</v>
      </c>
      <c r="D245" t="str">
        <f t="shared" si="12"/>
        <v>14</v>
      </c>
      <c r="E245" t="str">
        <f t="shared" si="13"/>
        <v>1</v>
      </c>
      <c r="F245">
        <f t="shared" si="14"/>
        <v>1</v>
      </c>
      <c r="G245">
        <f t="shared" si="15"/>
        <v>0</v>
      </c>
    </row>
    <row r="246" spans="1:7" x14ac:dyDescent="0.25">
      <c r="A246">
        <v>95120191648</v>
      </c>
      <c r="B246" t="s">
        <v>345</v>
      </c>
      <c r="C246" t="s">
        <v>248</v>
      </c>
      <c r="D246" t="str">
        <f t="shared" si="12"/>
        <v>48</v>
      </c>
      <c r="E246" t="str">
        <f t="shared" si="13"/>
        <v>4</v>
      </c>
      <c r="F246">
        <f t="shared" si="14"/>
        <v>0</v>
      </c>
      <c r="G246">
        <f t="shared" si="15"/>
        <v>1</v>
      </c>
    </row>
    <row r="247" spans="1:7" x14ac:dyDescent="0.25">
      <c r="A247">
        <v>95120487536</v>
      </c>
      <c r="B247" t="s">
        <v>346</v>
      </c>
      <c r="C247" t="s">
        <v>158</v>
      </c>
      <c r="D247" t="str">
        <f t="shared" si="12"/>
        <v>36</v>
      </c>
      <c r="E247" t="str">
        <f t="shared" si="13"/>
        <v>3</v>
      </c>
      <c r="F247">
        <f t="shared" si="14"/>
        <v>1</v>
      </c>
      <c r="G247">
        <f t="shared" si="15"/>
        <v>0</v>
      </c>
    </row>
    <row r="248" spans="1:7" x14ac:dyDescent="0.25">
      <c r="A248">
        <v>95120591417</v>
      </c>
      <c r="B248" t="s">
        <v>347</v>
      </c>
      <c r="C248" t="s">
        <v>310</v>
      </c>
      <c r="D248" t="str">
        <f t="shared" si="12"/>
        <v>17</v>
      </c>
      <c r="E248" t="str">
        <f t="shared" si="13"/>
        <v>1</v>
      </c>
      <c r="F248">
        <f t="shared" si="14"/>
        <v>1</v>
      </c>
      <c r="G248">
        <f t="shared" si="15"/>
        <v>0</v>
      </c>
    </row>
    <row r="249" spans="1:7" x14ac:dyDescent="0.25">
      <c r="A249">
        <v>95120745656</v>
      </c>
      <c r="B249" t="s">
        <v>348</v>
      </c>
      <c r="C249" t="s">
        <v>124</v>
      </c>
      <c r="D249" t="str">
        <f t="shared" si="12"/>
        <v>56</v>
      </c>
      <c r="E249" t="str">
        <f t="shared" si="13"/>
        <v>5</v>
      </c>
      <c r="F249">
        <f t="shared" si="14"/>
        <v>1</v>
      </c>
      <c r="G249">
        <f t="shared" si="15"/>
        <v>0</v>
      </c>
    </row>
    <row r="250" spans="1:7" x14ac:dyDescent="0.25">
      <c r="A250">
        <v>95122261156</v>
      </c>
      <c r="B250" t="s">
        <v>349</v>
      </c>
      <c r="C250" t="s">
        <v>310</v>
      </c>
      <c r="D250" t="str">
        <f t="shared" si="12"/>
        <v>56</v>
      </c>
      <c r="E250" t="str">
        <f t="shared" si="13"/>
        <v>5</v>
      </c>
      <c r="F250">
        <f t="shared" si="14"/>
        <v>1</v>
      </c>
      <c r="G250">
        <f t="shared" si="15"/>
        <v>0</v>
      </c>
    </row>
    <row r="251" spans="1:7" x14ac:dyDescent="0.25">
      <c r="A251">
        <v>95122344488</v>
      </c>
      <c r="B251" t="s">
        <v>350</v>
      </c>
      <c r="C251" t="s">
        <v>351</v>
      </c>
      <c r="D251" t="str">
        <f t="shared" si="12"/>
        <v>88</v>
      </c>
      <c r="E251" t="str">
        <f t="shared" si="13"/>
        <v>8</v>
      </c>
      <c r="F251">
        <f t="shared" si="14"/>
        <v>0</v>
      </c>
      <c r="G251">
        <f t="shared" si="15"/>
        <v>1</v>
      </c>
    </row>
    <row r="252" spans="1:7" x14ac:dyDescent="0.25">
      <c r="A252">
        <v>95122598863</v>
      </c>
      <c r="B252" t="s">
        <v>352</v>
      </c>
      <c r="C252" t="s">
        <v>111</v>
      </c>
      <c r="D252" t="str">
        <f t="shared" si="12"/>
        <v>63</v>
      </c>
      <c r="E252" t="str">
        <f t="shared" si="13"/>
        <v>6</v>
      </c>
      <c r="F252">
        <f t="shared" si="14"/>
        <v>0</v>
      </c>
      <c r="G252">
        <f t="shared" si="15"/>
        <v>1</v>
      </c>
    </row>
    <row r="253" spans="1:7" x14ac:dyDescent="0.25">
      <c r="A253">
        <v>95123151452</v>
      </c>
      <c r="B253" t="s">
        <v>353</v>
      </c>
      <c r="C253" t="s">
        <v>146</v>
      </c>
      <c r="D253" t="str">
        <f t="shared" si="12"/>
        <v>52</v>
      </c>
      <c r="E253" t="str">
        <f t="shared" si="13"/>
        <v>5</v>
      </c>
      <c r="F253">
        <f t="shared" si="14"/>
        <v>1</v>
      </c>
      <c r="G253">
        <f t="shared" si="15"/>
        <v>0</v>
      </c>
    </row>
    <row r="254" spans="1:7" x14ac:dyDescent="0.25">
      <c r="A254">
        <v>96011223945</v>
      </c>
      <c r="B254" t="s">
        <v>354</v>
      </c>
      <c r="C254" t="s">
        <v>42</v>
      </c>
      <c r="D254" t="str">
        <f t="shared" si="12"/>
        <v>45</v>
      </c>
      <c r="E254" t="str">
        <f t="shared" si="13"/>
        <v>4</v>
      </c>
      <c r="F254">
        <f t="shared" si="14"/>
        <v>0</v>
      </c>
      <c r="G254">
        <f t="shared" si="15"/>
        <v>1</v>
      </c>
    </row>
    <row r="255" spans="1:7" x14ac:dyDescent="0.25">
      <c r="A255">
        <v>96011338285</v>
      </c>
      <c r="B255" t="s">
        <v>355</v>
      </c>
      <c r="C255" t="s">
        <v>356</v>
      </c>
      <c r="D255" t="str">
        <f t="shared" si="12"/>
        <v>85</v>
      </c>
      <c r="E255" t="str">
        <f t="shared" si="13"/>
        <v>8</v>
      </c>
      <c r="F255">
        <f t="shared" si="14"/>
        <v>0</v>
      </c>
      <c r="G255">
        <f t="shared" si="15"/>
        <v>1</v>
      </c>
    </row>
    <row r="256" spans="1:7" x14ac:dyDescent="0.25">
      <c r="A256">
        <v>96011788721</v>
      </c>
      <c r="B256" t="s">
        <v>357</v>
      </c>
      <c r="C256" t="s">
        <v>102</v>
      </c>
      <c r="D256" t="str">
        <f t="shared" si="12"/>
        <v>21</v>
      </c>
      <c r="E256" t="str">
        <f t="shared" si="13"/>
        <v>2</v>
      </c>
      <c r="F256">
        <f t="shared" si="14"/>
        <v>0</v>
      </c>
      <c r="G256">
        <f t="shared" si="15"/>
        <v>1</v>
      </c>
    </row>
    <row r="257" spans="1:7" x14ac:dyDescent="0.25">
      <c r="A257">
        <v>96012247623</v>
      </c>
      <c r="B257" t="s">
        <v>358</v>
      </c>
      <c r="C257" t="s">
        <v>203</v>
      </c>
      <c r="D257" t="str">
        <f t="shared" si="12"/>
        <v>23</v>
      </c>
      <c r="E257" t="str">
        <f t="shared" si="13"/>
        <v>2</v>
      </c>
      <c r="F257">
        <f t="shared" si="14"/>
        <v>0</v>
      </c>
      <c r="G257">
        <f t="shared" si="15"/>
        <v>1</v>
      </c>
    </row>
    <row r="258" spans="1:7" x14ac:dyDescent="0.25">
      <c r="A258">
        <v>96021765853</v>
      </c>
      <c r="B258" t="s">
        <v>359</v>
      </c>
      <c r="C258" t="s">
        <v>48</v>
      </c>
      <c r="D258" t="str">
        <f t="shared" si="12"/>
        <v>53</v>
      </c>
      <c r="E258" t="str">
        <f t="shared" si="13"/>
        <v>5</v>
      </c>
      <c r="F258">
        <f t="shared" si="14"/>
        <v>1</v>
      </c>
      <c r="G258">
        <f t="shared" si="15"/>
        <v>0</v>
      </c>
    </row>
    <row r="259" spans="1:7" x14ac:dyDescent="0.25">
      <c r="A259">
        <v>96022049899</v>
      </c>
      <c r="B259" t="s">
        <v>360</v>
      </c>
      <c r="C259" t="s">
        <v>38</v>
      </c>
      <c r="D259" t="str">
        <f t="shared" si="12"/>
        <v>99</v>
      </c>
      <c r="E259" t="str">
        <f t="shared" si="13"/>
        <v>9</v>
      </c>
      <c r="F259">
        <f t="shared" si="14"/>
        <v>1</v>
      </c>
      <c r="G259">
        <f t="shared" si="15"/>
        <v>0</v>
      </c>
    </row>
    <row r="260" spans="1:7" x14ac:dyDescent="0.25">
      <c r="A260">
        <v>96022327144</v>
      </c>
      <c r="B260" t="s">
        <v>361</v>
      </c>
      <c r="C260" t="s">
        <v>70</v>
      </c>
      <c r="D260" t="str">
        <f t="shared" ref="D260:D323" si="16">RIGHT(A260,2)</f>
        <v>44</v>
      </c>
      <c r="E260" t="str">
        <f t="shared" ref="E260:E323" si="17">LEFT(D260,1)</f>
        <v>4</v>
      </c>
      <c r="F260">
        <f t="shared" ref="F260:F323" si="18">IF(MOD(E260,2)=0,0,1)</f>
        <v>0</v>
      </c>
      <c r="G260">
        <f t="shared" ref="G260:G323" si="19">IF(MOD(E260,2)=0,1,0)</f>
        <v>1</v>
      </c>
    </row>
    <row r="261" spans="1:7" x14ac:dyDescent="0.25">
      <c r="A261">
        <v>96030997362</v>
      </c>
      <c r="B261" t="s">
        <v>362</v>
      </c>
      <c r="C261" t="s">
        <v>132</v>
      </c>
      <c r="D261" t="str">
        <f t="shared" si="16"/>
        <v>62</v>
      </c>
      <c r="E261" t="str">
        <f t="shared" si="17"/>
        <v>6</v>
      </c>
      <c r="F261">
        <f t="shared" si="18"/>
        <v>0</v>
      </c>
      <c r="G261">
        <f t="shared" si="19"/>
        <v>1</v>
      </c>
    </row>
    <row r="262" spans="1:7" x14ac:dyDescent="0.25">
      <c r="A262">
        <v>96031551327</v>
      </c>
      <c r="B262" t="s">
        <v>363</v>
      </c>
      <c r="C262" t="s">
        <v>19</v>
      </c>
      <c r="D262" t="str">
        <f t="shared" si="16"/>
        <v>27</v>
      </c>
      <c r="E262" t="str">
        <f t="shared" si="17"/>
        <v>2</v>
      </c>
      <c r="F262">
        <f t="shared" si="18"/>
        <v>0</v>
      </c>
      <c r="G262">
        <f t="shared" si="19"/>
        <v>1</v>
      </c>
    </row>
    <row r="263" spans="1:7" x14ac:dyDescent="0.25">
      <c r="A263">
        <v>96032039774</v>
      </c>
      <c r="B263" t="s">
        <v>364</v>
      </c>
      <c r="C263" t="s">
        <v>151</v>
      </c>
      <c r="D263" t="str">
        <f t="shared" si="16"/>
        <v>74</v>
      </c>
      <c r="E263" t="str">
        <f t="shared" si="17"/>
        <v>7</v>
      </c>
      <c r="F263">
        <f t="shared" si="18"/>
        <v>1</v>
      </c>
      <c r="G263">
        <f t="shared" si="19"/>
        <v>0</v>
      </c>
    </row>
    <row r="264" spans="1:7" x14ac:dyDescent="0.25">
      <c r="A264">
        <v>96032965482</v>
      </c>
      <c r="B264" t="s">
        <v>365</v>
      </c>
      <c r="C264" t="s">
        <v>77</v>
      </c>
      <c r="D264" t="str">
        <f t="shared" si="16"/>
        <v>82</v>
      </c>
      <c r="E264" t="str">
        <f t="shared" si="17"/>
        <v>8</v>
      </c>
      <c r="F264">
        <f t="shared" si="18"/>
        <v>0</v>
      </c>
      <c r="G264">
        <f t="shared" si="19"/>
        <v>1</v>
      </c>
    </row>
    <row r="265" spans="1:7" x14ac:dyDescent="0.25">
      <c r="A265">
        <v>96040333314</v>
      </c>
      <c r="B265" t="s">
        <v>366</v>
      </c>
      <c r="C265" t="s">
        <v>38</v>
      </c>
      <c r="D265" t="str">
        <f t="shared" si="16"/>
        <v>14</v>
      </c>
      <c r="E265" t="str">
        <f t="shared" si="17"/>
        <v>1</v>
      </c>
      <c r="F265">
        <f t="shared" si="18"/>
        <v>1</v>
      </c>
      <c r="G265">
        <f t="shared" si="19"/>
        <v>0</v>
      </c>
    </row>
    <row r="266" spans="1:7" x14ac:dyDescent="0.25">
      <c r="A266">
        <v>96041586933</v>
      </c>
      <c r="B266" t="s">
        <v>367</v>
      </c>
      <c r="C266" t="s">
        <v>337</v>
      </c>
      <c r="D266" t="str">
        <f t="shared" si="16"/>
        <v>33</v>
      </c>
      <c r="E266" t="str">
        <f t="shared" si="17"/>
        <v>3</v>
      </c>
      <c r="F266">
        <f t="shared" si="18"/>
        <v>1</v>
      </c>
      <c r="G266">
        <f t="shared" si="19"/>
        <v>0</v>
      </c>
    </row>
    <row r="267" spans="1:7" x14ac:dyDescent="0.25">
      <c r="A267">
        <v>96041717944</v>
      </c>
      <c r="B267" t="s">
        <v>368</v>
      </c>
      <c r="C267" t="s">
        <v>165</v>
      </c>
      <c r="D267" t="str">
        <f t="shared" si="16"/>
        <v>44</v>
      </c>
      <c r="E267" t="str">
        <f t="shared" si="17"/>
        <v>4</v>
      </c>
      <c r="F267">
        <f t="shared" si="18"/>
        <v>0</v>
      </c>
      <c r="G267">
        <f t="shared" si="19"/>
        <v>1</v>
      </c>
    </row>
    <row r="268" spans="1:7" x14ac:dyDescent="0.25">
      <c r="A268">
        <v>96042084485</v>
      </c>
      <c r="B268" t="s">
        <v>369</v>
      </c>
      <c r="C268" t="s">
        <v>370</v>
      </c>
      <c r="D268" t="str">
        <f t="shared" si="16"/>
        <v>85</v>
      </c>
      <c r="E268" t="str">
        <f t="shared" si="17"/>
        <v>8</v>
      </c>
      <c r="F268">
        <f t="shared" si="18"/>
        <v>0</v>
      </c>
      <c r="G268">
        <f t="shared" si="19"/>
        <v>1</v>
      </c>
    </row>
    <row r="269" spans="1:7" x14ac:dyDescent="0.25">
      <c r="A269">
        <v>96042123681</v>
      </c>
      <c r="B269" t="s">
        <v>371</v>
      </c>
      <c r="C269" t="s">
        <v>94</v>
      </c>
      <c r="D269" t="str">
        <f t="shared" si="16"/>
        <v>81</v>
      </c>
      <c r="E269" t="str">
        <f t="shared" si="17"/>
        <v>8</v>
      </c>
      <c r="F269">
        <f t="shared" si="18"/>
        <v>0</v>
      </c>
      <c r="G269">
        <f t="shared" si="19"/>
        <v>1</v>
      </c>
    </row>
    <row r="270" spans="1:7" x14ac:dyDescent="0.25">
      <c r="A270">
        <v>96043095419</v>
      </c>
      <c r="B270" t="s">
        <v>372</v>
      </c>
      <c r="C270" t="s">
        <v>72</v>
      </c>
      <c r="D270" t="str">
        <f t="shared" si="16"/>
        <v>19</v>
      </c>
      <c r="E270" t="str">
        <f t="shared" si="17"/>
        <v>1</v>
      </c>
      <c r="F270">
        <f t="shared" si="18"/>
        <v>1</v>
      </c>
      <c r="G270">
        <f t="shared" si="19"/>
        <v>0</v>
      </c>
    </row>
    <row r="271" spans="1:7" x14ac:dyDescent="0.25">
      <c r="A271">
        <v>96050286545</v>
      </c>
      <c r="B271" t="s">
        <v>373</v>
      </c>
      <c r="C271" t="s">
        <v>248</v>
      </c>
      <c r="D271" t="str">
        <f t="shared" si="16"/>
        <v>45</v>
      </c>
      <c r="E271" t="str">
        <f t="shared" si="17"/>
        <v>4</v>
      </c>
      <c r="F271">
        <f t="shared" si="18"/>
        <v>0</v>
      </c>
      <c r="G271">
        <f t="shared" si="19"/>
        <v>1</v>
      </c>
    </row>
    <row r="272" spans="1:7" x14ac:dyDescent="0.25">
      <c r="A272">
        <v>96050379498</v>
      </c>
      <c r="B272" t="s">
        <v>374</v>
      </c>
      <c r="C272" t="s">
        <v>48</v>
      </c>
      <c r="D272" t="str">
        <f t="shared" si="16"/>
        <v>98</v>
      </c>
      <c r="E272" t="str">
        <f t="shared" si="17"/>
        <v>9</v>
      </c>
      <c r="F272">
        <f t="shared" si="18"/>
        <v>1</v>
      </c>
      <c r="G272">
        <f t="shared" si="19"/>
        <v>0</v>
      </c>
    </row>
    <row r="273" spans="1:7" x14ac:dyDescent="0.25">
      <c r="A273">
        <v>96050419725</v>
      </c>
      <c r="B273" t="s">
        <v>375</v>
      </c>
      <c r="C273" t="s">
        <v>356</v>
      </c>
      <c r="D273" t="str">
        <f t="shared" si="16"/>
        <v>25</v>
      </c>
      <c r="E273" t="str">
        <f t="shared" si="17"/>
        <v>2</v>
      </c>
      <c r="F273">
        <f t="shared" si="18"/>
        <v>0</v>
      </c>
      <c r="G273">
        <f t="shared" si="19"/>
        <v>1</v>
      </c>
    </row>
    <row r="274" spans="1:7" x14ac:dyDescent="0.25">
      <c r="A274">
        <v>96050641553</v>
      </c>
      <c r="B274" t="s">
        <v>376</v>
      </c>
      <c r="C274" t="s">
        <v>120</v>
      </c>
      <c r="D274" t="str">
        <f t="shared" si="16"/>
        <v>53</v>
      </c>
      <c r="E274" t="str">
        <f t="shared" si="17"/>
        <v>5</v>
      </c>
      <c r="F274">
        <f t="shared" si="18"/>
        <v>1</v>
      </c>
      <c r="G274">
        <f t="shared" si="19"/>
        <v>0</v>
      </c>
    </row>
    <row r="275" spans="1:7" x14ac:dyDescent="0.25">
      <c r="A275">
        <v>96051078792</v>
      </c>
      <c r="B275" t="s">
        <v>377</v>
      </c>
      <c r="C275" t="s">
        <v>296</v>
      </c>
      <c r="D275" t="str">
        <f t="shared" si="16"/>
        <v>92</v>
      </c>
      <c r="E275" t="str">
        <f t="shared" si="17"/>
        <v>9</v>
      </c>
      <c r="F275">
        <f t="shared" si="18"/>
        <v>1</v>
      </c>
      <c r="G275">
        <f t="shared" si="19"/>
        <v>0</v>
      </c>
    </row>
    <row r="276" spans="1:7" x14ac:dyDescent="0.25">
      <c r="A276">
        <v>96051111367</v>
      </c>
      <c r="B276" t="s">
        <v>378</v>
      </c>
      <c r="C276" t="s">
        <v>165</v>
      </c>
      <c r="D276" t="str">
        <f t="shared" si="16"/>
        <v>67</v>
      </c>
      <c r="E276" t="str">
        <f t="shared" si="17"/>
        <v>6</v>
      </c>
      <c r="F276">
        <f t="shared" si="18"/>
        <v>0</v>
      </c>
      <c r="G276">
        <f t="shared" si="19"/>
        <v>1</v>
      </c>
    </row>
    <row r="277" spans="1:7" x14ac:dyDescent="0.25">
      <c r="A277">
        <v>96051135916</v>
      </c>
      <c r="B277" t="s">
        <v>379</v>
      </c>
      <c r="C277" t="s">
        <v>84</v>
      </c>
      <c r="D277" t="str">
        <f t="shared" si="16"/>
        <v>16</v>
      </c>
      <c r="E277" t="str">
        <f t="shared" si="17"/>
        <v>1</v>
      </c>
      <c r="F277">
        <f t="shared" si="18"/>
        <v>1</v>
      </c>
      <c r="G277">
        <f t="shared" si="19"/>
        <v>0</v>
      </c>
    </row>
    <row r="278" spans="1:7" x14ac:dyDescent="0.25">
      <c r="A278">
        <v>96051572319</v>
      </c>
      <c r="B278" t="s">
        <v>380</v>
      </c>
      <c r="C278" t="s">
        <v>84</v>
      </c>
      <c r="D278" t="str">
        <f t="shared" si="16"/>
        <v>19</v>
      </c>
      <c r="E278" t="str">
        <f t="shared" si="17"/>
        <v>1</v>
      </c>
      <c r="F278">
        <f t="shared" si="18"/>
        <v>1</v>
      </c>
      <c r="G278">
        <f t="shared" si="19"/>
        <v>0</v>
      </c>
    </row>
    <row r="279" spans="1:7" x14ac:dyDescent="0.25">
      <c r="A279">
        <v>96051865921</v>
      </c>
      <c r="B279" t="s">
        <v>381</v>
      </c>
      <c r="C279" t="s">
        <v>233</v>
      </c>
      <c r="D279" t="str">
        <f t="shared" si="16"/>
        <v>21</v>
      </c>
      <c r="E279" t="str">
        <f t="shared" si="17"/>
        <v>2</v>
      </c>
      <c r="F279">
        <f t="shared" si="18"/>
        <v>0</v>
      </c>
      <c r="G279">
        <f t="shared" si="19"/>
        <v>1</v>
      </c>
    </row>
    <row r="280" spans="1:7" x14ac:dyDescent="0.25">
      <c r="A280">
        <v>96052561949</v>
      </c>
      <c r="B280" t="s">
        <v>382</v>
      </c>
      <c r="C280" t="s">
        <v>248</v>
      </c>
      <c r="D280" t="str">
        <f t="shared" si="16"/>
        <v>49</v>
      </c>
      <c r="E280" t="str">
        <f t="shared" si="17"/>
        <v>4</v>
      </c>
      <c r="F280">
        <f t="shared" si="18"/>
        <v>0</v>
      </c>
      <c r="G280">
        <f t="shared" si="19"/>
        <v>1</v>
      </c>
    </row>
    <row r="281" spans="1:7" x14ac:dyDescent="0.25">
      <c r="A281">
        <v>96052982418</v>
      </c>
      <c r="B281" t="s">
        <v>383</v>
      </c>
      <c r="C281" t="s">
        <v>296</v>
      </c>
      <c r="D281" t="str">
        <f t="shared" si="16"/>
        <v>18</v>
      </c>
      <c r="E281" t="str">
        <f t="shared" si="17"/>
        <v>1</v>
      </c>
      <c r="F281">
        <f t="shared" si="18"/>
        <v>1</v>
      </c>
      <c r="G281">
        <f t="shared" si="19"/>
        <v>0</v>
      </c>
    </row>
    <row r="282" spans="1:7" x14ac:dyDescent="0.25">
      <c r="A282">
        <v>96060783968</v>
      </c>
      <c r="B282" t="s">
        <v>384</v>
      </c>
      <c r="C282" t="s">
        <v>385</v>
      </c>
      <c r="D282" t="str">
        <f t="shared" si="16"/>
        <v>68</v>
      </c>
      <c r="E282" t="str">
        <f t="shared" si="17"/>
        <v>6</v>
      </c>
      <c r="F282">
        <f t="shared" si="18"/>
        <v>0</v>
      </c>
      <c r="G282">
        <f t="shared" si="19"/>
        <v>1</v>
      </c>
    </row>
    <row r="283" spans="1:7" x14ac:dyDescent="0.25">
      <c r="A283">
        <v>96061044486</v>
      </c>
      <c r="B283" t="s">
        <v>386</v>
      </c>
      <c r="C283" t="s">
        <v>106</v>
      </c>
      <c r="D283" t="str">
        <f t="shared" si="16"/>
        <v>86</v>
      </c>
      <c r="E283" t="str">
        <f t="shared" si="17"/>
        <v>8</v>
      </c>
      <c r="F283">
        <f t="shared" si="18"/>
        <v>0</v>
      </c>
      <c r="G283">
        <f t="shared" si="19"/>
        <v>1</v>
      </c>
    </row>
    <row r="284" spans="1:7" x14ac:dyDescent="0.25">
      <c r="A284">
        <v>96061094795</v>
      </c>
      <c r="B284" t="s">
        <v>387</v>
      </c>
      <c r="C284" t="s">
        <v>265</v>
      </c>
      <c r="D284" t="str">
        <f t="shared" si="16"/>
        <v>95</v>
      </c>
      <c r="E284" t="str">
        <f t="shared" si="17"/>
        <v>9</v>
      </c>
      <c r="F284">
        <f t="shared" si="18"/>
        <v>1</v>
      </c>
      <c r="G284">
        <f t="shared" si="19"/>
        <v>0</v>
      </c>
    </row>
    <row r="285" spans="1:7" x14ac:dyDescent="0.25">
      <c r="A285">
        <v>96061777722</v>
      </c>
      <c r="B285" t="s">
        <v>388</v>
      </c>
      <c r="C285" t="s">
        <v>389</v>
      </c>
      <c r="D285" t="str">
        <f t="shared" si="16"/>
        <v>22</v>
      </c>
      <c r="E285" t="str">
        <f t="shared" si="17"/>
        <v>2</v>
      </c>
      <c r="F285">
        <f t="shared" si="18"/>
        <v>0</v>
      </c>
      <c r="G285">
        <f t="shared" si="19"/>
        <v>1</v>
      </c>
    </row>
    <row r="286" spans="1:7" x14ac:dyDescent="0.25">
      <c r="A286">
        <v>96062773598</v>
      </c>
      <c r="B286" t="s">
        <v>390</v>
      </c>
      <c r="C286" t="s">
        <v>11</v>
      </c>
      <c r="D286" t="str">
        <f t="shared" si="16"/>
        <v>98</v>
      </c>
      <c r="E286" t="str">
        <f t="shared" si="17"/>
        <v>9</v>
      </c>
      <c r="F286">
        <f t="shared" si="18"/>
        <v>1</v>
      </c>
      <c r="G286">
        <f t="shared" si="19"/>
        <v>0</v>
      </c>
    </row>
    <row r="287" spans="1:7" x14ac:dyDescent="0.25">
      <c r="A287">
        <v>96070166834</v>
      </c>
      <c r="B287" t="s">
        <v>391</v>
      </c>
      <c r="C287" t="s">
        <v>126</v>
      </c>
      <c r="D287" t="str">
        <f t="shared" si="16"/>
        <v>34</v>
      </c>
      <c r="E287" t="str">
        <f t="shared" si="17"/>
        <v>3</v>
      </c>
      <c r="F287">
        <f t="shared" si="18"/>
        <v>1</v>
      </c>
      <c r="G287">
        <f t="shared" si="19"/>
        <v>0</v>
      </c>
    </row>
    <row r="288" spans="1:7" x14ac:dyDescent="0.25">
      <c r="A288">
        <v>96070825977</v>
      </c>
      <c r="B288" t="s">
        <v>392</v>
      </c>
      <c r="C288" t="s">
        <v>393</v>
      </c>
      <c r="D288" t="str">
        <f t="shared" si="16"/>
        <v>77</v>
      </c>
      <c r="E288" t="str">
        <f t="shared" si="17"/>
        <v>7</v>
      </c>
      <c r="F288">
        <f t="shared" si="18"/>
        <v>1</v>
      </c>
      <c r="G288">
        <f t="shared" si="19"/>
        <v>0</v>
      </c>
    </row>
    <row r="289" spans="1:7" x14ac:dyDescent="0.25">
      <c r="A289">
        <v>96072293545</v>
      </c>
      <c r="B289" t="s">
        <v>71</v>
      </c>
      <c r="C289" t="s">
        <v>77</v>
      </c>
      <c r="D289" t="str">
        <f t="shared" si="16"/>
        <v>45</v>
      </c>
      <c r="E289" t="str">
        <f t="shared" si="17"/>
        <v>4</v>
      </c>
      <c r="F289">
        <f t="shared" si="18"/>
        <v>0</v>
      </c>
      <c r="G289">
        <f t="shared" si="19"/>
        <v>1</v>
      </c>
    </row>
    <row r="290" spans="1:7" x14ac:dyDescent="0.25">
      <c r="A290">
        <v>96080514843</v>
      </c>
      <c r="B290" t="s">
        <v>394</v>
      </c>
      <c r="C290" t="s">
        <v>106</v>
      </c>
      <c r="D290" t="str">
        <f t="shared" si="16"/>
        <v>43</v>
      </c>
      <c r="E290" t="str">
        <f t="shared" si="17"/>
        <v>4</v>
      </c>
      <c r="F290">
        <f t="shared" si="18"/>
        <v>0</v>
      </c>
      <c r="G290">
        <f t="shared" si="19"/>
        <v>1</v>
      </c>
    </row>
    <row r="291" spans="1:7" x14ac:dyDescent="0.25">
      <c r="A291">
        <v>96081092979</v>
      </c>
      <c r="B291" t="s">
        <v>395</v>
      </c>
      <c r="C291" t="s">
        <v>215</v>
      </c>
      <c r="D291" t="str">
        <f t="shared" si="16"/>
        <v>79</v>
      </c>
      <c r="E291" t="str">
        <f t="shared" si="17"/>
        <v>7</v>
      </c>
      <c r="F291">
        <f t="shared" si="18"/>
        <v>1</v>
      </c>
      <c r="G291">
        <f t="shared" si="19"/>
        <v>0</v>
      </c>
    </row>
    <row r="292" spans="1:7" x14ac:dyDescent="0.25">
      <c r="A292">
        <v>96081684932</v>
      </c>
      <c r="B292" t="s">
        <v>396</v>
      </c>
      <c r="C292" t="s">
        <v>11</v>
      </c>
      <c r="D292" t="str">
        <f t="shared" si="16"/>
        <v>32</v>
      </c>
      <c r="E292" t="str">
        <f t="shared" si="17"/>
        <v>3</v>
      </c>
      <c r="F292">
        <f t="shared" si="18"/>
        <v>1</v>
      </c>
      <c r="G292">
        <f t="shared" si="19"/>
        <v>0</v>
      </c>
    </row>
    <row r="293" spans="1:7" x14ac:dyDescent="0.25">
      <c r="A293">
        <v>96081771827</v>
      </c>
      <c r="B293" t="s">
        <v>397</v>
      </c>
      <c r="C293" t="s">
        <v>7</v>
      </c>
      <c r="D293" t="str">
        <f t="shared" si="16"/>
        <v>27</v>
      </c>
      <c r="E293" t="str">
        <f t="shared" si="17"/>
        <v>2</v>
      </c>
      <c r="F293">
        <f t="shared" si="18"/>
        <v>0</v>
      </c>
      <c r="G293">
        <f t="shared" si="19"/>
        <v>1</v>
      </c>
    </row>
    <row r="294" spans="1:7" x14ac:dyDescent="0.25">
      <c r="A294">
        <v>96081928342</v>
      </c>
      <c r="B294" t="s">
        <v>398</v>
      </c>
      <c r="C294" t="s">
        <v>59</v>
      </c>
      <c r="D294" t="str">
        <f t="shared" si="16"/>
        <v>42</v>
      </c>
      <c r="E294" t="str">
        <f t="shared" si="17"/>
        <v>4</v>
      </c>
      <c r="F294">
        <f t="shared" si="18"/>
        <v>0</v>
      </c>
      <c r="G294">
        <f t="shared" si="19"/>
        <v>1</v>
      </c>
    </row>
    <row r="295" spans="1:7" x14ac:dyDescent="0.25">
      <c r="A295">
        <v>96082398784</v>
      </c>
      <c r="B295" t="s">
        <v>399</v>
      </c>
      <c r="C295" t="s">
        <v>185</v>
      </c>
      <c r="D295" t="str">
        <f t="shared" si="16"/>
        <v>84</v>
      </c>
      <c r="E295" t="str">
        <f t="shared" si="17"/>
        <v>8</v>
      </c>
      <c r="F295">
        <f t="shared" si="18"/>
        <v>0</v>
      </c>
      <c r="G295">
        <f t="shared" si="19"/>
        <v>1</v>
      </c>
    </row>
    <row r="296" spans="1:7" x14ac:dyDescent="0.25">
      <c r="A296">
        <v>96082593622</v>
      </c>
      <c r="B296" t="s">
        <v>400</v>
      </c>
      <c r="C296" t="s">
        <v>351</v>
      </c>
      <c r="D296" t="str">
        <f t="shared" si="16"/>
        <v>22</v>
      </c>
      <c r="E296" t="str">
        <f t="shared" si="17"/>
        <v>2</v>
      </c>
      <c r="F296">
        <f t="shared" si="18"/>
        <v>0</v>
      </c>
      <c r="G296">
        <f t="shared" si="19"/>
        <v>1</v>
      </c>
    </row>
    <row r="297" spans="1:7" x14ac:dyDescent="0.25">
      <c r="A297">
        <v>96090264886</v>
      </c>
      <c r="B297" t="s">
        <v>401</v>
      </c>
      <c r="C297" t="s">
        <v>70</v>
      </c>
      <c r="D297" t="str">
        <f t="shared" si="16"/>
        <v>86</v>
      </c>
      <c r="E297" t="str">
        <f t="shared" si="17"/>
        <v>8</v>
      </c>
      <c r="F297">
        <f t="shared" si="18"/>
        <v>0</v>
      </c>
      <c r="G297">
        <f t="shared" si="19"/>
        <v>1</v>
      </c>
    </row>
    <row r="298" spans="1:7" x14ac:dyDescent="0.25">
      <c r="A298">
        <v>96090634229</v>
      </c>
      <c r="B298" t="s">
        <v>402</v>
      </c>
      <c r="C298" t="s">
        <v>70</v>
      </c>
      <c r="D298" t="str">
        <f t="shared" si="16"/>
        <v>29</v>
      </c>
      <c r="E298" t="str">
        <f t="shared" si="17"/>
        <v>2</v>
      </c>
      <c r="F298">
        <f t="shared" si="18"/>
        <v>0</v>
      </c>
      <c r="G298">
        <f t="shared" si="19"/>
        <v>1</v>
      </c>
    </row>
    <row r="299" spans="1:7" x14ac:dyDescent="0.25">
      <c r="A299">
        <v>96090866484</v>
      </c>
      <c r="B299" t="s">
        <v>403</v>
      </c>
      <c r="C299" t="s">
        <v>70</v>
      </c>
      <c r="D299" t="str">
        <f t="shared" si="16"/>
        <v>84</v>
      </c>
      <c r="E299" t="str">
        <f t="shared" si="17"/>
        <v>8</v>
      </c>
      <c r="F299">
        <f t="shared" si="18"/>
        <v>0</v>
      </c>
      <c r="G299">
        <f t="shared" si="19"/>
        <v>1</v>
      </c>
    </row>
    <row r="300" spans="1:7" x14ac:dyDescent="0.25">
      <c r="A300">
        <v>96090923899</v>
      </c>
      <c r="B300" t="s">
        <v>404</v>
      </c>
      <c r="C300" t="s">
        <v>151</v>
      </c>
      <c r="D300" t="str">
        <f t="shared" si="16"/>
        <v>99</v>
      </c>
      <c r="E300" t="str">
        <f t="shared" si="17"/>
        <v>9</v>
      </c>
      <c r="F300">
        <f t="shared" si="18"/>
        <v>1</v>
      </c>
      <c r="G300">
        <f t="shared" si="19"/>
        <v>0</v>
      </c>
    </row>
    <row r="301" spans="1:7" x14ac:dyDescent="0.25">
      <c r="A301">
        <v>96091269286</v>
      </c>
      <c r="B301" t="s">
        <v>405</v>
      </c>
      <c r="C301" t="s">
        <v>236</v>
      </c>
      <c r="D301" t="str">
        <f t="shared" si="16"/>
        <v>86</v>
      </c>
      <c r="E301" t="str">
        <f t="shared" si="17"/>
        <v>8</v>
      </c>
      <c r="F301">
        <f t="shared" si="18"/>
        <v>0</v>
      </c>
      <c r="G301">
        <f t="shared" si="19"/>
        <v>1</v>
      </c>
    </row>
    <row r="302" spans="1:7" x14ac:dyDescent="0.25">
      <c r="A302">
        <v>96092278614</v>
      </c>
      <c r="B302" t="s">
        <v>406</v>
      </c>
      <c r="C302" t="s">
        <v>38</v>
      </c>
      <c r="D302" t="str">
        <f t="shared" si="16"/>
        <v>14</v>
      </c>
      <c r="E302" t="str">
        <f t="shared" si="17"/>
        <v>1</v>
      </c>
      <c r="F302">
        <f t="shared" si="18"/>
        <v>1</v>
      </c>
      <c r="G302">
        <f t="shared" si="19"/>
        <v>0</v>
      </c>
    </row>
    <row r="303" spans="1:7" x14ac:dyDescent="0.25">
      <c r="A303">
        <v>96092746489</v>
      </c>
      <c r="B303" t="s">
        <v>407</v>
      </c>
      <c r="C303" t="s">
        <v>96</v>
      </c>
      <c r="D303" t="str">
        <f t="shared" si="16"/>
        <v>89</v>
      </c>
      <c r="E303" t="str">
        <f t="shared" si="17"/>
        <v>8</v>
      </c>
      <c r="F303">
        <f t="shared" si="18"/>
        <v>0</v>
      </c>
      <c r="G303">
        <f t="shared" si="19"/>
        <v>1</v>
      </c>
    </row>
    <row r="304" spans="1:7" x14ac:dyDescent="0.25">
      <c r="A304">
        <v>96092784458</v>
      </c>
      <c r="B304" t="s">
        <v>408</v>
      </c>
      <c r="C304" t="s">
        <v>174</v>
      </c>
      <c r="D304" t="str">
        <f t="shared" si="16"/>
        <v>58</v>
      </c>
      <c r="E304" t="str">
        <f t="shared" si="17"/>
        <v>5</v>
      </c>
      <c r="F304">
        <f t="shared" si="18"/>
        <v>1</v>
      </c>
      <c r="G304">
        <f t="shared" si="19"/>
        <v>0</v>
      </c>
    </row>
    <row r="305" spans="1:7" x14ac:dyDescent="0.25">
      <c r="A305">
        <v>96102819712</v>
      </c>
      <c r="B305" t="s">
        <v>409</v>
      </c>
      <c r="C305" t="s">
        <v>315</v>
      </c>
      <c r="D305" t="str">
        <f t="shared" si="16"/>
        <v>12</v>
      </c>
      <c r="E305" t="str">
        <f t="shared" si="17"/>
        <v>1</v>
      </c>
      <c r="F305">
        <f t="shared" si="18"/>
        <v>1</v>
      </c>
      <c r="G305">
        <f t="shared" si="19"/>
        <v>0</v>
      </c>
    </row>
    <row r="306" spans="1:7" x14ac:dyDescent="0.25">
      <c r="A306">
        <v>96110243976</v>
      </c>
      <c r="B306" t="s">
        <v>410</v>
      </c>
      <c r="C306" t="s">
        <v>163</v>
      </c>
      <c r="D306" t="str">
        <f t="shared" si="16"/>
        <v>76</v>
      </c>
      <c r="E306" t="str">
        <f t="shared" si="17"/>
        <v>7</v>
      </c>
      <c r="F306">
        <f t="shared" si="18"/>
        <v>1</v>
      </c>
      <c r="G306">
        <f t="shared" si="19"/>
        <v>0</v>
      </c>
    </row>
    <row r="307" spans="1:7" x14ac:dyDescent="0.25">
      <c r="A307">
        <v>96110878613</v>
      </c>
      <c r="B307" t="s">
        <v>411</v>
      </c>
      <c r="C307" t="s">
        <v>151</v>
      </c>
      <c r="D307" t="str">
        <f t="shared" si="16"/>
        <v>13</v>
      </c>
      <c r="E307" t="str">
        <f t="shared" si="17"/>
        <v>1</v>
      </c>
      <c r="F307">
        <f t="shared" si="18"/>
        <v>1</v>
      </c>
      <c r="G307">
        <f t="shared" si="19"/>
        <v>0</v>
      </c>
    </row>
    <row r="308" spans="1:7" x14ac:dyDescent="0.25">
      <c r="A308">
        <v>96111514855</v>
      </c>
      <c r="B308" t="s">
        <v>412</v>
      </c>
      <c r="C308" t="s">
        <v>126</v>
      </c>
      <c r="D308" t="str">
        <f t="shared" si="16"/>
        <v>55</v>
      </c>
      <c r="E308" t="str">
        <f t="shared" si="17"/>
        <v>5</v>
      </c>
      <c r="F308">
        <f t="shared" si="18"/>
        <v>1</v>
      </c>
      <c r="G308">
        <f t="shared" si="19"/>
        <v>0</v>
      </c>
    </row>
    <row r="309" spans="1:7" x14ac:dyDescent="0.25">
      <c r="A309">
        <v>96111524476</v>
      </c>
      <c r="B309" t="s">
        <v>413</v>
      </c>
      <c r="C309" t="s">
        <v>146</v>
      </c>
      <c r="D309" t="str">
        <f t="shared" si="16"/>
        <v>76</v>
      </c>
      <c r="E309" t="str">
        <f t="shared" si="17"/>
        <v>7</v>
      </c>
      <c r="F309">
        <f t="shared" si="18"/>
        <v>1</v>
      </c>
      <c r="G309">
        <f t="shared" si="19"/>
        <v>0</v>
      </c>
    </row>
    <row r="310" spans="1:7" x14ac:dyDescent="0.25">
      <c r="A310">
        <v>96111917733</v>
      </c>
      <c r="B310" t="s">
        <v>414</v>
      </c>
      <c r="C310" t="s">
        <v>326</v>
      </c>
      <c r="D310" t="str">
        <f t="shared" si="16"/>
        <v>33</v>
      </c>
      <c r="E310" t="str">
        <f t="shared" si="17"/>
        <v>3</v>
      </c>
      <c r="F310">
        <f t="shared" si="18"/>
        <v>1</v>
      </c>
      <c r="G310">
        <f t="shared" si="19"/>
        <v>0</v>
      </c>
    </row>
    <row r="311" spans="1:7" x14ac:dyDescent="0.25">
      <c r="A311">
        <v>96112171271</v>
      </c>
      <c r="B311" t="s">
        <v>415</v>
      </c>
      <c r="C311" t="s">
        <v>38</v>
      </c>
      <c r="D311" t="str">
        <f t="shared" si="16"/>
        <v>71</v>
      </c>
      <c r="E311" t="str">
        <f t="shared" si="17"/>
        <v>7</v>
      </c>
      <c r="F311">
        <f t="shared" si="18"/>
        <v>1</v>
      </c>
      <c r="G311">
        <f t="shared" si="19"/>
        <v>0</v>
      </c>
    </row>
    <row r="312" spans="1:7" x14ac:dyDescent="0.25">
      <c r="A312">
        <v>96112275739</v>
      </c>
      <c r="B312" t="s">
        <v>416</v>
      </c>
      <c r="C312" t="s">
        <v>11</v>
      </c>
      <c r="D312" t="str">
        <f t="shared" si="16"/>
        <v>39</v>
      </c>
      <c r="E312" t="str">
        <f t="shared" si="17"/>
        <v>3</v>
      </c>
      <c r="F312">
        <f t="shared" si="18"/>
        <v>1</v>
      </c>
      <c r="G312">
        <f t="shared" si="19"/>
        <v>0</v>
      </c>
    </row>
    <row r="313" spans="1:7" x14ac:dyDescent="0.25">
      <c r="A313">
        <v>96112845442</v>
      </c>
      <c r="B313" t="s">
        <v>417</v>
      </c>
      <c r="C313" t="s">
        <v>63</v>
      </c>
      <c r="D313" t="str">
        <f t="shared" si="16"/>
        <v>42</v>
      </c>
      <c r="E313" t="str">
        <f t="shared" si="17"/>
        <v>4</v>
      </c>
      <c r="F313">
        <f t="shared" si="18"/>
        <v>0</v>
      </c>
      <c r="G313">
        <f t="shared" si="19"/>
        <v>1</v>
      </c>
    </row>
    <row r="314" spans="1:7" x14ac:dyDescent="0.25">
      <c r="A314">
        <v>96120158756</v>
      </c>
      <c r="B314" t="s">
        <v>418</v>
      </c>
      <c r="C314" t="s">
        <v>5</v>
      </c>
      <c r="D314" t="str">
        <f t="shared" si="16"/>
        <v>56</v>
      </c>
      <c r="E314" t="str">
        <f t="shared" si="17"/>
        <v>5</v>
      </c>
      <c r="F314">
        <f t="shared" si="18"/>
        <v>1</v>
      </c>
      <c r="G314">
        <f t="shared" si="19"/>
        <v>0</v>
      </c>
    </row>
    <row r="315" spans="1:7" x14ac:dyDescent="0.25">
      <c r="A315">
        <v>96120239628</v>
      </c>
      <c r="B315" t="s">
        <v>419</v>
      </c>
      <c r="C315" t="s">
        <v>304</v>
      </c>
      <c r="D315" t="str">
        <f t="shared" si="16"/>
        <v>28</v>
      </c>
      <c r="E315" t="str">
        <f t="shared" si="17"/>
        <v>2</v>
      </c>
      <c r="F315">
        <f t="shared" si="18"/>
        <v>0</v>
      </c>
      <c r="G315">
        <f t="shared" si="19"/>
        <v>1</v>
      </c>
    </row>
    <row r="316" spans="1:7" x14ac:dyDescent="0.25">
      <c r="A316">
        <v>96121964255</v>
      </c>
      <c r="B316" t="s">
        <v>420</v>
      </c>
      <c r="C316" t="s">
        <v>126</v>
      </c>
      <c r="D316" t="str">
        <f t="shared" si="16"/>
        <v>55</v>
      </c>
      <c r="E316" t="str">
        <f t="shared" si="17"/>
        <v>5</v>
      </c>
      <c r="F316">
        <f t="shared" si="18"/>
        <v>1</v>
      </c>
      <c r="G316">
        <f t="shared" si="19"/>
        <v>0</v>
      </c>
    </row>
    <row r="317" spans="1:7" x14ac:dyDescent="0.25">
      <c r="A317">
        <v>96122014799</v>
      </c>
      <c r="B317" t="s">
        <v>421</v>
      </c>
      <c r="C317" t="s">
        <v>146</v>
      </c>
      <c r="D317" t="str">
        <f t="shared" si="16"/>
        <v>99</v>
      </c>
      <c r="E317" t="str">
        <f t="shared" si="17"/>
        <v>9</v>
      </c>
      <c r="F317">
        <f t="shared" si="18"/>
        <v>1</v>
      </c>
      <c r="G317">
        <f t="shared" si="19"/>
        <v>0</v>
      </c>
    </row>
    <row r="318" spans="1:7" x14ac:dyDescent="0.25">
      <c r="A318">
        <v>96122095251</v>
      </c>
      <c r="B318" t="s">
        <v>422</v>
      </c>
      <c r="C318" t="s">
        <v>265</v>
      </c>
      <c r="D318" t="str">
        <f t="shared" si="16"/>
        <v>51</v>
      </c>
      <c r="E318" t="str">
        <f t="shared" si="17"/>
        <v>5</v>
      </c>
      <c r="F318">
        <f t="shared" si="18"/>
        <v>1</v>
      </c>
      <c r="G318">
        <f t="shared" si="19"/>
        <v>0</v>
      </c>
    </row>
    <row r="319" spans="1:7" x14ac:dyDescent="0.25">
      <c r="A319">
        <v>96122279451</v>
      </c>
      <c r="B319" t="s">
        <v>423</v>
      </c>
      <c r="C319" t="s">
        <v>46</v>
      </c>
      <c r="D319" t="str">
        <f t="shared" si="16"/>
        <v>51</v>
      </c>
      <c r="E319" t="str">
        <f t="shared" si="17"/>
        <v>5</v>
      </c>
      <c r="F319">
        <f t="shared" si="18"/>
        <v>1</v>
      </c>
      <c r="G319">
        <f t="shared" si="19"/>
        <v>0</v>
      </c>
    </row>
    <row r="320" spans="1:7" x14ac:dyDescent="0.25">
      <c r="A320">
        <v>97010159347</v>
      </c>
      <c r="B320" t="s">
        <v>424</v>
      </c>
      <c r="C320" t="s">
        <v>248</v>
      </c>
      <c r="D320" t="str">
        <f t="shared" si="16"/>
        <v>47</v>
      </c>
      <c r="E320" t="str">
        <f t="shared" si="17"/>
        <v>4</v>
      </c>
      <c r="F320">
        <f t="shared" si="18"/>
        <v>0</v>
      </c>
      <c r="G320">
        <f t="shared" si="19"/>
        <v>1</v>
      </c>
    </row>
    <row r="321" spans="1:7" x14ac:dyDescent="0.25">
      <c r="A321">
        <v>97010621727</v>
      </c>
      <c r="B321" t="s">
        <v>425</v>
      </c>
      <c r="C321" t="s">
        <v>219</v>
      </c>
      <c r="D321" t="str">
        <f t="shared" si="16"/>
        <v>27</v>
      </c>
      <c r="E321" t="str">
        <f t="shared" si="17"/>
        <v>2</v>
      </c>
      <c r="F321">
        <f t="shared" si="18"/>
        <v>0</v>
      </c>
      <c r="G321">
        <f t="shared" si="19"/>
        <v>1</v>
      </c>
    </row>
    <row r="322" spans="1:7" x14ac:dyDescent="0.25">
      <c r="A322">
        <v>97010812385</v>
      </c>
      <c r="B322" t="s">
        <v>426</v>
      </c>
      <c r="C322" t="s">
        <v>88</v>
      </c>
      <c r="D322" t="str">
        <f t="shared" si="16"/>
        <v>85</v>
      </c>
      <c r="E322" t="str">
        <f t="shared" si="17"/>
        <v>8</v>
      </c>
      <c r="F322">
        <f t="shared" si="18"/>
        <v>0</v>
      </c>
      <c r="G322">
        <f t="shared" si="19"/>
        <v>1</v>
      </c>
    </row>
    <row r="323" spans="1:7" x14ac:dyDescent="0.25">
      <c r="A323">
        <v>97010983179</v>
      </c>
      <c r="B323" t="s">
        <v>427</v>
      </c>
      <c r="C323" t="s">
        <v>138</v>
      </c>
      <c r="D323" t="str">
        <f t="shared" si="16"/>
        <v>79</v>
      </c>
      <c r="E323" t="str">
        <f t="shared" si="17"/>
        <v>7</v>
      </c>
      <c r="F323">
        <f t="shared" si="18"/>
        <v>1</v>
      </c>
      <c r="G323">
        <f t="shared" si="19"/>
        <v>0</v>
      </c>
    </row>
    <row r="324" spans="1:7" x14ac:dyDescent="0.25">
      <c r="A324">
        <v>97011693781</v>
      </c>
      <c r="B324" t="s">
        <v>428</v>
      </c>
      <c r="C324" t="s">
        <v>106</v>
      </c>
      <c r="D324" t="str">
        <f t="shared" ref="D324:D332" si="20">RIGHT(A324,2)</f>
        <v>81</v>
      </c>
      <c r="E324" t="str">
        <f t="shared" ref="E324:E332" si="21">LEFT(D324,1)</f>
        <v>8</v>
      </c>
      <c r="F324">
        <f t="shared" ref="F324:F332" si="22">IF(MOD(E324,2)=0,0,1)</f>
        <v>0</v>
      </c>
      <c r="G324">
        <f t="shared" ref="G324:G332" si="23">IF(MOD(E324,2)=0,1,0)</f>
        <v>1</v>
      </c>
    </row>
    <row r="325" spans="1:7" x14ac:dyDescent="0.25">
      <c r="A325">
        <v>97012853362</v>
      </c>
      <c r="B325" t="s">
        <v>429</v>
      </c>
      <c r="C325" t="s">
        <v>385</v>
      </c>
      <c r="D325" t="str">
        <f t="shared" si="20"/>
        <v>62</v>
      </c>
      <c r="E325" t="str">
        <f t="shared" si="21"/>
        <v>6</v>
      </c>
      <c r="F325">
        <f t="shared" si="22"/>
        <v>0</v>
      </c>
      <c r="G325">
        <f t="shared" si="23"/>
        <v>1</v>
      </c>
    </row>
    <row r="326" spans="1:7" x14ac:dyDescent="0.25">
      <c r="A326">
        <v>97012894365</v>
      </c>
      <c r="B326" t="s">
        <v>430</v>
      </c>
      <c r="C326" t="s">
        <v>106</v>
      </c>
      <c r="D326" t="str">
        <f t="shared" si="20"/>
        <v>65</v>
      </c>
      <c r="E326" t="str">
        <f t="shared" si="21"/>
        <v>6</v>
      </c>
      <c r="F326">
        <f t="shared" si="22"/>
        <v>0</v>
      </c>
      <c r="G326">
        <f t="shared" si="23"/>
        <v>1</v>
      </c>
    </row>
    <row r="327" spans="1:7" x14ac:dyDescent="0.25">
      <c r="A327">
        <v>97020245331</v>
      </c>
      <c r="B327" t="s">
        <v>431</v>
      </c>
      <c r="C327" t="s">
        <v>270</v>
      </c>
      <c r="D327" t="str">
        <f t="shared" si="20"/>
        <v>31</v>
      </c>
      <c r="E327" t="str">
        <f t="shared" si="21"/>
        <v>3</v>
      </c>
      <c r="F327">
        <f t="shared" si="22"/>
        <v>1</v>
      </c>
      <c r="G327">
        <f t="shared" si="23"/>
        <v>0</v>
      </c>
    </row>
    <row r="328" spans="1:7" x14ac:dyDescent="0.25">
      <c r="A328">
        <v>97020963358</v>
      </c>
      <c r="B328" t="s">
        <v>432</v>
      </c>
      <c r="C328" t="s">
        <v>31</v>
      </c>
      <c r="D328" t="str">
        <f t="shared" si="20"/>
        <v>58</v>
      </c>
      <c r="E328" t="str">
        <f t="shared" si="21"/>
        <v>5</v>
      </c>
      <c r="F328">
        <f t="shared" si="22"/>
        <v>1</v>
      </c>
      <c r="G328">
        <f t="shared" si="23"/>
        <v>0</v>
      </c>
    </row>
    <row r="329" spans="1:7" x14ac:dyDescent="0.25">
      <c r="A329">
        <v>97021392858</v>
      </c>
      <c r="B329" t="s">
        <v>433</v>
      </c>
      <c r="C329" t="s">
        <v>84</v>
      </c>
      <c r="D329" t="str">
        <f t="shared" si="20"/>
        <v>58</v>
      </c>
      <c r="E329" t="str">
        <f t="shared" si="21"/>
        <v>5</v>
      </c>
      <c r="F329">
        <f t="shared" si="22"/>
        <v>1</v>
      </c>
      <c r="G329">
        <f t="shared" si="23"/>
        <v>0</v>
      </c>
    </row>
    <row r="330" spans="1:7" x14ac:dyDescent="0.25">
      <c r="A330">
        <v>97021486467</v>
      </c>
      <c r="B330" t="s">
        <v>434</v>
      </c>
      <c r="C330" t="s">
        <v>102</v>
      </c>
      <c r="D330" t="str">
        <f t="shared" si="20"/>
        <v>67</v>
      </c>
      <c r="E330" t="str">
        <f t="shared" si="21"/>
        <v>6</v>
      </c>
      <c r="F330">
        <f t="shared" si="22"/>
        <v>0</v>
      </c>
      <c r="G330">
        <f t="shared" si="23"/>
        <v>1</v>
      </c>
    </row>
    <row r="331" spans="1:7" x14ac:dyDescent="0.25">
      <c r="A331">
        <v>97022426727</v>
      </c>
      <c r="B331" t="s">
        <v>435</v>
      </c>
      <c r="C331" t="s">
        <v>70</v>
      </c>
      <c r="D331" t="str">
        <f t="shared" si="20"/>
        <v>27</v>
      </c>
      <c r="E331" t="str">
        <f t="shared" si="21"/>
        <v>2</v>
      </c>
      <c r="F331">
        <f t="shared" si="22"/>
        <v>0</v>
      </c>
      <c r="G331">
        <f t="shared" si="23"/>
        <v>1</v>
      </c>
    </row>
    <row r="332" spans="1:7" x14ac:dyDescent="0.25">
      <c r="A332">
        <v>97022784472</v>
      </c>
      <c r="B332" t="s">
        <v>436</v>
      </c>
      <c r="C332" t="s">
        <v>315</v>
      </c>
      <c r="D332" t="str">
        <f t="shared" si="20"/>
        <v>72</v>
      </c>
      <c r="E332" t="str">
        <f t="shared" si="21"/>
        <v>7</v>
      </c>
      <c r="F332">
        <f t="shared" si="22"/>
        <v>1</v>
      </c>
      <c r="G332">
        <f t="shared" si="23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2"/>
  <sheetViews>
    <sheetView topLeftCell="C1" workbookViewId="0">
      <selection activeCell="I1" sqref="I1:K6"/>
    </sheetView>
  </sheetViews>
  <sheetFormatPr defaultRowHeight="15" x14ac:dyDescent="0.25"/>
  <cols>
    <col min="2" max="2" width="18.42578125" customWidth="1"/>
    <col min="3" max="3" width="54.7109375" customWidth="1"/>
    <col min="4" max="4" width="18.42578125" customWidth="1"/>
    <col min="5" max="5" width="18.7109375" customWidth="1"/>
    <col min="6" max="6" width="18.5703125" customWidth="1"/>
    <col min="10" max="10" width="16.7109375" customWidth="1"/>
  </cols>
  <sheetData>
    <row r="1" spans="1:11" x14ac:dyDescent="0.25">
      <c r="A1" t="s">
        <v>437</v>
      </c>
      <c r="B1" t="s">
        <v>0</v>
      </c>
      <c r="C1" t="s">
        <v>438</v>
      </c>
      <c r="D1" t="s">
        <v>525</v>
      </c>
      <c r="E1" t="s">
        <v>2</v>
      </c>
      <c r="F1" t="s">
        <v>1</v>
      </c>
      <c r="I1" s="1"/>
      <c r="J1" s="1" t="s">
        <v>525</v>
      </c>
      <c r="K1" s="1" t="s">
        <v>532</v>
      </c>
    </row>
    <row r="2" spans="1:11" x14ac:dyDescent="0.25">
      <c r="A2">
        <v>255</v>
      </c>
      <c r="B2">
        <v>92060863855</v>
      </c>
      <c r="C2" t="s">
        <v>516</v>
      </c>
      <c r="D2" t="str">
        <f>VLOOKUP(B2,studenci!$A$2:$C$331,3)</f>
        <v>OLIWIER</v>
      </c>
      <c r="E2" t="str">
        <f>VLOOKUP(B2,studenci!$A$2:$C$331,2)</f>
        <v>RATAJCZAK</v>
      </c>
      <c r="F2">
        <f>VLOOKUP(B2,meldunek!$A$2:$B$326,2,FALSE)</f>
        <v>1</v>
      </c>
      <c r="G2">
        <f>IF(B2=B1,G1+1,1)</f>
        <v>1</v>
      </c>
      <c r="I2" s="1" t="s">
        <v>531</v>
      </c>
      <c r="J2" s="1" t="s">
        <v>38</v>
      </c>
      <c r="K2" s="1" t="s">
        <v>406</v>
      </c>
    </row>
    <row r="3" spans="1:11" x14ac:dyDescent="0.25">
      <c r="A3">
        <v>189</v>
      </c>
      <c r="B3">
        <v>93013078979</v>
      </c>
      <c r="C3" t="s">
        <v>485</v>
      </c>
      <c r="D3" t="str">
        <f>VLOOKUP(B3,studenci!$A$2:$C$331,3)</f>
        <v>BARTOSZ</v>
      </c>
      <c r="E3" t="str">
        <f>VLOOKUP(B3,studenci!$A$2:$C$331,2)</f>
        <v>WOLANIN</v>
      </c>
      <c r="F3">
        <f>VLOOKUP(B3,meldunek!$A$2:$B$326,2,FALSE)</f>
        <v>1</v>
      </c>
      <c r="G3">
        <f>IF(B3=B2,G2+1,1)</f>
        <v>1</v>
      </c>
      <c r="I3" s="1"/>
      <c r="J3" s="1" t="s">
        <v>120</v>
      </c>
      <c r="K3" s="1" t="s">
        <v>241</v>
      </c>
    </row>
    <row r="4" spans="1:11" x14ac:dyDescent="0.25">
      <c r="A4">
        <v>182</v>
      </c>
      <c r="B4">
        <v>93091115319</v>
      </c>
      <c r="C4" t="s">
        <v>507</v>
      </c>
      <c r="D4" t="str">
        <f>VLOOKUP(B4,studenci!$A$2:$C$331,3)</f>
        <v>MIKOLAJ</v>
      </c>
      <c r="E4" t="str">
        <f>VLOOKUP(B4,studenci!$A$2:$C$331,2)</f>
        <v>SZNAJDER</v>
      </c>
      <c r="F4">
        <f>VLOOKUP(B4,meldunek!$A$2:$B$326,2,FALSE)</f>
        <v>1</v>
      </c>
      <c r="G4">
        <f>IF(B4=B3,G3+1,1)</f>
        <v>1</v>
      </c>
      <c r="I4" s="1"/>
      <c r="J4" s="1" t="s">
        <v>161</v>
      </c>
      <c r="K4" s="1" t="s">
        <v>319</v>
      </c>
    </row>
    <row r="5" spans="1:11" x14ac:dyDescent="0.25">
      <c r="A5">
        <v>22</v>
      </c>
      <c r="B5">
        <v>93112747286</v>
      </c>
      <c r="C5" t="s">
        <v>448</v>
      </c>
      <c r="D5" t="str">
        <f>VLOOKUP(B5,studenci!$A$2:$C$331,3)</f>
        <v>BARBARA</v>
      </c>
      <c r="E5" t="str">
        <f>VLOOKUP(B5,studenci!$A$2:$C$331,2)</f>
        <v>KACPERSKA</v>
      </c>
      <c r="F5">
        <f>VLOOKUP(B5,meldunek!$A$2:$B$326,2,FALSE)</f>
        <v>1</v>
      </c>
      <c r="G5">
        <f>IF(B5=B4,G4+1,1)</f>
        <v>1</v>
      </c>
      <c r="I5" s="1"/>
      <c r="J5" s="1" t="s">
        <v>151</v>
      </c>
      <c r="K5" s="1" t="s">
        <v>364</v>
      </c>
    </row>
    <row r="6" spans="1:11" x14ac:dyDescent="0.25">
      <c r="A6">
        <v>235</v>
      </c>
      <c r="B6">
        <v>94030283737</v>
      </c>
      <c r="C6" t="s">
        <v>442</v>
      </c>
      <c r="D6" t="str">
        <f>VLOOKUP(B6,studenci!$A$2:$C$331,3)</f>
        <v>IGOR</v>
      </c>
      <c r="E6" t="str">
        <f>VLOOKUP(B6,studenci!$A$2:$C$331,2)</f>
        <v>GRALAK</v>
      </c>
      <c r="F6">
        <f>VLOOKUP(B6,meldunek!$A$2:$B$326,2,FALSE)</f>
        <v>1</v>
      </c>
      <c r="G6">
        <f>IF(B6=B5,G5+1,1)</f>
        <v>1</v>
      </c>
      <c r="I6" s="1"/>
      <c r="J6" s="1" t="s">
        <v>55</v>
      </c>
      <c r="K6" s="1" t="s">
        <v>54</v>
      </c>
    </row>
    <row r="7" spans="1:11" x14ac:dyDescent="0.25">
      <c r="A7">
        <v>154</v>
      </c>
      <c r="B7">
        <v>96081771827</v>
      </c>
      <c r="C7" t="s">
        <v>464</v>
      </c>
      <c r="D7" t="str">
        <f>VLOOKUP(B7,studenci!$A$2:$C$331,3)</f>
        <v>MARIANNA</v>
      </c>
      <c r="E7" t="str">
        <f>VLOOKUP(B7,studenci!$A$2:$C$331,2)</f>
        <v>LISZAJ</v>
      </c>
      <c r="F7">
        <f>VLOOKUP(B7,meldunek!$A$2:$B$326,2,FALSE)</f>
        <v>1</v>
      </c>
      <c r="G7">
        <f>IF(B7=B6,G6+1,1)</f>
        <v>1</v>
      </c>
    </row>
    <row r="8" spans="1:11" x14ac:dyDescent="0.25">
      <c r="A8">
        <v>163</v>
      </c>
      <c r="B8">
        <v>92100661849</v>
      </c>
      <c r="C8" t="s">
        <v>476</v>
      </c>
      <c r="D8" t="str">
        <f>VLOOKUP(B8,studenci!$A$2:$C$331,3)</f>
        <v>EWA</v>
      </c>
      <c r="E8" t="str">
        <f>VLOOKUP(B8,studenci!$A$2:$C$331,2)</f>
        <v>PIATKOWSKA</v>
      </c>
      <c r="F8">
        <f>VLOOKUP(B8,meldunek!$A$2:$B$326,2,FALSE)</f>
        <v>2</v>
      </c>
      <c r="G8">
        <f>IF(B8=B7,G7+1,1)</f>
        <v>1</v>
      </c>
    </row>
    <row r="9" spans="1:11" x14ac:dyDescent="0.25">
      <c r="A9">
        <v>10</v>
      </c>
      <c r="B9">
        <v>95120191648</v>
      </c>
      <c r="C9" t="s">
        <v>447</v>
      </c>
      <c r="D9" t="str">
        <f>VLOOKUP(B9,studenci!$A$2:$C$331,3)</f>
        <v>MAGDALENA</v>
      </c>
      <c r="E9" t="str">
        <f>VLOOKUP(B9,studenci!$A$2:$C$331,2)</f>
        <v>WOJCICKA</v>
      </c>
      <c r="F9">
        <f>VLOOKUP(B9,meldunek!$A$2:$B$326,2,FALSE)</f>
        <v>2</v>
      </c>
      <c r="G9">
        <f>IF(B9=B8,G8+1,1)</f>
        <v>1</v>
      </c>
    </row>
    <row r="10" spans="1:11" x14ac:dyDescent="0.25">
      <c r="A10">
        <v>30</v>
      </c>
      <c r="B10">
        <v>92052999663</v>
      </c>
      <c r="C10" t="s">
        <v>462</v>
      </c>
      <c r="D10" t="str">
        <f>VLOOKUP(B10,studenci!$A$2:$C$331,3)</f>
        <v>ANNA</v>
      </c>
      <c r="E10" t="str">
        <f>VLOOKUP(B10,studenci!$A$2:$C$331,2)</f>
        <v>WACHOWIAK</v>
      </c>
      <c r="F10">
        <f>VLOOKUP(B10,meldunek!$A$2:$B$326,2,FALSE)</f>
        <v>3</v>
      </c>
      <c r="G10">
        <f>IF(B10=B9,G9+1,1)</f>
        <v>1</v>
      </c>
    </row>
    <row r="11" spans="1:11" x14ac:dyDescent="0.25">
      <c r="A11">
        <v>306</v>
      </c>
      <c r="B11">
        <v>94050415987</v>
      </c>
      <c r="C11" t="s">
        <v>453</v>
      </c>
      <c r="D11" t="str">
        <f>VLOOKUP(B11,studenci!$A$2:$C$331,3)</f>
        <v>LENA</v>
      </c>
      <c r="E11" t="str">
        <f>VLOOKUP(B11,studenci!$A$2:$C$331,2)</f>
        <v>KOTULA</v>
      </c>
      <c r="F11">
        <f>VLOOKUP(B11,meldunek!$A$2:$B$326,2,FALSE)</f>
        <v>3</v>
      </c>
      <c r="G11">
        <f>IF(B11=B10,G10+1,1)</f>
        <v>1</v>
      </c>
    </row>
    <row r="12" spans="1:11" x14ac:dyDescent="0.25">
      <c r="A12">
        <v>330</v>
      </c>
      <c r="B12">
        <v>94052327952</v>
      </c>
      <c r="C12" t="s">
        <v>513</v>
      </c>
      <c r="D12" t="str">
        <f>VLOOKUP(B12,studenci!$A$2:$C$331,3)</f>
        <v>TOMASZ</v>
      </c>
      <c r="E12" t="str">
        <f>VLOOKUP(B12,studenci!$A$2:$C$331,2)</f>
        <v>GOLEC</v>
      </c>
      <c r="F12">
        <f>VLOOKUP(B12,meldunek!$A$2:$B$326,2,FALSE)</f>
        <v>3</v>
      </c>
      <c r="G12">
        <f>IF(B12=B11,G11+1,1)</f>
        <v>1</v>
      </c>
    </row>
    <row r="13" spans="1:11" x14ac:dyDescent="0.25">
      <c r="A13">
        <v>15</v>
      </c>
      <c r="B13">
        <v>96120239628</v>
      </c>
      <c r="C13" t="s">
        <v>451</v>
      </c>
      <c r="D13" t="str">
        <f>VLOOKUP(B13,studenci!$A$2:$C$331,3)</f>
        <v>WANDA</v>
      </c>
      <c r="E13" t="str">
        <f>VLOOKUP(B13,studenci!$A$2:$C$331,2)</f>
        <v>SOLTYSIK</v>
      </c>
      <c r="F13">
        <f>VLOOKUP(B13,meldunek!$A$2:$B$326,2,FALSE)</f>
        <v>3</v>
      </c>
      <c r="G13">
        <f>IF(B13=B12,G12+1,1)</f>
        <v>1</v>
      </c>
    </row>
    <row r="14" spans="1:11" x14ac:dyDescent="0.25">
      <c r="A14">
        <v>201</v>
      </c>
      <c r="B14">
        <v>93091575513</v>
      </c>
      <c r="C14" t="s">
        <v>501</v>
      </c>
      <c r="D14" t="str">
        <f>VLOOKUP(B14,studenci!$A$2:$C$331,3)</f>
        <v>STEFAN</v>
      </c>
      <c r="E14" t="str">
        <f>VLOOKUP(B14,studenci!$A$2:$C$331,2)</f>
        <v>MARKOLINO</v>
      </c>
      <c r="F14">
        <f>VLOOKUP(B14,meldunek!$A$2:$B$326,2,FALSE)</f>
        <v>4</v>
      </c>
      <c r="G14">
        <f>IF(B14=B13,G13+1,1)</f>
        <v>1</v>
      </c>
    </row>
    <row r="15" spans="1:11" x14ac:dyDescent="0.25">
      <c r="A15">
        <v>196</v>
      </c>
      <c r="B15">
        <v>93111422865</v>
      </c>
      <c r="C15" t="s">
        <v>447</v>
      </c>
      <c r="D15" t="str">
        <f>VLOOKUP(B15,studenci!$A$2:$C$331,3)</f>
        <v>NATALIA</v>
      </c>
      <c r="E15" t="str">
        <f>VLOOKUP(B15,studenci!$A$2:$C$331,2)</f>
        <v>MASTALERZ</v>
      </c>
      <c r="F15">
        <f>VLOOKUP(B15,meldunek!$A$2:$B$326,2,FALSE)</f>
        <v>4</v>
      </c>
      <c r="G15">
        <f>IF(B15=B14,G14+1,1)</f>
        <v>1</v>
      </c>
    </row>
    <row r="16" spans="1:11" x14ac:dyDescent="0.25">
      <c r="A16">
        <v>268</v>
      </c>
      <c r="B16">
        <v>94020462177</v>
      </c>
      <c r="C16" t="s">
        <v>511</v>
      </c>
      <c r="D16" t="str">
        <f>VLOOKUP(B16,studenci!$A$2:$C$331,3)</f>
        <v>JACEK</v>
      </c>
      <c r="E16" t="str">
        <f>VLOOKUP(B16,studenci!$A$2:$C$331,2)</f>
        <v>SIERADZKI</v>
      </c>
      <c r="F16">
        <f>VLOOKUP(B16,meldunek!$A$2:$B$326,2,FALSE)</f>
        <v>4</v>
      </c>
      <c r="G16">
        <f>IF(B16=B15,G15+1,1)</f>
        <v>1</v>
      </c>
    </row>
    <row r="17" spans="1:7" x14ac:dyDescent="0.25">
      <c r="A17">
        <v>213</v>
      </c>
      <c r="B17">
        <v>94031972793</v>
      </c>
      <c r="C17" t="s">
        <v>484</v>
      </c>
      <c r="D17" t="str">
        <f>VLOOKUP(B17,studenci!$A$2:$C$331,3)</f>
        <v>ADRIAN</v>
      </c>
      <c r="E17" t="str">
        <f>VLOOKUP(B17,studenci!$A$2:$C$331,2)</f>
        <v>JAMROZ</v>
      </c>
      <c r="F17">
        <f>VLOOKUP(B17,meldunek!$A$2:$B$326,2,FALSE)</f>
        <v>4</v>
      </c>
      <c r="G17">
        <f>IF(B17=B16,G16+1,1)</f>
        <v>1</v>
      </c>
    </row>
    <row r="18" spans="1:7" x14ac:dyDescent="0.25">
      <c r="A18">
        <v>215</v>
      </c>
      <c r="B18">
        <v>94121925755</v>
      </c>
      <c r="C18" t="s">
        <v>449</v>
      </c>
      <c r="D18" t="str">
        <f>VLOOKUP(B18,studenci!$A$2:$C$331,3)</f>
        <v>ANTONI</v>
      </c>
      <c r="E18" t="str">
        <f>VLOOKUP(B18,studenci!$A$2:$C$331,2)</f>
        <v>SZATAN</v>
      </c>
      <c r="F18">
        <f>VLOOKUP(B18,meldunek!$A$2:$B$326,2,FALSE)</f>
        <v>4</v>
      </c>
      <c r="G18">
        <f>IF(B18=B17,G17+1,1)</f>
        <v>1</v>
      </c>
    </row>
    <row r="19" spans="1:7" x14ac:dyDescent="0.25">
      <c r="A19">
        <v>217</v>
      </c>
      <c r="B19">
        <v>96040333314</v>
      </c>
      <c r="C19" t="s">
        <v>452</v>
      </c>
      <c r="D19" t="str">
        <f>VLOOKUP(B19,studenci!$A$2:$C$331,3)</f>
        <v>JACEK</v>
      </c>
      <c r="E19" t="str">
        <f>VLOOKUP(B19,studenci!$A$2:$C$331,2)</f>
        <v>PROKOP</v>
      </c>
      <c r="F19">
        <f>VLOOKUP(B19,meldunek!$A$2:$B$326,2,FALSE)</f>
        <v>4</v>
      </c>
      <c r="G19">
        <f>IF(B19=B18,G18+1,1)</f>
        <v>1</v>
      </c>
    </row>
    <row r="20" spans="1:7" x14ac:dyDescent="0.25">
      <c r="A20">
        <v>228</v>
      </c>
      <c r="B20">
        <v>96090866484</v>
      </c>
      <c r="C20" t="s">
        <v>451</v>
      </c>
      <c r="D20" t="str">
        <f>VLOOKUP(B20,studenci!$A$2:$C$331,3)</f>
        <v>MALGORZATA</v>
      </c>
      <c r="E20" t="str">
        <f>VLOOKUP(B20,studenci!$A$2:$C$331,2)</f>
        <v>BARANOWSKA</v>
      </c>
      <c r="F20">
        <f>VLOOKUP(B20,meldunek!$A$2:$B$326,2,FALSE)</f>
        <v>4</v>
      </c>
      <c r="G20">
        <f>IF(B20=B19,G19+1,1)</f>
        <v>1</v>
      </c>
    </row>
    <row r="21" spans="1:7" x14ac:dyDescent="0.25">
      <c r="A21">
        <v>207</v>
      </c>
      <c r="B21">
        <v>93041967867</v>
      </c>
      <c r="C21" t="s">
        <v>495</v>
      </c>
      <c r="D21" t="str">
        <f>VLOOKUP(B21,studenci!$A$2:$C$331,3)</f>
        <v>ALEKSANDRA</v>
      </c>
      <c r="E21" t="str">
        <f>VLOOKUP(B21,studenci!$A$2:$C$331,2)</f>
        <v>BARTOSIEWICZ</v>
      </c>
      <c r="F21">
        <f>VLOOKUP(B21,meldunek!$A$2:$B$326,2,FALSE)</f>
        <v>5</v>
      </c>
      <c r="G21">
        <f>IF(B21=B20,G20+1,1)</f>
        <v>1</v>
      </c>
    </row>
    <row r="22" spans="1:7" x14ac:dyDescent="0.25">
      <c r="A22">
        <v>127</v>
      </c>
      <c r="B22">
        <v>93070995479</v>
      </c>
      <c r="C22" t="s">
        <v>493</v>
      </c>
      <c r="D22" t="str">
        <f>VLOOKUP(B22,studenci!$A$2:$C$331,3)</f>
        <v>ALEKSANDER</v>
      </c>
      <c r="E22" t="str">
        <f>VLOOKUP(B22,studenci!$A$2:$C$331,2)</f>
        <v>LUCZYK</v>
      </c>
      <c r="F22">
        <f>VLOOKUP(B22,meldunek!$A$2:$B$326,2,FALSE)</f>
        <v>5</v>
      </c>
      <c r="G22">
        <f>IF(B22=B21,G21+1,1)</f>
        <v>1</v>
      </c>
    </row>
    <row r="23" spans="1:7" x14ac:dyDescent="0.25">
      <c r="A23">
        <v>192</v>
      </c>
      <c r="B23">
        <v>96111514855</v>
      </c>
      <c r="C23" t="s">
        <v>479</v>
      </c>
      <c r="D23" t="str">
        <f>VLOOKUP(B23,studenci!$A$2:$C$331,3)</f>
        <v>MATEUSZ</v>
      </c>
      <c r="E23" t="str">
        <f>VLOOKUP(B23,studenci!$A$2:$C$331,2)</f>
        <v>PIECYK</v>
      </c>
      <c r="F23">
        <f>VLOOKUP(B23,meldunek!$A$2:$B$326,2,FALSE)</f>
        <v>5</v>
      </c>
      <c r="G23">
        <f>IF(B23=B22,G22+1,1)</f>
        <v>1</v>
      </c>
    </row>
    <row r="24" spans="1:7" x14ac:dyDescent="0.25">
      <c r="A24">
        <v>28</v>
      </c>
      <c r="B24">
        <v>97021486467</v>
      </c>
      <c r="C24" t="s">
        <v>462</v>
      </c>
      <c r="D24" t="str">
        <f>VLOOKUP(B24,studenci!$A$2:$C$331,3)</f>
        <v>BARBARA</v>
      </c>
      <c r="E24" t="str">
        <f>VLOOKUP(B24,studenci!$A$2:$C$331,2)</f>
        <v>SMILGININ</v>
      </c>
      <c r="F24">
        <f>VLOOKUP(B24,meldunek!$A$2:$B$326,2,FALSE)</f>
        <v>5</v>
      </c>
      <c r="G24">
        <f>IF(B24=B23,G23+1,1)</f>
        <v>1</v>
      </c>
    </row>
    <row r="25" spans="1:7" x14ac:dyDescent="0.25">
      <c r="A25">
        <v>66</v>
      </c>
      <c r="B25">
        <v>92062962545</v>
      </c>
      <c r="C25" t="s">
        <v>485</v>
      </c>
      <c r="D25" t="str">
        <f>VLOOKUP(B25,studenci!$A$2:$C$331,3)</f>
        <v>KATARZYNA</v>
      </c>
      <c r="E25" t="str">
        <f>VLOOKUP(B25,studenci!$A$2:$C$331,2)</f>
        <v>SIUDYM</v>
      </c>
      <c r="F25">
        <f>VLOOKUP(B25,meldunek!$A$2:$B$326,2,FALSE)</f>
        <v>6</v>
      </c>
      <c r="G25">
        <f>IF(B25=B24,G24+1,1)</f>
        <v>1</v>
      </c>
    </row>
    <row r="26" spans="1:7" x14ac:dyDescent="0.25">
      <c r="A26">
        <v>152</v>
      </c>
      <c r="B26">
        <v>94042061826</v>
      </c>
      <c r="C26" t="s">
        <v>450</v>
      </c>
      <c r="D26" t="str">
        <f>VLOOKUP(B26,studenci!$A$2:$C$331,3)</f>
        <v>EWELINA</v>
      </c>
      <c r="E26" t="str">
        <f>VLOOKUP(B26,studenci!$A$2:$C$331,2)</f>
        <v>MANJURA</v>
      </c>
      <c r="F26">
        <f>VLOOKUP(B26,meldunek!$A$2:$B$326,2,FALSE)</f>
        <v>6</v>
      </c>
      <c r="G26">
        <f>IF(B26=B25,G25+1,1)</f>
        <v>1</v>
      </c>
    </row>
    <row r="27" spans="1:7" x14ac:dyDescent="0.25">
      <c r="A27">
        <v>153</v>
      </c>
      <c r="B27">
        <v>95042653121</v>
      </c>
      <c r="C27" t="s">
        <v>479</v>
      </c>
      <c r="D27" t="str">
        <f>VLOOKUP(B27,studenci!$A$2:$C$331,3)</f>
        <v>EWA</v>
      </c>
      <c r="E27" t="str">
        <f>VLOOKUP(B27,studenci!$A$2:$C$331,2)</f>
        <v>CISOW</v>
      </c>
      <c r="F27">
        <f>VLOOKUP(B27,meldunek!$A$2:$B$326,2,FALSE)</f>
        <v>6</v>
      </c>
      <c r="G27">
        <f>IF(B27=B26,G26+1,1)</f>
        <v>1</v>
      </c>
    </row>
    <row r="28" spans="1:7" x14ac:dyDescent="0.25">
      <c r="A28">
        <v>57</v>
      </c>
      <c r="B28">
        <v>95051277866</v>
      </c>
      <c r="C28" t="s">
        <v>443</v>
      </c>
      <c r="D28" t="str">
        <f>VLOOKUP(B28,studenci!$A$2:$C$331,3)</f>
        <v>ANTONINA</v>
      </c>
      <c r="E28" t="str">
        <f>VLOOKUP(B28,studenci!$A$2:$C$331,2)</f>
        <v>NIEZDAR</v>
      </c>
      <c r="F28">
        <f>VLOOKUP(B28,meldunek!$A$2:$B$326,2,FALSE)</f>
        <v>6</v>
      </c>
      <c r="G28">
        <f>IF(B28=B27,G27+1,1)</f>
        <v>1</v>
      </c>
    </row>
    <row r="29" spans="1:7" x14ac:dyDescent="0.25">
      <c r="A29">
        <v>98</v>
      </c>
      <c r="B29">
        <v>95122261156</v>
      </c>
      <c r="C29" t="s">
        <v>475</v>
      </c>
      <c r="D29" t="str">
        <f>VLOOKUP(B29,studenci!$A$2:$C$331,3)</f>
        <v>MARIUSZ</v>
      </c>
      <c r="E29" t="str">
        <f>VLOOKUP(B29,studenci!$A$2:$C$331,2)</f>
        <v>LECHOWICZ</v>
      </c>
      <c r="F29">
        <f>VLOOKUP(B29,meldunek!$A$2:$B$326,2,FALSE)</f>
        <v>6</v>
      </c>
      <c r="G29">
        <f>IF(B29=B28,G28+1,1)</f>
        <v>1</v>
      </c>
    </row>
    <row r="30" spans="1:7" x14ac:dyDescent="0.25">
      <c r="A30">
        <v>286</v>
      </c>
      <c r="B30">
        <v>96121964255</v>
      </c>
      <c r="C30" t="s">
        <v>516</v>
      </c>
      <c r="D30" t="str">
        <f>VLOOKUP(B30,studenci!$A$2:$C$331,3)</f>
        <v>MATEUSZ</v>
      </c>
      <c r="E30" t="str">
        <f>VLOOKUP(B30,studenci!$A$2:$C$331,2)</f>
        <v>PIECH</v>
      </c>
      <c r="F30">
        <f>VLOOKUP(B30,meldunek!$A$2:$B$326,2,FALSE)</f>
        <v>6</v>
      </c>
      <c r="G30">
        <f>IF(B30=B29,G29+1,1)</f>
        <v>1</v>
      </c>
    </row>
    <row r="31" spans="1:7" x14ac:dyDescent="0.25">
      <c r="A31">
        <v>168</v>
      </c>
      <c r="B31">
        <v>93052759398</v>
      </c>
      <c r="C31" t="s">
        <v>513</v>
      </c>
      <c r="D31" t="str">
        <f>VLOOKUP(B31,studenci!$A$2:$C$331,3)</f>
        <v>KRZYSZTOF</v>
      </c>
      <c r="E31" t="str">
        <f>VLOOKUP(B31,studenci!$A$2:$C$331,2)</f>
        <v>IWINSKI</v>
      </c>
      <c r="F31">
        <f>VLOOKUP(B31,meldunek!$A$2:$B$326,2,FALSE)</f>
        <v>7</v>
      </c>
      <c r="G31">
        <f>IF(B31=B30,G30+1,1)</f>
        <v>1</v>
      </c>
    </row>
    <row r="32" spans="1:7" x14ac:dyDescent="0.25">
      <c r="A32">
        <v>44</v>
      </c>
      <c r="B32">
        <v>94100357838</v>
      </c>
      <c r="C32" t="s">
        <v>464</v>
      </c>
      <c r="D32" t="str">
        <f>VLOOKUP(B32,studenci!$A$2:$C$331,3)</f>
        <v>MIROSLAW</v>
      </c>
      <c r="E32" t="str">
        <f>VLOOKUP(B32,studenci!$A$2:$C$331,2)</f>
        <v>JANICKI</v>
      </c>
      <c r="F32">
        <f>VLOOKUP(B32,meldunek!$A$2:$B$326,2,FALSE)</f>
        <v>7</v>
      </c>
      <c r="G32">
        <f>IF(B32=B31,G31+1,1)</f>
        <v>1</v>
      </c>
    </row>
    <row r="33" spans="1:7" x14ac:dyDescent="0.25">
      <c r="A33">
        <v>33</v>
      </c>
      <c r="B33">
        <v>95010919439</v>
      </c>
      <c r="C33" t="s">
        <v>466</v>
      </c>
      <c r="D33" t="str">
        <f>VLOOKUP(B33,studenci!$A$2:$C$331,3)</f>
        <v>DARIUSZ</v>
      </c>
      <c r="E33" t="str">
        <f>VLOOKUP(B33,studenci!$A$2:$C$331,2)</f>
        <v>GRUSZECKI</v>
      </c>
      <c r="F33">
        <f>VLOOKUP(B33,meldunek!$A$2:$B$326,2,FALSE)</f>
        <v>7</v>
      </c>
      <c r="G33">
        <f>IF(B33=B32,G32+1,1)</f>
        <v>1</v>
      </c>
    </row>
    <row r="34" spans="1:7" x14ac:dyDescent="0.25">
      <c r="A34">
        <v>236</v>
      </c>
      <c r="B34">
        <v>97010812385</v>
      </c>
      <c r="C34" t="s">
        <v>483</v>
      </c>
      <c r="D34" t="str">
        <f>VLOOKUP(B34,studenci!$A$2:$C$331,3)</f>
        <v>SONIA</v>
      </c>
      <c r="E34" t="str">
        <f>VLOOKUP(B34,studenci!$A$2:$C$331,2)</f>
        <v>KULKOWSKA</v>
      </c>
      <c r="F34">
        <f>VLOOKUP(B34,meldunek!$A$2:$B$326,2,FALSE)</f>
        <v>7</v>
      </c>
      <c r="G34">
        <f>IF(B34=B33,G33+1,1)</f>
        <v>1</v>
      </c>
    </row>
    <row r="35" spans="1:7" x14ac:dyDescent="0.25">
      <c r="A35">
        <v>58</v>
      </c>
      <c r="B35">
        <v>92051048757</v>
      </c>
      <c r="C35" t="s">
        <v>449</v>
      </c>
      <c r="D35" t="str">
        <f>VLOOKUP(B35,studenci!$A$2:$C$331,3)</f>
        <v>JAKUB</v>
      </c>
      <c r="E35" t="str">
        <f>VLOOKUP(B35,studenci!$A$2:$C$331,2)</f>
        <v>BAJOREK</v>
      </c>
      <c r="F35">
        <f>VLOOKUP(B35,meldunek!$A$2:$B$326,2,FALSE)</f>
        <v>8</v>
      </c>
      <c r="G35">
        <f>IF(B35=B34,G34+1,1)</f>
        <v>1</v>
      </c>
    </row>
    <row r="36" spans="1:7" x14ac:dyDescent="0.25">
      <c r="A36">
        <v>232</v>
      </c>
      <c r="B36">
        <v>93081336463</v>
      </c>
      <c r="C36" t="s">
        <v>442</v>
      </c>
      <c r="D36" t="str">
        <f>VLOOKUP(B36,studenci!$A$2:$C$331,3)</f>
        <v>KATARZYNA</v>
      </c>
      <c r="E36" t="str">
        <f>VLOOKUP(B36,studenci!$A$2:$C$331,2)</f>
        <v>NIEMYJSKA</v>
      </c>
      <c r="F36">
        <f>VLOOKUP(B36,meldunek!$A$2:$B$326,2,FALSE)</f>
        <v>8</v>
      </c>
      <c r="G36">
        <f>IF(B36=B35,G35+1,1)</f>
        <v>1</v>
      </c>
    </row>
    <row r="37" spans="1:7" x14ac:dyDescent="0.25">
      <c r="A37">
        <v>302</v>
      </c>
      <c r="B37">
        <v>94051886221</v>
      </c>
      <c r="C37" t="s">
        <v>453</v>
      </c>
      <c r="D37" t="str">
        <f>VLOOKUP(B37,studenci!$A$2:$C$331,3)</f>
        <v>ALICJA</v>
      </c>
      <c r="E37" t="str">
        <f>VLOOKUP(B37,studenci!$A$2:$C$331,2)</f>
        <v>CZARNIK</v>
      </c>
      <c r="F37">
        <f>VLOOKUP(B37,meldunek!$A$2:$B$326,2,FALSE)</f>
        <v>8</v>
      </c>
      <c r="G37">
        <f>IF(B37=B36,G36+1,1)</f>
        <v>1</v>
      </c>
    </row>
    <row r="38" spans="1:7" x14ac:dyDescent="0.25">
      <c r="A38">
        <v>141</v>
      </c>
      <c r="B38">
        <v>94122135195</v>
      </c>
      <c r="C38" t="s">
        <v>485</v>
      </c>
      <c r="D38" t="str">
        <f>VLOOKUP(B38,studenci!$A$2:$C$331,3)</f>
        <v>GRZEGORZ</v>
      </c>
      <c r="E38" t="str">
        <f>VLOOKUP(B38,studenci!$A$2:$C$331,2)</f>
        <v>BIERNACKI</v>
      </c>
      <c r="F38">
        <f>VLOOKUP(B38,meldunek!$A$2:$B$326,2,FALSE)</f>
        <v>8</v>
      </c>
      <c r="G38">
        <f>IF(B38=B37,G37+1,1)</f>
        <v>1</v>
      </c>
    </row>
    <row r="39" spans="1:7" x14ac:dyDescent="0.25">
      <c r="A39">
        <v>253</v>
      </c>
      <c r="B39">
        <v>96110243976</v>
      </c>
      <c r="C39" t="s">
        <v>455</v>
      </c>
      <c r="D39" t="str">
        <f>VLOOKUP(B39,studenci!$A$2:$C$331,3)</f>
        <v>ROBERT</v>
      </c>
      <c r="E39" t="str">
        <f>VLOOKUP(B39,studenci!$A$2:$C$331,2)</f>
        <v>GALENEK</v>
      </c>
      <c r="F39">
        <f>VLOOKUP(B39,meldunek!$A$2:$B$326,2,FALSE)</f>
        <v>8</v>
      </c>
      <c r="G39">
        <f>IF(B39=B38,G38+1,1)</f>
        <v>1</v>
      </c>
    </row>
    <row r="40" spans="1:7" x14ac:dyDescent="0.25">
      <c r="A40">
        <v>278</v>
      </c>
      <c r="B40">
        <v>92060349478</v>
      </c>
      <c r="C40" t="s">
        <v>491</v>
      </c>
      <c r="D40" t="str">
        <f>VLOOKUP(B40,studenci!$A$2:$C$331,3)</f>
        <v>IGNACY</v>
      </c>
      <c r="E40" t="str">
        <f>VLOOKUP(B40,studenci!$A$2:$C$331,2)</f>
        <v>JASTRZEBSKI</v>
      </c>
      <c r="F40">
        <f>VLOOKUP(B40,meldunek!$A$2:$B$326,2,FALSE)</f>
        <v>9</v>
      </c>
      <c r="G40">
        <f>IF(B40=B39,G39+1,1)</f>
        <v>1</v>
      </c>
    </row>
    <row r="41" spans="1:7" x14ac:dyDescent="0.25">
      <c r="A41">
        <v>113</v>
      </c>
      <c r="B41">
        <v>93010287374</v>
      </c>
      <c r="C41" t="s">
        <v>493</v>
      </c>
      <c r="D41" t="str">
        <f>VLOOKUP(B41,studenci!$A$2:$C$331,3)</f>
        <v>JANUSZ</v>
      </c>
      <c r="E41" t="str">
        <f>VLOOKUP(B41,studenci!$A$2:$C$331,2)</f>
        <v>SWIERCZYNSKI</v>
      </c>
      <c r="F41">
        <f>VLOOKUP(B41,meldunek!$A$2:$B$326,2,FALSE)</f>
        <v>9</v>
      </c>
      <c r="G41">
        <f>IF(B41=B40,G40+1,1)</f>
        <v>1</v>
      </c>
    </row>
    <row r="42" spans="1:7" x14ac:dyDescent="0.25">
      <c r="A42">
        <v>193</v>
      </c>
      <c r="B42">
        <v>93090925753</v>
      </c>
      <c r="C42" t="s">
        <v>454</v>
      </c>
      <c r="D42" t="str">
        <f>VLOOKUP(B42,studenci!$A$2:$C$331,3)</f>
        <v>WIKTOR</v>
      </c>
      <c r="E42" t="str">
        <f>VLOOKUP(B42,studenci!$A$2:$C$331,2)</f>
        <v>SZWED</v>
      </c>
      <c r="F42">
        <f>VLOOKUP(B42,meldunek!$A$2:$B$326,2,FALSE)</f>
        <v>9</v>
      </c>
      <c r="G42">
        <f>IF(B42=B41,G41+1,1)</f>
        <v>1</v>
      </c>
    </row>
    <row r="43" spans="1:7" x14ac:dyDescent="0.25">
      <c r="A43">
        <v>198</v>
      </c>
      <c r="B43">
        <v>96081092979</v>
      </c>
      <c r="C43" t="s">
        <v>517</v>
      </c>
      <c r="D43" t="str">
        <f>VLOOKUP(B43,studenci!$A$2:$C$331,3)</f>
        <v>GRZEGORZ</v>
      </c>
      <c r="E43" t="str">
        <f>VLOOKUP(B43,studenci!$A$2:$C$331,2)</f>
        <v>LIS</v>
      </c>
      <c r="F43">
        <f>VLOOKUP(B43,meldunek!$A$2:$B$326,2,FALSE)</f>
        <v>9</v>
      </c>
      <c r="G43">
        <f>IF(B43=B42,G42+1,1)</f>
        <v>1</v>
      </c>
    </row>
    <row r="44" spans="1:7" x14ac:dyDescent="0.25">
      <c r="A44">
        <v>160</v>
      </c>
      <c r="B44">
        <v>92103163461</v>
      </c>
      <c r="C44" t="s">
        <v>459</v>
      </c>
      <c r="D44" t="str">
        <f>VLOOKUP(B44,studenci!$A$2:$C$331,3)</f>
        <v>MONIKA</v>
      </c>
      <c r="E44" t="str">
        <f>VLOOKUP(B44,studenci!$A$2:$C$331,2)</f>
        <v>BLASZCZYK</v>
      </c>
      <c r="F44">
        <f>VLOOKUP(B44,meldunek!$A$2:$B$326,2,FALSE)</f>
        <v>10</v>
      </c>
      <c r="G44">
        <f>IF(B44=B43,G43+1,1)</f>
        <v>1</v>
      </c>
    </row>
    <row r="45" spans="1:7" x14ac:dyDescent="0.25">
      <c r="A45">
        <v>41</v>
      </c>
      <c r="B45">
        <v>93102056134</v>
      </c>
      <c r="C45" t="s">
        <v>451</v>
      </c>
      <c r="D45" t="str">
        <f>VLOOKUP(B45,studenci!$A$2:$C$331,3)</f>
        <v>MARCIN</v>
      </c>
      <c r="E45" t="str">
        <f>VLOOKUP(B45,studenci!$A$2:$C$331,2)</f>
        <v>RODAK</v>
      </c>
      <c r="F45">
        <f>VLOOKUP(B45,meldunek!$A$2:$B$326,2,FALSE)</f>
        <v>10</v>
      </c>
      <c r="G45">
        <f>IF(B45=B44,G44+1,1)</f>
        <v>1</v>
      </c>
    </row>
    <row r="46" spans="1:7" x14ac:dyDescent="0.25">
      <c r="A46">
        <v>312</v>
      </c>
      <c r="B46">
        <v>95092124468</v>
      </c>
      <c r="C46" t="s">
        <v>476</v>
      </c>
      <c r="D46" t="str">
        <f>VLOOKUP(B46,studenci!$A$2:$C$331,3)</f>
        <v>MONIKA</v>
      </c>
      <c r="E46" t="str">
        <f>VLOOKUP(B46,studenci!$A$2:$C$331,2)</f>
        <v>GREN</v>
      </c>
      <c r="F46">
        <f>VLOOKUP(B46,meldunek!$A$2:$B$326,2,FALSE)</f>
        <v>10</v>
      </c>
      <c r="G46">
        <f>IF(B46=B45,G45+1,1)</f>
        <v>1</v>
      </c>
    </row>
    <row r="47" spans="1:7" x14ac:dyDescent="0.25">
      <c r="A47">
        <v>137</v>
      </c>
      <c r="B47">
        <v>93071912839</v>
      </c>
      <c r="C47" t="s">
        <v>454</v>
      </c>
      <c r="D47" t="str">
        <f>VLOOKUP(B47,studenci!$A$2:$C$331,3)</f>
        <v>JANUSZ</v>
      </c>
      <c r="E47" t="str">
        <f>VLOOKUP(B47,studenci!$A$2:$C$331,2)</f>
        <v>SIEKIERKOWSKI</v>
      </c>
      <c r="F47">
        <f>VLOOKUP(B47,meldunek!$A$2:$B$326,2,FALSE)</f>
        <v>11</v>
      </c>
      <c r="G47">
        <f>IF(B47=B46,G46+1,1)</f>
        <v>1</v>
      </c>
    </row>
    <row r="48" spans="1:7" x14ac:dyDescent="0.25">
      <c r="A48">
        <v>21</v>
      </c>
      <c r="B48">
        <v>93052712924</v>
      </c>
      <c r="C48" t="s">
        <v>457</v>
      </c>
      <c r="D48" t="str">
        <f>VLOOKUP(B48,studenci!$A$2:$C$331,3)</f>
        <v>ZANETA</v>
      </c>
      <c r="E48" t="str">
        <f>VLOOKUP(B48,studenci!$A$2:$C$331,2)</f>
        <v>KULAK</v>
      </c>
      <c r="F48">
        <f>VLOOKUP(B48,meldunek!$A$2:$B$326,2,FALSE)</f>
        <v>12</v>
      </c>
      <c r="G48">
        <f>IF(B48=B47,G47+1,1)</f>
        <v>1</v>
      </c>
    </row>
    <row r="49" spans="1:7" x14ac:dyDescent="0.25">
      <c r="A49">
        <v>254</v>
      </c>
      <c r="B49">
        <v>93021966581</v>
      </c>
      <c r="C49" t="s">
        <v>452</v>
      </c>
      <c r="D49" t="str">
        <f>VLOOKUP(B49,studenci!$A$2:$C$331,3)</f>
        <v>ALICJA</v>
      </c>
      <c r="E49" t="str">
        <f>VLOOKUP(B49,studenci!$A$2:$C$331,2)</f>
        <v>PEPLIN</v>
      </c>
      <c r="F49">
        <f>VLOOKUP(B49,meldunek!$A$2:$B$326,2,FALSE)</f>
        <v>13</v>
      </c>
      <c r="G49">
        <f>IF(B49=B48,G48+1,1)</f>
        <v>1</v>
      </c>
    </row>
    <row r="50" spans="1:7" x14ac:dyDescent="0.25">
      <c r="A50">
        <v>181</v>
      </c>
      <c r="B50">
        <v>93041252815</v>
      </c>
      <c r="C50" t="s">
        <v>468</v>
      </c>
      <c r="D50" t="str">
        <f>VLOOKUP(B50,studenci!$A$2:$C$331,3)</f>
        <v>JACEK</v>
      </c>
      <c r="E50" t="str">
        <f>VLOOKUP(B50,studenci!$A$2:$C$331,2)</f>
        <v>DEKA</v>
      </c>
      <c r="F50">
        <f>VLOOKUP(B50,meldunek!$A$2:$B$326,2,FALSE)</f>
        <v>13</v>
      </c>
      <c r="G50">
        <f>IF(B50=B49,G49+1,1)</f>
        <v>1</v>
      </c>
    </row>
    <row r="51" spans="1:7" x14ac:dyDescent="0.25">
      <c r="A51">
        <v>61</v>
      </c>
      <c r="B51">
        <v>95071627434</v>
      </c>
      <c r="C51" t="s">
        <v>482</v>
      </c>
      <c r="D51" t="str">
        <f>VLOOKUP(B51,studenci!$A$2:$C$331,3)</f>
        <v>ADAM</v>
      </c>
      <c r="E51" t="str">
        <f>VLOOKUP(B51,studenci!$A$2:$C$331,2)</f>
        <v>SZUSTAK</v>
      </c>
      <c r="F51">
        <f>VLOOKUP(B51,meldunek!$A$2:$B$326,2,FALSE)</f>
        <v>13</v>
      </c>
      <c r="G51">
        <f>IF(B51=B50,G50+1,1)</f>
        <v>1</v>
      </c>
    </row>
    <row r="52" spans="1:7" x14ac:dyDescent="0.25">
      <c r="A52">
        <v>174</v>
      </c>
      <c r="B52">
        <v>95111492877</v>
      </c>
      <c r="C52" t="s">
        <v>506</v>
      </c>
      <c r="D52" t="str">
        <f>VLOOKUP(B52,studenci!$A$2:$C$331,3)</f>
        <v>WOJCIECH</v>
      </c>
      <c r="E52" t="str">
        <f>VLOOKUP(B52,studenci!$A$2:$C$331,2)</f>
        <v>BODNAR</v>
      </c>
      <c r="F52">
        <f>VLOOKUP(B52,meldunek!$A$2:$B$326,2,FALSE)</f>
        <v>13</v>
      </c>
      <c r="G52">
        <f>IF(B52=B51,G51+1,1)</f>
        <v>1</v>
      </c>
    </row>
    <row r="53" spans="1:7" x14ac:dyDescent="0.25">
      <c r="A53">
        <v>237</v>
      </c>
      <c r="B53">
        <v>96011338285</v>
      </c>
      <c r="C53" t="s">
        <v>495</v>
      </c>
      <c r="D53" t="str">
        <f>VLOOKUP(B53,studenci!$A$2:$C$331,3)</f>
        <v>BOGUSLAWA</v>
      </c>
      <c r="E53" t="str">
        <f>VLOOKUP(B53,studenci!$A$2:$C$331,2)</f>
        <v>ZIENTEK</v>
      </c>
      <c r="F53">
        <f>VLOOKUP(B53,meldunek!$A$2:$B$326,2,FALSE)</f>
        <v>13</v>
      </c>
      <c r="G53">
        <f>IF(B53=B52,G52+1,1)</f>
        <v>1</v>
      </c>
    </row>
    <row r="54" spans="1:7" x14ac:dyDescent="0.25">
      <c r="A54">
        <v>223</v>
      </c>
      <c r="B54">
        <v>97010983179</v>
      </c>
      <c r="C54" t="s">
        <v>503</v>
      </c>
      <c r="D54" t="str">
        <f>VLOOKUP(B54,studenci!$A$2:$C$331,3)</f>
        <v>ALEKSANDER</v>
      </c>
      <c r="E54" t="str">
        <f>VLOOKUP(B54,studenci!$A$2:$C$331,2)</f>
        <v>PRUSAK</v>
      </c>
      <c r="F54">
        <f>VLOOKUP(B54,meldunek!$A$2:$B$326,2,FALSE)</f>
        <v>13</v>
      </c>
      <c r="G54">
        <f>IF(B54=B53,G53+1,1)</f>
        <v>1</v>
      </c>
    </row>
    <row r="55" spans="1:7" x14ac:dyDescent="0.25">
      <c r="A55">
        <v>56</v>
      </c>
      <c r="B55">
        <v>97021392858</v>
      </c>
      <c r="C55" t="s">
        <v>462</v>
      </c>
      <c r="D55" t="str">
        <f>VLOOKUP(B55,studenci!$A$2:$C$331,3)</f>
        <v>KRZYSZTOF</v>
      </c>
      <c r="E55" t="str">
        <f>VLOOKUP(B55,studenci!$A$2:$C$331,2)</f>
        <v>LEWANDOWSKI</v>
      </c>
      <c r="F55">
        <f>VLOOKUP(B55,meldunek!$A$2:$B$326,2,FALSE)</f>
        <v>13</v>
      </c>
      <c r="G55">
        <f>IF(B55=B54,G54+1,1)</f>
        <v>1</v>
      </c>
    </row>
    <row r="56" spans="1:7" x14ac:dyDescent="0.25">
      <c r="A56">
        <v>83</v>
      </c>
      <c r="B56">
        <v>97021392858</v>
      </c>
      <c r="C56" t="s">
        <v>493</v>
      </c>
      <c r="D56" t="str">
        <f>VLOOKUP(B56,studenci!$A$2:$C$331,3)</f>
        <v>KRZYSZTOF</v>
      </c>
      <c r="E56" t="str">
        <f>VLOOKUP(B56,studenci!$A$2:$C$331,2)</f>
        <v>LEWANDOWSKI</v>
      </c>
      <c r="F56">
        <f>VLOOKUP(B56,meldunek!$A$2:$B$326,2,FALSE)</f>
        <v>13</v>
      </c>
      <c r="G56">
        <f>IF(B56=B55,G55+1,1)</f>
        <v>2</v>
      </c>
    </row>
    <row r="57" spans="1:7" x14ac:dyDescent="0.25">
      <c r="A57">
        <v>86</v>
      </c>
      <c r="B57">
        <v>97021392858</v>
      </c>
      <c r="C57" t="s">
        <v>476</v>
      </c>
      <c r="D57" t="str">
        <f>VLOOKUP(B57,studenci!$A$2:$C$331,3)</f>
        <v>KRZYSZTOF</v>
      </c>
      <c r="E57" t="str">
        <f>VLOOKUP(B57,studenci!$A$2:$C$331,2)</f>
        <v>LEWANDOWSKI</v>
      </c>
      <c r="F57">
        <f>VLOOKUP(B57,meldunek!$A$2:$B$326,2,FALSE)</f>
        <v>13</v>
      </c>
      <c r="G57">
        <f>IF(B57=B56,G56+1,1)</f>
        <v>3</v>
      </c>
    </row>
    <row r="58" spans="1:7" x14ac:dyDescent="0.25">
      <c r="A58">
        <v>248</v>
      </c>
      <c r="B58">
        <v>97021392858</v>
      </c>
      <c r="C58" t="s">
        <v>468</v>
      </c>
      <c r="D58" t="str">
        <f>VLOOKUP(B58,studenci!$A$2:$C$331,3)</f>
        <v>KRZYSZTOF</v>
      </c>
      <c r="E58" t="str">
        <f>VLOOKUP(B58,studenci!$A$2:$C$331,2)</f>
        <v>LEWANDOWSKI</v>
      </c>
      <c r="F58">
        <f>VLOOKUP(B58,meldunek!$A$2:$B$326,2,FALSE)</f>
        <v>13</v>
      </c>
      <c r="G58">
        <f>IF(B58=B57,G57+1,1)</f>
        <v>4</v>
      </c>
    </row>
    <row r="59" spans="1:7" x14ac:dyDescent="0.25">
      <c r="A59">
        <v>37</v>
      </c>
      <c r="B59">
        <v>93122174335</v>
      </c>
      <c r="C59" t="s">
        <v>445</v>
      </c>
      <c r="D59" t="str">
        <f>VLOOKUP(B59,studenci!$A$2:$C$331,3)</f>
        <v>JANUSZ</v>
      </c>
      <c r="E59" t="str">
        <f>VLOOKUP(B59,studenci!$A$2:$C$331,2)</f>
        <v>BADURA</v>
      </c>
      <c r="F59">
        <f>VLOOKUP(B59,meldunek!$A$2:$B$326,2,FALSE)</f>
        <v>14</v>
      </c>
      <c r="G59">
        <f>IF(B59=B58,G58+1,1)</f>
        <v>1</v>
      </c>
    </row>
    <row r="60" spans="1:7" x14ac:dyDescent="0.25">
      <c r="A60">
        <v>151</v>
      </c>
      <c r="B60">
        <v>94062364747</v>
      </c>
      <c r="C60" t="s">
        <v>488</v>
      </c>
      <c r="D60" t="str">
        <f>VLOOKUP(B60,studenci!$A$2:$C$331,3)</f>
        <v>NATALIA</v>
      </c>
      <c r="E60" t="str">
        <f>VLOOKUP(B60,studenci!$A$2:$C$331,2)</f>
        <v>KRASOWSKA</v>
      </c>
      <c r="F60">
        <f>VLOOKUP(B60,meldunek!$A$2:$B$326,2,FALSE)</f>
        <v>14</v>
      </c>
      <c r="G60">
        <f>IF(B60=B59,G59+1,1)</f>
        <v>1</v>
      </c>
    </row>
    <row r="61" spans="1:7" x14ac:dyDescent="0.25">
      <c r="A61">
        <v>73</v>
      </c>
      <c r="B61">
        <v>95060298582</v>
      </c>
      <c r="C61" t="s">
        <v>456</v>
      </c>
      <c r="D61" t="str">
        <f>VLOOKUP(B61,studenci!$A$2:$C$331,3)</f>
        <v>ZANETA</v>
      </c>
      <c r="E61" t="str">
        <f>VLOOKUP(B61,studenci!$A$2:$C$331,2)</f>
        <v>KRASUSKA</v>
      </c>
      <c r="F61">
        <f>VLOOKUP(B61,meldunek!$A$2:$B$326,2,FALSE)</f>
        <v>14</v>
      </c>
      <c r="G61">
        <f>IF(B61=B60,G60+1,1)</f>
        <v>1</v>
      </c>
    </row>
    <row r="62" spans="1:7" x14ac:dyDescent="0.25">
      <c r="A62">
        <v>212</v>
      </c>
      <c r="B62">
        <v>95101667241</v>
      </c>
      <c r="C62" t="s">
        <v>446</v>
      </c>
      <c r="D62" t="str">
        <f>VLOOKUP(B62,studenci!$A$2:$C$331,3)</f>
        <v>MAJA</v>
      </c>
      <c r="E62" t="str">
        <f>VLOOKUP(B62,studenci!$A$2:$C$331,2)</f>
        <v>CHOLEWA</v>
      </c>
      <c r="F62">
        <f>VLOOKUP(B62,meldunek!$A$2:$B$326,2,FALSE)</f>
        <v>14</v>
      </c>
      <c r="G62">
        <f>IF(B62=B61,G61+1,1)</f>
        <v>1</v>
      </c>
    </row>
    <row r="63" spans="1:7" x14ac:dyDescent="0.25">
      <c r="A63">
        <v>166</v>
      </c>
      <c r="B63">
        <v>96021765853</v>
      </c>
      <c r="C63" t="s">
        <v>439</v>
      </c>
      <c r="D63" t="str">
        <f>VLOOKUP(B63,studenci!$A$2:$C$331,3)</f>
        <v>MICHAL</v>
      </c>
      <c r="E63" t="str">
        <f>VLOOKUP(B63,studenci!$A$2:$C$331,2)</f>
        <v>BRYS</v>
      </c>
      <c r="F63">
        <f>VLOOKUP(B63,meldunek!$A$2:$B$326,2,FALSE)</f>
        <v>14</v>
      </c>
      <c r="G63">
        <f>IF(B63=B62,G62+1,1)</f>
        <v>1</v>
      </c>
    </row>
    <row r="64" spans="1:7" x14ac:dyDescent="0.25">
      <c r="A64">
        <v>233</v>
      </c>
      <c r="B64">
        <v>95042088338</v>
      </c>
      <c r="C64" t="s">
        <v>445</v>
      </c>
      <c r="D64" t="str">
        <f>VLOOKUP(B64,studenci!$A$2:$C$331,3)</f>
        <v>ADAM</v>
      </c>
      <c r="E64" t="str">
        <f>VLOOKUP(B64,studenci!$A$2:$C$331,2)</f>
        <v>PALENTA</v>
      </c>
      <c r="F64">
        <f>VLOOKUP(B64,meldunek!$A$2:$B$326,2,FALSE)</f>
        <v>15</v>
      </c>
      <c r="G64">
        <f>IF(B64=B63,G63+1,1)</f>
        <v>1</v>
      </c>
    </row>
    <row r="65" spans="1:7" x14ac:dyDescent="0.25">
      <c r="A65">
        <v>20</v>
      </c>
      <c r="B65">
        <v>95052939154</v>
      </c>
      <c r="C65" t="s">
        <v>456</v>
      </c>
      <c r="D65" t="str">
        <f>VLOOKUP(B65,studenci!$A$2:$C$331,3)</f>
        <v>JANUSZ</v>
      </c>
      <c r="E65" t="str">
        <f>VLOOKUP(B65,studenci!$A$2:$C$331,2)</f>
        <v>FABIAN</v>
      </c>
      <c r="F65">
        <f>VLOOKUP(B65,meldunek!$A$2:$B$326,2,FALSE)</f>
        <v>15</v>
      </c>
      <c r="G65">
        <f>IF(B65=B64,G64+1,1)</f>
        <v>1</v>
      </c>
    </row>
    <row r="66" spans="1:7" x14ac:dyDescent="0.25">
      <c r="A66">
        <v>85</v>
      </c>
      <c r="B66">
        <v>95071489133</v>
      </c>
      <c r="C66" t="s">
        <v>454</v>
      </c>
      <c r="D66" t="str">
        <f>VLOOKUP(B66,studenci!$A$2:$C$331,3)</f>
        <v>FILIP</v>
      </c>
      <c r="E66" t="str">
        <f>VLOOKUP(B66,studenci!$A$2:$C$331,2)</f>
        <v>SKORKA</v>
      </c>
      <c r="F66">
        <f>VLOOKUP(B66,meldunek!$A$2:$B$326,2,FALSE)</f>
        <v>15</v>
      </c>
      <c r="G66">
        <f>IF(B66=B65,G65+1,1)</f>
        <v>1</v>
      </c>
    </row>
    <row r="67" spans="1:7" x14ac:dyDescent="0.25">
      <c r="A67">
        <v>231</v>
      </c>
      <c r="B67">
        <v>92072589329</v>
      </c>
      <c r="C67" t="s">
        <v>459</v>
      </c>
      <c r="D67" t="str">
        <f>VLOOKUP(B67,studenci!$A$2:$C$331,3)</f>
        <v>MARTYNA</v>
      </c>
      <c r="E67" t="str">
        <f>VLOOKUP(B67,studenci!$A$2:$C$331,2)</f>
        <v>MODZELEWSKA</v>
      </c>
      <c r="F67">
        <f>VLOOKUP(B67,meldunek!$A$2:$B$326,2,FALSE)</f>
        <v>16</v>
      </c>
      <c r="G67">
        <f>IF(B67=B66,G66+1,1)</f>
        <v>1</v>
      </c>
    </row>
    <row r="68" spans="1:7" x14ac:dyDescent="0.25">
      <c r="A68">
        <v>118</v>
      </c>
      <c r="B68">
        <v>94081134358</v>
      </c>
      <c r="C68" t="s">
        <v>481</v>
      </c>
      <c r="D68" t="str">
        <f>VLOOKUP(B68,studenci!$A$2:$C$331,3)</f>
        <v>LUKASZ</v>
      </c>
      <c r="E68" t="str">
        <f>VLOOKUP(B68,studenci!$A$2:$C$331,2)</f>
        <v>DWORACZEK</v>
      </c>
      <c r="F68">
        <f>VLOOKUP(B68,meldunek!$A$2:$B$326,2,FALSE)</f>
        <v>16</v>
      </c>
      <c r="G68">
        <f>IF(B68=B67,G67+1,1)</f>
        <v>1</v>
      </c>
    </row>
    <row r="69" spans="1:7" x14ac:dyDescent="0.25">
      <c r="A69">
        <v>221</v>
      </c>
      <c r="B69">
        <v>96042084485</v>
      </c>
      <c r="C69" t="s">
        <v>477</v>
      </c>
      <c r="D69" t="str">
        <f>VLOOKUP(B69,studenci!$A$2:$C$331,3)</f>
        <v>PAULINA</v>
      </c>
      <c r="E69" t="str">
        <f>VLOOKUP(B69,studenci!$A$2:$C$331,2)</f>
        <v>WIECKOWSKA</v>
      </c>
      <c r="F69">
        <f>VLOOKUP(B69,meldunek!$A$2:$B$326,2,FALSE)</f>
        <v>16</v>
      </c>
      <c r="G69">
        <f>IF(B69=B68,G68+1,1)</f>
        <v>1</v>
      </c>
    </row>
    <row r="70" spans="1:7" x14ac:dyDescent="0.25">
      <c r="A70">
        <v>249</v>
      </c>
      <c r="B70">
        <v>93042594253</v>
      </c>
      <c r="C70" t="s">
        <v>514</v>
      </c>
      <c r="D70" t="str">
        <f>VLOOKUP(B70,studenci!$A$2:$C$331,3)</f>
        <v>PIOTR</v>
      </c>
      <c r="E70" t="str">
        <f>VLOOKUP(B70,studenci!$A$2:$C$331,2)</f>
        <v>GAWRYS</v>
      </c>
      <c r="F70">
        <f>VLOOKUP(B70,meldunek!$A$2:$B$326,2,FALSE)</f>
        <v>17</v>
      </c>
      <c r="G70">
        <f>IF(B70=B69,G69+1,1)</f>
        <v>1</v>
      </c>
    </row>
    <row r="71" spans="1:7" x14ac:dyDescent="0.25">
      <c r="A71">
        <v>148</v>
      </c>
      <c r="B71">
        <v>93110169918</v>
      </c>
      <c r="C71" t="s">
        <v>504</v>
      </c>
      <c r="D71" t="str">
        <f>VLOOKUP(B71,studenci!$A$2:$C$331,3)</f>
        <v>TOMASZ</v>
      </c>
      <c r="E71" t="str">
        <f>VLOOKUP(B71,studenci!$A$2:$C$331,2)</f>
        <v>REK</v>
      </c>
      <c r="F71">
        <f>VLOOKUP(B71,meldunek!$A$2:$B$326,2,FALSE)</f>
        <v>17</v>
      </c>
      <c r="G71">
        <f>IF(B71=B70,G70+1,1)</f>
        <v>1</v>
      </c>
    </row>
    <row r="72" spans="1:7" x14ac:dyDescent="0.25">
      <c r="A72">
        <v>158</v>
      </c>
      <c r="B72">
        <v>94031766363</v>
      </c>
      <c r="C72" t="s">
        <v>448</v>
      </c>
      <c r="D72" t="str">
        <f>VLOOKUP(B72,studenci!$A$2:$C$331,3)</f>
        <v>MALWINA</v>
      </c>
      <c r="E72" t="str">
        <f>VLOOKUP(B72,studenci!$A$2:$C$331,2)</f>
        <v>STASKIEWICZ</v>
      </c>
      <c r="F72">
        <f>VLOOKUP(B72,meldunek!$A$2:$B$326,2,FALSE)</f>
        <v>17</v>
      </c>
      <c r="G72">
        <f>IF(B72=B71,G71+1,1)</f>
        <v>1</v>
      </c>
    </row>
    <row r="73" spans="1:7" x14ac:dyDescent="0.25">
      <c r="A73">
        <v>108</v>
      </c>
      <c r="B73">
        <v>94052013633</v>
      </c>
      <c r="C73" t="s">
        <v>491</v>
      </c>
      <c r="D73" t="str">
        <f>VLOOKUP(B73,studenci!$A$2:$C$331,3)</f>
        <v>ARTUR</v>
      </c>
      <c r="E73" t="str">
        <f>VLOOKUP(B73,studenci!$A$2:$C$331,2)</f>
        <v>KULAS</v>
      </c>
      <c r="F73">
        <f>VLOOKUP(B73,meldunek!$A$2:$B$326,2,FALSE)</f>
        <v>17</v>
      </c>
      <c r="G73">
        <f>IF(B73=B72,G72+1,1)</f>
        <v>1</v>
      </c>
    </row>
    <row r="74" spans="1:7" x14ac:dyDescent="0.25">
      <c r="A74">
        <v>319</v>
      </c>
      <c r="B74">
        <v>95021137376</v>
      </c>
      <c r="C74" t="s">
        <v>524</v>
      </c>
      <c r="D74" t="str">
        <f>VLOOKUP(B74,studenci!$A$2:$C$331,3)</f>
        <v>JACEK</v>
      </c>
      <c r="E74" t="str">
        <f>VLOOKUP(B74,studenci!$A$2:$C$331,2)</f>
        <v>JOZEFOWICZ</v>
      </c>
      <c r="F74">
        <f>VLOOKUP(B74,meldunek!$A$2:$B$326,2,FALSE)</f>
        <v>17</v>
      </c>
      <c r="G74">
        <f>IF(B74=B73,G73+1,1)</f>
        <v>1</v>
      </c>
    </row>
    <row r="75" spans="1:7" x14ac:dyDescent="0.25">
      <c r="A75">
        <v>204</v>
      </c>
      <c r="B75">
        <v>96032965482</v>
      </c>
      <c r="C75" t="s">
        <v>466</v>
      </c>
      <c r="D75" t="str">
        <f>VLOOKUP(B75,studenci!$A$2:$C$331,3)</f>
        <v>GABRIELA</v>
      </c>
      <c r="E75" t="str">
        <f>VLOOKUP(B75,studenci!$A$2:$C$331,2)</f>
        <v>SIELSKA</v>
      </c>
      <c r="F75">
        <f>VLOOKUP(B75,meldunek!$A$2:$B$326,2,FALSE)</f>
        <v>17</v>
      </c>
      <c r="G75">
        <f>IF(B75=B74,G74+1,1)</f>
        <v>1</v>
      </c>
    </row>
    <row r="76" spans="1:7" x14ac:dyDescent="0.25">
      <c r="A76">
        <v>74</v>
      </c>
      <c r="B76">
        <v>96070825977</v>
      </c>
      <c r="C76" t="s">
        <v>463</v>
      </c>
      <c r="D76" t="str">
        <f>VLOOKUP(B76,studenci!$A$2:$C$331,3)</f>
        <v>WIKTORIA</v>
      </c>
      <c r="E76" t="str">
        <f>VLOOKUP(B76,studenci!$A$2:$C$331,2)</f>
        <v>FURMANIAK</v>
      </c>
      <c r="F76">
        <f>VLOOKUP(B76,meldunek!$A$2:$B$326,2,FALSE)</f>
        <v>17</v>
      </c>
      <c r="G76">
        <f>IF(B76=B75,G75+1,1)</f>
        <v>1</v>
      </c>
    </row>
    <row r="77" spans="1:7" x14ac:dyDescent="0.25">
      <c r="A77">
        <v>315</v>
      </c>
      <c r="B77">
        <v>92062548936</v>
      </c>
      <c r="C77" t="s">
        <v>458</v>
      </c>
      <c r="D77" t="str">
        <f>VLOOKUP(B77,studenci!$A$2:$C$331,3)</f>
        <v>JULIUSZ</v>
      </c>
      <c r="E77" t="str">
        <f>VLOOKUP(B77,studenci!$A$2:$C$331,2)</f>
        <v>OGONOWSKA</v>
      </c>
      <c r="F77">
        <f>VLOOKUP(B77,meldunek!$A$2:$B$326,2,FALSE)</f>
        <v>18</v>
      </c>
      <c r="G77">
        <f>IF(B77=B76,G76+1,1)</f>
        <v>1</v>
      </c>
    </row>
    <row r="78" spans="1:7" x14ac:dyDescent="0.25">
      <c r="A78">
        <v>275</v>
      </c>
      <c r="B78">
        <v>93031922166</v>
      </c>
      <c r="C78" t="s">
        <v>523</v>
      </c>
      <c r="D78" t="str">
        <f>VLOOKUP(B78,studenci!$A$2:$C$331,3)</f>
        <v>EWA</v>
      </c>
      <c r="E78" t="str">
        <f>VLOOKUP(B78,studenci!$A$2:$C$331,2)</f>
        <v>PLACHTA</v>
      </c>
      <c r="F78">
        <f>VLOOKUP(B78,meldunek!$A$2:$B$326,2,FALSE)</f>
        <v>18</v>
      </c>
      <c r="G78">
        <f>IF(B78=B77,G77+1,1)</f>
        <v>1</v>
      </c>
    </row>
    <row r="79" spans="1:7" x14ac:dyDescent="0.25">
      <c r="A79">
        <v>202</v>
      </c>
      <c r="B79">
        <v>94051786439</v>
      </c>
      <c r="C79" t="s">
        <v>464</v>
      </c>
      <c r="D79" t="str">
        <f>VLOOKUP(B79,studenci!$A$2:$C$331,3)</f>
        <v>FRANCISZEK</v>
      </c>
      <c r="E79" t="str">
        <f>VLOOKUP(B79,studenci!$A$2:$C$331,2)</f>
        <v>PIETRZYKOWSKI</v>
      </c>
      <c r="F79">
        <f>VLOOKUP(B79,meldunek!$A$2:$B$326,2,FALSE)</f>
        <v>18</v>
      </c>
      <c r="G79">
        <f>IF(B79=B78,G78+1,1)</f>
        <v>1</v>
      </c>
    </row>
    <row r="80" spans="1:7" x14ac:dyDescent="0.25">
      <c r="A80">
        <v>47</v>
      </c>
      <c r="B80">
        <v>94060394564</v>
      </c>
      <c r="C80" t="s">
        <v>474</v>
      </c>
      <c r="D80" t="str">
        <f>VLOOKUP(B80,studenci!$A$2:$C$331,3)</f>
        <v>NIKOLA</v>
      </c>
      <c r="E80" t="str">
        <f>VLOOKUP(B80,studenci!$A$2:$C$331,2)</f>
        <v>PUCHALSKA</v>
      </c>
      <c r="F80">
        <f>VLOOKUP(B80,meldunek!$A$2:$B$326,2,FALSE)</f>
        <v>18</v>
      </c>
      <c r="G80">
        <f>IF(B80=B79,G79+1,1)</f>
        <v>1</v>
      </c>
    </row>
    <row r="81" spans="1:7" x14ac:dyDescent="0.25">
      <c r="A81">
        <v>227</v>
      </c>
      <c r="B81">
        <v>96061777722</v>
      </c>
      <c r="C81" t="s">
        <v>518</v>
      </c>
      <c r="D81" t="str">
        <f>VLOOKUP(B81,studenci!$A$2:$C$331,3)</f>
        <v>LUCJA</v>
      </c>
      <c r="E81" t="str">
        <f>VLOOKUP(B81,studenci!$A$2:$C$331,2)</f>
        <v>SOLTYSIAK</v>
      </c>
      <c r="F81">
        <f>VLOOKUP(B81,meldunek!$A$2:$B$326,2,FALSE)</f>
        <v>18</v>
      </c>
      <c r="G81">
        <f>IF(B81=B80,G80+1,1)</f>
        <v>1</v>
      </c>
    </row>
    <row r="82" spans="1:7" x14ac:dyDescent="0.25">
      <c r="A82">
        <v>297</v>
      </c>
      <c r="B82">
        <v>96090264886</v>
      </c>
      <c r="C82" t="s">
        <v>518</v>
      </c>
      <c r="D82" t="str">
        <f>VLOOKUP(B82,studenci!$A$2:$C$331,3)</f>
        <v>MALGORZATA</v>
      </c>
      <c r="E82" t="str">
        <f>VLOOKUP(B82,studenci!$A$2:$C$331,2)</f>
        <v>ROGOWSKA</v>
      </c>
      <c r="F82">
        <f>VLOOKUP(B82,meldunek!$A$2:$B$326,2,FALSE)</f>
        <v>18</v>
      </c>
      <c r="G82">
        <f>IF(B82=B81,G81+1,1)</f>
        <v>1</v>
      </c>
    </row>
    <row r="83" spans="1:7" x14ac:dyDescent="0.25">
      <c r="A83">
        <v>321</v>
      </c>
      <c r="B83">
        <v>93020984197</v>
      </c>
      <c r="C83" t="s">
        <v>442</v>
      </c>
      <c r="D83" t="str">
        <f>VLOOKUP(B83,studenci!$A$2:$C$331,3)</f>
        <v>MICHAL</v>
      </c>
      <c r="E83" t="str">
        <f>VLOOKUP(B83,studenci!$A$2:$C$331,2)</f>
        <v>KEPARA</v>
      </c>
      <c r="F83">
        <f>VLOOKUP(B83,meldunek!$A$2:$B$326,2,FALSE)</f>
        <v>19</v>
      </c>
      <c r="G83">
        <f>IF(B83=B82,G82+1,1)</f>
        <v>1</v>
      </c>
    </row>
    <row r="84" spans="1:7" x14ac:dyDescent="0.25">
      <c r="A84">
        <v>25</v>
      </c>
      <c r="B84">
        <v>95112489689</v>
      </c>
      <c r="C84" t="s">
        <v>459</v>
      </c>
      <c r="D84" t="str">
        <f>VLOOKUP(B84,studenci!$A$2:$C$331,3)</f>
        <v>NADIA</v>
      </c>
      <c r="E84" t="str">
        <f>VLOOKUP(B84,studenci!$A$2:$C$331,2)</f>
        <v>KORCZ</v>
      </c>
      <c r="F84">
        <f>VLOOKUP(B84,meldunek!$A$2:$B$326,2,FALSE)</f>
        <v>19</v>
      </c>
      <c r="G84">
        <f>IF(B84=B83,G83+1,1)</f>
        <v>1</v>
      </c>
    </row>
    <row r="85" spans="1:7" x14ac:dyDescent="0.25">
      <c r="A85">
        <v>96</v>
      </c>
      <c r="B85">
        <v>96031551327</v>
      </c>
      <c r="C85" t="s">
        <v>497</v>
      </c>
      <c r="D85" t="str">
        <f>VLOOKUP(B85,studenci!$A$2:$C$331,3)</f>
        <v>PAULA</v>
      </c>
      <c r="E85" t="str">
        <f>VLOOKUP(B85,studenci!$A$2:$C$331,2)</f>
        <v>ROZBICKA</v>
      </c>
      <c r="F85">
        <f>VLOOKUP(B85,meldunek!$A$2:$B$326,2,FALSE)</f>
        <v>19</v>
      </c>
      <c r="G85">
        <f>IF(B85=B84,G84+1,1)</f>
        <v>1</v>
      </c>
    </row>
    <row r="86" spans="1:7" x14ac:dyDescent="0.25">
      <c r="A86">
        <v>109</v>
      </c>
      <c r="B86">
        <v>96051135916</v>
      </c>
      <c r="C86" t="s">
        <v>479</v>
      </c>
      <c r="D86" t="str">
        <f>VLOOKUP(B86,studenci!$A$2:$C$331,3)</f>
        <v>KRZYSZTOF</v>
      </c>
      <c r="E86" t="str">
        <f>VLOOKUP(B86,studenci!$A$2:$C$331,2)</f>
        <v>SROKA</v>
      </c>
      <c r="F86">
        <f>VLOOKUP(B86,meldunek!$A$2:$B$326,2,FALSE)</f>
        <v>19</v>
      </c>
      <c r="G86">
        <f>IF(B86=B85,G85+1,1)</f>
        <v>1</v>
      </c>
    </row>
    <row r="87" spans="1:7" x14ac:dyDescent="0.25">
      <c r="A87">
        <v>288</v>
      </c>
      <c r="B87">
        <v>94052812232</v>
      </c>
      <c r="C87" t="s">
        <v>498</v>
      </c>
      <c r="D87" t="str">
        <f>VLOOKUP(B87,studenci!$A$2:$C$331,3)</f>
        <v>MICHAL</v>
      </c>
      <c r="E87" t="str">
        <f>VLOOKUP(B87,studenci!$A$2:$C$331,2)</f>
        <v>KUBAK</v>
      </c>
      <c r="F87">
        <f>VLOOKUP(B87,meldunek!$A$2:$B$326,2,FALSE)</f>
        <v>20</v>
      </c>
      <c r="G87">
        <f>IF(B87=B86,G86+1,1)</f>
        <v>1</v>
      </c>
    </row>
    <row r="88" spans="1:7" x14ac:dyDescent="0.25">
      <c r="A88">
        <v>155</v>
      </c>
      <c r="B88">
        <v>94091495359</v>
      </c>
      <c r="C88" t="s">
        <v>510</v>
      </c>
      <c r="D88" t="str">
        <f>VLOOKUP(B88,studenci!$A$2:$C$331,3)</f>
        <v>SLAWOMIR</v>
      </c>
      <c r="E88" t="str">
        <f>VLOOKUP(B88,studenci!$A$2:$C$331,2)</f>
        <v>WOZNIAK</v>
      </c>
      <c r="F88">
        <f>VLOOKUP(B88,meldunek!$A$2:$B$326,2,FALSE)</f>
        <v>20</v>
      </c>
      <c r="G88">
        <f>IF(B88=B87,G87+1,1)</f>
        <v>1</v>
      </c>
    </row>
    <row r="89" spans="1:7" x14ac:dyDescent="0.25">
      <c r="A89">
        <v>1</v>
      </c>
      <c r="B89">
        <v>92061083359</v>
      </c>
      <c r="C89" t="s">
        <v>439</v>
      </c>
      <c r="D89" t="str">
        <f>VLOOKUP(B89,studenci!$A$2:$C$331,3)</f>
        <v>ADAM</v>
      </c>
      <c r="E89" t="str">
        <f>VLOOKUP(B89,studenci!$A$2:$C$331,2)</f>
        <v>PLISZKA</v>
      </c>
      <c r="F89">
        <f>VLOOKUP(B89,meldunek!$A$2:$B$326,2,FALSE)</f>
        <v>21</v>
      </c>
      <c r="G89">
        <f>IF(B89=B88,G88+1,1)</f>
        <v>1</v>
      </c>
    </row>
    <row r="90" spans="1:7" x14ac:dyDescent="0.25">
      <c r="A90">
        <v>3</v>
      </c>
      <c r="B90">
        <v>92071176944</v>
      </c>
      <c r="C90" t="s">
        <v>441</v>
      </c>
      <c r="D90" t="str">
        <f>VLOOKUP(B90,studenci!$A$2:$C$331,3)</f>
        <v>KATARZYNA</v>
      </c>
      <c r="E90" t="str">
        <f>VLOOKUP(B90,studenci!$A$2:$C$331,2)</f>
        <v>STOLARZ</v>
      </c>
      <c r="F90">
        <f>VLOOKUP(B90,meldunek!$A$2:$B$326,2,FALSE)</f>
        <v>21</v>
      </c>
      <c r="G90">
        <f>IF(B90=B89,G89+1,1)</f>
        <v>1</v>
      </c>
    </row>
    <row r="91" spans="1:7" x14ac:dyDescent="0.25">
      <c r="A91">
        <v>43</v>
      </c>
      <c r="B91">
        <v>93020344452</v>
      </c>
      <c r="C91" t="s">
        <v>472</v>
      </c>
      <c r="D91" t="str">
        <f>VLOOKUP(B91,studenci!$A$2:$C$331,3)</f>
        <v>MAREK</v>
      </c>
      <c r="E91" t="str">
        <f>VLOOKUP(B91,studenci!$A$2:$C$331,2)</f>
        <v>BORYS</v>
      </c>
      <c r="F91">
        <f>VLOOKUP(B91,meldunek!$A$2:$B$326,2,FALSE)</f>
        <v>21</v>
      </c>
      <c r="G91">
        <f>IF(B91=B90,G90+1,1)</f>
        <v>1</v>
      </c>
    </row>
    <row r="92" spans="1:7" x14ac:dyDescent="0.25">
      <c r="A92">
        <v>78</v>
      </c>
      <c r="B92">
        <v>93090575941</v>
      </c>
      <c r="C92" t="s">
        <v>490</v>
      </c>
      <c r="D92" t="str">
        <f>VLOOKUP(B92,studenci!$A$2:$C$331,3)</f>
        <v>EMILIA</v>
      </c>
      <c r="E92" t="str">
        <f>VLOOKUP(B92,studenci!$A$2:$C$331,2)</f>
        <v>NIECKARZ</v>
      </c>
      <c r="F92">
        <f>VLOOKUP(B92,meldunek!$A$2:$B$326,2,FALSE)</f>
        <v>21</v>
      </c>
      <c r="G92">
        <f>IF(B92=B91,G91+1,1)</f>
        <v>1</v>
      </c>
    </row>
    <row r="93" spans="1:7" x14ac:dyDescent="0.25">
      <c r="A93">
        <v>245</v>
      </c>
      <c r="B93">
        <v>94083048134</v>
      </c>
      <c r="C93" t="s">
        <v>469</v>
      </c>
      <c r="D93" t="str">
        <f>VLOOKUP(B93,studenci!$A$2:$C$331,3)</f>
        <v>EDWARD</v>
      </c>
      <c r="E93" t="str">
        <f>VLOOKUP(B93,studenci!$A$2:$C$331,2)</f>
        <v>FRANKOWSKI</v>
      </c>
      <c r="F93">
        <f>VLOOKUP(B93,meldunek!$A$2:$B$326,2,FALSE)</f>
        <v>21</v>
      </c>
      <c r="G93">
        <f>IF(B93=B92,G92+1,1)</f>
        <v>1</v>
      </c>
    </row>
    <row r="94" spans="1:7" x14ac:dyDescent="0.25">
      <c r="A94">
        <v>45</v>
      </c>
      <c r="B94">
        <v>95041132892</v>
      </c>
      <c r="C94" t="s">
        <v>460</v>
      </c>
      <c r="D94" t="str">
        <f>VLOOKUP(B94,studenci!$A$2:$C$331,3)</f>
        <v>IGNACY</v>
      </c>
      <c r="E94" t="str">
        <f>VLOOKUP(B94,studenci!$A$2:$C$331,2)</f>
        <v>BEREZA</v>
      </c>
      <c r="F94">
        <f>VLOOKUP(B94,meldunek!$A$2:$B$326,2,FALSE)</f>
        <v>21</v>
      </c>
      <c r="G94">
        <f>IF(B94=B93,G93+1,1)</f>
        <v>1</v>
      </c>
    </row>
    <row r="95" spans="1:7" x14ac:dyDescent="0.25">
      <c r="A95">
        <v>107</v>
      </c>
      <c r="B95">
        <v>96120158756</v>
      </c>
      <c r="C95" t="s">
        <v>478</v>
      </c>
      <c r="D95" t="str">
        <f>VLOOKUP(B95,studenci!$A$2:$C$331,3)</f>
        <v>JAKUB</v>
      </c>
      <c r="E95" t="str">
        <f>VLOOKUP(B95,studenci!$A$2:$C$331,2)</f>
        <v>JANAS</v>
      </c>
      <c r="F95">
        <f>VLOOKUP(B95,meldunek!$A$2:$B$326,2,FALSE)</f>
        <v>21</v>
      </c>
      <c r="G95">
        <f>IF(B95=B94,G94+1,1)</f>
        <v>1</v>
      </c>
    </row>
    <row r="96" spans="1:7" x14ac:dyDescent="0.25">
      <c r="A96">
        <v>184</v>
      </c>
      <c r="B96">
        <v>92060816563</v>
      </c>
      <c r="C96" t="s">
        <v>516</v>
      </c>
      <c r="D96" t="str">
        <f>VLOOKUP(B96,studenci!$A$2:$C$331,3)</f>
        <v>PAULA</v>
      </c>
      <c r="E96" t="str">
        <f>VLOOKUP(B96,studenci!$A$2:$C$331,2)</f>
        <v>LUKASZEWICZ</v>
      </c>
      <c r="F96">
        <f>VLOOKUP(B96,meldunek!$A$2:$B$326,2,FALSE)</f>
        <v>22</v>
      </c>
      <c r="G96">
        <f>IF(B96=B95,G95+1,1)</f>
        <v>1</v>
      </c>
    </row>
    <row r="97" spans="1:7" x14ac:dyDescent="0.25">
      <c r="A97">
        <v>149</v>
      </c>
      <c r="B97">
        <v>92101543816</v>
      </c>
      <c r="C97" t="s">
        <v>489</v>
      </c>
      <c r="D97" t="str">
        <f>VLOOKUP(B97,studenci!$A$2:$C$331,3)</f>
        <v>MARIAN</v>
      </c>
      <c r="E97" t="str">
        <f>VLOOKUP(B97,studenci!$A$2:$C$331,2)</f>
        <v>CWIKLA</v>
      </c>
      <c r="F97">
        <f>VLOOKUP(B97,meldunek!$A$2:$B$326,2,FALSE)</f>
        <v>22</v>
      </c>
      <c r="G97">
        <f>IF(B97=B96,G96+1,1)</f>
        <v>1</v>
      </c>
    </row>
    <row r="98" spans="1:7" x14ac:dyDescent="0.25">
      <c r="A98">
        <v>257</v>
      </c>
      <c r="B98">
        <v>93031439697</v>
      </c>
      <c r="C98" t="s">
        <v>479</v>
      </c>
      <c r="D98" t="str">
        <f>VLOOKUP(B98,studenci!$A$2:$C$331,3)</f>
        <v>RAFAL</v>
      </c>
      <c r="E98" t="str">
        <f>VLOOKUP(B98,studenci!$A$2:$C$331,2)</f>
        <v>GRYJGIER</v>
      </c>
      <c r="F98">
        <f>VLOOKUP(B98,meldunek!$A$2:$B$326,2,FALSE)</f>
        <v>22</v>
      </c>
      <c r="G98">
        <f>IF(B98=B97,G97+1,1)</f>
        <v>1</v>
      </c>
    </row>
    <row r="99" spans="1:7" x14ac:dyDescent="0.25">
      <c r="A99">
        <v>171</v>
      </c>
      <c r="B99">
        <v>95071044176</v>
      </c>
      <c r="C99" t="s">
        <v>514</v>
      </c>
      <c r="D99" t="str">
        <f>VLOOKUP(B99,studenci!$A$2:$C$331,3)</f>
        <v>SEBASTIAN</v>
      </c>
      <c r="E99" t="str">
        <f>VLOOKUP(B99,studenci!$A$2:$C$331,2)</f>
        <v>SZCZYPKA</v>
      </c>
      <c r="F99">
        <f>VLOOKUP(B99,meldunek!$A$2:$B$326,2,FALSE)</f>
        <v>22</v>
      </c>
      <c r="G99">
        <f>IF(B99=B98,G98+1,1)</f>
        <v>1</v>
      </c>
    </row>
    <row r="100" spans="1:7" x14ac:dyDescent="0.25">
      <c r="A100">
        <v>119</v>
      </c>
      <c r="B100">
        <v>95111457382</v>
      </c>
      <c r="C100" t="s">
        <v>443</v>
      </c>
      <c r="D100" t="str">
        <f>VLOOKUP(B100,studenci!$A$2:$C$331,3)</f>
        <v>MAJA</v>
      </c>
      <c r="E100" t="str">
        <f>VLOOKUP(B100,studenci!$A$2:$C$331,2)</f>
        <v>MALKOWSKA</v>
      </c>
      <c r="F100">
        <f>VLOOKUP(B100,meldunek!$A$2:$B$326,2,FALSE)</f>
        <v>22</v>
      </c>
      <c r="G100">
        <f>IF(B100=B99,G99+1,1)</f>
        <v>1</v>
      </c>
    </row>
    <row r="101" spans="1:7" x14ac:dyDescent="0.25">
      <c r="A101">
        <v>211</v>
      </c>
      <c r="B101">
        <v>96112275739</v>
      </c>
      <c r="C101" t="s">
        <v>458</v>
      </c>
      <c r="D101" t="str">
        <f>VLOOKUP(B101,studenci!$A$2:$C$331,3)</f>
        <v>WOJCIECH</v>
      </c>
      <c r="E101" t="str">
        <f>VLOOKUP(B101,studenci!$A$2:$C$331,2)</f>
        <v>BAGIERSKI</v>
      </c>
      <c r="F101">
        <f>VLOOKUP(B101,meldunek!$A$2:$B$326,2,FALSE)</f>
        <v>22</v>
      </c>
      <c r="G101">
        <f>IF(B101=B100,G100+1,1)</f>
        <v>1</v>
      </c>
    </row>
    <row r="102" spans="1:7" x14ac:dyDescent="0.25">
      <c r="A102">
        <v>197</v>
      </c>
      <c r="B102">
        <v>95022812243</v>
      </c>
      <c r="C102" t="s">
        <v>513</v>
      </c>
      <c r="D102" t="str">
        <f>VLOOKUP(B102,studenci!$A$2:$C$331,3)</f>
        <v>MALGORZATA</v>
      </c>
      <c r="E102" t="str">
        <f>VLOOKUP(B102,studenci!$A$2:$C$331,2)</f>
        <v>SZCZERBA</v>
      </c>
      <c r="F102">
        <f>VLOOKUP(B102,meldunek!$A$2:$B$326,2,FALSE)</f>
        <v>23</v>
      </c>
      <c r="G102">
        <f>IF(B102=B101,G101+1,1)</f>
        <v>1</v>
      </c>
    </row>
    <row r="103" spans="1:7" x14ac:dyDescent="0.25">
      <c r="A103">
        <v>191</v>
      </c>
      <c r="B103">
        <v>96081928342</v>
      </c>
      <c r="C103" t="s">
        <v>453</v>
      </c>
      <c r="D103" t="str">
        <f>VLOOKUP(B103,studenci!$A$2:$C$331,3)</f>
        <v>EWA</v>
      </c>
      <c r="E103" t="str">
        <f>VLOOKUP(B103,studenci!$A$2:$C$331,2)</f>
        <v>MAZUR</v>
      </c>
      <c r="F103">
        <f>VLOOKUP(B103,meldunek!$A$2:$B$326,2,FALSE)</f>
        <v>23</v>
      </c>
      <c r="G103">
        <f>IF(B103=B102,G102+1,1)</f>
        <v>1</v>
      </c>
    </row>
    <row r="104" spans="1:7" x14ac:dyDescent="0.25">
      <c r="A104">
        <v>209</v>
      </c>
      <c r="B104">
        <v>96111524476</v>
      </c>
      <c r="C104" t="s">
        <v>476</v>
      </c>
      <c r="D104" t="str">
        <f>VLOOKUP(B104,studenci!$A$2:$C$331,3)</f>
        <v>LUKASZ</v>
      </c>
      <c r="E104" t="str">
        <f>VLOOKUP(B104,studenci!$A$2:$C$331,2)</f>
        <v>GOCYLOWICZ</v>
      </c>
      <c r="F104">
        <f>VLOOKUP(B104,meldunek!$A$2:$B$326,2,FALSE)</f>
        <v>23</v>
      </c>
      <c r="G104">
        <f>IF(B104=B103,G103+1,1)</f>
        <v>1</v>
      </c>
    </row>
    <row r="105" spans="1:7" x14ac:dyDescent="0.25">
      <c r="A105">
        <v>51</v>
      </c>
      <c r="B105">
        <v>93061564929</v>
      </c>
      <c r="C105" t="s">
        <v>477</v>
      </c>
      <c r="D105" t="str">
        <f>VLOOKUP(B105,studenci!$A$2:$C$331,3)</f>
        <v>BARBARA</v>
      </c>
      <c r="E105" t="str">
        <f>VLOOKUP(B105,studenci!$A$2:$C$331,2)</f>
        <v>SOJDA</v>
      </c>
      <c r="F105">
        <f>VLOOKUP(B105,meldunek!$A$2:$B$326,2,FALSE)</f>
        <v>24</v>
      </c>
      <c r="G105">
        <f>IF(B105=B104,G104+1,1)</f>
        <v>1</v>
      </c>
    </row>
    <row r="106" spans="1:7" x14ac:dyDescent="0.25">
      <c r="A106">
        <v>103</v>
      </c>
      <c r="B106">
        <v>93092337785</v>
      </c>
      <c r="C106" t="s">
        <v>478</v>
      </c>
      <c r="D106" t="str">
        <f>VLOOKUP(B106,studenci!$A$2:$C$331,3)</f>
        <v>KRYSTYNA</v>
      </c>
      <c r="E106" t="str">
        <f>VLOOKUP(B106,studenci!$A$2:$C$331,2)</f>
        <v>UKLEJA</v>
      </c>
      <c r="F106">
        <f>VLOOKUP(B106,meldunek!$A$2:$B$326,2,FALSE)</f>
        <v>24</v>
      </c>
      <c r="G106">
        <f>IF(B106=B105,G105+1,1)</f>
        <v>1</v>
      </c>
    </row>
    <row r="107" spans="1:7" x14ac:dyDescent="0.25">
      <c r="A107">
        <v>186</v>
      </c>
      <c r="B107">
        <v>96022049899</v>
      </c>
      <c r="C107" t="s">
        <v>489</v>
      </c>
      <c r="D107" t="str">
        <f>VLOOKUP(B107,studenci!$A$2:$C$331,3)</f>
        <v>JACEK</v>
      </c>
      <c r="E107" t="str">
        <f>VLOOKUP(B107,studenci!$A$2:$C$331,2)</f>
        <v>MORAWIN</v>
      </c>
      <c r="F107">
        <f>VLOOKUP(B107,meldunek!$A$2:$B$326,2,FALSE)</f>
        <v>24</v>
      </c>
      <c r="G107">
        <f>IF(B107=B106,G106+1,1)</f>
        <v>1</v>
      </c>
    </row>
    <row r="108" spans="1:7" x14ac:dyDescent="0.25">
      <c r="A108">
        <v>178</v>
      </c>
      <c r="B108">
        <v>93032549924</v>
      </c>
      <c r="C108" t="s">
        <v>515</v>
      </c>
      <c r="D108" t="str">
        <f>VLOOKUP(B108,studenci!$A$2:$C$331,3)</f>
        <v>KLAUDIA</v>
      </c>
      <c r="E108" t="str">
        <f>VLOOKUP(B108,studenci!$A$2:$C$331,2)</f>
        <v>MATRAS</v>
      </c>
      <c r="F108">
        <f>VLOOKUP(B108,meldunek!$A$2:$B$326,2,FALSE)</f>
        <v>25</v>
      </c>
      <c r="G108">
        <f>IF(B108=B107,G107+1,1)</f>
        <v>1</v>
      </c>
    </row>
    <row r="109" spans="1:7" x14ac:dyDescent="0.25">
      <c r="A109">
        <v>100</v>
      </c>
      <c r="B109">
        <v>93080136224</v>
      </c>
      <c r="C109" t="s">
        <v>443</v>
      </c>
      <c r="D109" t="str">
        <f>VLOOKUP(B109,studenci!$A$2:$C$331,3)</f>
        <v>MONIKA</v>
      </c>
      <c r="E109" t="str">
        <f>VLOOKUP(B109,studenci!$A$2:$C$331,2)</f>
        <v>RACZEK</v>
      </c>
      <c r="F109">
        <f>VLOOKUP(B109,meldunek!$A$2:$B$326,2,FALSE)</f>
        <v>25</v>
      </c>
      <c r="G109">
        <f>IF(B109=B108,G108+1,1)</f>
        <v>1</v>
      </c>
    </row>
    <row r="110" spans="1:7" x14ac:dyDescent="0.25">
      <c r="A110">
        <v>69</v>
      </c>
      <c r="B110">
        <v>94020179251</v>
      </c>
      <c r="C110" t="s">
        <v>474</v>
      </c>
      <c r="D110" t="str">
        <f>VLOOKUP(B110,studenci!$A$2:$C$331,3)</f>
        <v>LUKASZ</v>
      </c>
      <c r="E110" t="str">
        <f>VLOOKUP(B110,studenci!$A$2:$C$331,2)</f>
        <v>KALICKI</v>
      </c>
      <c r="F110">
        <f>VLOOKUP(B110,meldunek!$A$2:$B$326,2,FALSE)</f>
        <v>25</v>
      </c>
      <c r="G110">
        <f>IF(B110=B109,G109+1,1)</f>
        <v>1</v>
      </c>
    </row>
    <row r="111" spans="1:7" x14ac:dyDescent="0.25">
      <c r="A111">
        <v>59</v>
      </c>
      <c r="B111">
        <v>94040669736</v>
      </c>
      <c r="C111" t="s">
        <v>456</v>
      </c>
      <c r="D111" t="str">
        <f>VLOOKUP(B111,studenci!$A$2:$C$331,3)</f>
        <v>GRZEGORZ</v>
      </c>
      <c r="E111" t="str">
        <f>VLOOKUP(B111,studenci!$A$2:$C$331,2)</f>
        <v>IWAN</v>
      </c>
      <c r="F111">
        <f>VLOOKUP(B111,meldunek!$A$2:$B$326,2,FALSE)</f>
        <v>25</v>
      </c>
      <c r="G111">
        <f>IF(B111=B110,G110+1,1)</f>
        <v>1</v>
      </c>
    </row>
    <row r="112" spans="1:7" x14ac:dyDescent="0.25">
      <c r="A112">
        <v>292</v>
      </c>
      <c r="B112">
        <v>93080261416</v>
      </c>
      <c r="C112" t="s">
        <v>489</v>
      </c>
      <c r="D112" t="str">
        <f>VLOOKUP(B112,studenci!$A$2:$C$331,3)</f>
        <v>LUKASZ</v>
      </c>
      <c r="E112" t="str">
        <f>VLOOKUP(B112,studenci!$A$2:$C$331,2)</f>
        <v>PALYS</v>
      </c>
      <c r="F112">
        <f>VLOOKUP(B112,meldunek!$A$2:$B$326,2,FALSE)</f>
        <v>26</v>
      </c>
      <c r="G112">
        <f>IF(B112=B111,G111+1,1)</f>
        <v>1</v>
      </c>
    </row>
    <row r="113" spans="1:7" x14ac:dyDescent="0.25">
      <c r="A113">
        <v>216</v>
      </c>
      <c r="B113">
        <v>93080464147</v>
      </c>
      <c r="C113" t="s">
        <v>489</v>
      </c>
      <c r="D113" t="str">
        <f>VLOOKUP(B113,studenci!$A$2:$C$331,3)</f>
        <v>ANNA</v>
      </c>
      <c r="E113" t="str">
        <f>VLOOKUP(B113,studenci!$A$2:$C$331,2)</f>
        <v>CIOSEK</v>
      </c>
      <c r="F113">
        <f>VLOOKUP(B113,meldunek!$A$2:$B$326,2,FALSE)</f>
        <v>26</v>
      </c>
      <c r="G113">
        <f>IF(B113=B112,G112+1,1)</f>
        <v>1</v>
      </c>
    </row>
    <row r="114" spans="1:7" x14ac:dyDescent="0.25">
      <c r="A114">
        <v>318</v>
      </c>
      <c r="B114">
        <v>93081892851</v>
      </c>
      <c r="C114" t="s">
        <v>440</v>
      </c>
      <c r="D114" t="str">
        <f>VLOOKUP(B114,studenci!$A$2:$C$331,3)</f>
        <v>MACIEJ</v>
      </c>
      <c r="E114" t="str">
        <f>VLOOKUP(B114,studenci!$A$2:$C$331,2)</f>
        <v>PACANOWSKI</v>
      </c>
      <c r="F114">
        <f>VLOOKUP(B114,meldunek!$A$2:$B$326,2,FALSE)</f>
        <v>26</v>
      </c>
      <c r="G114">
        <f>IF(B114=B113,G113+1,1)</f>
        <v>1</v>
      </c>
    </row>
    <row r="115" spans="1:7" x14ac:dyDescent="0.25">
      <c r="A115">
        <v>164</v>
      </c>
      <c r="B115">
        <v>94081268846</v>
      </c>
      <c r="C115" t="s">
        <v>512</v>
      </c>
      <c r="D115" t="str">
        <f>VLOOKUP(B115,studenci!$A$2:$C$331,3)</f>
        <v>SANDRA</v>
      </c>
      <c r="E115" t="str">
        <f>VLOOKUP(B115,studenci!$A$2:$C$331,2)</f>
        <v>NOWAK</v>
      </c>
      <c r="F115">
        <f>VLOOKUP(B115,meldunek!$A$2:$B$326,2,FALSE)</f>
        <v>26</v>
      </c>
      <c r="G115">
        <f>IF(B115=B114,G114+1,1)</f>
        <v>1</v>
      </c>
    </row>
    <row r="116" spans="1:7" x14ac:dyDescent="0.25">
      <c r="A116">
        <v>240</v>
      </c>
      <c r="B116">
        <v>94080681844</v>
      </c>
      <c r="C116" t="s">
        <v>442</v>
      </c>
      <c r="D116" t="str">
        <f>VLOOKUP(B116,studenci!$A$2:$C$331,3)</f>
        <v>MAGDALENA</v>
      </c>
      <c r="E116" t="str">
        <f>VLOOKUP(B116,studenci!$A$2:$C$331,2)</f>
        <v>KLIMKOWSKA</v>
      </c>
      <c r="F116">
        <f>VLOOKUP(B116,meldunek!$A$2:$B$326,2,FALSE)</f>
        <v>27</v>
      </c>
      <c r="G116">
        <f>IF(B116=B115,G115+1,1)</f>
        <v>1</v>
      </c>
    </row>
    <row r="117" spans="1:7" x14ac:dyDescent="0.25">
      <c r="A117">
        <v>89</v>
      </c>
      <c r="B117">
        <v>94082215991</v>
      </c>
      <c r="C117" t="s">
        <v>489</v>
      </c>
      <c r="D117" t="str">
        <f>VLOOKUP(B117,studenci!$A$2:$C$331,3)</f>
        <v>IGOR</v>
      </c>
      <c r="E117" t="str">
        <f>VLOOKUP(B117,studenci!$A$2:$C$331,2)</f>
        <v>KRAJEWSKI</v>
      </c>
      <c r="F117">
        <f>VLOOKUP(B117,meldunek!$A$2:$B$326,2,FALSE)</f>
        <v>27</v>
      </c>
      <c r="G117">
        <f>IF(B117=B116,G116+1,1)</f>
        <v>1</v>
      </c>
    </row>
    <row r="118" spans="1:7" x14ac:dyDescent="0.25">
      <c r="A118">
        <v>246</v>
      </c>
      <c r="B118">
        <v>94100835552</v>
      </c>
      <c r="C118" t="s">
        <v>491</v>
      </c>
      <c r="D118" t="str">
        <f>VLOOKUP(B118,studenci!$A$2:$C$331,3)</f>
        <v>WITOLD</v>
      </c>
      <c r="E118" t="str">
        <f>VLOOKUP(B118,studenci!$A$2:$C$331,2)</f>
        <v>RAJCA</v>
      </c>
      <c r="F118">
        <f>VLOOKUP(B118,meldunek!$A$2:$B$326,2,FALSE)</f>
        <v>27</v>
      </c>
      <c r="G118">
        <f>IF(B118=B117,G117+1,1)</f>
        <v>1</v>
      </c>
    </row>
    <row r="119" spans="1:7" x14ac:dyDescent="0.25">
      <c r="A119">
        <v>2</v>
      </c>
      <c r="B119">
        <v>94103033254</v>
      </c>
      <c r="C119" t="s">
        <v>440</v>
      </c>
      <c r="D119" t="str">
        <f>VLOOKUP(B119,studenci!$A$2:$C$331,3)</f>
        <v>DARIUSZ</v>
      </c>
      <c r="E119" t="str">
        <f>VLOOKUP(B119,studenci!$A$2:$C$331,2)</f>
        <v>WILCZAK</v>
      </c>
      <c r="F119">
        <f>VLOOKUP(B119,meldunek!$A$2:$B$326,2,FALSE)</f>
        <v>27</v>
      </c>
      <c r="G119">
        <f>IF(B119=B118,G118+1,1)</f>
        <v>1</v>
      </c>
    </row>
    <row r="120" spans="1:7" x14ac:dyDescent="0.25">
      <c r="A120">
        <v>101</v>
      </c>
      <c r="B120">
        <v>95041645299</v>
      </c>
      <c r="C120" t="s">
        <v>499</v>
      </c>
      <c r="D120" t="str">
        <f>VLOOKUP(B120,studenci!$A$2:$C$331,3)</f>
        <v>KLAUDIUSZ</v>
      </c>
      <c r="E120" t="str">
        <f>VLOOKUP(B120,studenci!$A$2:$C$331,2)</f>
        <v>DUDZIC</v>
      </c>
      <c r="F120">
        <f>VLOOKUP(B120,meldunek!$A$2:$B$326,2,FALSE)</f>
        <v>27</v>
      </c>
      <c r="G120">
        <f>IF(B120=B119,G119+1,1)</f>
        <v>1</v>
      </c>
    </row>
    <row r="121" spans="1:7" x14ac:dyDescent="0.25">
      <c r="A121">
        <v>305</v>
      </c>
      <c r="B121">
        <v>95053039198</v>
      </c>
      <c r="C121" t="s">
        <v>483</v>
      </c>
      <c r="D121" t="str">
        <f>VLOOKUP(B121,studenci!$A$2:$C$331,3)</f>
        <v>BARTOSZ</v>
      </c>
      <c r="E121" t="str">
        <f>VLOOKUP(B121,studenci!$A$2:$C$331,2)</f>
        <v>ADAMCZYK</v>
      </c>
      <c r="F121">
        <f>VLOOKUP(B121,meldunek!$A$2:$B$326,2,FALSE)</f>
        <v>27</v>
      </c>
      <c r="G121">
        <f>IF(B121=B120,G120+1,1)</f>
        <v>1</v>
      </c>
    </row>
    <row r="122" spans="1:7" x14ac:dyDescent="0.25">
      <c r="A122">
        <v>35</v>
      </c>
      <c r="B122">
        <v>95062252193</v>
      </c>
      <c r="C122" t="s">
        <v>468</v>
      </c>
      <c r="D122" t="str">
        <f>VLOOKUP(B122,studenci!$A$2:$C$331,3)</f>
        <v>KAMIL</v>
      </c>
      <c r="E122" t="str">
        <f>VLOOKUP(B122,studenci!$A$2:$C$331,2)</f>
        <v>LANGOWSKI</v>
      </c>
      <c r="F122">
        <f>VLOOKUP(B122,meldunek!$A$2:$B$326,2,FALSE)</f>
        <v>27</v>
      </c>
      <c r="G122">
        <f>IF(B122=B121,G121+1,1)</f>
        <v>1</v>
      </c>
    </row>
    <row r="123" spans="1:7" x14ac:dyDescent="0.25">
      <c r="A123">
        <v>52</v>
      </c>
      <c r="B123">
        <v>95120591417</v>
      </c>
      <c r="C123" t="s">
        <v>478</v>
      </c>
      <c r="D123" t="str">
        <f>VLOOKUP(B123,studenci!$A$2:$C$331,3)</f>
        <v>MARIUSZ</v>
      </c>
      <c r="E123" t="str">
        <f>VLOOKUP(B123,studenci!$A$2:$C$331,2)</f>
        <v>LUKASIK</v>
      </c>
      <c r="F123">
        <f>VLOOKUP(B123,meldunek!$A$2:$B$326,2,FALSE)</f>
        <v>27</v>
      </c>
      <c r="G123">
        <f>IF(B123=B122,G122+1,1)</f>
        <v>1</v>
      </c>
    </row>
    <row r="124" spans="1:7" x14ac:dyDescent="0.25">
      <c r="A124">
        <v>55</v>
      </c>
      <c r="B124">
        <v>93110195784</v>
      </c>
      <c r="C124" t="s">
        <v>446</v>
      </c>
      <c r="D124" t="str">
        <f>VLOOKUP(B124,studenci!$A$2:$C$331,3)</f>
        <v>KATARZYNA</v>
      </c>
      <c r="E124" t="str">
        <f>VLOOKUP(B124,studenci!$A$2:$C$331,2)</f>
        <v>PODGORSKA</v>
      </c>
      <c r="F124">
        <f>VLOOKUP(B124,meldunek!$A$2:$B$326,2,FALSE)</f>
        <v>28</v>
      </c>
      <c r="G124">
        <f>IF(B124=B123,G123+1,1)</f>
        <v>1</v>
      </c>
    </row>
    <row r="125" spans="1:7" x14ac:dyDescent="0.25">
      <c r="A125">
        <v>97</v>
      </c>
      <c r="B125">
        <v>95080577175</v>
      </c>
      <c r="C125" t="s">
        <v>498</v>
      </c>
      <c r="D125" t="str">
        <f>VLOOKUP(B125,studenci!$A$2:$C$331,3)</f>
        <v>KAROL</v>
      </c>
      <c r="E125" t="str">
        <f>VLOOKUP(B125,studenci!$A$2:$C$331,2)</f>
        <v>SERAFIN</v>
      </c>
      <c r="F125">
        <f>VLOOKUP(B125,meldunek!$A$2:$B$326,2,FALSE)</f>
        <v>28</v>
      </c>
      <c r="G125">
        <f>IF(B125=B124,G124+1,1)</f>
        <v>1</v>
      </c>
    </row>
    <row r="126" spans="1:7" x14ac:dyDescent="0.25">
      <c r="A126">
        <v>284</v>
      </c>
      <c r="B126">
        <v>95120487536</v>
      </c>
      <c r="C126" t="s">
        <v>492</v>
      </c>
      <c r="D126" t="str">
        <f>VLOOKUP(B126,studenci!$A$2:$C$331,3)</f>
        <v>MIKOLAJ</v>
      </c>
      <c r="E126" t="str">
        <f>VLOOKUP(B126,studenci!$A$2:$C$331,2)</f>
        <v>PACZYNSKI</v>
      </c>
      <c r="F126">
        <f>VLOOKUP(B126,meldunek!$A$2:$B$326,2,FALSE)</f>
        <v>28</v>
      </c>
      <c r="G126">
        <f>IF(B126=B125,G125+1,1)</f>
        <v>1</v>
      </c>
    </row>
    <row r="127" spans="1:7" x14ac:dyDescent="0.25">
      <c r="A127">
        <v>157</v>
      </c>
      <c r="B127">
        <v>97010621727</v>
      </c>
      <c r="C127" t="s">
        <v>449</v>
      </c>
      <c r="D127" t="str">
        <f>VLOOKUP(B127,studenci!$A$2:$C$331,3)</f>
        <v>EWELINA</v>
      </c>
      <c r="E127" t="str">
        <f>VLOOKUP(B127,studenci!$A$2:$C$331,2)</f>
        <v>KRUPA</v>
      </c>
      <c r="F127">
        <f>VLOOKUP(B127,meldunek!$A$2:$B$326,2,FALSE)</f>
        <v>28</v>
      </c>
      <c r="G127">
        <f>IF(B127=B126,G126+1,1)</f>
        <v>1</v>
      </c>
    </row>
    <row r="128" spans="1:7" x14ac:dyDescent="0.25">
      <c r="A128">
        <v>122</v>
      </c>
      <c r="B128">
        <v>94051893894</v>
      </c>
      <c r="C128" t="s">
        <v>504</v>
      </c>
      <c r="D128" t="str">
        <f>VLOOKUP(B128,studenci!$A$2:$C$331,3)</f>
        <v>ALEKSANDER</v>
      </c>
      <c r="E128" t="str">
        <f>VLOOKUP(B128,studenci!$A$2:$C$331,2)</f>
        <v>SIEMINSKI</v>
      </c>
      <c r="F128">
        <f>VLOOKUP(B128,meldunek!$A$2:$B$326,2,FALSE)</f>
        <v>29</v>
      </c>
      <c r="G128">
        <f>IF(B128=B127,G127+1,1)</f>
        <v>1</v>
      </c>
    </row>
    <row r="129" spans="1:7" x14ac:dyDescent="0.25">
      <c r="A129">
        <v>77</v>
      </c>
      <c r="B129">
        <v>94080977152</v>
      </c>
      <c r="C129" t="s">
        <v>489</v>
      </c>
      <c r="D129" t="str">
        <f>VLOOKUP(B129,studenci!$A$2:$C$331,3)</f>
        <v>MARCIN</v>
      </c>
      <c r="E129" t="str">
        <f>VLOOKUP(B129,studenci!$A$2:$C$331,2)</f>
        <v>SEKOWSKI</v>
      </c>
      <c r="F129">
        <f>VLOOKUP(B129,meldunek!$A$2:$B$326,2,FALSE)</f>
        <v>29</v>
      </c>
      <c r="G129">
        <f>IF(B129=B128,G128+1,1)</f>
        <v>1</v>
      </c>
    </row>
    <row r="130" spans="1:7" x14ac:dyDescent="0.25">
      <c r="A130">
        <v>220</v>
      </c>
      <c r="B130">
        <v>94032747169</v>
      </c>
      <c r="C130" t="s">
        <v>475</v>
      </c>
      <c r="D130" t="str">
        <f>VLOOKUP(B130,studenci!$A$2:$C$331,3)</f>
        <v>KINGA</v>
      </c>
      <c r="E130" t="str">
        <f>VLOOKUP(B130,studenci!$A$2:$C$331,2)</f>
        <v>BEBENEK</v>
      </c>
      <c r="F130">
        <f>VLOOKUP(B130,meldunek!$A$2:$B$326,2,FALSE)</f>
        <v>30</v>
      </c>
      <c r="G130">
        <f>IF(B130=B129,G129+1,1)</f>
        <v>1</v>
      </c>
    </row>
    <row r="131" spans="1:7" x14ac:dyDescent="0.25">
      <c r="A131">
        <v>91</v>
      </c>
      <c r="B131">
        <v>96030997362</v>
      </c>
      <c r="C131" t="s">
        <v>494</v>
      </c>
      <c r="D131" t="str">
        <f>VLOOKUP(B131,studenci!$A$2:$C$331,3)</f>
        <v>URSZULA</v>
      </c>
      <c r="E131" t="str">
        <f>VLOOKUP(B131,studenci!$A$2:$C$331,2)</f>
        <v>CZARNIECKA</v>
      </c>
      <c r="F131">
        <f>VLOOKUP(B131,meldunek!$A$2:$B$326,2,FALSE)</f>
        <v>30</v>
      </c>
      <c r="G131">
        <f>IF(B131=B130,G130+1,1)</f>
        <v>1</v>
      </c>
    </row>
    <row r="132" spans="1:7" x14ac:dyDescent="0.25">
      <c r="A132">
        <v>290</v>
      </c>
      <c r="B132">
        <v>95092628511</v>
      </c>
      <c r="C132" t="s">
        <v>469</v>
      </c>
      <c r="D132" t="str">
        <f>VLOOKUP(B132,studenci!$A$2:$C$331,3)</f>
        <v>WOJCIECH</v>
      </c>
      <c r="E132" t="str">
        <f>VLOOKUP(B132,studenci!$A$2:$C$331,2)</f>
        <v>ZWIERZYNSKI</v>
      </c>
      <c r="F132">
        <f>VLOOKUP(B132,meldunek!$A$2:$B$326,2,FALSE)</f>
        <v>31</v>
      </c>
      <c r="G132">
        <f>IF(B132=B131,G131+1,1)</f>
        <v>1</v>
      </c>
    </row>
    <row r="133" spans="1:7" x14ac:dyDescent="0.25">
      <c r="A133">
        <v>87</v>
      </c>
      <c r="B133">
        <v>96111917733</v>
      </c>
      <c r="C133" t="s">
        <v>488</v>
      </c>
      <c r="D133" t="str">
        <f>VLOOKUP(B133,studenci!$A$2:$C$331,3)</f>
        <v>RADOSLAW</v>
      </c>
      <c r="E133" t="str">
        <f>VLOOKUP(B133,studenci!$A$2:$C$331,2)</f>
        <v>STACHANCZYK</v>
      </c>
      <c r="F133">
        <f>VLOOKUP(B133,meldunek!$A$2:$B$326,2,FALSE)</f>
        <v>31</v>
      </c>
      <c r="G133">
        <f>IF(B133=B132,G132+1,1)</f>
        <v>1</v>
      </c>
    </row>
    <row r="134" spans="1:7" x14ac:dyDescent="0.25">
      <c r="A134">
        <v>144</v>
      </c>
      <c r="B134">
        <v>96112845442</v>
      </c>
      <c r="C134" t="s">
        <v>447</v>
      </c>
      <c r="D134" t="str">
        <f>VLOOKUP(B134,studenci!$A$2:$C$331,3)</f>
        <v>MONIKA</v>
      </c>
      <c r="E134" t="str">
        <f>VLOOKUP(B134,studenci!$A$2:$C$331,2)</f>
        <v>MARZEC</v>
      </c>
      <c r="F134">
        <f>VLOOKUP(B134,meldunek!$A$2:$B$326,2,FALSE)</f>
        <v>31</v>
      </c>
      <c r="G134">
        <f>IF(B134=B133,G133+1,1)</f>
        <v>1</v>
      </c>
    </row>
    <row r="135" spans="1:7" x14ac:dyDescent="0.25">
      <c r="A135">
        <v>316</v>
      </c>
      <c r="B135">
        <v>92051861424</v>
      </c>
      <c r="C135" t="s">
        <v>508</v>
      </c>
      <c r="D135" t="str">
        <f>VLOOKUP(B135,studenci!$A$2:$C$331,3)</f>
        <v>MARIANNA</v>
      </c>
      <c r="E135" t="str">
        <f>VLOOKUP(B135,studenci!$A$2:$C$331,2)</f>
        <v>SLOTARZ</v>
      </c>
      <c r="F135">
        <f>VLOOKUP(B135,meldunek!$A$2:$B$326,2,FALSE)</f>
        <v>32</v>
      </c>
      <c r="G135">
        <f>IF(B135=B134,G134+1,1)</f>
        <v>1</v>
      </c>
    </row>
    <row r="136" spans="1:7" x14ac:dyDescent="0.25">
      <c r="A136">
        <v>180</v>
      </c>
      <c r="B136">
        <v>92070111188</v>
      </c>
      <c r="C136" t="s">
        <v>489</v>
      </c>
      <c r="D136" t="str">
        <f>VLOOKUP(B136,studenci!$A$2:$C$331,3)</f>
        <v>AMELIA</v>
      </c>
      <c r="E136" t="str">
        <f>VLOOKUP(B136,studenci!$A$2:$C$331,2)</f>
        <v>SASOR</v>
      </c>
      <c r="F136">
        <f>VLOOKUP(B136,meldunek!$A$2:$B$326,2,FALSE)</f>
        <v>32</v>
      </c>
      <c r="G136">
        <f>IF(B136=B135,G135+1,1)</f>
        <v>1</v>
      </c>
    </row>
    <row r="137" spans="1:7" x14ac:dyDescent="0.25">
      <c r="A137">
        <v>48</v>
      </c>
      <c r="B137">
        <v>92111479877</v>
      </c>
      <c r="C137" t="s">
        <v>475</v>
      </c>
      <c r="D137" t="str">
        <f>VLOOKUP(B137,studenci!$A$2:$C$331,3)</f>
        <v>DAWID</v>
      </c>
      <c r="E137" t="str">
        <f>VLOOKUP(B137,studenci!$A$2:$C$331,2)</f>
        <v>TUCHOLSKI</v>
      </c>
      <c r="F137">
        <f>VLOOKUP(B137,meldunek!$A$2:$B$326,2,FALSE)</f>
        <v>32</v>
      </c>
      <c r="G137">
        <f>IF(B137=B136,G136+1,1)</f>
        <v>1</v>
      </c>
    </row>
    <row r="138" spans="1:7" x14ac:dyDescent="0.25">
      <c r="A138">
        <v>300</v>
      </c>
      <c r="B138">
        <v>93061243679</v>
      </c>
      <c r="C138" t="s">
        <v>443</v>
      </c>
      <c r="D138" t="str">
        <f>VLOOKUP(B138,studenci!$A$2:$C$331,3)</f>
        <v>EDWARD</v>
      </c>
      <c r="E138" t="str">
        <f>VLOOKUP(B138,studenci!$A$2:$C$331,2)</f>
        <v>MIECZNIKOWSKI</v>
      </c>
      <c r="F138">
        <f>VLOOKUP(B138,meldunek!$A$2:$B$326,2,FALSE)</f>
        <v>32</v>
      </c>
      <c r="G138">
        <f>IF(B138=B137,G137+1,1)</f>
        <v>1</v>
      </c>
    </row>
    <row r="139" spans="1:7" x14ac:dyDescent="0.25">
      <c r="A139">
        <v>99</v>
      </c>
      <c r="B139">
        <v>93082456168</v>
      </c>
      <c r="C139" t="s">
        <v>484</v>
      </c>
      <c r="D139" t="str">
        <f>VLOOKUP(B139,studenci!$A$2:$C$331,3)</f>
        <v>MARZENA</v>
      </c>
      <c r="E139" t="str">
        <f>VLOOKUP(B139,studenci!$A$2:$C$331,2)</f>
        <v>ZYCHOWICZ</v>
      </c>
      <c r="F139">
        <f>VLOOKUP(B139,meldunek!$A$2:$B$326,2,FALSE)</f>
        <v>32</v>
      </c>
      <c r="G139">
        <f>IF(B139=B138,G138+1,1)</f>
        <v>1</v>
      </c>
    </row>
    <row r="140" spans="1:7" x14ac:dyDescent="0.25">
      <c r="A140">
        <v>170</v>
      </c>
      <c r="B140">
        <v>93111079234</v>
      </c>
      <c r="C140" t="s">
        <v>443</v>
      </c>
      <c r="D140" t="str">
        <f>VLOOKUP(B140,studenci!$A$2:$C$331,3)</f>
        <v>PIOTR</v>
      </c>
      <c r="E140" t="str">
        <f>VLOOKUP(B140,studenci!$A$2:$C$331,2)</f>
        <v>BIENIAS</v>
      </c>
      <c r="F140">
        <f>VLOOKUP(B140,meldunek!$A$2:$B$326,2,FALSE)</f>
        <v>32</v>
      </c>
      <c r="G140">
        <f>IF(B140=B139,G139+1,1)</f>
        <v>1</v>
      </c>
    </row>
    <row r="141" spans="1:7" x14ac:dyDescent="0.25">
      <c r="A141">
        <v>67</v>
      </c>
      <c r="B141">
        <v>94091089918</v>
      </c>
      <c r="C141" t="s">
        <v>486</v>
      </c>
      <c r="D141" t="str">
        <f>VLOOKUP(B141,studenci!$A$2:$C$331,3)</f>
        <v>KRZYSZTOF</v>
      </c>
      <c r="E141" t="str">
        <f>VLOOKUP(B141,studenci!$A$2:$C$331,2)</f>
        <v>BEDKOWSKI</v>
      </c>
      <c r="F141">
        <f>VLOOKUP(B141,meldunek!$A$2:$B$326,2,FALSE)</f>
        <v>32</v>
      </c>
      <c r="G141">
        <f>IF(B141=B140,G140+1,1)</f>
        <v>1</v>
      </c>
    </row>
    <row r="142" spans="1:7" x14ac:dyDescent="0.25">
      <c r="A142">
        <v>92</v>
      </c>
      <c r="B142">
        <v>95051878845</v>
      </c>
      <c r="C142" t="s">
        <v>443</v>
      </c>
      <c r="D142" t="str">
        <f>VLOOKUP(B142,studenci!$A$2:$C$331,3)</f>
        <v>WANDA</v>
      </c>
      <c r="E142" t="str">
        <f>VLOOKUP(B142,studenci!$A$2:$C$331,2)</f>
        <v>CHMIELOWIEC</v>
      </c>
      <c r="F142">
        <f>VLOOKUP(B142,meldunek!$A$2:$B$326,2,FALSE)</f>
        <v>32</v>
      </c>
      <c r="G142">
        <f>IF(B142=B141,G141+1,1)</f>
        <v>1</v>
      </c>
    </row>
    <row r="143" spans="1:7" x14ac:dyDescent="0.25">
      <c r="A143">
        <v>42</v>
      </c>
      <c r="B143">
        <v>95091617358</v>
      </c>
      <c r="C143" t="s">
        <v>443</v>
      </c>
      <c r="D143" t="str">
        <f>VLOOKUP(B143,studenci!$A$2:$C$331,3)</f>
        <v>MATEUSZ</v>
      </c>
      <c r="E143" t="str">
        <f>VLOOKUP(B143,studenci!$A$2:$C$331,2)</f>
        <v>ZEBALOWSKI</v>
      </c>
      <c r="F143">
        <f>VLOOKUP(B143,meldunek!$A$2:$B$326,2,FALSE)</f>
        <v>32</v>
      </c>
      <c r="G143">
        <f>IF(B143=B142,G142+1,1)</f>
        <v>1</v>
      </c>
    </row>
    <row r="144" spans="1:7" x14ac:dyDescent="0.25">
      <c r="A144">
        <v>150</v>
      </c>
      <c r="B144">
        <v>96043095419</v>
      </c>
      <c r="C144" t="s">
        <v>511</v>
      </c>
      <c r="D144" t="str">
        <f>VLOOKUP(B144,studenci!$A$2:$C$331,3)</f>
        <v>RAFAL</v>
      </c>
      <c r="E144" t="str">
        <f>VLOOKUP(B144,studenci!$A$2:$C$331,2)</f>
        <v>BARNAS</v>
      </c>
      <c r="F144">
        <f>VLOOKUP(B144,meldunek!$A$2:$B$326,2,FALSE)</f>
        <v>32</v>
      </c>
      <c r="G144">
        <f>IF(B144=B143,G143+1,1)</f>
        <v>1</v>
      </c>
    </row>
    <row r="145" spans="1:7" x14ac:dyDescent="0.25">
      <c r="A145">
        <v>241</v>
      </c>
      <c r="B145">
        <v>96082593622</v>
      </c>
      <c r="C145" t="s">
        <v>488</v>
      </c>
      <c r="D145" t="str">
        <f>VLOOKUP(B145,studenci!$A$2:$C$331,3)</f>
        <v>MILENA</v>
      </c>
      <c r="E145" t="str">
        <f>VLOOKUP(B145,studenci!$A$2:$C$331,2)</f>
        <v>KAROLCZAK</v>
      </c>
      <c r="F145">
        <f>VLOOKUP(B145,meldunek!$A$2:$B$326,2,FALSE)</f>
        <v>32</v>
      </c>
      <c r="G145">
        <f>IF(B145=B144,G144+1,1)</f>
        <v>1</v>
      </c>
    </row>
    <row r="146" spans="1:7" x14ac:dyDescent="0.25">
      <c r="A146">
        <v>250</v>
      </c>
      <c r="B146">
        <v>96122095251</v>
      </c>
      <c r="C146" t="s">
        <v>475</v>
      </c>
      <c r="D146" t="str">
        <f>VLOOKUP(B146,studenci!$A$2:$C$331,3)</f>
        <v>MIROSLAW</v>
      </c>
      <c r="E146" t="str">
        <f>VLOOKUP(B146,studenci!$A$2:$C$331,2)</f>
        <v>ROMANOWICZ</v>
      </c>
      <c r="F146">
        <f>VLOOKUP(B146,meldunek!$A$2:$B$326,2,FALSE)</f>
        <v>32</v>
      </c>
      <c r="G146">
        <f>IF(B146=B145,G145+1,1)</f>
        <v>1</v>
      </c>
    </row>
    <row r="147" spans="1:7" x14ac:dyDescent="0.25">
      <c r="A147">
        <v>6</v>
      </c>
      <c r="B147">
        <v>97010159347</v>
      </c>
      <c r="C147" t="s">
        <v>443</v>
      </c>
      <c r="D147" t="str">
        <f>VLOOKUP(B147,studenci!$A$2:$C$331,3)</f>
        <v>MAGDALENA</v>
      </c>
      <c r="E147" t="str">
        <f>VLOOKUP(B147,studenci!$A$2:$C$331,2)</f>
        <v>KARWECKA</v>
      </c>
      <c r="F147">
        <f>VLOOKUP(B147,meldunek!$A$2:$B$326,2,FALSE)</f>
        <v>32</v>
      </c>
      <c r="G147">
        <f>IF(B147=B146,G146+1,1)</f>
        <v>1</v>
      </c>
    </row>
    <row r="148" spans="1:7" x14ac:dyDescent="0.25">
      <c r="A148">
        <v>129</v>
      </c>
      <c r="B148">
        <v>97022426727</v>
      </c>
      <c r="C148" t="s">
        <v>506</v>
      </c>
      <c r="D148" t="str">
        <f>VLOOKUP(B148,studenci!$A$2:$C$331,3)</f>
        <v>MALGORZATA</v>
      </c>
      <c r="E148" t="str">
        <f>VLOOKUP(B148,studenci!$A$2:$C$331,2)</f>
        <v>STROZYNSKA</v>
      </c>
      <c r="F148">
        <f>VLOOKUP(B148,meldunek!$A$2:$B$326,2,FALSE)</f>
        <v>32</v>
      </c>
      <c r="G148">
        <f>IF(B148=B147,G147+1,1)</f>
        <v>1</v>
      </c>
    </row>
    <row r="149" spans="1:7" x14ac:dyDescent="0.25">
      <c r="A149">
        <v>208</v>
      </c>
      <c r="B149">
        <v>92121586455</v>
      </c>
      <c r="C149" t="s">
        <v>477</v>
      </c>
      <c r="D149" t="str">
        <f>VLOOKUP(B149,studenci!$A$2:$C$331,3)</f>
        <v>WOJCIECH</v>
      </c>
      <c r="E149" t="str">
        <f>VLOOKUP(B149,studenci!$A$2:$C$331,2)</f>
        <v>CIECHANOWICZ</v>
      </c>
      <c r="F149">
        <f>VLOOKUP(B149,meldunek!$A$2:$B$326,2,FALSE)</f>
        <v>33</v>
      </c>
      <c r="G149">
        <f>IF(B149=B148,G148+1,1)</f>
        <v>1</v>
      </c>
    </row>
    <row r="150" spans="1:7" x14ac:dyDescent="0.25">
      <c r="A150">
        <v>4</v>
      </c>
      <c r="B150">
        <v>93022138167</v>
      </c>
      <c r="C150" t="s">
        <v>442</v>
      </c>
      <c r="D150" t="str">
        <f>VLOOKUP(B150,studenci!$A$2:$C$331,3)</f>
        <v>ZOFIA</v>
      </c>
      <c r="E150" t="str">
        <f>VLOOKUP(B150,studenci!$A$2:$C$331,2)</f>
        <v>BIALEK</v>
      </c>
      <c r="F150">
        <f>VLOOKUP(B150,meldunek!$A$2:$B$326,2,FALSE)</f>
        <v>33</v>
      </c>
      <c r="G150">
        <f>IF(B150=B149,G149+1,1)</f>
        <v>1</v>
      </c>
    </row>
    <row r="151" spans="1:7" x14ac:dyDescent="0.25">
      <c r="A151">
        <v>313</v>
      </c>
      <c r="B151">
        <v>93042372947</v>
      </c>
      <c r="C151" t="s">
        <v>448</v>
      </c>
      <c r="D151" t="str">
        <f>VLOOKUP(B151,studenci!$A$2:$C$331,3)</f>
        <v>LENA</v>
      </c>
      <c r="E151" t="str">
        <f>VLOOKUP(B151,studenci!$A$2:$C$331,2)</f>
        <v>PYZIK</v>
      </c>
      <c r="F151">
        <f>VLOOKUP(B151,meldunek!$A$2:$B$326,2,FALSE)</f>
        <v>33</v>
      </c>
      <c r="G151">
        <f>IF(B151=B150,G150+1,1)</f>
        <v>1</v>
      </c>
    </row>
    <row r="152" spans="1:7" x14ac:dyDescent="0.25">
      <c r="A152">
        <v>11</v>
      </c>
      <c r="B152">
        <v>93052164592</v>
      </c>
      <c r="C152" t="s">
        <v>448</v>
      </c>
      <c r="D152" t="str">
        <f>VLOOKUP(B152,studenci!$A$2:$C$331,3)</f>
        <v>ZBIGNIEW</v>
      </c>
      <c r="E152" t="str">
        <f>VLOOKUP(B152,studenci!$A$2:$C$331,2)</f>
        <v>JOPKIEWICZ</v>
      </c>
      <c r="F152">
        <f>VLOOKUP(B152,meldunek!$A$2:$B$326,2,FALSE)</f>
        <v>33</v>
      </c>
      <c r="G152">
        <f>IF(B152=B151,G151+1,1)</f>
        <v>1</v>
      </c>
    </row>
    <row r="153" spans="1:7" x14ac:dyDescent="0.25">
      <c r="A153">
        <v>161</v>
      </c>
      <c r="B153">
        <v>93052321317</v>
      </c>
      <c r="C153" t="s">
        <v>501</v>
      </c>
      <c r="D153" t="str">
        <f>VLOOKUP(B153,studenci!$A$2:$C$331,3)</f>
        <v>MATEUSZ</v>
      </c>
      <c r="E153" t="str">
        <f>VLOOKUP(B153,studenci!$A$2:$C$331,2)</f>
        <v>WAJAND</v>
      </c>
      <c r="F153">
        <f>VLOOKUP(B153,meldunek!$A$2:$B$326,2,FALSE)</f>
        <v>33</v>
      </c>
      <c r="G153">
        <f>IF(B153=B152,G152+1,1)</f>
        <v>1</v>
      </c>
    </row>
    <row r="154" spans="1:7" x14ac:dyDescent="0.25">
      <c r="A154">
        <v>281</v>
      </c>
      <c r="B154">
        <v>92090349976</v>
      </c>
      <c r="C154" t="s">
        <v>454</v>
      </c>
      <c r="D154" t="str">
        <f>VLOOKUP(B154,studenci!$A$2:$C$331,3)</f>
        <v>EDWARD</v>
      </c>
      <c r="E154" t="str">
        <f>VLOOKUP(B154,studenci!$A$2:$C$331,2)</f>
        <v>CIBOROWSKI</v>
      </c>
      <c r="F154">
        <f>VLOOKUP(B154,meldunek!$A$2:$B$326,2,FALSE)</f>
        <v>34</v>
      </c>
      <c r="G154">
        <f>IF(B154=B153,G153+1,1)</f>
        <v>1</v>
      </c>
    </row>
    <row r="155" spans="1:7" x14ac:dyDescent="0.25">
      <c r="A155">
        <v>295</v>
      </c>
      <c r="B155">
        <v>93122038392</v>
      </c>
      <c r="C155" t="s">
        <v>513</v>
      </c>
      <c r="D155" t="str">
        <f>VLOOKUP(B155,studenci!$A$2:$C$331,3)</f>
        <v>MARCIN</v>
      </c>
      <c r="E155" t="str">
        <f>VLOOKUP(B155,studenci!$A$2:$C$331,2)</f>
        <v>LIGOROWSKI</v>
      </c>
      <c r="F155">
        <f>VLOOKUP(B155,meldunek!$A$2:$B$326,2,FALSE)</f>
        <v>34</v>
      </c>
      <c r="G155">
        <f>IF(B155=B154,G154+1,1)</f>
        <v>1</v>
      </c>
    </row>
    <row r="156" spans="1:7" x14ac:dyDescent="0.25">
      <c r="A156">
        <v>260</v>
      </c>
      <c r="B156">
        <v>94030588351</v>
      </c>
      <c r="C156" t="s">
        <v>487</v>
      </c>
      <c r="D156" t="str">
        <f>VLOOKUP(B156,studenci!$A$2:$C$331,3)</f>
        <v>MARCIN</v>
      </c>
      <c r="E156" t="str">
        <f>VLOOKUP(B156,studenci!$A$2:$C$331,2)</f>
        <v>PILISZCZUK</v>
      </c>
      <c r="F156">
        <f>VLOOKUP(B156,meldunek!$A$2:$B$326,2,FALSE)</f>
        <v>34</v>
      </c>
      <c r="G156">
        <f>IF(B156=B155,G155+1,1)</f>
        <v>1</v>
      </c>
    </row>
    <row r="157" spans="1:7" x14ac:dyDescent="0.25">
      <c r="A157">
        <v>323</v>
      </c>
      <c r="B157">
        <v>94050341862</v>
      </c>
      <c r="C157" t="s">
        <v>489</v>
      </c>
      <c r="D157" t="str">
        <f>VLOOKUP(B157,studenci!$A$2:$C$331,3)</f>
        <v>AMELIA</v>
      </c>
      <c r="E157" t="str">
        <f>VLOOKUP(B157,studenci!$A$2:$C$331,2)</f>
        <v>KAMAN</v>
      </c>
      <c r="F157">
        <f>VLOOKUP(B157,meldunek!$A$2:$B$326,2,FALSE)</f>
        <v>34</v>
      </c>
      <c r="G157">
        <f>IF(B157=B156,G156+1,1)</f>
        <v>1</v>
      </c>
    </row>
    <row r="158" spans="1:7" x14ac:dyDescent="0.25">
      <c r="A158">
        <v>133</v>
      </c>
      <c r="B158">
        <v>94052063812</v>
      </c>
      <c r="C158" t="s">
        <v>507</v>
      </c>
      <c r="D158" t="str">
        <f>VLOOKUP(B158,studenci!$A$2:$C$331,3)</f>
        <v>WIKTOR</v>
      </c>
      <c r="E158" t="str">
        <f>VLOOKUP(B158,studenci!$A$2:$C$331,2)</f>
        <v>SCHMIDT</v>
      </c>
      <c r="F158">
        <f>VLOOKUP(B158,meldunek!$A$2:$B$326,2,FALSE)</f>
        <v>34</v>
      </c>
      <c r="G158">
        <f>IF(B158=B157,G157+1,1)</f>
        <v>1</v>
      </c>
    </row>
    <row r="159" spans="1:7" x14ac:dyDescent="0.25">
      <c r="A159">
        <v>46</v>
      </c>
      <c r="B159">
        <v>94091751347</v>
      </c>
      <c r="C159" t="s">
        <v>473</v>
      </c>
      <c r="D159" t="str">
        <f>VLOOKUP(B159,studenci!$A$2:$C$331,3)</f>
        <v>ADRIANNA</v>
      </c>
      <c r="E159" t="str">
        <f>VLOOKUP(B159,studenci!$A$2:$C$331,2)</f>
        <v>SZEWCZAK</v>
      </c>
      <c r="F159">
        <f>VLOOKUP(B159,meldunek!$A$2:$B$326,2,FALSE)</f>
        <v>34</v>
      </c>
      <c r="G159">
        <f>IF(B159=B158,G158+1,1)</f>
        <v>1</v>
      </c>
    </row>
    <row r="160" spans="1:7" x14ac:dyDescent="0.25">
      <c r="A160">
        <v>49</v>
      </c>
      <c r="B160">
        <v>96050379498</v>
      </c>
      <c r="C160" t="s">
        <v>473</v>
      </c>
      <c r="D160" t="str">
        <f>VLOOKUP(B160,studenci!$A$2:$C$331,3)</f>
        <v>MICHAL</v>
      </c>
      <c r="E160" t="str">
        <f>VLOOKUP(B160,studenci!$A$2:$C$331,2)</f>
        <v>PODLEWSKI</v>
      </c>
      <c r="F160">
        <f>VLOOKUP(B160,meldunek!$A$2:$B$326,2,FALSE)</f>
        <v>34</v>
      </c>
      <c r="G160">
        <f>IF(B160=B159,G159+1,1)</f>
        <v>1</v>
      </c>
    </row>
    <row r="161" spans="1:7" x14ac:dyDescent="0.25">
      <c r="A161">
        <v>242</v>
      </c>
      <c r="B161">
        <v>96061044486</v>
      </c>
      <c r="C161" t="s">
        <v>497</v>
      </c>
      <c r="D161" t="str">
        <f>VLOOKUP(B161,studenci!$A$2:$C$331,3)</f>
        <v>KLAUDIA</v>
      </c>
      <c r="E161" t="str">
        <f>VLOOKUP(B161,studenci!$A$2:$C$331,2)</f>
        <v>KOZLOWSKA</v>
      </c>
      <c r="F161">
        <f>VLOOKUP(B161,meldunek!$A$2:$B$326,2,FALSE)</f>
        <v>34</v>
      </c>
      <c r="G161">
        <f>IF(B161=B160,G160+1,1)</f>
        <v>1</v>
      </c>
    </row>
    <row r="162" spans="1:7" x14ac:dyDescent="0.25">
      <c r="A162">
        <v>293</v>
      </c>
      <c r="B162">
        <v>95040576286</v>
      </c>
      <c r="C162" t="s">
        <v>440</v>
      </c>
      <c r="D162" t="str">
        <f>VLOOKUP(B162,studenci!$A$2:$C$331,3)</f>
        <v>HANNA</v>
      </c>
      <c r="E162" t="str">
        <f>VLOOKUP(B162,studenci!$A$2:$C$331,2)</f>
        <v>BUTKIEWICZ</v>
      </c>
      <c r="F162">
        <f>VLOOKUP(B162,meldunek!$A$2:$B$326,2,FALSE)</f>
        <v>35</v>
      </c>
      <c r="G162">
        <f>IF(B162=B161,G161+1,1)</f>
        <v>1</v>
      </c>
    </row>
    <row r="163" spans="1:7" x14ac:dyDescent="0.25">
      <c r="A163">
        <v>269</v>
      </c>
      <c r="B163">
        <v>95122598863</v>
      </c>
      <c r="C163" t="s">
        <v>482</v>
      </c>
      <c r="D163" t="str">
        <f>VLOOKUP(B163,studenci!$A$2:$C$331,3)</f>
        <v>EMILIA</v>
      </c>
      <c r="E163" t="str">
        <f>VLOOKUP(B163,studenci!$A$2:$C$331,2)</f>
        <v>NIEZGODA</v>
      </c>
      <c r="F163">
        <f>VLOOKUP(B163,meldunek!$A$2:$B$326,2,FALSE)</f>
        <v>35</v>
      </c>
      <c r="G163">
        <f>IF(B163=B162,G162+1,1)</f>
        <v>1</v>
      </c>
    </row>
    <row r="164" spans="1:7" x14ac:dyDescent="0.25">
      <c r="A164">
        <v>226</v>
      </c>
      <c r="B164">
        <v>96091269286</v>
      </c>
      <c r="C164" t="s">
        <v>445</v>
      </c>
      <c r="D164" t="str">
        <f>VLOOKUP(B164,studenci!$A$2:$C$331,3)</f>
        <v>ZDZISLAWA</v>
      </c>
      <c r="E164" t="str">
        <f>VLOOKUP(B164,studenci!$A$2:$C$331,2)</f>
        <v>KURPANIK</v>
      </c>
      <c r="F164">
        <f>VLOOKUP(B164,meldunek!$A$2:$B$326,2,FALSE)</f>
        <v>35</v>
      </c>
      <c r="G164">
        <f>IF(B164=B163,G163+1,1)</f>
        <v>1</v>
      </c>
    </row>
    <row r="165" spans="1:7" x14ac:dyDescent="0.25">
      <c r="A165">
        <v>273</v>
      </c>
      <c r="B165">
        <v>94010593869</v>
      </c>
      <c r="C165" t="s">
        <v>522</v>
      </c>
      <c r="D165" t="str">
        <f>VLOOKUP(B165,studenci!$A$2:$C$331,3)</f>
        <v>KATARZYNA</v>
      </c>
      <c r="E165" t="str">
        <f>VLOOKUP(B165,studenci!$A$2:$C$331,2)</f>
        <v>BRODZIL</v>
      </c>
      <c r="F165">
        <f>VLOOKUP(B165,meldunek!$A$2:$B$326,2,FALSE)</f>
        <v>36</v>
      </c>
      <c r="G165">
        <f>IF(B165=B164,G164+1,1)</f>
        <v>1</v>
      </c>
    </row>
    <row r="166" spans="1:7" x14ac:dyDescent="0.25">
      <c r="A166">
        <v>121</v>
      </c>
      <c r="B166">
        <v>94011095964</v>
      </c>
      <c r="C166" t="s">
        <v>457</v>
      </c>
      <c r="D166" t="str">
        <f>VLOOKUP(B166,studenci!$A$2:$C$331,3)</f>
        <v>MARCELINA</v>
      </c>
      <c r="E166" t="str">
        <f>VLOOKUP(B166,studenci!$A$2:$C$331,2)</f>
        <v>MACHOWSKA</v>
      </c>
      <c r="F166">
        <f>VLOOKUP(B166,meldunek!$A$2:$B$326,2,FALSE)</f>
        <v>36</v>
      </c>
      <c r="G166">
        <f>IF(B166=B165,G165+1,1)</f>
        <v>1</v>
      </c>
    </row>
    <row r="167" spans="1:7" x14ac:dyDescent="0.25">
      <c r="A167">
        <v>304</v>
      </c>
      <c r="B167">
        <v>94072628581</v>
      </c>
      <c r="C167" t="s">
        <v>499</v>
      </c>
      <c r="D167" t="str">
        <f>VLOOKUP(B167,studenci!$A$2:$C$331,3)</f>
        <v>MARZENA</v>
      </c>
      <c r="E167" t="str">
        <f>VLOOKUP(B167,studenci!$A$2:$C$331,2)</f>
        <v>GOMOLKA</v>
      </c>
      <c r="F167">
        <f>VLOOKUP(B167,meldunek!$A$2:$B$326,2,FALSE)</f>
        <v>36</v>
      </c>
      <c r="G167">
        <f>IF(B167=B166,G166+1,1)</f>
        <v>1</v>
      </c>
    </row>
    <row r="168" spans="1:7" x14ac:dyDescent="0.25">
      <c r="A168">
        <v>265</v>
      </c>
      <c r="B168">
        <v>97012853362</v>
      </c>
      <c r="C168" t="s">
        <v>462</v>
      </c>
      <c r="D168" t="str">
        <f>VLOOKUP(B168,studenci!$A$2:$C$331,3)</f>
        <v>KAROLINA</v>
      </c>
      <c r="E168" t="str">
        <f>VLOOKUP(B168,studenci!$A$2:$C$331,2)</f>
        <v>CIECIERSKA</v>
      </c>
      <c r="F168">
        <f>VLOOKUP(B168,meldunek!$A$2:$B$326,2,FALSE)</f>
        <v>36</v>
      </c>
      <c r="G168">
        <f>IF(B168=B167,G167+1,1)</f>
        <v>1</v>
      </c>
    </row>
    <row r="169" spans="1:7" x14ac:dyDescent="0.25">
      <c r="A169">
        <v>62</v>
      </c>
      <c r="B169">
        <v>93031176282</v>
      </c>
      <c r="C169" t="s">
        <v>483</v>
      </c>
      <c r="D169" t="str">
        <f>VLOOKUP(B169,studenci!$A$2:$C$331,3)</f>
        <v>KATARZYNA</v>
      </c>
      <c r="E169" t="str">
        <f>VLOOKUP(B169,studenci!$A$2:$C$331,2)</f>
        <v>KIES</v>
      </c>
      <c r="F169">
        <f>VLOOKUP(B169,meldunek!$A$2:$B$326,2,FALSE)</f>
        <v>37</v>
      </c>
      <c r="G169">
        <f>IF(B169=B168,G168+1,1)</f>
        <v>1</v>
      </c>
    </row>
    <row r="170" spans="1:7" x14ac:dyDescent="0.25">
      <c r="A170">
        <v>173</v>
      </c>
      <c r="B170">
        <v>94032585554</v>
      </c>
      <c r="C170" t="s">
        <v>492</v>
      </c>
      <c r="D170" t="str">
        <f>VLOOKUP(B170,studenci!$A$2:$C$331,3)</f>
        <v>RAFAL</v>
      </c>
      <c r="E170" t="str">
        <f>VLOOKUP(B170,studenci!$A$2:$C$331,2)</f>
        <v>KRAWCZYNSKI</v>
      </c>
      <c r="F170">
        <f>VLOOKUP(B170,meldunek!$A$2:$B$326,2,FALSE)</f>
        <v>37</v>
      </c>
      <c r="G170">
        <f>IF(B170=B169,G169+1,1)</f>
        <v>1</v>
      </c>
    </row>
    <row r="171" spans="1:7" x14ac:dyDescent="0.25">
      <c r="A171">
        <v>271</v>
      </c>
      <c r="B171">
        <v>95011221717</v>
      </c>
      <c r="C171" t="s">
        <v>446</v>
      </c>
      <c r="D171" t="str">
        <f>VLOOKUP(B171,studenci!$A$2:$C$331,3)</f>
        <v>MICHAL</v>
      </c>
      <c r="E171" t="str">
        <f>VLOOKUP(B171,studenci!$A$2:$C$331,2)</f>
        <v>KOPICZYNSKI</v>
      </c>
      <c r="F171">
        <f>VLOOKUP(B171,meldunek!$A$2:$B$326,2,FALSE)</f>
        <v>37</v>
      </c>
      <c r="G171">
        <f>IF(B171=B170,G170+1,1)</f>
        <v>1</v>
      </c>
    </row>
    <row r="172" spans="1:7" x14ac:dyDescent="0.25">
      <c r="A172">
        <v>126</v>
      </c>
      <c r="B172">
        <v>94051599561</v>
      </c>
      <c r="C172" t="s">
        <v>457</v>
      </c>
      <c r="D172" t="str">
        <f>VLOOKUP(B172,studenci!$A$2:$C$331,3)</f>
        <v>KLAUDIA</v>
      </c>
      <c r="E172" t="str">
        <f>VLOOKUP(B172,studenci!$A$2:$C$331,2)</f>
        <v>MIELNICZUK</v>
      </c>
      <c r="F172">
        <f>VLOOKUP(B172,meldunek!$A$2:$B$326,2,FALSE)</f>
        <v>39</v>
      </c>
      <c r="G172">
        <f>IF(B172=B171,G171+1,1)</f>
        <v>1</v>
      </c>
    </row>
    <row r="173" spans="1:7" x14ac:dyDescent="0.25">
      <c r="A173">
        <v>18</v>
      </c>
      <c r="B173">
        <v>95022151559</v>
      </c>
      <c r="C173" t="s">
        <v>454</v>
      </c>
      <c r="D173" t="str">
        <f>VLOOKUP(B173,studenci!$A$2:$C$331,3)</f>
        <v>DARIUSZ</v>
      </c>
      <c r="E173" t="str">
        <f>VLOOKUP(B173,studenci!$A$2:$C$331,2)</f>
        <v>LEWKOWICZ</v>
      </c>
      <c r="F173">
        <f>VLOOKUP(B173,meldunek!$A$2:$B$326,2,FALSE)</f>
        <v>39</v>
      </c>
      <c r="G173">
        <f>IF(B173=B172,G172+1,1)</f>
        <v>1</v>
      </c>
    </row>
    <row r="174" spans="1:7" x14ac:dyDescent="0.25">
      <c r="A174">
        <v>95</v>
      </c>
      <c r="B174">
        <v>96041717944</v>
      </c>
      <c r="C174" t="s">
        <v>496</v>
      </c>
      <c r="D174" t="str">
        <f>VLOOKUP(B174,studenci!$A$2:$C$331,3)</f>
        <v>KRYSTYNA</v>
      </c>
      <c r="E174" t="str">
        <f>VLOOKUP(B174,studenci!$A$2:$C$331,2)</f>
        <v>SKRZYNIARZ</v>
      </c>
      <c r="F174">
        <f>VLOOKUP(B174,meldunek!$A$2:$B$326,2,FALSE)</f>
        <v>39</v>
      </c>
      <c r="G174">
        <f>IF(B174=B173,G173+1,1)</f>
        <v>1</v>
      </c>
    </row>
    <row r="175" spans="1:7" x14ac:dyDescent="0.25">
      <c r="A175">
        <v>280</v>
      </c>
      <c r="B175">
        <v>96051572319</v>
      </c>
      <c r="C175" t="s">
        <v>469</v>
      </c>
      <c r="D175" t="str">
        <f>VLOOKUP(B175,studenci!$A$2:$C$331,3)</f>
        <v>KRZYSZTOF</v>
      </c>
      <c r="E175" t="str">
        <f>VLOOKUP(B175,studenci!$A$2:$C$331,2)</f>
        <v>FRANCZYK</v>
      </c>
      <c r="F175">
        <f>VLOOKUP(B175,meldunek!$A$2:$B$326,2,FALSE)</f>
        <v>39</v>
      </c>
      <c r="G175">
        <f>IF(B175=B174,G174+1,1)</f>
        <v>1</v>
      </c>
    </row>
    <row r="176" spans="1:7" x14ac:dyDescent="0.25">
      <c r="A176">
        <v>296</v>
      </c>
      <c r="B176">
        <v>93031853565</v>
      </c>
      <c r="C176" t="s">
        <v>492</v>
      </c>
      <c r="D176" t="str">
        <f>VLOOKUP(B176,studenci!$A$2:$C$331,3)</f>
        <v>BARBARA</v>
      </c>
      <c r="E176" t="str">
        <f>VLOOKUP(B176,studenci!$A$2:$C$331,2)</f>
        <v>NIEDZIOLKA</v>
      </c>
      <c r="F176">
        <f>VLOOKUP(B176,meldunek!$A$2:$B$326,2,FALSE)</f>
        <v>40</v>
      </c>
      <c r="G176">
        <f>IF(B176=B175,G175+1,1)</f>
        <v>1</v>
      </c>
    </row>
    <row r="177" spans="1:7" x14ac:dyDescent="0.25">
      <c r="A177">
        <v>81</v>
      </c>
      <c r="B177">
        <v>96082398784</v>
      </c>
      <c r="C177" t="s">
        <v>470</v>
      </c>
      <c r="D177" t="str">
        <f>VLOOKUP(B177,studenci!$A$2:$C$331,3)</f>
        <v>EDYTA</v>
      </c>
      <c r="E177" t="str">
        <f>VLOOKUP(B177,studenci!$A$2:$C$331,2)</f>
        <v>ZDANOWICZ</v>
      </c>
      <c r="F177">
        <f>VLOOKUP(B177,meldunek!$A$2:$B$326,2,FALSE)</f>
        <v>40</v>
      </c>
      <c r="G177">
        <f>IF(B177=B176,G176+1,1)</f>
        <v>1</v>
      </c>
    </row>
    <row r="178" spans="1:7" x14ac:dyDescent="0.25">
      <c r="A178">
        <v>130</v>
      </c>
      <c r="B178">
        <v>92081119933</v>
      </c>
      <c r="C178" t="s">
        <v>478</v>
      </c>
      <c r="D178" t="str">
        <f>VLOOKUP(B178,studenci!$A$2:$C$331,3)</f>
        <v>NATANAEL</v>
      </c>
      <c r="E178" t="str">
        <f>VLOOKUP(B178,studenci!$A$2:$C$331,2)</f>
        <v>LIZON</v>
      </c>
      <c r="F178">
        <f>VLOOKUP(B178,meldunek!$A$2:$B$326,2,FALSE)</f>
        <v>41</v>
      </c>
      <c r="G178">
        <f>IF(B178=B177,G177+1,1)</f>
        <v>1</v>
      </c>
    </row>
    <row r="179" spans="1:7" x14ac:dyDescent="0.25">
      <c r="A179">
        <v>38</v>
      </c>
      <c r="B179">
        <v>95042249539</v>
      </c>
      <c r="C179" t="s">
        <v>466</v>
      </c>
      <c r="D179" t="str">
        <f>VLOOKUP(B179,studenci!$A$2:$C$331,3)</f>
        <v>MICHAL</v>
      </c>
      <c r="E179" t="str">
        <f>VLOOKUP(B179,studenci!$A$2:$C$331,2)</f>
        <v>KUBICKI</v>
      </c>
      <c r="F179">
        <f>VLOOKUP(B179,meldunek!$A$2:$B$326,2,FALSE)</f>
        <v>41</v>
      </c>
      <c r="G179">
        <f>IF(B179=B178,G178+1,1)</f>
        <v>1</v>
      </c>
    </row>
    <row r="180" spans="1:7" x14ac:dyDescent="0.25">
      <c r="A180">
        <v>167</v>
      </c>
      <c r="B180">
        <v>96042123681</v>
      </c>
      <c r="C180" t="s">
        <v>498</v>
      </c>
      <c r="D180" t="str">
        <f>VLOOKUP(B180,studenci!$A$2:$C$331,3)</f>
        <v>ZOFIA</v>
      </c>
      <c r="E180" t="str">
        <f>VLOOKUP(B180,studenci!$A$2:$C$331,2)</f>
        <v>PLUCIENNIK</v>
      </c>
      <c r="F180">
        <f>VLOOKUP(B180,meldunek!$A$2:$B$326,2,FALSE)</f>
        <v>41</v>
      </c>
      <c r="G180">
        <f>IF(B180=B179,G179+1,1)</f>
        <v>1</v>
      </c>
    </row>
    <row r="181" spans="1:7" x14ac:dyDescent="0.25">
      <c r="A181">
        <v>179</v>
      </c>
      <c r="B181">
        <v>92072355391</v>
      </c>
      <c r="C181" t="s">
        <v>491</v>
      </c>
      <c r="D181" t="str">
        <f>VLOOKUP(B181,studenci!$A$2:$C$331,3)</f>
        <v>JACEK</v>
      </c>
      <c r="E181" t="str">
        <f>VLOOKUP(B181,studenci!$A$2:$C$331,2)</f>
        <v>SALA</v>
      </c>
      <c r="F181">
        <f>VLOOKUP(B181,meldunek!$A$2:$B$326,2,FALSE)</f>
        <v>42</v>
      </c>
      <c r="G181">
        <f>IF(B181=B180,G180+1,1)</f>
        <v>1</v>
      </c>
    </row>
    <row r="182" spans="1:7" x14ac:dyDescent="0.25">
      <c r="A182">
        <v>134</v>
      </c>
      <c r="B182">
        <v>93112296421</v>
      </c>
      <c r="C182" t="s">
        <v>447</v>
      </c>
      <c r="D182" t="str">
        <f>VLOOKUP(B182,studenci!$A$2:$C$331,3)</f>
        <v>BARBARA</v>
      </c>
      <c r="E182" t="str">
        <f>VLOOKUP(B182,studenci!$A$2:$C$331,2)</f>
        <v>KOLODZIEJ</v>
      </c>
      <c r="F182">
        <f>VLOOKUP(B182,meldunek!$A$2:$B$326,2,FALSE)</f>
        <v>42</v>
      </c>
      <c r="G182">
        <f>IF(B182=B181,G181+1,1)</f>
        <v>1</v>
      </c>
    </row>
    <row r="183" spans="1:7" x14ac:dyDescent="0.25">
      <c r="A183">
        <v>19</v>
      </c>
      <c r="B183">
        <v>94012833877</v>
      </c>
      <c r="C183" t="s">
        <v>455</v>
      </c>
      <c r="D183" t="str">
        <f>VLOOKUP(B183,studenci!$A$2:$C$331,3)</f>
        <v>JAKUB</v>
      </c>
      <c r="E183" t="str">
        <f>VLOOKUP(B183,studenci!$A$2:$C$331,2)</f>
        <v>LECH</v>
      </c>
      <c r="F183">
        <f>VLOOKUP(B183,meldunek!$A$2:$B$326,2,FALSE)</f>
        <v>42</v>
      </c>
      <c r="G183">
        <f>IF(B183=B182,G182+1,1)</f>
        <v>1</v>
      </c>
    </row>
    <row r="184" spans="1:7" x14ac:dyDescent="0.25">
      <c r="A184">
        <v>112</v>
      </c>
      <c r="B184">
        <v>96110878613</v>
      </c>
      <c r="C184" t="s">
        <v>501</v>
      </c>
      <c r="D184" t="str">
        <f>VLOOKUP(B184,studenci!$A$2:$C$331,3)</f>
        <v>MACIEJ</v>
      </c>
      <c r="E184" t="str">
        <f>VLOOKUP(B184,studenci!$A$2:$C$331,2)</f>
        <v>DEMBEK</v>
      </c>
      <c r="F184">
        <f>VLOOKUP(B184,meldunek!$A$2:$B$326,2,FALSE)</f>
        <v>42</v>
      </c>
      <c r="G184">
        <f>IF(B184=B183,G183+1,1)</f>
        <v>1</v>
      </c>
    </row>
    <row r="185" spans="1:7" x14ac:dyDescent="0.25">
      <c r="A185">
        <v>276</v>
      </c>
      <c r="B185">
        <v>93020294887</v>
      </c>
      <c r="C185" t="s">
        <v>502</v>
      </c>
      <c r="D185" t="str">
        <f>VLOOKUP(B185,studenci!$A$2:$C$331,3)</f>
        <v>SONIA</v>
      </c>
      <c r="E185" t="str">
        <f>VLOOKUP(B185,studenci!$A$2:$C$331,2)</f>
        <v>RZYMANECKA</v>
      </c>
      <c r="F185">
        <f>VLOOKUP(B185,meldunek!$A$2:$B$326,2,FALSE)</f>
        <v>43</v>
      </c>
      <c r="G185">
        <f>IF(B185=B184,G184+1,1)</f>
        <v>1</v>
      </c>
    </row>
    <row r="186" spans="1:7" x14ac:dyDescent="0.25">
      <c r="A186">
        <v>75</v>
      </c>
      <c r="B186">
        <v>93102651636</v>
      </c>
      <c r="C186" t="s">
        <v>468</v>
      </c>
      <c r="D186" t="str">
        <f>VLOOKUP(B186,studenci!$A$2:$C$331,3)</f>
        <v>FILIP</v>
      </c>
      <c r="E186" t="str">
        <f>VLOOKUP(B186,studenci!$A$2:$C$331,2)</f>
        <v>KRZYZANOWSKI</v>
      </c>
      <c r="F186">
        <f>VLOOKUP(B186,meldunek!$A$2:$B$326,2,FALSE)</f>
        <v>43</v>
      </c>
      <c r="G186">
        <f>IF(B186=B185,G185+1,1)</f>
        <v>1</v>
      </c>
    </row>
    <row r="187" spans="1:7" x14ac:dyDescent="0.25">
      <c r="A187">
        <v>327</v>
      </c>
      <c r="B187">
        <v>94070444888</v>
      </c>
      <c r="C187" t="s">
        <v>503</v>
      </c>
      <c r="D187" t="str">
        <f>VLOOKUP(B187,studenci!$A$2:$C$331,3)</f>
        <v>LENA</v>
      </c>
      <c r="E187" t="str">
        <f>VLOOKUP(B187,studenci!$A$2:$C$331,2)</f>
        <v>KUZNIAR</v>
      </c>
      <c r="F187">
        <f>VLOOKUP(B187,meldunek!$A$2:$B$326,2,FALSE)</f>
        <v>43</v>
      </c>
      <c r="G187">
        <f>IF(B187=B186,G186+1,1)</f>
        <v>1</v>
      </c>
    </row>
    <row r="188" spans="1:7" x14ac:dyDescent="0.25">
      <c r="A188">
        <v>36</v>
      </c>
      <c r="B188">
        <v>95030373332</v>
      </c>
      <c r="C188" t="s">
        <v>469</v>
      </c>
      <c r="D188" t="str">
        <f>VLOOKUP(B188,studenci!$A$2:$C$331,3)</f>
        <v>MARCIN</v>
      </c>
      <c r="E188" t="str">
        <f>VLOOKUP(B188,studenci!$A$2:$C$331,2)</f>
        <v>KEDZIOR</v>
      </c>
      <c r="F188">
        <f>VLOOKUP(B188,meldunek!$A$2:$B$326,2,FALSE)</f>
        <v>43</v>
      </c>
      <c r="G188">
        <f>IF(B188=B187,G187+1,1)</f>
        <v>1</v>
      </c>
    </row>
    <row r="189" spans="1:7" x14ac:dyDescent="0.25">
      <c r="A189">
        <v>322</v>
      </c>
      <c r="B189">
        <v>96050419725</v>
      </c>
      <c r="C189" t="s">
        <v>465</v>
      </c>
      <c r="D189" t="str">
        <f>VLOOKUP(B189,studenci!$A$2:$C$331,3)</f>
        <v>BOGUSLAWA</v>
      </c>
      <c r="E189" t="str">
        <f>VLOOKUP(B189,studenci!$A$2:$C$331,2)</f>
        <v>CIUPAGA</v>
      </c>
      <c r="F189">
        <f>VLOOKUP(B189,meldunek!$A$2:$B$326,2,FALSE)</f>
        <v>43</v>
      </c>
      <c r="G189">
        <f>IF(B189=B188,G188+1,1)</f>
        <v>1</v>
      </c>
    </row>
    <row r="190" spans="1:7" x14ac:dyDescent="0.25">
      <c r="A190">
        <v>142</v>
      </c>
      <c r="B190">
        <v>96060783968</v>
      </c>
      <c r="C190" t="s">
        <v>447</v>
      </c>
      <c r="D190" t="str">
        <f>VLOOKUP(B190,studenci!$A$2:$C$331,3)</f>
        <v>KAROLINA</v>
      </c>
      <c r="E190" t="str">
        <f>VLOOKUP(B190,studenci!$A$2:$C$331,2)</f>
        <v>SOWA</v>
      </c>
      <c r="F190">
        <f>VLOOKUP(B190,meldunek!$A$2:$B$326,2,FALSE)</f>
        <v>43</v>
      </c>
      <c r="G190">
        <f>IF(B190=B189,G189+1,1)</f>
        <v>1</v>
      </c>
    </row>
    <row r="191" spans="1:7" x14ac:dyDescent="0.25">
      <c r="A191">
        <v>82</v>
      </c>
      <c r="B191">
        <v>97012894365</v>
      </c>
      <c r="C191" t="s">
        <v>455</v>
      </c>
      <c r="D191" t="str">
        <f>VLOOKUP(B191,studenci!$A$2:$C$331,3)</f>
        <v>KLAUDIA</v>
      </c>
      <c r="E191" t="str">
        <f>VLOOKUP(B191,studenci!$A$2:$C$331,2)</f>
        <v>JANICKA</v>
      </c>
      <c r="F191">
        <f>VLOOKUP(B191,meldunek!$A$2:$B$326,2,FALSE)</f>
        <v>43</v>
      </c>
      <c r="G191">
        <f>IF(B191=B190,G190+1,1)</f>
        <v>1</v>
      </c>
    </row>
    <row r="192" spans="1:7" x14ac:dyDescent="0.25">
      <c r="A192">
        <v>143</v>
      </c>
      <c r="B192">
        <v>92081076313</v>
      </c>
      <c r="C192" t="s">
        <v>509</v>
      </c>
      <c r="D192" t="str">
        <f>VLOOKUP(B192,studenci!$A$2:$C$331,3)</f>
        <v>MICHAL</v>
      </c>
      <c r="E192" t="str">
        <f>VLOOKUP(B192,studenci!$A$2:$C$331,2)</f>
        <v>SLADOWSKI</v>
      </c>
      <c r="F192">
        <f>VLOOKUP(B192,meldunek!$A$2:$B$326,2,FALSE)</f>
        <v>44</v>
      </c>
      <c r="G192">
        <f>IF(B192=B191,G191+1,1)</f>
        <v>1</v>
      </c>
    </row>
    <row r="193" spans="1:7" x14ac:dyDescent="0.25">
      <c r="A193">
        <v>190</v>
      </c>
      <c r="B193">
        <v>92081817558</v>
      </c>
      <c r="C193" t="s">
        <v>506</v>
      </c>
      <c r="D193" t="str">
        <f>VLOOKUP(B193,studenci!$A$2:$C$331,3)</f>
        <v>JOZEF</v>
      </c>
      <c r="E193" t="str">
        <f>VLOOKUP(B193,studenci!$A$2:$C$331,2)</f>
        <v>SANKALA</v>
      </c>
      <c r="F193">
        <f>VLOOKUP(B193,meldunek!$A$2:$B$326,2,FALSE)</f>
        <v>44</v>
      </c>
      <c r="G193">
        <f>IF(B193=B192,G192+1,1)</f>
        <v>1</v>
      </c>
    </row>
    <row r="194" spans="1:7" x14ac:dyDescent="0.25">
      <c r="A194">
        <v>7</v>
      </c>
      <c r="B194">
        <v>92122899246</v>
      </c>
      <c r="C194" t="s">
        <v>444</v>
      </c>
      <c r="D194" t="str">
        <f>VLOOKUP(B194,studenci!$A$2:$C$331,3)</f>
        <v>GABRIELA</v>
      </c>
      <c r="E194" t="str">
        <f>VLOOKUP(B194,studenci!$A$2:$C$331,2)</f>
        <v>MALESA</v>
      </c>
      <c r="F194">
        <f>VLOOKUP(B194,meldunek!$A$2:$B$326,2,FALSE)</f>
        <v>44</v>
      </c>
      <c r="G194">
        <f>IF(B194=B193,G193+1,1)</f>
        <v>1</v>
      </c>
    </row>
    <row r="195" spans="1:7" x14ac:dyDescent="0.25">
      <c r="A195">
        <v>60</v>
      </c>
      <c r="B195">
        <v>94092286956</v>
      </c>
      <c r="C195" t="s">
        <v>481</v>
      </c>
      <c r="D195" t="str">
        <f>VLOOKUP(B195,studenci!$A$2:$C$331,3)</f>
        <v>ADAM</v>
      </c>
      <c r="E195" t="str">
        <f>VLOOKUP(B195,studenci!$A$2:$C$331,2)</f>
        <v>SKULIMOWSKI</v>
      </c>
      <c r="F195">
        <f>VLOOKUP(B195,meldunek!$A$2:$B$326,2,FALSE)</f>
        <v>44</v>
      </c>
      <c r="G195">
        <f>IF(B195=B194,G194+1,1)</f>
        <v>1</v>
      </c>
    </row>
    <row r="196" spans="1:7" x14ac:dyDescent="0.25">
      <c r="A196">
        <v>311</v>
      </c>
      <c r="B196">
        <v>96011788721</v>
      </c>
      <c r="C196" t="s">
        <v>466</v>
      </c>
      <c r="D196" t="str">
        <f>VLOOKUP(B196,studenci!$A$2:$C$331,3)</f>
        <v>BARBARA</v>
      </c>
      <c r="E196" t="str">
        <f>VLOOKUP(B196,studenci!$A$2:$C$331,2)</f>
        <v>BUCZAK</v>
      </c>
      <c r="F196">
        <f>VLOOKUP(B196,meldunek!$A$2:$B$326,2,FALSE)</f>
        <v>44</v>
      </c>
      <c r="G196">
        <f>IF(B196=B195,G195+1,1)</f>
        <v>1</v>
      </c>
    </row>
    <row r="197" spans="1:7" x14ac:dyDescent="0.25">
      <c r="A197">
        <v>177</v>
      </c>
      <c r="B197">
        <v>96022327144</v>
      </c>
      <c r="C197" t="s">
        <v>481</v>
      </c>
      <c r="D197" t="str">
        <f>VLOOKUP(B197,studenci!$A$2:$C$331,3)</f>
        <v>MALGORZATA</v>
      </c>
      <c r="E197" t="str">
        <f>VLOOKUP(B197,studenci!$A$2:$C$331,2)</f>
        <v>JANOTA</v>
      </c>
      <c r="F197">
        <f>VLOOKUP(B197,meldunek!$A$2:$B$326,2,FALSE)</f>
        <v>44</v>
      </c>
      <c r="G197">
        <f>IF(B197=B196,G196+1,1)</f>
        <v>1</v>
      </c>
    </row>
    <row r="198" spans="1:7" x14ac:dyDescent="0.25">
      <c r="A198">
        <v>88</v>
      </c>
      <c r="B198">
        <v>94050582715</v>
      </c>
      <c r="C198" t="s">
        <v>447</v>
      </c>
      <c r="D198" t="str">
        <f>VLOOKUP(B198,studenci!$A$2:$C$331,3)</f>
        <v>PIOTR</v>
      </c>
      <c r="E198" t="str">
        <f>VLOOKUP(B198,studenci!$A$2:$C$331,2)</f>
        <v>GALECKI</v>
      </c>
      <c r="F198">
        <f>VLOOKUP(B198,meldunek!$A$2:$B$326,2,FALSE)</f>
        <v>45</v>
      </c>
      <c r="G198">
        <f>IF(B198=B197,G197+1,1)</f>
        <v>1</v>
      </c>
    </row>
    <row r="199" spans="1:7" x14ac:dyDescent="0.25">
      <c r="A199">
        <v>111</v>
      </c>
      <c r="B199">
        <v>94080448661</v>
      </c>
      <c r="C199" t="s">
        <v>500</v>
      </c>
      <c r="D199" t="str">
        <f>VLOOKUP(B199,studenci!$A$2:$C$331,3)</f>
        <v>EWELINA</v>
      </c>
      <c r="E199" t="str">
        <f>VLOOKUP(B199,studenci!$A$2:$C$331,2)</f>
        <v>ZIOLKOWSKA</v>
      </c>
      <c r="F199">
        <f>VLOOKUP(B199,meldunek!$A$2:$B$326,2,FALSE)</f>
        <v>45</v>
      </c>
      <c r="G199">
        <f>IF(B199=B198,G198+1,1)</f>
        <v>1</v>
      </c>
    </row>
    <row r="200" spans="1:7" x14ac:dyDescent="0.25">
      <c r="A200">
        <v>106</v>
      </c>
      <c r="B200">
        <v>94111993425</v>
      </c>
      <c r="C200" t="s">
        <v>472</v>
      </c>
      <c r="D200" t="str">
        <f>VLOOKUP(B200,studenci!$A$2:$C$331,3)</f>
        <v>NATALIA</v>
      </c>
      <c r="E200" t="str">
        <f>VLOOKUP(B200,studenci!$A$2:$C$331,2)</f>
        <v>LAKOMY</v>
      </c>
      <c r="F200">
        <f>VLOOKUP(B200,meldunek!$A$2:$B$326,2,FALSE)</f>
        <v>45</v>
      </c>
      <c r="G200">
        <f>IF(B200=B199,G199+1,1)</f>
        <v>1</v>
      </c>
    </row>
    <row r="201" spans="1:7" x14ac:dyDescent="0.25">
      <c r="A201">
        <v>5</v>
      </c>
      <c r="B201">
        <v>95010144314</v>
      </c>
      <c r="C201" t="s">
        <v>443</v>
      </c>
      <c r="D201" t="str">
        <f>VLOOKUP(B201,studenci!$A$2:$C$331,3)</f>
        <v>ARTUR</v>
      </c>
      <c r="E201" t="str">
        <f>VLOOKUP(B201,studenci!$A$2:$C$331,2)</f>
        <v>RESZKA</v>
      </c>
      <c r="F201">
        <f>VLOOKUP(B201,meldunek!$A$2:$B$326,2,FALSE)</f>
        <v>45</v>
      </c>
      <c r="G201">
        <f>IF(B201=B200,G200+1,1)</f>
        <v>1</v>
      </c>
    </row>
    <row r="202" spans="1:7" x14ac:dyDescent="0.25">
      <c r="A202">
        <v>324</v>
      </c>
      <c r="B202">
        <v>96080514843</v>
      </c>
      <c r="C202" t="s">
        <v>462</v>
      </c>
      <c r="D202" t="str">
        <f>VLOOKUP(B202,studenci!$A$2:$C$331,3)</f>
        <v>KLAUDIA</v>
      </c>
      <c r="E202" t="str">
        <f>VLOOKUP(B202,studenci!$A$2:$C$331,2)</f>
        <v>ANDRUSZKIEWICZ</v>
      </c>
      <c r="F202">
        <f>VLOOKUP(B202,meldunek!$A$2:$B$326,2,FALSE)</f>
        <v>45</v>
      </c>
      <c r="G202">
        <f>IF(B202=B201,G201+1,1)</f>
        <v>1</v>
      </c>
    </row>
    <row r="203" spans="1:7" x14ac:dyDescent="0.25">
      <c r="A203">
        <v>110</v>
      </c>
      <c r="B203">
        <v>96092784458</v>
      </c>
      <c r="C203" t="s">
        <v>460</v>
      </c>
      <c r="D203" t="str">
        <f>VLOOKUP(B203,studenci!$A$2:$C$331,3)</f>
        <v>FILIP</v>
      </c>
      <c r="E203" t="str">
        <f>VLOOKUP(B203,studenci!$A$2:$C$331,2)</f>
        <v>KOPROWSKI</v>
      </c>
      <c r="F203">
        <f>VLOOKUP(B203,meldunek!$A$2:$B$326,2,FALSE)</f>
        <v>45</v>
      </c>
      <c r="G203">
        <f>IF(B203=B202,G202+1,1)</f>
        <v>1</v>
      </c>
    </row>
    <row r="204" spans="1:7" x14ac:dyDescent="0.25">
      <c r="A204">
        <v>125</v>
      </c>
      <c r="B204">
        <v>93041271841</v>
      </c>
      <c r="C204" t="s">
        <v>439</v>
      </c>
      <c r="D204" t="str">
        <f>VLOOKUP(B204,studenci!$A$2:$C$331,3)</f>
        <v>EMILIA</v>
      </c>
      <c r="E204" t="str">
        <f>VLOOKUP(B204,studenci!$A$2:$C$331,2)</f>
        <v>KLICH</v>
      </c>
      <c r="F204">
        <f>VLOOKUP(B204,meldunek!$A$2:$B$326,2,FALSE)</f>
        <v>46</v>
      </c>
      <c r="G204">
        <f>IF(B204=B203,G203+1,1)</f>
        <v>1</v>
      </c>
    </row>
    <row r="205" spans="1:7" x14ac:dyDescent="0.25">
      <c r="A205">
        <v>210</v>
      </c>
      <c r="B205">
        <v>93042094111</v>
      </c>
      <c r="C205" t="s">
        <v>445</v>
      </c>
      <c r="D205" t="str">
        <f>VLOOKUP(B205,studenci!$A$2:$C$331,3)</f>
        <v>DAWID</v>
      </c>
      <c r="E205" t="str">
        <f>VLOOKUP(B205,studenci!$A$2:$C$331,2)</f>
        <v>MROZOWSKI</v>
      </c>
      <c r="F205">
        <f>VLOOKUP(B205,meldunek!$A$2:$B$326,2,FALSE)</f>
        <v>46</v>
      </c>
      <c r="G205">
        <f>IF(B205=B204,G204+1,1)</f>
        <v>1</v>
      </c>
    </row>
    <row r="206" spans="1:7" x14ac:dyDescent="0.25">
      <c r="A206">
        <v>105</v>
      </c>
      <c r="B206">
        <v>93060757559</v>
      </c>
      <c r="C206" t="s">
        <v>497</v>
      </c>
      <c r="D206" t="str">
        <f>VLOOKUP(B206,studenci!$A$2:$C$331,3)</f>
        <v>ADAM</v>
      </c>
      <c r="E206" t="str">
        <f>VLOOKUP(B206,studenci!$A$2:$C$331,2)</f>
        <v>JACKOWSKI</v>
      </c>
      <c r="F206">
        <f>VLOOKUP(B206,meldunek!$A$2:$B$326,2,FALSE)</f>
        <v>46</v>
      </c>
      <c r="G206">
        <f>IF(B206=B205,G205+1,1)</f>
        <v>1</v>
      </c>
    </row>
    <row r="207" spans="1:7" x14ac:dyDescent="0.25">
      <c r="A207">
        <v>169</v>
      </c>
      <c r="B207">
        <v>93101369477</v>
      </c>
      <c r="C207" t="s">
        <v>506</v>
      </c>
      <c r="D207" t="str">
        <f>VLOOKUP(B207,studenci!$A$2:$C$331,3)</f>
        <v>WIKTOR</v>
      </c>
      <c r="E207" t="str">
        <f>VLOOKUP(B207,studenci!$A$2:$C$331,2)</f>
        <v>ZUROWSKI</v>
      </c>
      <c r="F207">
        <f>VLOOKUP(B207,meldunek!$A$2:$B$326,2,FALSE)</f>
        <v>46</v>
      </c>
      <c r="G207">
        <f>IF(B207=B206,G206+1,1)</f>
        <v>1</v>
      </c>
    </row>
    <row r="208" spans="1:7" x14ac:dyDescent="0.25">
      <c r="A208">
        <v>282</v>
      </c>
      <c r="B208">
        <v>92052877491</v>
      </c>
      <c r="C208" t="s">
        <v>486</v>
      </c>
      <c r="D208" t="str">
        <f>VLOOKUP(B208,studenci!$A$2:$C$331,3)</f>
        <v>WOJCIECH</v>
      </c>
      <c r="E208" t="str">
        <f>VLOOKUP(B208,studenci!$A$2:$C$331,2)</f>
        <v>LESKO</v>
      </c>
      <c r="F208">
        <f>VLOOKUP(B208,meldunek!$A$2:$B$326,2,FALSE)</f>
        <v>47</v>
      </c>
      <c r="G208">
        <f>IF(B208=B207,G207+1,1)</f>
        <v>1</v>
      </c>
    </row>
    <row r="209" spans="1:7" x14ac:dyDescent="0.25">
      <c r="A209">
        <v>264</v>
      </c>
      <c r="B209">
        <v>93012423916</v>
      </c>
      <c r="C209" t="s">
        <v>516</v>
      </c>
      <c r="D209" t="str">
        <f>VLOOKUP(B209,studenci!$A$2:$C$331,3)</f>
        <v>KRZYSZTOF</v>
      </c>
      <c r="E209" t="str">
        <f>VLOOKUP(B209,studenci!$A$2:$C$331,2)</f>
        <v>CIESLA</v>
      </c>
      <c r="F209">
        <f>VLOOKUP(B209,meldunek!$A$2:$B$326,2,FALSE)</f>
        <v>47</v>
      </c>
      <c r="G209">
        <f>IF(B209=B208,G208+1,1)</f>
        <v>1</v>
      </c>
    </row>
    <row r="210" spans="1:7" x14ac:dyDescent="0.25">
      <c r="A210">
        <v>266</v>
      </c>
      <c r="B210">
        <v>94021031192</v>
      </c>
      <c r="C210" t="s">
        <v>463</v>
      </c>
      <c r="D210" t="str">
        <f>VLOOKUP(B210,studenci!$A$2:$C$331,3)</f>
        <v>ADAM</v>
      </c>
      <c r="E210" t="str">
        <f>VLOOKUP(B210,studenci!$A$2:$C$331,2)</f>
        <v>DUDEK</v>
      </c>
      <c r="F210">
        <f>VLOOKUP(B210,meldunek!$A$2:$B$326,2,FALSE)</f>
        <v>47</v>
      </c>
      <c r="G210">
        <f>IF(B210=B209,G209+1,1)</f>
        <v>1</v>
      </c>
    </row>
    <row r="211" spans="1:7" x14ac:dyDescent="0.25">
      <c r="A211">
        <v>156</v>
      </c>
      <c r="B211">
        <v>95010286766</v>
      </c>
      <c r="C211" t="s">
        <v>462</v>
      </c>
      <c r="D211" t="str">
        <f>VLOOKUP(B211,studenci!$A$2:$C$331,3)</f>
        <v>BARBARA</v>
      </c>
      <c r="E211" t="str">
        <f>VLOOKUP(B211,studenci!$A$2:$C$331,2)</f>
        <v>MORISON</v>
      </c>
      <c r="F211">
        <f>VLOOKUP(B211,meldunek!$A$2:$B$326,2,FALSE)</f>
        <v>47</v>
      </c>
      <c r="G211">
        <f>IF(B211=B210,G210+1,1)</f>
        <v>1</v>
      </c>
    </row>
    <row r="212" spans="1:7" x14ac:dyDescent="0.25">
      <c r="A212">
        <v>16</v>
      </c>
      <c r="B212">
        <v>96041586933</v>
      </c>
      <c r="C212" t="s">
        <v>452</v>
      </c>
      <c r="D212" t="str">
        <f>VLOOKUP(B212,studenci!$A$2:$C$331,3)</f>
        <v>PRZEMYSLAW</v>
      </c>
      <c r="E212" t="str">
        <f>VLOOKUP(B212,studenci!$A$2:$C$331,2)</f>
        <v>SKOLIMOWSKI</v>
      </c>
      <c r="F212">
        <f>VLOOKUP(B212,meldunek!$A$2:$B$326,2,FALSE)</f>
        <v>47</v>
      </c>
      <c r="G212">
        <f>IF(B212=B211,G211+1,1)</f>
        <v>1</v>
      </c>
    </row>
    <row r="213" spans="1:7" x14ac:dyDescent="0.25">
      <c r="A213">
        <v>39</v>
      </c>
      <c r="B213">
        <v>92080361249</v>
      </c>
      <c r="C213" t="s">
        <v>470</v>
      </c>
      <c r="D213" t="str">
        <f>VLOOKUP(B213,studenci!$A$2:$C$331,3)</f>
        <v>STANISLAWA</v>
      </c>
      <c r="E213" t="str">
        <f>VLOOKUP(B213,studenci!$A$2:$C$331,2)</f>
        <v>WOROBIJ</v>
      </c>
      <c r="F213">
        <f>VLOOKUP(B213,meldunek!$A$2:$B$326,2,FALSE)</f>
        <v>48</v>
      </c>
      <c r="G213">
        <f>IF(B213=B212,G212+1,1)</f>
        <v>1</v>
      </c>
    </row>
    <row r="214" spans="1:7" x14ac:dyDescent="0.25">
      <c r="A214">
        <v>63</v>
      </c>
      <c r="B214">
        <v>93120948925</v>
      </c>
      <c r="C214" t="s">
        <v>472</v>
      </c>
      <c r="D214" t="str">
        <f>VLOOKUP(B214,studenci!$A$2:$C$331,3)</f>
        <v>ZOFIA</v>
      </c>
      <c r="E214" t="str">
        <f>VLOOKUP(B214,studenci!$A$2:$C$331,2)</f>
        <v>LISZEWSKA</v>
      </c>
      <c r="F214">
        <f>VLOOKUP(B214,meldunek!$A$2:$B$326,2,FALSE)</f>
        <v>48</v>
      </c>
      <c r="G214">
        <f>IF(B214=B213,G213+1,1)</f>
        <v>1</v>
      </c>
    </row>
    <row r="215" spans="1:7" x14ac:dyDescent="0.25">
      <c r="A215">
        <v>128</v>
      </c>
      <c r="B215">
        <v>95050162572</v>
      </c>
      <c r="C215" t="s">
        <v>505</v>
      </c>
      <c r="D215" t="str">
        <f>VLOOKUP(B215,studenci!$A$2:$C$331,3)</f>
        <v>ADAM</v>
      </c>
      <c r="E215" t="str">
        <f>VLOOKUP(B215,studenci!$A$2:$C$331,2)</f>
        <v>ZAWISTOWSKI</v>
      </c>
      <c r="F215">
        <f>VLOOKUP(B215,meldunek!$A$2:$B$326,2,FALSE)</f>
        <v>48</v>
      </c>
      <c r="G215">
        <f>IF(B215=B214,G214+1,1)</f>
        <v>1</v>
      </c>
    </row>
    <row r="216" spans="1:7" x14ac:dyDescent="0.25">
      <c r="A216">
        <v>320</v>
      </c>
      <c r="B216">
        <v>95112894814</v>
      </c>
      <c r="C216" t="s">
        <v>454</v>
      </c>
      <c r="D216" t="str">
        <f>VLOOKUP(B216,studenci!$A$2:$C$331,3)</f>
        <v>STEFAN</v>
      </c>
      <c r="E216" t="str">
        <f>VLOOKUP(B216,studenci!$A$2:$C$331,2)</f>
        <v>DOBRZYNSKI</v>
      </c>
      <c r="F216">
        <f>VLOOKUP(B216,meldunek!$A$2:$B$326,2,FALSE)</f>
        <v>48</v>
      </c>
      <c r="G216">
        <f>IF(B216=B215,G215+1,1)</f>
        <v>1</v>
      </c>
    </row>
    <row r="217" spans="1:7" x14ac:dyDescent="0.25">
      <c r="A217">
        <v>303</v>
      </c>
      <c r="B217">
        <v>96090634229</v>
      </c>
      <c r="C217" t="s">
        <v>483</v>
      </c>
      <c r="D217" t="str">
        <f>VLOOKUP(B217,studenci!$A$2:$C$331,3)</f>
        <v>MALGORZATA</v>
      </c>
      <c r="E217" t="str">
        <f>VLOOKUP(B217,studenci!$A$2:$C$331,2)</f>
        <v>WOJDAK</v>
      </c>
      <c r="F217">
        <f>VLOOKUP(B217,meldunek!$A$2:$B$326,2,FALSE)</f>
        <v>48</v>
      </c>
      <c r="G217">
        <f>IF(B217=B216,G216+1,1)</f>
        <v>1</v>
      </c>
    </row>
    <row r="218" spans="1:7" x14ac:dyDescent="0.25">
      <c r="A218">
        <v>146</v>
      </c>
      <c r="B218">
        <v>94062811591</v>
      </c>
      <c r="C218" t="s">
        <v>510</v>
      </c>
      <c r="D218" t="str">
        <f>VLOOKUP(B218,studenci!$A$2:$C$331,3)</f>
        <v>MARCELI</v>
      </c>
      <c r="E218" t="str">
        <f>VLOOKUP(B218,studenci!$A$2:$C$331,2)</f>
        <v>LANGEROWICZ</v>
      </c>
      <c r="F218">
        <f>VLOOKUP(B218,meldunek!$A$2:$B$326,2,FALSE)</f>
        <v>49</v>
      </c>
      <c r="G218">
        <f>IF(B218=B217,G217+1,1)</f>
        <v>1</v>
      </c>
    </row>
    <row r="219" spans="1:7" x14ac:dyDescent="0.25">
      <c r="A219">
        <v>289</v>
      </c>
      <c r="B219">
        <v>95031582894</v>
      </c>
      <c r="C219" t="s">
        <v>471</v>
      </c>
      <c r="D219" t="str">
        <f>VLOOKUP(B219,studenci!$A$2:$C$331,3)</f>
        <v>MICHAL</v>
      </c>
      <c r="E219" t="str">
        <f>VLOOKUP(B219,studenci!$A$2:$C$331,2)</f>
        <v>GOLAB</v>
      </c>
      <c r="F219">
        <f>VLOOKUP(B219,meldunek!$A$2:$B$326,2,FALSE)</f>
        <v>49</v>
      </c>
      <c r="G219">
        <f>IF(B219=B218,G218+1,1)</f>
        <v>1</v>
      </c>
    </row>
    <row r="220" spans="1:7" x14ac:dyDescent="0.25">
      <c r="A220">
        <v>53</v>
      </c>
      <c r="B220">
        <v>92121027392</v>
      </c>
      <c r="C220" t="s">
        <v>479</v>
      </c>
      <c r="D220" t="str">
        <f>VLOOKUP(B220,studenci!$A$2:$C$331,3)</f>
        <v>RAFAL</v>
      </c>
      <c r="E220" t="str">
        <f>VLOOKUP(B220,studenci!$A$2:$C$331,2)</f>
        <v>SPIEWAK</v>
      </c>
      <c r="F220">
        <f>VLOOKUP(B220,meldunek!$A$2:$B$326,2,FALSE)</f>
        <v>50</v>
      </c>
      <c r="G220">
        <f>IF(B220=B219,G219+1,1)</f>
        <v>1</v>
      </c>
    </row>
    <row r="221" spans="1:7" x14ac:dyDescent="0.25">
      <c r="A221">
        <v>259</v>
      </c>
      <c r="B221">
        <v>92121027392</v>
      </c>
      <c r="C221" t="s">
        <v>443</v>
      </c>
      <c r="D221" t="str">
        <f>VLOOKUP(B221,studenci!$A$2:$C$331,3)</f>
        <v>RAFAL</v>
      </c>
      <c r="E221" t="str">
        <f>VLOOKUP(B221,studenci!$A$2:$C$331,2)</f>
        <v>SPIEWAK</v>
      </c>
      <c r="F221">
        <f>VLOOKUP(B221,meldunek!$A$2:$B$326,2,FALSE)</f>
        <v>50</v>
      </c>
      <c r="G221">
        <f>IF(B221=B220,G220+1,1)</f>
        <v>2</v>
      </c>
    </row>
    <row r="222" spans="1:7" x14ac:dyDescent="0.25">
      <c r="A222">
        <v>261</v>
      </c>
      <c r="B222">
        <v>92121027392</v>
      </c>
      <c r="C222" t="s">
        <v>448</v>
      </c>
      <c r="D222" t="str">
        <f>VLOOKUP(B222,studenci!$A$2:$C$331,3)</f>
        <v>RAFAL</v>
      </c>
      <c r="E222" t="str">
        <f>VLOOKUP(B222,studenci!$A$2:$C$331,2)</f>
        <v>SPIEWAK</v>
      </c>
      <c r="F222">
        <f>VLOOKUP(B222,meldunek!$A$2:$B$326,2,FALSE)</f>
        <v>50</v>
      </c>
      <c r="G222">
        <f>IF(B222=B221,G221+1,1)</f>
        <v>3</v>
      </c>
    </row>
    <row r="223" spans="1:7" x14ac:dyDescent="0.25">
      <c r="A223">
        <v>185</v>
      </c>
      <c r="B223">
        <v>93091278935</v>
      </c>
      <c r="C223" t="s">
        <v>442</v>
      </c>
      <c r="D223" t="str">
        <f>VLOOKUP(B223,studenci!$A$2:$C$331,3)</f>
        <v>EDWARD</v>
      </c>
      <c r="E223" t="str">
        <f>VLOOKUP(B223,studenci!$A$2:$C$331,2)</f>
        <v>PORADA</v>
      </c>
      <c r="F223">
        <f>VLOOKUP(B223,meldunek!$A$2:$B$326,2,FALSE)</f>
        <v>50</v>
      </c>
      <c r="G223">
        <f>IF(B223=B222,G222+1,1)</f>
        <v>1</v>
      </c>
    </row>
    <row r="224" spans="1:7" x14ac:dyDescent="0.25">
      <c r="A224">
        <v>283</v>
      </c>
      <c r="B224">
        <v>95082916158</v>
      </c>
      <c r="C224" t="s">
        <v>460</v>
      </c>
      <c r="D224" t="str">
        <f>VLOOKUP(B224,studenci!$A$2:$C$331,3)</f>
        <v>TOMASZ</v>
      </c>
      <c r="E224" t="str">
        <f>VLOOKUP(B224,studenci!$A$2:$C$331,2)</f>
        <v>TERMIN</v>
      </c>
      <c r="F224">
        <f>VLOOKUP(B224,meldunek!$A$2:$B$326,2,FALSE)</f>
        <v>50</v>
      </c>
      <c r="G224">
        <f>IF(B224=B223,G223+1,1)</f>
        <v>1</v>
      </c>
    </row>
    <row r="225" spans="1:7" x14ac:dyDescent="0.25">
      <c r="A225">
        <v>71</v>
      </c>
      <c r="B225">
        <v>95092264276</v>
      </c>
      <c r="C225" t="s">
        <v>479</v>
      </c>
      <c r="D225" t="str">
        <f>VLOOKUP(B225,studenci!$A$2:$C$331,3)</f>
        <v>MATEUSZ</v>
      </c>
      <c r="E225" t="str">
        <f>VLOOKUP(B225,studenci!$A$2:$C$331,2)</f>
        <v>ADAMIEC</v>
      </c>
      <c r="F225">
        <f>VLOOKUP(B225,meldunek!$A$2:$B$326,2,FALSE)</f>
        <v>50</v>
      </c>
      <c r="G225">
        <f>IF(B225=B224,G224+1,1)</f>
        <v>1</v>
      </c>
    </row>
    <row r="226" spans="1:7" x14ac:dyDescent="0.25">
      <c r="A226">
        <v>314</v>
      </c>
      <c r="B226">
        <v>96051078792</v>
      </c>
      <c r="C226" t="s">
        <v>487</v>
      </c>
      <c r="D226" t="str">
        <f>VLOOKUP(B226,studenci!$A$2:$C$331,3)</f>
        <v>KLAUDIUSZ</v>
      </c>
      <c r="E226" t="str">
        <f>VLOOKUP(B226,studenci!$A$2:$C$331,2)</f>
        <v>FOLTYN</v>
      </c>
      <c r="F226">
        <f>VLOOKUP(B226,meldunek!$A$2:$B$326,2,FALSE)</f>
        <v>50</v>
      </c>
      <c r="G226">
        <f>IF(B226=B225,G225+1,1)</f>
        <v>1</v>
      </c>
    </row>
    <row r="227" spans="1:7" x14ac:dyDescent="0.25">
      <c r="A227">
        <v>224</v>
      </c>
      <c r="B227">
        <v>93012248937</v>
      </c>
      <c r="C227" t="s">
        <v>514</v>
      </c>
      <c r="D227" t="str">
        <f>VLOOKUP(B227,studenci!$A$2:$C$331,3)</f>
        <v>EUGENIUSZ</v>
      </c>
      <c r="E227" t="str">
        <f>VLOOKUP(B227,studenci!$A$2:$C$331,2)</f>
        <v>PIWKOWSKI</v>
      </c>
      <c r="F227">
        <f>VLOOKUP(B227,meldunek!$A$2:$B$326,2,FALSE)</f>
        <v>51</v>
      </c>
      <c r="G227">
        <f>IF(B227=B226,G226+1,1)</f>
        <v>1</v>
      </c>
    </row>
    <row r="228" spans="1:7" x14ac:dyDescent="0.25">
      <c r="A228">
        <v>267</v>
      </c>
      <c r="B228">
        <v>93021324462</v>
      </c>
      <c r="C228" t="s">
        <v>495</v>
      </c>
      <c r="D228" t="str">
        <f>VLOOKUP(B228,studenci!$A$2:$C$331,3)</f>
        <v>ZOFIA</v>
      </c>
      <c r="E228" t="str">
        <f>VLOOKUP(B228,studenci!$A$2:$C$331,2)</f>
        <v>PATER</v>
      </c>
      <c r="F228">
        <f>VLOOKUP(B228,meldunek!$A$2:$B$326,2,FALSE)</f>
        <v>51</v>
      </c>
      <c r="G228">
        <f>IF(B228=B227,G227+1,1)</f>
        <v>1</v>
      </c>
    </row>
    <row r="229" spans="1:7" x14ac:dyDescent="0.25">
      <c r="A229">
        <v>114</v>
      </c>
      <c r="B229">
        <v>93041061585</v>
      </c>
      <c r="C229" t="s">
        <v>502</v>
      </c>
      <c r="D229" t="str">
        <f>VLOOKUP(B229,studenci!$A$2:$C$331,3)</f>
        <v>MARCELINA</v>
      </c>
      <c r="E229" t="str">
        <f>VLOOKUP(B229,studenci!$A$2:$C$331,2)</f>
        <v>ANTOSIEWICZ</v>
      </c>
      <c r="F229">
        <f>VLOOKUP(B229,meldunek!$A$2:$B$326,2,FALSE)</f>
        <v>51</v>
      </c>
      <c r="G229">
        <f>IF(B229=B228,G228+1,1)</f>
        <v>1</v>
      </c>
    </row>
    <row r="230" spans="1:7" x14ac:dyDescent="0.25">
      <c r="A230">
        <v>310</v>
      </c>
      <c r="B230">
        <v>93091812971</v>
      </c>
      <c r="C230" t="s">
        <v>475</v>
      </c>
      <c r="D230" t="str">
        <f>VLOOKUP(B230,studenci!$A$2:$C$331,3)</f>
        <v>ROBERT</v>
      </c>
      <c r="E230" t="str">
        <f>VLOOKUP(B230,studenci!$A$2:$C$331,2)</f>
        <v>MROZINSKI</v>
      </c>
      <c r="F230">
        <f>VLOOKUP(B230,meldunek!$A$2:$B$326,2,FALSE)</f>
        <v>51</v>
      </c>
      <c r="G230">
        <f>IF(B230=B229,G229+1,1)</f>
        <v>1</v>
      </c>
    </row>
    <row r="231" spans="1:7" x14ac:dyDescent="0.25">
      <c r="A231">
        <v>239</v>
      </c>
      <c r="B231">
        <v>93092435575</v>
      </c>
      <c r="C231" t="s">
        <v>450</v>
      </c>
      <c r="D231" t="str">
        <f>VLOOKUP(B231,studenci!$A$2:$C$331,3)</f>
        <v>TOMASZ</v>
      </c>
      <c r="E231" t="str">
        <f>VLOOKUP(B231,studenci!$A$2:$C$331,2)</f>
        <v>KUCHARSKI</v>
      </c>
      <c r="F231">
        <f>VLOOKUP(B231,meldunek!$A$2:$B$326,2,FALSE)</f>
        <v>51</v>
      </c>
      <c r="G231">
        <f>IF(B231=B230,G230+1,1)</f>
        <v>1</v>
      </c>
    </row>
    <row r="232" spans="1:7" x14ac:dyDescent="0.25">
      <c r="A232">
        <v>225</v>
      </c>
      <c r="B232">
        <v>94093037193</v>
      </c>
      <c r="C232" t="s">
        <v>462</v>
      </c>
      <c r="D232" t="str">
        <f>VLOOKUP(B232,studenci!$A$2:$C$331,3)</f>
        <v>KACPER</v>
      </c>
      <c r="E232" t="str">
        <f>VLOOKUP(B232,studenci!$A$2:$C$331,2)</f>
        <v>OSINSKI</v>
      </c>
      <c r="F232">
        <f>VLOOKUP(B232,meldunek!$A$2:$B$326,2,FALSE)</f>
        <v>51</v>
      </c>
      <c r="G232">
        <f>IF(B232=B231,G231+1,1)</f>
        <v>1</v>
      </c>
    </row>
    <row r="233" spans="1:7" x14ac:dyDescent="0.25">
      <c r="A233">
        <v>205</v>
      </c>
      <c r="B233">
        <v>95030438448</v>
      </c>
      <c r="C233" t="s">
        <v>448</v>
      </c>
      <c r="D233" t="str">
        <f>VLOOKUP(B233,studenci!$A$2:$C$331,3)</f>
        <v>EDYTA</v>
      </c>
      <c r="E233" t="str">
        <f>VLOOKUP(B233,studenci!$A$2:$C$331,2)</f>
        <v>GORNIAK</v>
      </c>
      <c r="F233">
        <f>VLOOKUP(B233,meldunek!$A$2:$B$326,2,FALSE)</f>
        <v>51</v>
      </c>
      <c r="G233">
        <f>IF(B233=B232,G232+1,1)</f>
        <v>1</v>
      </c>
    </row>
    <row r="234" spans="1:7" x14ac:dyDescent="0.25">
      <c r="A234">
        <v>301</v>
      </c>
      <c r="B234">
        <v>95050294464</v>
      </c>
      <c r="C234" t="s">
        <v>489</v>
      </c>
      <c r="D234" t="str">
        <f>VLOOKUP(B234,studenci!$A$2:$C$331,3)</f>
        <v>AGNIESZKA</v>
      </c>
      <c r="E234" t="str">
        <f>VLOOKUP(B234,studenci!$A$2:$C$331,2)</f>
        <v>MAREK</v>
      </c>
      <c r="F234">
        <f>VLOOKUP(B234,meldunek!$A$2:$B$326,2,FALSE)</f>
        <v>51</v>
      </c>
      <c r="G234">
        <f>IF(B234=B233,G233+1,1)</f>
        <v>1</v>
      </c>
    </row>
    <row r="235" spans="1:7" x14ac:dyDescent="0.25">
      <c r="A235">
        <v>274</v>
      </c>
      <c r="B235">
        <v>95103086594</v>
      </c>
      <c r="C235" t="s">
        <v>481</v>
      </c>
      <c r="D235" t="str">
        <f>VLOOKUP(B235,studenci!$A$2:$C$331,3)</f>
        <v>PRZEMYSLAW</v>
      </c>
      <c r="E235" t="str">
        <f>VLOOKUP(B235,studenci!$A$2:$C$331,2)</f>
        <v>KISIEL</v>
      </c>
      <c r="F235">
        <f>VLOOKUP(B235,meldunek!$A$2:$B$326,2,FALSE)</f>
        <v>51</v>
      </c>
      <c r="G235">
        <f>IF(B235=B234,G234+1,1)</f>
        <v>1</v>
      </c>
    </row>
    <row r="236" spans="1:7" x14ac:dyDescent="0.25">
      <c r="A236">
        <v>138</v>
      </c>
      <c r="B236">
        <v>96112171271</v>
      </c>
      <c r="C236" t="s">
        <v>461</v>
      </c>
      <c r="D236" t="str">
        <f>VLOOKUP(B236,studenci!$A$2:$C$331,3)</f>
        <v>JACEK</v>
      </c>
      <c r="E236" t="str">
        <f>VLOOKUP(B236,studenci!$A$2:$C$331,2)</f>
        <v>FILIPCZUK</v>
      </c>
      <c r="F236">
        <f>VLOOKUP(B236,meldunek!$A$2:$B$326,2,FALSE)</f>
        <v>51</v>
      </c>
      <c r="G236">
        <f>IF(B236=B235,G235+1,1)</f>
        <v>1</v>
      </c>
    </row>
    <row r="237" spans="1:7" x14ac:dyDescent="0.25">
      <c r="A237">
        <v>317</v>
      </c>
      <c r="B237">
        <v>97022784472</v>
      </c>
      <c r="C237" t="s">
        <v>444</v>
      </c>
      <c r="D237" t="str">
        <f>VLOOKUP(B237,studenci!$A$2:$C$331,3)</f>
        <v>SEBASTIAN</v>
      </c>
      <c r="E237" t="str">
        <f>VLOOKUP(B237,studenci!$A$2:$C$331,2)</f>
        <v>LESZCZYNSKI</v>
      </c>
      <c r="F237">
        <f>VLOOKUP(B237,meldunek!$A$2:$B$326,2,FALSE)</f>
        <v>51</v>
      </c>
      <c r="G237">
        <f>IF(B237=B236,G236+1,1)</f>
        <v>1</v>
      </c>
    </row>
    <row r="238" spans="1:7" x14ac:dyDescent="0.25">
      <c r="A238">
        <v>26</v>
      </c>
      <c r="B238">
        <v>93060626866</v>
      </c>
      <c r="C238" t="s">
        <v>460</v>
      </c>
      <c r="D238" t="str">
        <f>VLOOKUP(B238,studenci!$A$2:$C$331,3)</f>
        <v>URSZULA</v>
      </c>
      <c r="E238" t="str">
        <f>VLOOKUP(B238,studenci!$A$2:$C$331,2)</f>
        <v>JAROCKA</v>
      </c>
      <c r="F238">
        <f>VLOOKUP(B238,meldunek!$A$2:$B$326,2,FALSE)</f>
        <v>52</v>
      </c>
      <c r="G238">
        <f>IF(B238=B237,G237+1,1)</f>
        <v>1</v>
      </c>
    </row>
    <row r="239" spans="1:7" x14ac:dyDescent="0.25">
      <c r="A239">
        <v>76</v>
      </c>
      <c r="B239">
        <v>95020584568</v>
      </c>
      <c r="C239" t="s">
        <v>488</v>
      </c>
      <c r="D239" t="str">
        <f>VLOOKUP(B239,studenci!$A$2:$C$331,3)</f>
        <v>ANNA</v>
      </c>
      <c r="E239" t="str">
        <f>VLOOKUP(B239,studenci!$A$2:$C$331,2)</f>
        <v>WACHOWICZ</v>
      </c>
      <c r="F239">
        <f>VLOOKUP(B239,meldunek!$A$2:$B$326,2,FALSE)</f>
        <v>52</v>
      </c>
      <c r="G239">
        <f>IF(B239=B238,G238+1,1)</f>
        <v>1</v>
      </c>
    </row>
    <row r="240" spans="1:7" x14ac:dyDescent="0.25">
      <c r="A240">
        <v>40</v>
      </c>
      <c r="B240">
        <v>96092746489</v>
      </c>
      <c r="C240" t="s">
        <v>471</v>
      </c>
      <c r="D240" t="str">
        <f>VLOOKUP(B240,studenci!$A$2:$C$331,3)</f>
        <v>ALICJA</v>
      </c>
      <c r="E240" t="str">
        <f>VLOOKUP(B240,studenci!$A$2:$C$331,2)</f>
        <v>SIUDA</v>
      </c>
      <c r="F240">
        <f>VLOOKUP(B240,meldunek!$A$2:$B$326,2,FALSE)</f>
        <v>52</v>
      </c>
      <c r="G240">
        <f>IF(B240=B239,G239+1,1)</f>
        <v>1</v>
      </c>
    </row>
    <row r="241" spans="1:7" x14ac:dyDescent="0.25">
      <c r="A241">
        <v>203</v>
      </c>
      <c r="B241">
        <v>92111027117</v>
      </c>
      <c r="C241" t="s">
        <v>441</v>
      </c>
      <c r="D241" t="str">
        <f>VLOOKUP(B241,studenci!$A$2:$C$331,3)</f>
        <v>LECH</v>
      </c>
      <c r="E241" t="str">
        <f>VLOOKUP(B241,studenci!$A$2:$C$331,2)</f>
        <v>SIERON</v>
      </c>
      <c r="F241">
        <f>VLOOKUP(B241,meldunek!$A$2:$B$326,2,FALSE)</f>
        <v>53</v>
      </c>
      <c r="G241">
        <f>IF(B241=B240,G240+1,1)</f>
        <v>1</v>
      </c>
    </row>
    <row r="242" spans="1:7" x14ac:dyDescent="0.25">
      <c r="A242">
        <v>135</v>
      </c>
      <c r="B242">
        <v>92122718336</v>
      </c>
      <c r="C242" t="s">
        <v>503</v>
      </c>
      <c r="D242" t="str">
        <f>VLOOKUP(B242,studenci!$A$2:$C$331,3)</f>
        <v>SZYMON</v>
      </c>
      <c r="E242" t="str">
        <f>VLOOKUP(B242,studenci!$A$2:$C$331,2)</f>
        <v>PIEKUT</v>
      </c>
      <c r="F242">
        <f>VLOOKUP(B242,meldunek!$A$2:$B$326,2,FALSE)</f>
        <v>53</v>
      </c>
      <c r="G242">
        <f>IF(B242=B241,G241+1,1)</f>
        <v>1</v>
      </c>
    </row>
    <row r="243" spans="1:7" x14ac:dyDescent="0.25">
      <c r="A243">
        <v>206</v>
      </c>
      <c r="B243">
        <v>93120854668</v>
      </c>
      <c r="C243" t="s">
        <v>512</v>
      </c>
      <c r="D243" t="str">
        <f>VLOOKUP(B243,studenci!$A$2:$C$331,3)</f>
        <v>EDYTA</v>
      </c>
      <c r="E243" t="str">
        <f>VLOOKUP(B243,studenci!$A$2:$C$331,2)</f>
        <v>ZIETEK</v>
      </c>
      <c r="F243">
        <f>VLOOKUP(B243,meldunek!$A$2:$B$326,2,FALSE)</f>
        <v>53</v>
      </c>
      <c r="G243">
        <f>IF(B243=B242,G242+1,1)</f>
        <v>1</v>
      </c>
    </row>
    <row r="244" spans="1:7" x14ac:dyDescent="0.25">
      <c r="A244">
        <v>256</v>
      </c>
      <c r="B244">
        <v>94012177294</v>
      </c>
      <c r="C244" t="s">
        <v>467</v>
      </c>
      <c r="D244" t="str">
        <f>VLOOKUP(B244,studenci!$A$2:$C$331,3)</f>
        <v>KACPER</v>
      </c>
      <c r="E244" t="str">
        <f>VLOOKUP(B244,studenci!$A$2:$C$331,2)</f>
        <v>CABAN</v>
      </c>
      <c r="F244">
        <f>VLOOKUP(B244,meldunek!$A$2:$B$326,2,FALSE)</f>
        <v>53</v>
      </c>
      <c r="G244">
        <f>IF(B244=B243,G243+1,1)</f>
        <v>1</v>
      </c>
    </row>
    <row r="245" spans="1:7" x14ac:dyDescent="0.25">
      <c r="A245">
        <v>94</v>
      </c>
      <c r="B245">
        <v>94070167664</v>
      </c>
      <c r="C245" t="s">
        <v>444</v>
      </c>
      <c r="D245" t="str">
        <f>VLOOKUP(B245,studenci!$A$2:$C$331,3)</f>
        <v>EWA</v>
      </c>
      <c r="E245" t="str">
        <f>VLOOKUP(B245,studenci!$A$2:$C$331,2)</f>
        <v>CZYZEWSKA</v>
      </c>
      <c r="F245">
        <f>VLOOKUP(B245,meldunek!$A$2:$B$326,2,FALSE)</f>
        <v>53</v>
      </c>
      <c r="G245">
        <f>IF(B245=B244,G244+1,1)</f>
        <v>1</v>
      </c>
    </row>
    <row r="246" spans="1:7" x14ac:dyDescent="0.25">
      <c r="A246">
        <v>23</v>
      </c>
      <c r="B246">
        <v>95091292595</v>
      </c>
      <c r="C246" t="s">
        <v>458</v>
      </c>
      <c r="D246" t="str">
        <f>VLOOKUP(B246,studenci!$A$2:$C$331,3)</f>
        <v>SLAWOMIR</v>
      </c>
      <c r="E246" t="str">
        <f>VLOOKUP(B246,studenci!$A$2:$C$331,2)</f>
        <v>CHUDZINSKI</v>
      </c>
      <c r="F246">
        <f>VLOOKUP(B246,meldunek!$A$2:$B$326,2,FALSE)</f>
        <v>53</v>
      </c>
      <c r="G246">
        <f>IF(B246=B245,G245+1,1)</f>
        <v>1</v>
      </c>
    </row>
    <row r="247" spans="1:7" x14ac:dyDescent="0.25">
      <c r="A247">
        <v>124</v>
      </c>
      <c r="B247">
        <v>95120745656</v>
      </c>
      <c r="C247" t="s">
        <v>468</v>
      </c>
      <c r="D247" t="str">
        <f>VLOOKUP(B247,studenci!$A$2:$C$331,3)</f>
        <v>ZBIGNIEW</v>
      </c>
      <c r="E247" t="str">
        <f>VLOOKUP(B247,studenci!$A$2:$C$331,2)</f>
        <v>DUMA</v>
      </c>
      <c r="F247">
        <f>VLOOKUP(B247,meldunek!$A$2:$B$326,2,FALSE)</f>
        <v>53</v>
      </c>
      <c r="G247">
        <f>IF(B247=B246,G246+1,1)</f>
        <v>1</v>
      </c>
    </row>
    <row r="248" spans="1:7" x14ac:dyDescent="0.25">
      <c r="A248">
        <v>131</v>
      </c>
      <c r="B248">
        <v>96051865921</v>
      </c>
      <c r="C248" t="s">
        <v>455</v>
      </c>
      <c r="D248" t="str">
        <f>VLOOKUP(B248,studenci!$A$2:$C$331,3)</f>
        <v>NIKOLA</v>
      </c>
      <c r="E248" t="str">
        <f>VLOOKUP(B248,studenci!$A$2:$C$331,2)</f>
        <v>BOROWY</v>
      </c>
      <c r="F248">
        <f>VLOOKUP(B248,meldunek!$A$2:$B$326,2,FALSE)</f>
        <v>53</v>
      </c>
      <c r="G248">
        <f>IF(B248=B247,G247+1,1)</f>
        <v>1</v>
      </c>
    </row>
    <row r="249" spans="1:7" x14ac:dyDescent="0.25">
      <c r="A249">
        <v>176</v>
      </c>
      <c r="B249">
        <v>96081684932</v>
      </c>
      <c r="C249" t="s">
        <v>441</v>
      </c>
      <c r="D249" t="str">
        <f>VLOOKUP(B249,studenci!$A$2:$C$331,3)</f>
        <v>WOJCIECH</v>
      </c>
      <c r="E249" t="str">
        <f>VLOOKUP(B249,studenci!$A$2:$C$331,2)</f>
        <v>STRUZIK</v>
      </c>
      <c r="F249">
        <f>VLOOKUP(B249,meldunek!$A$2:$B$326,2,FALSE)</f>
        <v>53</v>
      </c>
      <c r="G249">
        <f>IF(B249=B248,G248+1,1)</f>
        <v>1</v>
      </c>
    </row>
    <row r="250" spans="1:7" x14ac:dyDescent="0.25">
      <c r="A250">
        <v>34</v>
      </c>
      <c r="B250">
        <v>93110591337</v>
      </c>
      <c r="C250" t="s">
        <v>467</v>
      </c>
      <c r="D250" t="str">
        <f>VLOOKUP(B250,studenci!$A$2:$C$331,3)</f>
        <v>ANTONI</v>
      </c>
      <c r="E250" t="str">
        <f>VLOOKUP(B250,studenci!$A$2:$C$331,2)</f>
        <v>JABLONCZYK</v>
      </c>
      <c r="F250">
        <f>VLOOKUP(B250,meldunek!$A$2:$B$326,2,FALSE)</f>
        <v>54</v>
      </c>
      <c r="G250">
        <f>IF(B250=B249,G249+1,1)</f>
        <v>1</v>
      </c>
    </row>
    <row r="251" spans="1:7" x14ac:dyDescent="0.25">
      <c r="A251">
        <v>238</v>
      </c>
      <c r="B251">
        <v>94112234831</v>
      </c>
      <c r="C251" t="s">
        <v>443</v>
      </c>
      <c r="D251" t="str">
        <f>VLOOKUP(B251,studenci!$A$2:$C$331,3)</f>
        <v>MICHAL</v>
      </c>
      <c r="E251" t="str">
        <f>VLOOKUP(B251,studenci!$A$2:$C$331,2)</f>
        <v>SALWA</v>
      </c>
      <c r="F251">
        <f>VLOOKUP(B251,meldunek!$A$2:$B$326,2,FALSE)</f>
        <v>54</v>
      </c>
      <c r="G251">
        <f>IF(B251=B250,G250+1,1)</f>
        <v>1</v>
      </c>
    </row>
    <row r="252" spans="1:7" x14ac:dyDescent="0.25">
      <c r="A252">
        <v>252</v>
      </c>
      <c r="B252">
        <v>95061884197</v>
      </c>
      <c r="C252" t="s">
        <v>483</v>
      </c>
      <c r="D252" t="str">
        <f>VLOOKUP(B252,studenci!$A$2:$C$331,3)</f>
        <v>MARIUSZ</v>
      </c>
      <c r="E252" t="str">
        <f>VLOOKUP(B252,studenci!$A$2:$C$331,2)</f>
        <v>PLODOWSKI</v>
      </c>
      <c r="F252">
        <f>VLOOKUP(B252,meldunek!$A$2:$B$326,2,FALSE)</f>
        <v>54</v>
      </c>
      <c r="G252">
        <f>IF(B252=B251,G251+1,1)</f>
        <v>1</v>
      </c>
    </row>
    <row r="253" spans="1:7" x14ac:dyDescent="0.25">
      <c r="A253">
        <v>183</v>
      </c>
      <c r="B253">
        <v>96052561949</v>
      </c>
      <c r="C253" t="s">
        <v>473</v>
      </c>
      <c r="D253" t="str">
        <f>VLOOKUP(B253,studenci!$A$2:$C$331,3)</f>
        <v>MAGDALENA</v>
      </c>
      <c r="E253" t="str">
        <f>VLOOKUP(B253,studenci!$A$2:$C$331,2)</f>
        <v>GRZANKA</v>
      </c>
      <c r="F253">
        <f>VLOOKUP(B253,meldunek!$A$2:$B$326,2,FALSE)</f>
        <v>54</v>
      </c>
      <c r="G253">
        <f>IF(B253=B252,G252+1,1)</f>
        <v>1</v>
      </c>
    </row>
    <row r="254" spans="1:7" x14ac:dyDescent="0.25">
      <c r="A254">
        <v>270</v>
      </c>
      <c r="B254">
        <v>92061937214</v>
      </c>
      <c r="C254" t="s">
        <v>521</v>
      </c>
      <c r="D254" t="str">
        <f>VLOOKUP(B254,studenci!$A$2:$C$331,3)</f>
        <v>DAWID</v>
      </c>
      <c r="E254" t="str">
        <f>VLOOKUP(B254,studenci!$A$2:$C$331,2)</f>
        <v>MORAWIEC</v>
      </c>
      <c r="F254">
        <f>VLOOKUP(B254,meldunek!$A$2:$B$326,2,FALSE)</f>
        <v>55</v>
      </c>
      <c r="G254">
        <f>IF(B254=B253,G253+1,1)</f>
        <v>1</v>
      </c>
    </row>
    <row r="255" spans="1:7" x14ac:dyDescent="0.25">
      <c r="A255">
        <v>116</v>
      </c>
      <c r="B255">
        <v>92122755816</v>
      </c>
      <c r="C255" t="s">
        <v>491</v>
      </c>
      <c r="D255" t="str">
        <f>VLOOKUP(B255,studenci!$A$2:$C$331,3)</f>
        <v>MAREK</v>
      </c>
      <c r="E255" t="str">
        <f>VLOOKUP(B255,studenci!$A$2:$C$331,2)</f>
        <v>NEUMANN</v>
      </c>
      <c r="F255">
        <f>VLOOKUP(B255,meldunek!$A$2:$B$326,2,FALSE)</f>
        <v>55</v>
      </c>
      <c r="G255">
        <f>IF(B255=B254,G254+1,1)</f>
        <v>1</v>
      </c>
    </row>
    <row r="256" spans="1:7" x14ac:dyDescent="0.25">
      <c r="A256">
        <v>328</v>
      </c>
      <c r="B256">
        <v>93041329773</v>
      </c>
      <c r="C256" t="s">
        <v>493</v>
      </c>
      <c r="D256" t="str">
        <f>VLOOKUP(B256,studenci!$A$2:$C$331,3)</f>
        <v>TOMASZ</v>
      </c>
      <c r="E256" t="str">
        <f>VLOOKUP(B256,studenci!$A$2:$C$331,2)</f>
        <v>CEGLAREK</v>
      </c>
      <c r="F256">
        <f>VLOOKUP(B256,meldunek!$A$2:$B$326,2,FALSE)</f>
        <v>55</v>
      </c>
      <c r="G256">
        <f>IF(B256=B255,G255+1,1)</f>
        <v>1</v>
      </c>
    </row>
    <row r="257" spans="1:7" x14ac:dyDescent="0.25">
      <c r="A257">
        <v>17</v>
      </c>
      <c r="B257">
        <v>94020355996</v>
      </c>
      <c r="C257" t="s">
        <v>453</v>
      </c>
      <c r="D257" t="str">
        <f>VLOOKUP(B257,studenci!$A$2:$C$331,3)</f>
        <v>PATRYK</v>
      </c>
      <c r="E257" t="str">
        <f>VLOOKUP(B257,studenci!$A$2:$C$331,2)</f>
        <v>SZABLOWSKI</v>
      </c>
      <c r="F257">
        <f>VLOOKUP(B257,meldunek!$A$2:$B$326,2,FALSE)</f>
        <v>55</v>
      </c>
      <c r="G257">
        <f>IF(B257=B256,G256+1,1)</f>
        <v>1</v>
      </c>
    </row>
    <row r="258" spans="1:7" x14ac:dyDescent="0.25">
      <c r="A258">
        <v>277</v>
      </c>
      <c r="B258">
        <v>94020368381</v>
      </c>
      <c r="C258" t="s">
        <v>509</v>
      </c>
      <c r="D258" t="str">
        <f>VLOOKUP(B258,studenci!$A$2:$C$331,3)</f>
        <v>ANNA</v>
      </c>
      <c r="E258" t="str">
        <f>VLOOKUP(B258,studenci!$A$2:$C$331,2)</f>
        <v>WROBEL</v>
      </c>
      <c r="F258">
        <f>VLOOKUP(B258,meldunek!$A$2:$B$326,2,FALSE)</f>
        <v>55</v>
      </c>
      <c r="G258">
        <f>IF(B258=B257,G257+1,1)</f>
        <v>1</v>
      </c>
    </row>
    <row r="259" spans="1:7" x14ac:dyDescent="0.25">
      <c r="A259">
        <v>188</v>
      </c>
      <c r="B259">
        <v>94072349563</v>
      </c>
      <c r="C259" t="s">
        <v>484</v>
      </c>
      <c r="D259" t="str">
        <f>VLOOKUP(B259,studenci!$A$2:$C$331,3)</f>
        <v>MARIA</v>
      </c>
      <c r="E259" t="str">
        <f>VLOOKUP(B259,studenci!$A$2:$C$331,2)</f>
        <v>CIESLEWICZ</v>
      </c>
      <c r="F259">
        <f>VLOOKUP(B259,meldunek!$A$2:$B$326,2,FALSE)</f>
        <v>55</v>
      </c>
      <c r="G259">
        <f>IF(B259=B258,G258+1,1)</f>
        <v>1</v>
      </c>
    </row>
    <row r="260" spans="1:7" x14ac:dyDescent="0.25">
      <c r="A260">
        <v>230</v>
      </c>
      <c r="B260">
        <v>96061094795</v>
      </c>
      <c r="C260" t="s">
        <v>487</v>
      </c>
      <c r="D260" t="str">
        <f>VLOOKUP(B260,studenci!$A$2:$C$331,3)</f>
        <v>MIROSLAW</v>
      </c>
      <c r="E260" t="str">
        <f>VLOOKUP(B260,studenci!$A$2:$C$331,2)</f>
        <v>MADEJA</v>
      </c>
      <c r="F260">
        <f>VLOOKUP(B260,meldunek!$A$2:$B$326,2,FALSE)</f>
        <v>55</v>
      </c>
      <c r="G260">
        <f>IF(B260=B259,G259+1,1)</f>
        <v>1</v>
      </c>
    </row>
    <row r="261" spans="1:7" x14ac:dyDescent="0.25">
      <c r="A261">
        <v>247</v>
      </c>
      <c r="B261">
        <v>92112635683</v>
      </c>
      <c r="C261" t="s">
        <v>519</v>
      </c>
      <c r="D261" t="str">
        <f>VLOOKUP(B261,studenci!$A$2:$C$331,3)</f>
        <v>MALGORZATA</v>
      </c>
      <c r="E261" t="str">
        <f>VLOOKUP(B261,studenci!$A$2:$C$331,2)</f>
        <v>ANTOLAK</v>
      </c>
      <c r="F261">
        <f>VLOOKUP(B261,meldunek!$A$2:$B$326,2,FALSE)</f>
        <v>56</v>
      </c>
      <c r="G261">
        <f>IF(B261=B260,G260+1,1)</f>
        <v>1</v>
      </c>
    </row>
    <row r="262" spans="1:7" x14ac:dyDescent="0.25">
      <c r="A262">
        <v>244</v>
      </c>
      <c r="B262">
        <v>94012331191</v>
      </c>
      <c r="C262" t="s">
        <v>491</v>
      </c>
      <c r="D262" t="str">
        <f>VLOOKUP(B262,studenci!$A$2:$C$331,3)</f>
        <v>TOMASZ</v>
      </c>
      <c r="E262" t="str">
        <f>VLOOKUP(B262,studenci!$A$2:$C$331,2)</f>
        <v>JASKULSKI</v>
      </c>
      <c r="F262">
        <f>VLOOKUP(B262,meldunek!$A$2:$B$326,2,FALSE)</f>
        <v>56</v>
      </c>
      <c r="G262">
        <f>IF(B262=B261,G261+1,1)</f>
        <v>1</v>
      </c>
    </row>
    <row r="263" spans="1:7" x14ac:dyDescent="0.25">
      <c r="A263">
        <v>32</v>
      </c>
      <c r="B263">
        <v>94041715238</v>
      </c>
      <c r="C263" t="s">
        <v>465</v>
      </c>
      <c r="D263" t="str">
        <f>VLOOKUP(B263,studenci!$A$2:$C$331,3)</f>
        <v>KRZYSZTOF</v>
      </c>
      <c r="E263" t="str">
        <f>VLOOKUP(B263,studenci!$A$2:$C$331,2)</f>
        <v>TOMASZCZYK</v>
      </c>
      <c r="F263">
        <f>VLOOKUP(B263,meldunek!$A$2:$B$326,2,FALSE)</f>
        <v>56</v>
      </c>
      <c r="G263">
        <f>IF(B263=B262,G262+1,1)</f>
        <v>1</v>
      </c>
    </row>
    <row r="264" spans="1:7" x14ac:dyDescent="0.25">
      <c r="A264">
        <v>307</v>
      </c>
      <c r="B264">
        <v>94062767281</v>
      </c>
      <c r="C264" t="s">
        <v>481</v>
      </c>
      <c r="D264" t="str">
        <f>VLOOKUP(B264,studenci!$A$2:$C$331,3)</f>
        <v>ZDZISLAWA</v>
      </c>
      <c r="E264" t="str">
        <f>VLOOKUP(B264,studenci!$A$2:$C$331,2)</f>
        <v>KONOPKA</v>
      </c>
      <c r="F264">
        <f>VLOOKUP(B264,meldunek!$A$2:$B$326,2,FALSE)</f>
        <v>56</v>
      </c>
      <c r="G264">
        <f>IF(B264=B263,G263+1,1)</f>
        <v>1</v>
      </c>
    </row>
    <row r="265" spans="1:7" x14ac:dyDescent="0.25">
      <c r="A265">
        <v>219</v>
      </c>
      <c r="B265">
        <v>95071674573</v>
      </c>
      <c r="C265" t="s">
        <v>490</v>
      </c>
      <c r="D265" t="str">
        <f>VLOOKUP(B265,studenci!$A$2:$C$331,3)</f>
        <v>WOJCIECH</v>
      </c>
      <c r="E265" t="str">
        <f>VLOOKUP(B265,studenci!$A$2:$C$331,2)</f>
        <v>BARCIKOWSKI</v>
      </c>
      <c r="F265">
        <f>VLOOKUP(B265,meldunek!$A$2:$B$326,2,FALSE)</f>
        <v>56</v>
      </c>
      <c r="G265">
        <f>IF(B265=B264,G264+1,1)</f>
        <v>1</v>
      </c>
    </row>
    <row r="266" spans="1:7" x14ac:dyDescent="0.25">
      <c r="A266">
        <v>263</v>
      </c>
      <c r="B266">
        <v>96050641553</v>
      </c>
      <c r="C266" t="s">
        <v>507</v>
      </c>
      <c r="D266" t="str">
        <f>VLOOKUP(B266,studenci!$A$2:$C$331,3)</f>
        <v>PIOTR</v>
      </c>
      <c r="E266" t="str">
        <f>VLOOKUP(B266,studenci!$A$2:$C$331,2)</f>
        <v>SZAFRAN</v>
      </c>
      <c r="F266">
        <f>VLOOKUP(B266,meldunek!$A$2:$B$326,2,FALSE)</f>
        <v>56</v>
      </c>
      <c r="G266">
        <f>IF(B266=B265,G265+1,1)</f>
        <v>1</v>
      </c>
    </row>
    <row r="267" spans="1:7" x14ac:dyDescent="0.25">
      <c r="A267">
        <v>200</v>
      </c>
      <c r="B267">
        <v>96102819712</v>
      </c>
      <c r="C267" t="s">
        <v>496</v>
      </c>
      <c r="D267" t="str">
        <f>VLOOKUP(B267,studenci!$A$2:$C$331,3)</f>
        <v>SEBASTIAN</v>
      </c>
      <c r="E267" t="str">
        <f>VLOOKUP(B267,studenci!$A$2:$C$331,2)</f>
        <v>MIELCZAREK</v>
      </c>
      <c r="F267">
        <f>VLOOKUP(B267,meldunek!$A$2:$B$326,2,FALSE)</f>
        <v>56</v>
      </c>
      <c r="G267">
        <f>IF(B267=B266,G266+1,1)</f>
        <v>1</v>
      </c>
    </row>
    <row r="268" spans="1:7" x14ac:dyDescent="0.25">
      <c r="A268">
        <v>14</v>
      </c>
      <c r="B268">
        <v>93072382295</v>
      </c>
      <c r="C268" t="s">
        <v>451</v>
      </c>
      <c r="D268" t="str">
        <f>VLOOKUP(B268,studenci!$A$2:$C$331,3)</f>
        <v>DAWID</v>
      </c>
      <c r="E268" t="str">
        <f>VLOOKUP(B268,studenci!$A$2:$C$331,2)</f>
        <v>GARBOWSKI</v>
      </c>
      <c r="F268">
        <f>VLOOKUP(B268,meldunek!$A$2:$B$326,2,FALSE)</f>
        <v>57</v>
      </c>
      <c r="G268">
        <f>IF(B268=B267,G267+1,1)</f>
        <v>1</v>
      </c>
    </row>
    <row r="269" spans="1:7" x14ac:dyDescent="0.25">
      <c r="A269">
        <v>222</v>
      </c>
      <c r="B269">
        <v>96062773598</v>
      </c>
      <c r="C269" t="s">
        <v>460</v>
      </c>
      <c r="D269" t="str">
        <f>VLOOKUP(B269,studenci!$A$2:$C$331,3)</f>
        <v>WOJCIECH</v>
      </c>
      <c r="E269" t="str">
        <f>VLOOKUP(B269,studenci!$A$2:$C$331,2)</f>
        <v>PETRYKOWSKI</v>
      </c>
      <c r="F269">
        <f>VLOOKUP(B269,meldunek!$A$2:$B$326,2,FALSE)</f>
        <v>57</v>
      </c>
      <c r="G269">
        <f>IF(B269=B268,G268+1,1)</f>
        <v>1</v>
      </c>
    </row>
    <row r="270" spans="1:7" x14ac:dyDescent="0.25">
      <c r="A270">
        <v>72</v>
      </c>
      <c r="B270">
        <v>95111035621</v>
      </c>
      <c r="C270" t="s">
        <v>487</v>
      </c>
      <c r="D270" t="str">
        <f>VLOOKUP(B270,studenci!$A$2:$C$331,3)</f>
        <v>JANUSZ</v>
      </c>
      <c r="E270" t="str">
        <f>VLOOKUP(B270,studenci!$A$2:$C$331,2)</f>
        <v>SZABAT</v>
      </c>
      <c r="F270">
        <f>VLOOKUP(B270,meldunek!$A$2:$B$326,2,FALSE)</f>
        <v>58</v>
      </c>
      <c r="G270">
        <f>IF(B270=B269,G269+1,1)</f>
        <v>1</v>
      </c>
    </row>
    <row r="271" spans="1:7" x14ac:dyDescent="0.25">
      <c r="A271">
        <v>159</v>
      </c>
      <c r="B271">
        <v>95111824241</v>
      </c>
      <c r="C271" t="s">
        <v>454</v>
      </c>
      <c r="D271" t="str">
        <f>VLOOKUP(B271,studenci!$A$2:$C$331,3)</f>
        <v>MARTYNA</v>
      </c>
      <c r="E271" t="str">
        <f>VLOOKUP(B271,studenci!$A$2:$C$331,2)</f>
        <v>TARKOWSKA</v>
      </c>
      <c r="F271">
        <f>VLOOKUP(B271,meldunek!$A$2:$B$326,2,FALSE)</f>
        <v>58</v>
      </c>
      <c r="G271">
        <f>IF(B271=B270,G270+1,1)</f>
        <v>1</v>
      </c>
    </row>
    <row r="272" spans="1:7" x14ac:dyDescent="0.25">
      <c r="A272">
        <v>31</v>
      </c>
      <c r="B272">
        <v>93031426752</v>
      </c>
      <c r="C272" t="s">
        <v>464</v>
      </c>
      <c r="D272" t="str">
        <f>VLOOKUP(B272,studenci!$A$2:$C$331,3)</f>
        <v>ADAM</v>
      </c>
      <c r="E272" t="str">
        <f>VLOOKUP(B272,studenci!$A$2:$C$331,2)</f>
        <v>MARCINKIEWICZ</v>
      </c>
      <c r="F272">
        <f>VLOOKUP(B272,meldunek!$A$2:$B$326,2,FALSE)</f>
        <v>59</v>
      </c>
      <c r="G272">
        <f>IF(B272=B271,G271+1,1)</f>
        <v>1</v>
      </c>
    </row>
    <row r="273" spans="1:7" x14ac:dyDescent="0.25">
      <c r="A273">
        <v>287</v>
      </c>
      <c r="B273">
        <v>93051494722</v>
      </c>
      <c r="C273" t="s">
        <v>447</v>
      </c>
      <c r="D273" t="str">
        <f>VLOOKUP(B273,studenci!$A$2:$C$331,3)</f>
        <v>OLIWIA</v>
      </c>
      <c r="E273" t="str">
        <f>VLOOKUP(B273,studenci!$A$2:$C$331,2)</f>
        <v>KUCZYNSKA</v>
      </c>
      <c r="F273">
        <f>VLOOKUP(B273,meldunek!$A$2:$B$326,2,FALSE)</f>
        <v>59</v>
      </c>
      <c r="G273">
        <f>IF(B273=B272,G272+1,1)</f>
        <v>1</v>
      </c>
    </row>
    <row r="274" spans="1:7" x14ac:dyDescent="0.25">
      <c r="A274">
        <v>123</v>
      </c>
      <c r="B274">
        <v>94091517385</v>
      </c>
      <c r="C274" t="s">
        <v>443</v>
      </c>
      <c r="D274" t="str">
        <f>VLOOKUP(B274,studenci!$A$2:$C$331,3)</f>
        <v>ZOFIA</v>
      </c>
      <c r="E274" t="str">
        <f>VLOOKUP(B274,studenci!$A$2:$C$331,2)</f>
        <v>MALINOWSKA</v>
      </c>
      <c r="F274">
        <f>VLOOKUP(B274,meldunek!$A$2:$B$326,2,FALSE)</f>
        <v>59</v>
      </c>
      <c r="G274">
        <f>IF(B274=B273,G273+1,1)</f>
        <v>1</v>
      </c>
    </row>
    <row r="275" spans="1:7" x14ac:dyDescent="0.25">
      <c r="A275">
        <v>104</v>
      </c>
      <c r="B275">
        <v>92062762152</v>
      </c>
      <c r="C275" t="s">
        <v>439</v>
      </c>
      <c r="D275" t="str">
        <f>VLOOKUP(B275,studenci!$A$2:$C$331,3)</f>
        <v>JAN</v>
      </c>
      <c r="E275" t="str">
        <f>VLOOKUP(B275,studenci!$A$2:$C$331,2)</f>
        <v>SZYMONIAK</v>
      </c>
      <c r="F275">
        <f>VLOOKUP(B275,meldunek!$A$2:$B$326,2,FALSE)</f>
        <v>60</v>
      </c>
      <c r="G275">
        <f>IF(B275=B274,G274+1,1)</f>
        <v>1</v>
      </c>
    </row>
    <row r="276" spans="1:7" x14ac:dyDescent="0.25">
      <c r="A276">
        <v>136</v>
      </c>
      <c r="B276">
        <v>93060314174</v>
      </c>
      <c r="C276" t="s">
        <v>495</v>
      </c>
      <c r="D276" t="str">
        <f>VLOOKUP(B276,studenci!$A$2:$C$331,3)</f>
        <v>WOJCIECH</v>
      </c>
      <c r="E276" t="str">
        <f>VLOOKUP(B276,studenci!$A$2:$C$331,2)</f>
        <v>CZAJA</v>
      </c>
      <c r="F276">
        <f>VLOOKUP(B276,meldunek!$A$2:$B$326,2,FALSE)</f>
        <v>60</v>
      </c>
      <c r="G276">
        <f>IF(B276=B275,G275+1,1)</f>
        <v>1</v>
      </c>
    </row>
    <row r="277" spans="1:7" x14ac:dyDescent="0.25">
      <c r="A277">
        <v>84</v>
      </c>
      <c r="B277">
        <v>93031562344</v>
      </c>
      <c r="C277" t="s">
        <v>469</v>
      </c>
      <c r="D277" t="str">
        <f>VLOOKUP(B277,studenci!$A$2:$C$331,3)</f>
        <v>BARBARA</v>
      </c>
      <c r="E277" t="str">
        <f>VLOOKUP(B277,studenci!$A$2:$C$331,2)</f>
        <v>KUKIELKA</v>
      </c>
      <c r="F277">
        <f>VLOOKUP(B277,meldunek!$A$2:$B$326,2,FALSE)</f>
        <v>61</v>
      </c>
      <c r="G277">
        <f>IF(B277=B276,G276+1,1)</f>
        <v>1</v>
      </c>
    </row>
    <row r="278" spans="1:7" x14ac:dyDescent="0.25">
      <c r="A278">
        <v>80</v>
      </c>
      <c r="B278">
        <v>96070166834</v>
      </c>
      <c r="C278" t="s">
        <v>492</v>
      </c>
      <c r="D278" t="str">
        <f>VLOOKUP(B278,studenci!$A$2:$C$331,3)</f>
        <v>MATEUSZ</v>
      </c>
      <c r="E278" t="str">
        <f>VLOOKUP(B278,studenci!$A$2:$C$331,2)</f>
        <v>WESOLOWSKI</v>
      </c>
      <c r="F278">
        <f>VLOOKUP(B278,meldunek!$A$2:$B$326,2,FALSE)</f>
        <v>61</v>
      </c>
      <c r="G278">
        <f>IF(B278=B277,G277+1,1)</f>
        <v>1</v>
      </c>
    </row>
    <row r="279" spans="1:7" x14ac:dyDescent="0.25">
      <c r="A279">
        <v>272</v>
      </c>
      <c r="B279">
        <v>92061754985</v>
      </c>
      <c r="C279" t="s">
        <v>471</v>
      </c>
      <c r="D279" t="str">
        <f>VLOOKUP(B279,studenci!$A$2:$C$331,3)</f>
        <v>ANTONINA</v>
      </c>
      <c r="E279" t="str">
        <f>VLOOKUP(B279,studenci!$A$2:$C$331,2)</f>
        <v>KASZUBOWSKA</v>
      </c>
      <c r="F279">
        <f>VLOOKUP(B279,meldunek!$A$2:$B$326,2,FALSE)</f>
        <v>62</v>
      </c>
      <c r="G279">
        <f>IF(B279=B278,G278+1,1)</f>
        <v>1</v>
      </c>
    </row>
    <row r="280" spans="1:7" x14ac:dyDescent="0.25">
      <c r="A280">
        <v>172</v>
      </c>
      <c r="B280">
        <v>92070952712</v>
      </c>
      <c r="C280" t="s">
        <v>465</v>
      </c>
      <c r="D280" t="str">
        <f>VLOOKUP(B280,studenci!$A$2:$C$331,3)</f>
        <v>JACEK</v>
      </c>
      <c r="E280" t="str">
        <f>VLOOKUP(B280,studenci!$A$2:$C$331,2)</f>
        <v>SMOLEN</v>
      </c>
      <c r="F280">
        <f>VLOOKUP(B280,meldunek!$A$2:$B$326,2,FALSE)</f>
        <v>62</v>
      </c>
      <c r="G280">
        <f>IF(B280=B279,G279+1,1)</f>
        <v>1</v>
      </c>
    </row>
    <row r="281" spans="1:7" x14ac:dyDescent="0.25">
      <c r="A281">
        <v>139</v>
      </c>
      <c r="B281">
        <v>92112571134</v>
      </c>
      <c r="C281" t="s">
        <v>462</v>
      </c>
      <c r="D281" t="str">
        <f>VLOOKUP(B281,studenci!$A$2:$C$331,3)</f>
        <v>ARTUR</v>
      </c>
      <c r="E281" t="str">
        <f>VLOOKUP(B281,studenci!$A$2:$C$331,2)</f>
        <v>MENDRELA</v>
      </c>
      <c r="F281">
        <f>VLOOKUP(B281,meldunek!$A$2:$B$326,2,FALSE)</f>
        <v>62</v>
      </c>
      <c r="G281">
        <f>IF(B281=B280,G280+1,1)</f>
        <v>1</v>
      </c>
    </row>
    <row r="282" spans="1:7" x14ac:dyDescent="0.25">
      <c r="A282">
        <v>326</v>
      </c>
      <c r="B282">
        <v>93062061135</v>
      </c>
      <c r="C282" t="s">
        <v>514</v>
      </c>
      <c r="D282" t="str">
        <f>VLOOKUP(B282,studenci!$A$2:$C$331,3)</f>
        <v>ALEKSANDER</v>
      </c>
      <c r="E282" t="str">
        <f>VLOOKUP(B282,studenci!$A$2:$C$331,2)</f>
        <v>MALECKI</v>
      </c>
      <c r="F282">
        <f>VLOOKUP(B282,meldunek!$A$2:$B$326,2,FALSE)</f>
        <v>62</v>
      </c>
      <c r="G282">
        <f>IF(B282=B281,G281+1,1)</f>
        <v>1</v>
      </c>
    </row>
    <row r="283" spans="1:7" x14ac:dyDescent="0.25">
      <c r="A283">
        <v>54</v>
      </c>
      <c r="B283">
        <v>93081269666</v>
      </c>
      <c r="C283" t="s">
        <v>480</v>
      </c>
      <c r="D283" t="str">
        <f>VLOOKUP(B283,studenci!$A$2:$C$331,3)</f>
        <v>MONIKA</v>
      </c>
      <c r="E283" t="str">
        <f>VLOOKUP(B283,studenci!$A$2:$C$331,2)</f>
        <v>NEJMAN</v>
      </c>
      <c r="F283">
        <f>VLOOKUP(B283,meldunek!$A$2:$B$326,2,FALSE)</f>
        <v>62</v>
      </c>
      <c r="G283">
        <f>IF(B283=B282,G282+1,1)</f>
        <v>1</v>
      </c>
    </row>
    <row r="284" spans="1:7" x14ac:dyDescent="0.25">
      <c r="A284">
        <v>234</v>
      </c>
      <c r="B284">
        <v>94082711312</v>
      </c>
      <c r="C284" t="s">
        <v>458</v>
      </c>
      <c r="D284" t="str">
        <f>VLOOKUP(B284,studenci!$A$2:$C$331,3)</f>
        <v>MARCELI</v>
      </c>
      <c r="E284" t="str">
        <f>VLOOKUP(B284,studenci!$A$2:$C$331,2)</f>
        <v>JANDA</v>
      </c>
      <c r="F284">
        <f>VLOOKUP(B284,meldunek!$A$2:$B$326,2,FALSE)</f>
        <v>62</v>
      </c>
      <c r="G284">
        <f>IF(B284=B283,G283+1,1)</f>
        <v>1</v>
      </c>
    </row>
    <row r="285" spans="1:7" x14ac:dyDescent="0.25">
      <c r="A285">
        <v>298</v>
      </c>
      <c r="B285">
        <v>94123156375</v>
      </c>
      <c r="C285" t="s">
        <v>441</v>
      </c>
      <c r="D285" t="str">
        <f>VLOOKUP(B285,studenci!$A$2:$C$331,3)</f>
        <v>PIOTR</v>
      </c>
      <c r="E285" t="str">
        <f>VLOOKUP(B285,studenci!$A$2:$C$331,2)</f>
        <v>BANACH</v>
      </c>
      <c r="F285">
        <f>VLOOKUP(B285,meldunek!$A$2:$B$326,2,FALSE)</f>
        <v>62</v>
      </c>
      <c r="G285">
        <f>IF(B285=B284,G284+1,1)</f>
        <v>1</v>
      </c>
    </row>
    <row r="286" spans="1:7" x14ac:dyDescent="0.25">
      <c r="A286">
        <v>243</v>
      </c>
      <c r="B286">
        <v>95052836383</v>
      </c>
      <c r="C286" t="s">
        <v>505</v>
      </c>
      <c r="D286" t="str">
        <f>VLOOKUP(B286,studenci!$A$2:$C$331,3)</f>
        <v>ZOFIA</v>
      </c>
      <c r="E286" t="str">
        <f>VLOOKUP(B286,studenci!$A$2:$C$331,2)</f>
        <v>KOMINEK</v>
      </c>
      <c r="F286">
        <f>VLOOKUP(B286,meldunek!$A$2:$B$326,2,FALSE)</f>
        <v>62</v>
      </c>
      <c r="G286">
        <f>IF(B286=B285,G285+1,1)</f>
        <v>1</v>
      </c>
    </row>
    <row r="287" spans="1:7" x14ac:dyDescent="0.25">
      <c r="A287">
        <v>285</v>
      </c>
      <c r="B287">
        <v>95092172959</v>
      </c>
      <c r="C287" t="s">
        <v>506</v>
      </c>
      <c r="D287" t="str">
        <f>VLOOKUP(B287,studenci!$A$2:$C$331,3)</f>
        <v>EUGENIUSZ</v>
      </c>
      <c r="E287" t="str">
        <f>VLOOKUP(B287,studenci!$A$2:$C$331,2)</f>
        <v>POPIEL</v>
      </c>
      <c r="F287">
        <f>VLOOKUP(B287,meldunek!$A$2:$B$326,2,FALSE)</f>
        <v>62</v>
      </c>
      <c r="G287">
        <f>IF(B287=B286,G286+1,1)</f>
        <v>1</v>
      </c>
    </row>
    <row r="288" spans="1:7" x14ac:dyDescent="0.25">
      <c r="A288">
        <v>27</v>
      </c>
      <c r="B288">
        <v>96122279451</v>
      </c>
      <c r="C288" t="s">
        <v>461</v>
      </c>
      <c r="D288" t="str">
        <f>VLOOKUP(B288,studenci!$A$2:$C$331,3)</f>
        <v>MAREK</v>
      </c>
      <c r="E288" t="str">
        <f>VLOOKUP(B288,studenci!$A$2:$C$331,2)</f>
        <v>MADEJSKI</v>
      </c>
      <c r="F288">
        <f>VLOOKUP(B288,meldunek!$A$2:$B$326,2,FALSE)</f>
        <v>62</v>
      </c>
      <c r="G288">
        <f>IF(B288=B287,G287+1,1)</f>
        <v>1</v>
      </c>
    </row>
    <row r="289" spans="1:7" x14ac:dyDescent="0.25">
      <c r="A289">
        <v>115</v>
      </c>
      <c r="B289">
        <v>93011731988</v>
      </c>
      <c r="C289" t="s">
        <v>470</v>
      </c>
      <c r="D289" t="str">
        <f>VLOOKUP(B289,studenci!$A$2:$C$331,3)</f>
        <v>AMELIA</v>
      </c>
      <c r="E289" t="str">
        <f>VLOOKUP(B289,studenci!$A$2:$C$331,2)</f>
        <v>KORCZAK</v>
      </c>
      <c r="F289">
        <f>VLOOKUP(B289,meldunek!$A$2:$B$326,2,FALSE)</f>
        <v>63</v>
      </c>
      <c r="G289">
        <f>IF(B289=B288,G288+1,1)</f>
        <v>1</v>
      </c>
    </row>
    <row r="290" spans="1:7" x14ac:dyDescent="0.25">
      <c r="A290">
        <v>140</v>
      </c>
      <c r="B290">
        <v>94041273536</v>
      </c>
      <c r="C290" t="s">
        <v>508</v>
      </c>
      <c r="D290" t="str">
        <f>VLOOKUP(B290,studenci!$A$2:$C$331,3)</f>
        <v>ANTONI</v>
      </c>
      <c r="E290" t="str">
        <f>VLOOKUP(B290,studenci!$A$2:$C$331,2)</f>
        <v>LOZOWSKI</v>
      </c>
      <c r="F290">
        <f>VLOOKUP(B290,meldunek!$A$2:$B$326,2,FALSE)</f>
        <v>63</v>
      </c>
      <c r="G290">
        <f>IF(B290=B289,G289+1,1)</f>
        <v>1</v>
      </c>
    </row>
    <row r="291" spans="1:7" x14ac:dyDescent="0.25">
      <c r="A291">
        <v>8</v>
      </c>
      <c r="B291">
        <v>95010931895</v>
      </c>
      <c r="C291" t="s">
        <v>445</v>
      </c>
      <c r="D291" t="str">
        <f>VLOOKUP(B291,studenci!$A$2:$C$331,3)</f>
        <v>JACEK</v>
      </c>
      <c r="E291" t="str">
        <f>VLOOKUP(B291,studenci!$A$2:$C$331,2)</f>
        <v>ZBIGNIEWICZ</v>
      </c>
      <c r="F291">
        <f>VLOOKUP(B291,meldunek!$A$2:$B$326,2,FALSE)</f>
        <v>63</v>
      </c>
      <c r="G291">
        <f>IF(B291=B290,G290+1,1)</f>
        <v>1</v>
      </c>
    </row>
    <row r="292" spans="1:7" x14ac:dyDescent="0.25">
      <c r="A292">
        <v>262</v>
      </c>
      <c r="B292">
        <v>95090322493</v>
      </c>
      <c r="C292" t="s">
        <v>520</v>
      </c>
      <c r="D292" t="str">
        <f>VLOOKUP(B292,studenci!$A$2:$C$331,3)</f>
        <v>RADOSLAW</v>
      </c>
      <c r="E292" t="str">
        <f>VLOOKUP(B292,studenci!$A$2:$C$331,2)</f>
        <v>SZYCHOWSKI</v>
      </c>
      <c r="F292">
        <f>VLOOKUP(B292,meldunek!$A$2:$B$326,2,FALSE)</f>
        <v>63</v>
      </c>
      <c r="G292">
        <f>IF(B292=B291,G291+1,1)</f>
        <v>1</v>
      </c>
    </row>
    <row r="293" spans="1:7" x14ac:dyDescent="0.25">
      <c r="A293">
        <v>162</v>
      </c>
      <c r="B293">
        <v>96050286545</v>
      </c>
      <c r="C293" t="s">
        <v>480</v>
      </c>
      <c r="D293" t="str">
        <f>VLOOKUP(B293,studenci!$A$2:$C$331,3)</f>
        <v>MAGDALENA</v>
      </c>
      <c r="E293" t="str">
        <f>VLOOKUP(B293,studenci!$A$2:$C$331,2)</f>
        <v>PAWLIK</v>
      </c>
      <c r="F293">
        <f>VLOOKUP(B293,meldunek!$A$2:$B$326,2,FALSE)</f>
        <v>63</v>
      </c>
      <c r="G293">
        <f>IF(B293=B292,G292+1,1)</f>
        <v>1</v>
      </c>
    </row>
    <row r="294" spans="1:7" x14ac:dyDescent="0.25">
      <c r="A294">
        <v>120</v>
      </c>
      <c r="B294">
        <v>92070336152</v>
      </c>
      <c r="C294" t="s">
        <v>444</v>
      </c>
      <c r="D294" t="str">
        <f>VLOOKUP(B294,studenci!$A$2:$C$331,3)</f>
        <v>DAWID</v>
      </c>
      <c r="E294" t="str">
        <f>VLOOKUP(B294,studenci!$A$2:$C$331,2)</f>
        <v>KLOC</v>
      </c>
      <c r="F294">
        <f>VLOOKUP(B294,meldunek!$A$2:$B$326,2,FALSE)</f>
        <v>64</v>
      </c>
      <c r="G294">
        <f>IF(B294=B293,G293+1,1)</f>
        <v>1</v>
      </c>
    </row>
    <row r="295" spans="1:7" x14ac:dyDescent="0.25">
      <c r="A295">
        <v>258</v>
      </c>
      <c r="B295">
        <v>95081712847</v>
      </c>
      <c r="C295" t="s">
        <v>464</v>
      </c>
      <c r="D295" t="str">
        <f>VLOOKUP(B295,studenci!$A$2:$C$331,3)</f>
        <v>JOANNA</v>
      </c>
      <c r="E295" t="str">
        <f>VLOOKUP(B295,studenci!$A$2:$C$331,2)</f>
        <v>PLACEK</v>
      </c>
      <c r="F295">
        <f>VLOOKUP(B295,meldunek!$A$2:$B$326,2,FALSE)</f>
        <v>64</v>
      </c>
      <c r="G295">
        <f>IF(B295=B294,G294+1,1)</f>
        <v>1</v>
      </c>
    </row>
    <row r="296" spans="1:7" x14ac:dyDescent="0.25">
      <c r="A296">
        <v>165</v>
      </c>
      <c r="B296">
        <v>95101084297</v>
      </c>
      <c r="C296" t="s">
        <v>441</v>
      </c>
      <c r="D296" t="str">
        <f>VLOOKUP(B296,studenci!$A$2:$C$331,3)</f>
        <v>IGOR</v>
      </c>
      <c r="E296" t="str">
        <f>VLOOKUP(B296,studenci!$A$2:$C$331,2)</f>
        <v>ORLIKOWSKI</v>
      </c>
      <c r="F296">
        <f>VLOOKUP(B296,meldunek!$A$2:$B$326,2,FALSE)</f>
        <v>64</v>
      </c>
      <c r="G296">
        <f>IF(B296=B295,G295+1,1)</f>
        <v>1</v>
      </c>
    </row>
    <row r="297" spans="1:7" x14ac:dyDescent="0.25">
      <c r="A297">
        <v>90</v>
      </c>
      <c r="B297">
        <v>92060618813</v>
      </c>
      <c r="C297" t="s">
        <v>477</v>
      </c>
      <c r="D297" t="str">
        <f>VLOOKUP(B297,studenci!$A$2:$C$331,3)</f>
        <v>ADRIAN</v>
      </c>
      <c r="E297" t="str">
        <f>VLOOKUP(B297,studenci!$A$2:$C$331,2)</f>
        <v>CICHON</v>
      </c>
      <c r="F297">
        <f>VLOOKUP(B297,meldunek!$A$2:$B$326,2,FALSE)</f>
        <v>65</v>
      </c>
      <c r="G297">
        <f>IF(B297=B296,G296+1,1)</f>
        <v>1</v>
      </c>
    </row>
    <row r="298" spans="1:7" x14ac:dyDescent="0.25">
      <c r="A298">
        <v>13</v>
      </c>
      <c r="B298">
        <v>93092663774</v>
      </c>
      <c r="C298" t="s">
        <v>450</v>
      </c>
      <c r="D298" t="str">
        <f>VLOOKUP(B298,studenci!$A$2:$C$331,3)</f>
        <v>ALEKSANDER</v>
      </c>
      <c r="E298" t="str">
        <f>VLOOKUP(B298,studenci!$A$2:$C$331,2)</f>
        <v>SKOREK</v>
      </c>
      <c r="F298">
        <f>VLOOKUP(B298,meldunek!$A$2:$B$326,2,FALSE)</f>
        <v>65</v>
      </c>
      <c r="G298">
        <f>IF(B298=B297,G297+1,1)</f>
        <v>1</v>
      </c>
    </row>
    <row r="299" spans="1:7" x14ac:dyDescent="0.25">
      <c r="A299">
        <v>9</v>
      </c>
      <c r="B299">
        <v>93101749226</v>
      </c>
      <c r="C299" t="s">
        <v>446</v>
      </c>
      <c r="D299" t="str">
        <f>VLOOKUP(B299,studenci!$A$2:$C$331,3)</f>
        <v>SANDRA</v>
      </c>
      <c r="E299" t="str">
        <f>VLOOKUP(B299,studenci!$A$2:$C$331,2)</f>
        <v>WIERZBINSKA</v>
      </c>
      <c r="F299">
        <f>VLOOKUP(B299,meldunek!$A$2:$B$326,2,FALSE)</f>
        <v>65</v>
      </c>
      <c r="G299">
        <f>IF(B299=B298,G298+1,1)</f>
        <v>1</v>
      </c>
    </row>
    <row r="300" spans="1:7" x14ac:dyDescent="0.25">
      <c r="A300">
        <v>279</v>
      </c>
      <c r="B300">
        <v>95012344439</v>
      </c>
      <c r="C300" t="s">
        <v>503</v>
      </c>
      <c r="D300" t="str">
        <f>VLOOKUP(B300,studenci!$A$2:$C$331,3)</f>
        <v>STEFAN</v>
      </c>
      <c r="E300" t="str">
        <f>VLOOKUP(B300,studenci!$A$2:$C$331,2)</f>
        <v>BUDNIK</v>
      </c>
      <c r="F300">
        <f>VLOOKUP(B300,meldunek!$A$2:$B$326,2,FALSE)</f>
        <v>65</v>
      </c>
      <c r="G300">
        <f>IF(B300=B299,G299+1,1)</f>
        <v>1</v>
      </c>
    </row>
    <row r="301" spans="1:7" x14ac:dyDescent="0.25">
      <c r="A301">
        <v>329</v>
      </c>
      <c r="B301">
        <v>92052033215</v>
      </c>
      <c r="C301" t="s">
        <v>521</v>
      </c>
      <c r="D301" t="str">
        <f>VLOOKUP(B301,studenci!$A$2:$C$331,3)</f>
        <v>SZYMON</v>
      </c>
      <c r="E301" t="str">
        <f>VLOOKUP(B301,studenci!$A$2:$C$331,2)</f>
        <v>WNUK</v>
      </c>
      <c r="F301">
        <f>VLOOKUP(B301,meldunek!$A$2:$B$326,2,FALSE)</f>
        <v>66</v>
      </c>
      <c r="G301">
        <f>IF(B301=B300,G300+1,1)</f>
        <v>1</v>
      </c>
    </row>
    <row r="302" spans="1:7" x14ac:dyDescent="0.25">
      <c r="A302">
        <v>70</v>
      </c>
      <c r="B302">
        <v>94112973718</v>
      </c>
      <c r="C302" t="s">
        <v>448</v>
      </c>
      <c r="D302" t="str">
        <f>VLOOKUP(B302,studenci!$A$2:$C$331,3)</f>
        <v>MICHAL</v>
      </c>
      <c r="E302" t="str">
        <f>VLOOKUP(B302,studenci!$A$2:$C$331,2)</f>
        <v>WIECZOREK</v>
      </c>
      <c r="F302">
        <f>VLOOKUP(B302,meldunek!$A$2:$B$326,2,FALSE)</f>
        <v>66</v>
      </c>
      <c r="G302">
        <f>IF(B302=B301,G301+1,1)</f>
        <v>1</v>
      </c>
    </row>
    <row r="303" spans="1:7" x14ac:dyDescent="0.25">
      <c r="A303">
        <v>195</v>
      </c>
      <c r="B303">
        <v>97020245331</v>
      </c>
      <c r="C303" t="s">
        <v>489</v>
      </c>
      <c r="D303" t="str">
        <f>VLOOKUP(B303,studenci!$A$2:$C$331,3)</f>
        <v>DARIUSZ</v>
      </c>
      <c r="E303" t="str">
        <f>VLOOKUP(B303,studenci!$A$2:$C$331,2)</f>
        <v>PACZKOWSKI</v>
      </c>
      <c r="F303">
        <f>VLOOKUP(B303,meldunek!$A$2:$B$326,2,FALSE)</f>
        <v>66</v>
      </c>
      <c r="G303">
        <f>IF(B303=B302,G302+1,1)</f>
        <v>1</v>
      </c>
    </row>
    <row r="304" spans="1:7" x14ac:dyDescent="0.25">
      <c r="A304">
        <v>199</v>
      </c>
      <c r="B304">
        <v>92080864292</v>
      </c>
      <c r="C304" t="s">
        <v>505</v>
      </c>
      <c r="D304" t="str">
        <f>VLOOKUP(B304,studenci!$A$2:$C$331,3)</f>
        <v>MAREK</v>
      </c>
      <c r="E304" t="str">
        <f>VLOOKUP(B304,studenci!$A$2:$C$331,2)</f>
        <v>NAPORA</v>
      </c>
      <c r="F304">
        <f>VLOOKUP(B304,meldunek!$A$2:$B$326,2,FALSE)</f>
        <v>67</v>
      </c>
      <c r="G304">
        <f>IF(B304=B303,G303+1,1)</f>
        <v>1</v>
      </c>
    </row>
    <row r="305" spans="1:7" x14ac:dyDescent="0.25">
      <c r="A305">
        <v>145</v>
      </c>
      <c r="B305">
        <v>93020492353</v>
      </c>
      <c r="C305" t="s">
        <v>506</v>
      </c>
      <c r="D305" t="str">
        <f>VLOOKUP(B305,studenci!$A$2:$C$331,3)</f>
        <v>FRANCISZEK</v>
      </c>
      <c r="E305" t="str">
        <f>VLOOKUP(B305,studenci!$A$2:$C$331,2)</f>
        <v>DANIELAK</v>
      </c>
      <c r="F305">
        <f>VLOOKUP(B305,meldunek!$A$2:$B$326,2,FALSE)</f>
        <v>67</v>
      </c>
      <c r="G305">
        <f>IF(B305=B304,G304+1,1)</f>
        <v>1</v>
      </c>
    </row>
    <row r="306" spans="1:7" x14ac:dyDescent="0.25">
      <c r="A306">
        <v>187</v>
      </c>
      <c r="B306">
        <v>93080133818</v>
      </c>
      <c r="C306" t="s">
        <v>485</v>
      </c>
      <c r="D306" t="str">
        <f>VLOOKUP(B306,studenci!$A$2:$C$331,3)</f>
        <v>PAWEL</v>
      </c>
      <c r="E306" t="str">
        <f>VLOOKUP(B306,studenci!$A$2:$C$331,2)</f>
        <v>SZCZEPANCZYK</v>
      </c>
      <c r="F306">
        <f>VLOOKUP(B306,meldunek!$A$2:$B$326,2,FALSE)</f>
        <v>67</v>
      </c>
      <c r="G306">
        <f>IF(B306=B305,G305+1,1)</f>
        <v>1</v>
      </c>
    </row>
    <row r="307" spans="1:7" x14ac:dyDescent="0.25">
      <c r="A307">
        <v>132</v>
      </c>
      <c r="B307">
        <v>94042538867</v>
      </c>
      <c r="C307" t="s">
        <v>484</v>
      </c>
      <c r="D307" t="str">
        <f>VLOOKUP(B307,studenci!$A$2:$C$331,3)</f>
        <v>HANNA</v>
      </c>
      <c r="E307" t="str">
        <f>VLOOKUP(B307,studenci!$A$2:$C$331,2)</f>
        <v>PLACZEK</v>
      </c>
      <c r="F307">
        <f>VLOOKUP(B307,meldunek!$A$2:$B$326,2,FALSE)</f>
        <v>67</v>
      </c>
      <c r="G307">
        <f>IF(B307=B306,G306+1,1)</f>
        <v>1</v>
      </c>
    </row>
    <row r="308" spans="1:7" x14ac:dyDescent="0.25">
      <c r="A308">
        <v>65</v>
      </c>
      <c r="B308">
        <v>96072293545</v>
      </c>
      <c r="C308" t="s">
        <v>450</v>
      </c>
      <c r="D308" t="str">
        <f>VLOOKUP(B308,studenci!$A$2:$C$331,3)</f>
        <v>GABRIELA</v>
      </c>
      <c r="E308" t="str">
        <f>VLOOKUP(B308,studenci!$A$2:$C$331,2)</f>
        <v>SPIEWAK</v>
      </c>
      <c r="F308">
        <f>VLOOKUP(B308,meldunek!$A$2:$B$326,2,FALSE)</f>
        <v>67</v>
      </c>
      <c r="G308">
        <f>IF(B308=B307,G307+1,1)</f>
        <v>1</v>
      </c>
    </row>
    <row r="309" spans="1:7" x14ac:dyDescent="0.25">
      <c r="A309">
        <v>102</v>
      </c>
      <c r="B309">
        <v>96072293545</v>
      </c>
      <c r="C309" t="s">
        <v>451</v>
      </c>
      <c r="D309" t="str">
        <f>VLOOKUP(B309,studenci!$A$2:$C$331,3)</f>
        <v>GABRIELA</v>
      </c>
      <c r="E309" t="str">
        <f>VLOOKUP(B309,studenci!$A$2:$C$331,2)</f>
        <v>SPIEWAK</v>
      </c>
      <c r="F309">
        <f>VLOOKUP(B309,meldunek!$A$2:$B$326,2,FALSE)</f>
        <v>67</v>
      </c>
      <c r="G309">
        <f>IF(B309=B308,G308+1,1)</f>
        <v>2</v>
      </c>
    </row>
    <row r="310" spans="1:7" x14ac:dyDescent="0.25">
      <c r="A310">
        <v>251</v>
      </c>
      <c r="B310">
        <v>96122014799</v>
      </c>
      <c r="C310" t="s">
        <v>483</v>
      </c>
      <c r="D310" t="str">
        <f>VLOOKUP(B310,studenci!$A$2:$C$331,3)</f>
        <v>LUKASZ</v>
      </c>
      <c r="E310" t="str">
        <f>VLOOKUP(B310,studenci!$A$2:$C$331,2)</f>
        <v>OSUSZEK</v>
      </c>
      <c r="F310">
        <f>VLOOKUP(B310,meldunek!$A$2:$B$326,2,FALSE)</f>
        <v>67</v>
      </c>
      <c r="G310">
        <f>IF(B310=B309,G309+1,1)</f>
        <v>1</v>
      </c>
    </row>
    <row r="311" spans="1:7" x14ac:dyDescent="0.25">
      <c r="A311">
        <v>294</v>
      </c>
      <c r="B311">
        <v>92081982469</v>
      </c>
      <c r="C311" t="s">
        <v>451</v>
      </c>
      <c r="D311" t="str">
        <f>VLOOKUP(B311,studenci!$A$2:$C$331,3)</f>
        <v>ANNA</v>
      </c>
      <c r="E311" t="str">
        <f>VLOOKUP(B311,studenci!$A$2:$C$331,2)</f>
        <v>GRZEGOREK</v>
      </c>
      <c r="F311">
        <f>VLOOKUP(B311,meldunek!$A$2:$B$326,2,FALSE)</f>
        <v>68</v>
      </c>
      <c r="G311">
        <f>IF(B311=B310,G310+1,1)</f>
        <v>1</v>
      </c>
    </row>
    <row r="312" spans="1:7" x14ac:dyDescent="0.25">
      <c r="A312">
        <v>79</v>
      </c>
      <c r="B312">
        <v>93061087466</v>
      </c>
      <c r="C312" t="s">
        <v>491</v>
      </c>
      <c r="D312" t="str">
        <f>VLOOKUP(B312,studenci!$A$2:$C$331,3)</f>
        <v>OLIWIA</v>
      </c>
      <c r="E312" t="str">
        <f>VLOOKUP(B312,studenci!$A$2:$C$331,2)</f>
        <v>ADAMCZAK</v>
      </c>
      <c r="F312">
        <f>VLOOKUP(B312,meldunek!$A$2:$B$326,2,FALSE)</f>
        <v>68</v>
      </c>
      <c r="G312">
        <f>IF(B312=B311,G311+1,1)</f>
        <v>1</v>
      </c>
    </row>
    <row r="313" spans="1:7" x14ac:dyDescent="0.25">
      <c r="A313">
        <v>68</v>
      </c>
      <c r="B313">
        <v>94022461945</v>
      </c>
      <c r="C313" t="s">
        <v>450</v>
      </c>
      <c r="D313" t="str">
        <f>VLOOKUP(B313,studenci!$A$2:$C$331,3)</f>
        <v>HANNA</v>
      </c>
      <c r="E313" t="str">
        <f>VLOOKUP(B313,studenci!$A$2:$C$331,2)</f>
        <v>WADOLOWSKA</v>
      </c>
      <c r="F313">
        <f>VLOOKUP(B313,meldunek!$A$2:$B$326,2,FALSE)</f>
        <v>68</v>
      </c>
      <c r="G313">
        <f>IF(B313=B312,G312+1,1)</f>
        <v>1</v>
      </c>
    </row>
    <row r="314" spans="1:7" x14ac:dyDescent="0.25">
      <c r="A314">
        <v>12</v>
      </c>
      <c r="B314">
        <v>94031061512</v>
      </c>
      <c r="C314" t="s">
        <v>449</v>
      </c>
      <c r="D314" t="str">
        <f>VLOOKUP(B314,studenci!$A$2:$C$331,3)</f>
        <v>PATRYK</v>
      </c>
      <c r="E314" t="str">
        <f>VLOOKUP(B314,studenci!$A$2:$C$331,2)</f>
        <v>SZCZERBOWSKI</v>
      </c>
      <c r="F314">
        <f>VLOOKUP(B314,meldunek!$A$2:$B$326,2,FALSE)</f>
        <v>68</v>
      </c>
      <c r="G314">
        <f>IF(B314=B313,G313+1,1)</f>
        <v>1</v>
      </c>
    </row>
    <row r="315" spans="1:7" x14ac:dyDescent="0.25">
      <c r="A315">
        <v>325</v>
      </c>
      <c r="B315">
        <v>96011223945</v>
      </c>
      <c r="C315" t="s">
        <v>523</v>
      </c>
      <c r="D315" t="str">
        <f>VLOOKUP(B315,studenci!$A$2:$C$331,3)</f>
        <v>MARTYNA</v>
      </c>
      <c r="E315" t="str">
        <f>VLOOKUP(B315,studenci!$A$2:$C$331,2)</f>
        <v>DUSZYNSKA</v>
      </c>
      <c r="F315">
        <f>VLOOKUP(B315,meldunek!$A$2:$B$326,2,FALSE)</f>
        <v>68</v>
      </c>
      <c r="G315">
        <f>IF(B315=B314,G314+1,1)</f>
        <v>1</v>
      </c>
    </row>
    <row r="316" spans="1:7" x14ac:dyDescent="0.25">
      <c r="A316">
        <v>117</v>
      </c>
      <c r="B316">
        <v>96012247623</v>
      </c>
      <c r="C316" t="s">
        <v>503</v>
      </c>
      <c r="D316" t="str">
        <f>VLOOKUP(B316,studenci!$A$2:$C$331,3)</f>
        <v>HANNA</v>
      </c>
      <c r="E316" t="str">
        <f>VLOOKUP(B316,studenci!$A$2:$C$331,2)</f>
        <v>JAWORSKA</v>
      </c>
      <c r="F316">
        <f>VLOOKUP(B316,meldunek!$A$2:$B$326,2,FALSE)</f>
        <v>68</v>
      </c>
      <c r="G316">
        <f>IF(B316=B315,G315+1,1)</f>
        <v>1</v>
      </c>
    </row>
    <row r="317" spans="1:7" x14ac:dyDescent="0.25">
      <c r="A317">
        <v>291</v>
      </c>
      <c r="B317">
        <v>96052982418</v>
      </c>
      <c r="C317" t="s">
        <v>492</v>
      </c>
      <c r="D317" t="str">
        <f>VLOOKUP(B317,studenci!$A$2:$C$331,3)</f>
        <v>KLAUDIUSZ</v>
      </c>
      <c r="E317" t="str">
        <f>VLOOKUP(B317,studenci!$A$2:$C$331,2)</f>
        <v>BISKUP</v>
      </c>
      <c r="F317">
        <f>VLOOKUP(B317,meldunek!$A$2:$B$326,2,FALSE)</f>
        <v>68</v>
      </c>
      <c r="G317">
        <f>IF(B317=B316,G316+1,1)</f>
        <v>1</v>
      </c>
    </row>
    <row r="318" spans="1:7" x14ac:dyDescent="0.25">
      <c r="A318">
        <v>175</v>
      </c>
      <c r="B318">
        <v>94020859896</v>
      </c>
      <c r="C318" t="s">
        <v>469</v>
      </c>
      <c r="D318" t="str">
        <f>VLOOKUP(B318,studenci!$A$2:$C$331,3)</f>
        <v>KACPER</v>
      </c>
      <c r="E318" t="str">
        <f>VLOOKUP(B318,studenci!$A$2:$C$331,2)</f>
        <v>BIELAK</v>
      </c>
      <c r="F318">
        <f>VLOOKUP(B318,meldunek!$A$2:$B$326,2,FALSE)</f>
        <v>69</v>
      </c>
      <c r="G318">
        <f>IF(B318=B317,G317+1,1)</f>
        <v>1</v>
      </c>
    </row>
    <row r="319" spans="1:7" x14ac:dyDescent="0.25">
      <c r="A319">
        <v>147</v>
      </c>
      <c r="B319">
        <v>94102052458</v>
      </c>
      <c r="C319" t="s">
        <v>492</v>
      </c>
      <c r="D319" t="str">
        <f>VLOOKUP(B319,studenci!$A$2:$C$331,3)</f>
        <v>MAREK</v>
      </c>
      <c r="E319" t="str">
        <f>VLOOKUP(B319,studenci!$A$2:$C$331,2)</f>
        <v>PAC</v>
      </c>
      <c r="F319">
        <f>VLOOKUP(B319,meldunek!$A$2:$B$326,2,FALSE)</f>
        <v>69</v>
      </c>
      <c r="G319">
        <f>IF(B319=B318,G318+1,1)</f>
        <v>1</v>
      </c>
    </row>
    <row r="320" spans="1:7" x14ac:dyDescent="0.25">
      <c r="A320">
        <v>229</v>
      </c>
      <c r="B320">
        <v>95011368836</v>
      </c>
      <c r="C320" t="s">
        <v>461</v>
      </c>
      <c r="D320" t="str">
        <f>VLOOKUP(B320,studenci!$A$2:$C$331,3)</f>
        <v>EUGENIUSZ</v>
      </c>
      <c r="E320" t="str">
        <f>VLOOKUP(B320,studenci!$A$2:$C$331,2)</f>
        <v>DRAGAN</v>
      </c>
      <c r="F320">
        <f>VLOOKUP(B320,meldunek!$A$2:$B$326,2,FALSE)</f>
        <v>69</v>
      </c>
      <c r="G320">
        <f>IF(B320=B319,G319+1,1)</f>
        <v>1</v>
      </c>
    </row>
    <row r="321" spans="1:7" x14ac:dyDescent="0.25">
      <c r="A321">
        <v>24</v>
      </c>
      <c r="B321">
        <v>95012636248</v>
      </c>
      <c r="C321" t="s">
        <v>448</v>
      </c>
      <c r="D321" t="str">
        <f>VLOOKUP(B321,studenci!$A$2:$C$331,3)</f>
        <v>ADRIANNA</v>
      </c>
      <c r="E321" t="str">
        <f>VLOOKUP(B321,studenci!$A$2:$C$331,2)</f>
        <v>STANISLAWSKA</v>
      </c>
      <c r="F321">
        <f>VLOOKUP(B321,meldunek!$A$2:$B$326,2,FALSE)</f>
        <v>69</v>
      </c>
      <c r="G321">
        <f>IF(B321=B320,G320+1,1)</f>
        <v>1</v>
      </c>
    </row>
    <row r="322" spans="1:7" x14ac:dyDescent="0.25">
      <c r="A322">
        <v>29</v>
      </c>
      <c r="B322">
        <v>95062355629</v>
      </c>
      <c r="C322" t="s">
        <v>463</v>
      </c>
      <c r="D322" t="str">
        <f>VLOOKUP(B322,studenci!$A$2:$C$331,3)</f>
        <v>STANISLAWA</v>
      </c>
      <c r="E322" t="str">
        <f>VLOOKUP(B322,studenci!$A$2:$C$331,2)</f>
        <v>OSOWIECKA</v>
      </c>
      <c r="F322">
        <f>VLOOKUP(B322,meldunek!$A$2:$B$326,2,FALSE)</f>
        <v>69</v>
      </c>
      <c r="G322">
        <f>IF(B322=B321,G321+1,1)</f>
        <v>1</v>
      </c>
    </row>
    <row r="323" spans="1:7" x14ac:dyDescent="0.25">
      <c r="A323">
        <v>299</v>
      </c>
      <c r="B323">
        <v>95123151452</v>
      </c>
      <c r="C323" t="s">
        <v>460</v>
      </c>
      <c r="D323" t="str">
        <f>VLOOKUP(B323,studenci!$A$2:$C$331,3)</f>
        <v>LUKASZ</v>
      </c>
      <c r="E323" t="str">
        <f>VLOOKUP(B323,studenci!$A$2:$C$331,2)</f>
        <v>SZCZEPANSKI</v>
      </c>
      <c r="F323">
        <f>VLOOKUP(B323,meldunek!$A$2:$B$326,2,FALSE)</f>
        <v>69</v>
      </c>
      <c r="G323">
        <f>IF(B323=B322,G322+1,1)</f>
        <v>1</v>
      </c>
    </row>
    <row r="324" spans="1:7" x14ac:dyDescent="0.25">
      <c r="A324">
        <v>194</v>
      </c>
      <c r="B324">
        <v>96090923899</v>
      </c>
      <c r="C324" t="s">
        <v>469</v>
      </c>
      <c r="D324" t="str">
        <f>VLOOKUP(B324,studenci!$A$2:$C$331,3)</f>
        <v>MACIEJ</v>
      </c>
      <c r="E324" t="str">
        <f>VLOOKUP(B324,studenci!$A$2:$C$331,2)</f>
        <v>SWIDERSKI</v>
      </c>
      <c r="F324">
        <f>VLOOKUP(B324,meldunek!$A$2:$B$326,2,FALSE)</f>
        <v>69</v>
      </c>
      <c r="G324">
        <f>IF(B324=B323,G323+1,1)</f>
        <v>1</v>
      </c>
    </row>
    <row r="325" spans="1:7" x14ac:dyDescent="0.25">
      <c r="A325">
        <v>50</v>
      </c>
      <c r="B325">
        <v>94080228692</v>
      </c>
      <c r="C325" t="s">
        <v>476</v>
      </c>
      <c r="D325" t="str">
        <f>VLOOKUP(B325,studenci!$A$2:$C$331,3)</f>
        <v>JAN</v>
      </c>
      <c r="E325" t="str">
        <f>VLOOKUP(B325,studenci!$A$2:$C$331,2)</f>
        <v>KONKOL</v>
      </c>
      <c r="F325">
        <f>VLOOKUP(B325,meldunek!$A$2:$B$326,2,FALSE)</f>
        <v>70</v>
      </c>
      <c r="G325">
        <f>IF(B325=B324,G324+1,1)</f>
        <v>1</v>
      </c>
    </row>
    <row r="326" spans="1:7" x14ac:dyDescent="0.25">
      <c r="A326">
        <v>93</v>
      </c>
      <c r="B326">
        <v>97011693781</v>
      </c>
      <c r="C326" t="s">
        <v>495</v>
      </c>
      <c r="D326" t="str">
        <f>VLOOKUP(B326,studenci!$A$2:$C$331,3)</f>
        <v>KLAUDIA</v>
      </c>
      <c r="E326" t="str">
        <f>VLOOKUP(B326,studenci!$A$2:$C$331,2)</f>
        <v>GRELA</v>
      </c>
      <c r="F326">
        <f>VLOOKUP(B326,meldunek!$A$2:$B$326,2,FALSE)</f>
        <v>70</v>
      </c>
      <c r="G326">
        <f>IF(B326=B325,G325+1,1)</f>
        <v>1</v>
      </c>
    </row>
    <row r="327" spans="1:7" x14ac:dyDescent="0.25">
      <c r="A327">
        <v>308</v>
      </c>
      <c r="B327">
        <v>92082477625</v>
      </c>
      <c r="C327" t="s">
        <v>473</v>
      </c>
      <c r="D327" t="str">
        <f>VLOOKUP(B327,studenci!$A$2:$C$331,3)</f>
        <v>JULIA</v>
      </c>
      <c r="E327" t="str">
        <f>VLOOKUP(B327,studenci!$A$2:$C$331,2)</f>
        <v>ZALESKA</v>
      </c>
      <c r="F327" t="e">
        <f>VLOOKUP(B327,meldunek!$A$2:$B$326,2,FALSE)</f>
        <v>#N/A</v>
      </c>
      <c r="G327">
        <f>IF(B327=B326,G326+1,1)</f>
        <v>1</v>
      </c>
    </row>
    <row r="328" spans="1:7" x14ac:dyDescent="0.25">
      <c r="A328">
        <v>309</v>
      </c>
      <c r="B328">
        <v>94070532538</v>
      </c>
      <c r="C328" t="s">
        <v>478</v>
      </c>
      <c r="D328" t="str">
        <f>VLOOKUP(B328,studenci!$A$2:$C$331,3)</f>
        <v>PIOTR</v>
      </c>
      <c r="E328" t="str">
        <f>VLOOKUP(B328,studenci!$A$2:$C$331,2)</f>
        <v>NAJDA</v>
      </c>
      <c r="F328" t="e">
        <f>VLOOKUP(B328,meldunek!$A$2:$B$326,2,FALSE)</f>
        <v>#N/A</v>
      </c>
      <c r="G328">
        <f>IF(B328=B327,G327+1,1)</f>
        <v>1</v>
      </c>
    </row>
    <row r="329" spans="1:7" x14ac:dyDescent="0.25">
      <c r="A329">
        <v>214</v>
      </c>
      <c r="B329">
        <v>95080318259</v>
      </c>
      <c r="C329" t="s">
        <v>464</v>
      </c>
      <c r="D329" t="str">
        <f>VLOOKUP(B329,studenci!$A$2:$C$331,3)</f>
        <v>STEFAN</v>
      </c>
      <c r="E329" t="str">
        <f>VLOOKUP(B329,studenci!$A$2:$C$331,2)</f>
        <v>PIETRASZEWSKI</v>
      </c>
      <c r="F329" t="e">
        <f>VLOOKUP(B329,meldunek!$A$2:$B$326,2,FALSE)</f>
        <v>#N/A</v>
      </c>
      <c r="G329">
        <f>IF(B329=B328,G328+1,1)</f>
        <v>1</v>
      </c>
    </row>
    <row r="330" spans="1:7" x14ac:dyDescent="0.25">
      <c r="A330">
        <v>218</v>
      </c>
      <c r="B330">
        <v>96032039774</v>
      </c>
      <c r="C330" t="s">
        <v>488</v>
      </c>
      <c r="D330" t="str">
        <f>VLOOKUP(B330,studenci!$A$2:$C$331,3)</f>
        <v>MACIEJ</v>
      </c>
      <c r="E330" t="str">
        <f>VLOOKUP(B330,studenci!$A$2:$C$331,2)</f>
        <v>SIECZKOWSKI</v>
      </c>
      <c r="F330" t="e">
        <f>VLOOKUP(B330,meldunek!$A$2:$B$326,2,FALSE)</f>
        <v>#N/A</v>
      </c>
      <c r="G330">
        <f>IF(B330=B329,G329+1,1)</f>
        <v>1</v>
      </c>
    </row>
    <row r="331" spans="1:7" x14ac:dyDescent="0.25">
      <c r="A331">
        <v>64</v>
      </c>
      <c r="B331">
        <v>96092278614</v>
      </c>
      <c r="C331" t="s">
        <v>484</v>
      </c>
      <c r="D331" t="str">
        <f>VLOOKUP(B331,studenci!$A$2:$C$331,3)</f>
        <v>JACEK</v>
      </c>
      <c r="E331" t="str">
        <f>VLOOKUP(B331,studenci!$A$2:$C$331,2)</f>
        <v>DYLAG</v>
      </c>
      <c r="F331" t="e">
        <f>VLOOKUP(B331,meldunek!$A$2:$B$326,2,FALSE)</f>
        <v>#N/A</v>
      </c>
      <c r="G331">
        <f>IF(B331=B330,G330+1,1)</f>
        <v>1</v>
      </c>
    </row>
    <row r="332" spans="1:7" x14ac:dyDescent="0.25">
      <c r="G332">
        <f>MAX(G2:G331)</f>
        <v>4</v>
      </c>
    </row>
  </sheetData>
  <sortState ref="J2:K6">
    <sortCondition ref="K2:K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1"/>
  <sheetViews>
    <sheetView workbookViewId="0">
      <selection activeCell="F1" sqref="F1"/>
    </sheetView>
  </sheetViews>
  <sheetFormatPr defaultRowHeight="15" x14ac:dyDescent="0.25"/>
  <cols>
    <col min="1" max="1" width="13.42578125" customWidth="1"/>
    <col min="2" max="2" width="54.7109375" customWidth="1"/>
    <col min="3" max="3" width="18.42578125" customWidth="1"/>
    <col min="4" max="4" width="18.7109375" customWidth="1"/>
    <col min="5" max="5" width="18.5703125" customWidth="1"/>
  </cols>
  <sheetData>
    <row r="1" spans="1:6" x14ac:dyDescent="0.25">
      <c r="A1" t="s">
        <v>0</v>
      </c>
      <c r="B1" t="s">
        <v>438</v>
      </c>
      <c r="C1" t="s">
        <v>525</v>
      </c>
      <c r="D1" t="s">
        <v>2</v>
      </c>
      <c r="E1" t="s">
        <v>1</v>
      </c>
      <c r="F1" s="1">
        <f>SUM(F2:F331)</f>
        <v>316</v>
      </c>
    </row>
    <row r="2" spans="1:6" x14ac:dyDescent="0.25">
      <c r="A2">
        <v>93013078979</v>
      </c>
      <c r="B2" t="s">
        <v>485</v>
      </c>
      <c r="C2" t="str">
        <f>VLOOKUP(A2,studenci!$A$2:$C$331,3)</f>
        <v>BARTOSZ</v>
      </c>
      <c r="D2" t="str">
        <f>VLOOKUP(A2,studenci!$A$2:$C$331,2)</f>
        <v>WOLANIN</v>
      </c>
      <c r="E2">
        <f>VLOOKUP(A2,meldunek!$A$2:$B$326,2,FALSE)</f>
        <v>1</v>
      </c>
      <c r="F2">
        <f>IF(AND(B2=B1,E2=E1),0,1)</f>
        <v>1</v>
      </c>
    </row>
    <row r="3" spans="1:6" x14ac:dyDescent="0.25">
      <c r="A3">
        <v>93112747286</v>
      </c>
      <c r="B3" t="s">
        <v>448</v>
      </c>
      <c r="C3" t="str">
        <f>VLOOKUP(A3,studenci!$A$2:$C$331,3)</f>
        <v>BARBARA</v>
      </c>
      <c r="D3" t="str">
        <f>VLOOKUP(A3,studenci!$A$2:$C$331,2)</f>
        <v>KACPERSKA</v>
      </c>
      <c r="E3">
        <f>VLOOKUP(A3,meldunek!$A$2:$B$326,2,FALSE)</f>
        <v>1</v>
      </c>
      <c r="F3">
        <f t="shared" ref="F3:F66" si="0">IF(AND(B3=B2,E3=E2),0,1)</f>
        <v>1</v>
      </c>
    </row>
    <row r="4" spans="1:6" x14ac:dyDescent="0.25">
      <c r="A4">
        <v>94030283737</v>
      </c>
      <c r="B4" t="s">
        <v>442</v>
      </c>
      <c r="C4" t="str">
        <f>VLOOKUP(A4,studenci!$A$2:$C$331,3)</f>
        <v>IGOR</v>
      </c>
      <c r="D4" t="str">
        <f>VLOOKUP(A4,studenci!$A$2:$C$331,2)</f>
        <v>GRALAK</v>
      </c>
      <c r="E4">
        <f>VLOOKUP(A4,meldunek!$A$2:$B$326,2,FALSE)</f>
        <v>1</v>
      </c>
      <c r="F4">
        <f t="shared" si="0"/>
        <v>1</v>
      </c>
    </row>
    <row r="5" spans="1:6" x14ac:dyDescent="0.25">
      <c r="A5">
        <v>96081771827</v>
      </c>
      <c r="B5" t="s">
        <v>464</v>
      </c>
      <c r="C5" t="str">
        <f>VLOOKUP(A5,studenci!$A$2:$C$331,3)</f>
        <v>MARIANNA</v>
      </c>
      <c r="D5" t="str">
        <f>VLOOKUP(A5,studenci!$A$2:$C$331,2)</f>
        <v>LISZAJ</v>
      </c>
      <c r="E5">
        <f>VLOOKUP(A5,meldunek!$A$2:$B$326,2,FALSE)</f>
        <v>1</v>
      </c>
      <c r="F5">
        <f t="shared" si="0"/>
        <v>1</v>
      </c>
    </row>
    <row r="6" spans="1:6" x14ac:dyDescent="0.25">
      <c r="A6">
        <v>93091115319</v>
      </c>
      <c r="B6" t="s">
        <v>507</v>
      </c>
      <c r="C6" t="str">
        <f>VLOOKUP(A6,studenci!$A$2:$C$331,3)</f>
        <v>MIKOLAJ</v>
      </c>
      <c r="D6" t="str">
        <f>VLOOKUP(A6,studenci!$A$2:$C$331,2)</f>
        <v>SZNAJDER</v>
      </c>
      <c r="E6">
        <f>VLOOKUP(A6,meldunek!$A$2:$B$326,2,FALSE)</f>
        <v>1</v>
      </c>
      <c r="F6">
        <f t="shared" si="0"/>
        <v>1</v>
      </c>
    </row>
    <row r="7" spans="1:6" x14ac:dyDescent="0.25">
      <c r="A7">
        <v>92060863855</v>
      </c>
      <c r="B7" t="s">
        <v>516</v>
      </c>
      <c r="C7" t="str">
        <f>VLOOKUP(A7,studenci!$A$2:$C$331,3)</f>
        <v>OLIWIER</v>
      </c>
      <c r="D7" t="str">
        <f>VLOOKUP(A7,studenci!$A$2:$C$331,2)</f>
        <v>RATAJCZAK</v>
      </c>
      <c r="E7">
        <f>VLOOKUP(A7,meldunek!$A$2:$B$326,2,FALSE)</f>
        <v>1</v>
      </c>
      <c r="F7">
        <f t="shared" si="0"/>
        <v>1</v>
      </c>
    </row>
    <row r="8" spans="1:6" x14ac:dyDescent="0.25">
      <c r="A8">
        <v>95120191648</v>
      </c>
      <c r="B8" t="s">
        <v>447</v>
      </c>
      <c r="C8" t="str">
        <f>VLOOKUP(A8,studenci!$A$2:$C$331,3)</f>
        <v>MAGDALENA</v>
      </c>
      <c r="D8" t="str">
        <f>VLOOKUP(A8,studenci!$A$2:$C$331,2)</f>
        <v>WOJCICKA</v>
      </c>
      <c r="E8">
        <f>VLOOKUP(A8,meldunek!$A$2:$B$326,2,FALSE)</f>
        <v>2</v>
      </c>
      <c r="F8">
        <f t="shared" si="0"/>
        <v>1</v>
      </c>
    </row>
    <row r="9" spans="1:6" x14ac:dyDescent="0.25">
      <c r="A9">
        <v>92100661849</v>
      </c>
      <c r="B9" t="s">
        <v>476</v>
      </c>
      <c r="C9" t="str">
        <f>VLOOKUP(A9,studenci!$A$2:$C$331,3)</f>
        <v>EWA</v>
      </c>
      <c r="D9" t="str">
        <f>VLOOKUP(A9,studenci!$A$2:$C$331,2)</f>
        <v>PIATKOWSKA</v>
      </c>
      <c r="E9">
        <f>VLOOKUP(A9,meldunek!$A$2:$B$326,2,FALSE)</f>
        <v>2</v>
      </c>
      <c r="F9">
        <f t="shared" si="0"/>
        <v>1</v>
      </c>
    </row>
    <row r="10" spans="1:6" x14ac:dyDescent="0.25">
      <c r="A10">
        <v>96120239628</v>
      </c>
      <c r="B10" t="s">
        <v>451</v>
      </c>
      <c r="C10" t="str">
        <f>VLOOKUP(A10,studenci!$A$2:$C$331,3)</f>
        <v>WANDA</v>
      </c>
      <c r="D10" t="str">
        <f>VLOOKUP(A10,studenci!$A$2:$C$331,2)</f>
        <v>SOLTYSIK</v>
      </c>
      <c r="E10">
        <f>VLOOKUP(A10,meldunek!$A$2:$B$326,2,FALSE)</f>
        <v>3</v>
      </c>
      <c r="F10">
        <f t="shared" si="0"/>
        <v>1</v>
      </c>
    </row>
    <row r="11" spans="1:6" x14ac:dyDescent="0.25">
      <c r="A11">
        <v>94052327952</v>
      </c>
      <c r="B11" t="s">
        <v>513</v>
      </c>
      <c r="C11" t="str">
        <f>VLOOKUP(A11,studenci!$A$2:$C$331,3)</f>
        <v>TOMASZ</v>
      </c>
      <c r="D11" t="str">
        <f>VLOOKUP(A11,studenci!$A$2:$C$331,2)</f>
        <v>GOLEC</v>
      </c>
      <c r="E11">
        <f>VLOOKUP(A11,meldunek!$A$2:$B$326,2,FALSE)</f>
        <v>3</v>
      </c>
      <c r="F11">
        <f t="shared" si="0"/>
        <v>1</v>
      </c>
    </row>
    <row r="12" spans="1:6" x14ac:dyDescent="0.25">
      <c r="A12">
        <v>94050415987</v>
      </c>
      <c r="B12" t="s">
        <v>453</v>
      </c>
      <c r="C12" t="str">
        <f>VLOOKUP(A12,studenci!$A$2:$C$331,3)</f>
        <v>LENA</v>
      </c>
      <c r="D12" t="str">
        <f>VLOOKUP(A12,studenci!$A$2:$C$331,2)</f>
        <v>KOTULA</v>
      </c>
      <c r="E12">
        <f>VLOOKUP(A12,meldunek!$A$2:$B$326,2,FALSE)</f>
        <v>3</v>
      </c>
      <c r="F12">
        <f t="shared" si="0"/>
        <v>1</v>
      </c>
    </row>
    <row r="13" spans="1:6" x14ac:dyDescent="0.25">
      <c r="A13">
        <v>92052999663</v>
      </c>
      <c r="B13" t="s">
        <v>462</v>
      </c>
      <c r="C13" t="str">
        <f>VLOOKUP(A13,studenci!$A$2:$C$331,3)</f>
        <v>ANNA</v>
      </c>
      <c r="D13" t="str">
        <f>VLOOKUP(A13,studenci!$A$2:$C$331,2)</f>
        <v>WACHOWIAK</v>
      </c>
      <c r="E13">
        <f>VLOOKUP(A13,meldunek!$A$2:$B$326,2,FALSE)</f>
        <v>3</v>
      </c>
      <c r="F13">
        <f t="shared" si="0"/>
        <v>1</v>
      </c>
    </row>
    <row r="14" spans="1:6" x14ac:dyDescent="0.25">
      <c r="A14">
        <v>96090866484</v>
      </c>
      <c r="B14" t="s">
        <v>451</v>
      </c>
      <c r="C14" t="str">
        <f>VLOOKUP(A14,studenci!$A$2:$C$331,3)</f>
        <v>MALGORZATA</v>
      </c>
      <c r="D14" t="str">
        <f>VLOOKUP(A14,studenci!$A$2:$C$331,2)</f>
        <v>BARANOWSKA</v>
      </c>
      <c r="E14">
        <f>VLOOKUP(A14,meldunek!$A$2:$B$326,2,FALSE)</f>
        <v>4</v>
      </c>
      <c r="F14">
        <f t="shared" si="0"/>
        <v>1</v>
      </c>
    </row>
    <row r="15" spans="1:6" x14ac:dyDescent="0.25">
      <c r="A15">
        <v>94031972793</v>
      </c>
      <c r="B15" t="s">
        <v>484</v>
      </c>
      <c r="C15" t="str">
        <f>VLOOKUP(A15,studenci!$A$2:$C$331,3)</f>
        <v>ADRIAN</v>
      </c>
      <c r="D15" t="str">
        <f>VLOOKUP(A15,studenci!$A$2:$C$331,2)</f>
        <v>JAMROZ</v>
      </c>
      <c r="E15">
        <f>VLOOKUP(A15,meldunek!$A$2:$B$326,2,FALSE)</f>
        <v>4</v>
      </c>
      <c r="F15">
        <f t="shared" si="0"/>
        <v>1</v>
      </c>
    </row>
    <row r="16" spans="1:6" x14ac:dyDescent="0.25">
      <c r="A16">
        <v>93091575513</v>
      </c>
      <c r="B16" t="s">
        <v>501</v>
      </c>
      <c r="C16" t="str">
        <f>VLOOKUP(A16,studenci!$A$2:$C$331,3)</f>
        <v>STEFAN</v>
      </c>
      <c r="D16" t="str">
        <f>VLOOKUP(A16,studenci!$A$2:$C$331,2)</f>
        <v>MARKOLINO</v>
      </c>
      <c r="E16">
        <f>VLOOKUP(A16,meldunek!$A$2:$B$326,2,FALSE)</f>
        <v>4</v>
      </c>
      <c r="F16">
        <f t="shared" si="0"/>
        <v>1</v>
      </c>
    </row>
    <row r="17" spans="1:6" x14ac:dyDescent="0.25">
      <c r="A17">
        <v>93111422865</v>
      </c>
      <c r="B17" t="s">
        <v>447</v>
      </c>
      <c r="C17" t="str">
        <f>VLOOKUP(A17,studenci!$A$2:$C$331,3)</f>
        <v>NATALIA</v>
      </c>
      <c r="D17" t="str">
        <f>VLOOKUP(A17,studenci!$A$2:$C$331,2)</f>
        <v>MASTALERZ</v>
      </c>
      <c r="E17">
        <f>VLOOKUP(A17,meldunek!$A$2:$B$326,2,FALSE)</f>
        <v>4</v>
      </c>
      <c r="F17">
        <f t="shared" si="0"/>
        <v>1</v>
      </c>
    </row>
    <row r="18" spans="1:6" x14ac:dyDescent="0.25">
      <c r="A18">
        <v>96040333314</v>
      </c>
      <c r="B18" t="s">
        <v>452</v>
      </c>
      <c r="C18" t="str">
        <f>VLOOKUP(A18,studenci!$A$2:$C$331,3)</f>
        <v>JACEK</v>
      </c>
      <c r="D18" t="str">
        <f>VLOOKUP(A18,studenci!$A$2:$C$331,2)</f>
        <v>PROKOP</v>
      </c>
      <c r="E18">
        <f>VLOOKUP(A18,meldunek!$A$2:$B$326,2,FALSE)</f>
        <v>4</v>
      </c>
      <c r="F18">
        <f t="shared" si="0"/>
        <v>1</v>
      </c>
    </row>
    <row r="19" spans="1:6" x14ac:dyDescent="0.25">
      <c r="A19">
        <v>94020462177</v>
      </c>
      <c r="B19" t="s">
        <v>511</v>
      </c>
      <c r="C19" t="str">
        <f>VLOOKUP(A19,studenci!$A$2:$C$331,3)</f>
        <v>JACEK</v>
      </c>
      <c r="D19" t="str">
        <f>VLOOKUP(A19,studenci!$A$2:$C$331,2)</f>
        <v>SIERADZKI</v>
      </c>
      <c r="E19">
        <f>VLOOKUP(A19,meldunek!$A$2:$B$326,2,FALSE)</f>
        <v>4</v>
      </c>
      <c r="F19">
        <f t="shared" si="0"/>
        <v>1</v>
      </c>
    </row>
    <row r="20" spans="1:6" x14ac:dyDescent="0.25">
      <c r="A20">
        <v>94121925755</v>
      </c>
      <c r="B20" t="s">
        <v>449</v>
      </c>
      <c r="C20" t="str">
        <f>VLOOKUP(A20,studenci!$A$2:$C$331,3)</f>
        <v>ANTONI</v>
      </c>
      <c r="D20" t="str">
        <f>VLOOKUP(A20,studenci!$A$2:$C$331,2)</f>
        <v>SZATAN</v>
      </c>
      <c r="E20">
        <f>VLOOKUP(A20,meldunek!$A$2:$B$326,2,FALSE)</f>
        <v>4</v>
      </c>
      <c r="F20">
        <f t="shared" si="0"/>
        <v>1</v>
      </c>
    </row>
    <row r="21" spans="1:6" x14ac:dyDescent="0.25">
      <c r="A21">
        <v>93041967867</v>
      </c>
      <c r="B21" t="s">
        <v>495</v>
      </c>
      <c r="C21" t="str">
        <f>VLOOKUP(A21,studenci!$A$2:$C$331,3)</f>
        <v>ALEKSANDRA</v>
      </c>
      <c r="D21" t="str">
        <f>VLOOKUP(A21,studenci!$A$2:$C$331,2)</f>
        <v>BARTOSIEWICZ</v>
      </c>
      <c r="E21">
        <f>VLOOKUP(A21,meldunek!$A$2:$B$326,2,FALSE)</f>
        <v>5</v>
      </c>
      <c r="F21">
        <f t="shared" si="0"/>
        <v>1</v>
      </c>
    </row>
    <row r="22" spans="1:6" x14ac:dyDescent="0.25">
      <c r="A22">
        <v>93070995479</v>
      </c>
      <c r="B22" t="s">
        <v>493</v>
      </c>
      <c r="C22" t="str">
        <f>VLOOKUP(A22,studenci!$A$2:$C$331,3)</f>
        <v>ALEKSANDER</v>
      </c>
      <c r="D22" t="str">
        <f>VLOOKUP(A22,studenci!$A$2:$C$331,2)</f>
        <v>LUCZYK</v>
      </c>
      <c r="E22">
        <f>VLOOKUP(A22,meldunek!$A$2:$B$326,2,FALSE)</f>
        <v>5</v>
      </c>
      <c r="F22">
        <f t="shared" si="0"/>
        <v>1</v>
      </c>
    </row>
    <row r="23" spans="1:6" x14ac:dyDescent="0.25">
      <c r="A23">
        <v>97021486467</v>
      </c>
      <c r="B23" t="s">
        <v>462</v>
      </c>
      <c r="C23" t="str">
        <f>VLOOKUP(A23,studenci!$A$2:$C$331,3)</f>
        <v>BARBARA</v>
      </c>
      <c r="D23" t="str">
        <f>VLOOKUP(A23,studenci!$A$2:$C$331,2)</f>
        <v>SMILGININ</v>
      </c>
      <c r="E23">
        <f>VLOOKUP(A23,meldunek!$A$2:$B$326,2,FALSE)</f>
        <v>5</v>
      </c>
      <c r="F23">
        <f t="shared" si="0"/>
        <v>1</v>
      </c>
    </row>
    <row r="24" spans="1:6" x14ac:dyDescent="0.25">
      <c r="A24">
        <v>96111514855</v>
      </c>
      <c r="B24" t="s">
        <v>479</v>
      </c>
      <c r="C24" t="str">
        <f>VLOOKUP(A24,studenci!$A$2:$C$331,3)</f>
        <v>MATEUSZ</v>
      </c>
      <c r="D24" t="str">
        <f>VLOOKUP(A24,studenci!$A$2:$C$331,2)</f>
        <v>PIECYK</v>
      </c>
      <c r="E24">
        <f>VLOOKUP(A24,meldunek!$A$2:$B$326,2,FALSE)</f>
        <v>5</v>
      </c>
      <c r="F24">
        <f t="shared" si="0"/>
        <v>1</v>
      </c>
    </row>
    <row r="25" spans="1:6" x14ac:dyDescent="0.25">
      <c r="A25">
        <v>92062962545</v>
      </c>
      <c r="B25" t="s">
        <v>485</v>
      </c>
      <c r="C25" t="str">
        <f>VLOOKUP(A25,studenci!$A$2:$C$331,3)</f>
        <v>KATARZYNA</v>
      </c>
      <c r="D25" t="str">
        <f>VLOOKUP(A25,studenci!$A$2:$C$331,2)</f>
        <v>SIUDYM</v>
      </c>
      <c r="E25">
        <f>VLOOKUP(A25,meldunek!$A$2:$B$326,2,FALSE)</f>
        <v>6</v>
      </c>
      <c r="F25">
        <f t="shared" si="0"/>
        <v>1</v>
      </c>
    </row>
    <row r="26" spans="1:6" x14ac:dyDescent="0.25">
      <c r="A26">
        <v>94042061826</v>
      </c>
      <c r="B26" t="s">
        <v>450</v>
      </c>
      <c r="C26" t="str">
        <f>VLOOKUP(A26,studenci!$A$2:$C$331,3)</f>
        <v>EWELINA</v>
      </c>
      <c r="D26" t="str">
        <f>VLOOKUP(A26,studenci!$A$2:$C$331,2)</f>
        <v>MANJURA</v>
      </c>
      <c r="E26">
        <f>VLOOKUP(A26,meldunek!$A$2:$B$326,2,FALSE)</f>
        <v>6</v>
      </c>
      <c r="F26">
        <f t="shared" si="0"/>
        <v>1</v>
      </c>
    </row>
    <row r="27" spans="1:6" x14ac:dyDescent="0.25">
      <c r="A27">
        <v>95122261156</v>
      </c>
      <c r="B27" t="s">
        <v>475</v>
      </c>
      <c r="C27" t="str">
        <f>VLOOKUP(A27,studenci!$A$2:$C$331,3)</f>
        <v>MARIUSZ</v>
      </c>
      <c r="D27" t="str">
        <f>VLOOKUP(A27,studenci!$A$2:$C$331,2)</f>
        <v>LECHOWICZ</v>
      </c>
      <c r="E27">
        <f>VLOOKUP(A27,meldunek!$A$2:$B$326,2,FALSE)</f>
        <v>6</v>
      </c>
      <c r="F27">
        <f t="shared" si="0"/>
        <v>1</v>
      </c>
    </row>
    <row r="28" spans="1:6" x14ac:dyDescent="0.25">
      <c r="A28">
        <v>95042653121</v>
      </c>
      <c r="B28" t="s">
        <v>479</v>
      </c>
      <c r="C28" t="str">
        <f>VLOOKUP(A28,studenci!$A$2:$C$331,3)</f>
        <v>EWA</v>
      </c>
      <c r="D28" t="str">
        <f>VLOOKUP(A28,studenci!$A$2:$C$331,2)</f>
        <v>CISOW</v>
      </c>
      <c r="E28">
        <f>VLOOKUP(A28,meldunek!$A$2:$B$326,2,FALSE)</f>
        <v>6</v>
      </c>
      <c r="F28">
        <f t="shared" si="0"/>
        <v>1</v>
      </c>
    </row>
    <row r="29" spans="1:6" x14ac:dyDescent="0.25">
      <c r="A29">
        <v>95051277866</v>
      </c>
      <c r="B29" t="s">
        <v>443</v>
      </c>
      <c r="C29" t="str">
        <f>VLOOKUP(A29,studenci!$A$2:$C$331,3)</f>
        <v>ANTONINA</v>
      </c>
      <c r="D29" t="str">
        <f>VLOOKUP(A29,studenci!$A$2:$C$331,2)</f>
        <v>NIEZDAR</v>
      </c>
      <c r="E29">
        <f>VLOOKUP(A29,meldunek!$A$2:$B$326,2,FALSE)</f>
        <v>6</v>
      </c>
      <c r="F29">
        <f t="shared" si="0"/>
        <v>1</v>
      </c>
    </row>
    <row r="30" spans="1:6" x14ac:dyDescent="0.25">
      <c r="A30">
        <v>96121964255</v>
      </c>
      <c r="B30" t="s">
        <v>516</v>
      </c>
      <c r="C30" t="str">
        <f>VLOOKUP(A30,studenci!$A$2:$C$331,3)</f>
        <v>MATEUSZ</v>
      </c>
      <c r="D30" t="str">
        <f>VLOOKUP(A30,studenci!$A$2:$C$331,2)</f>
        <v>PIECH</v>
      </c>
      <c r="E30">
        <f>VLOOKUP(A30,meldunek!$A$2:$B$326,2,FALSE)</f>
        <v>6</v>
      </c>
      <c r="F30">
        <f t="shared" si="0"/>
        <v>1</v>
      </c>
    </row>
    <row r="31" spans="1:6" x14ac:dyDescent="0.25">
      <c r="A31">
        <v>93052759398</v>
      </c>
      <c r="B31" t="s">
        <v>513</v>
      </c>
      <c r="C31" t="str">
        <f>VLOOKUP(A31,studenci!$A$2:$C$331,3)</f>
        <v>KRZYSZTOF</v>
      </c>
      <c r="D31" t="str">
        <f>VLOOKUP(A31,studenci!$A$2:$C$331,2)</f>
        <v>IWINSKI</v>
      </c>
      <c r="E31">
        <f>VLOOKUP(A31,meldunek!$A$2:$B$326,2,FALSE)</f>
        <v>7</v>
      </c>
      <c r="F31">
        <f t="shared" si="0"/>
        <v>1</v>
      </c>
    </row>
    <row r="32" spans="1:6" x14ac:dyDescent="0.25">
      <c r="A32">
        <v>94100357838</v>
      </c>
      <c r="B32" t="s">
        <v>464</v>
      </c>
      <c r="C32" t="str">
        <f>VLOOKUP(A32,studenci!$A$2:$C$331,3)</f>
        <v>MIROSLAW</v>
      </c>
      <c r="D32" t="str">
        <f>VLOOKUP(A32,studenci!$A$2:$C$331,2)</f>
        <v>JANICKI</v>
      </c>
      <c r="E32">
        <f>VLOOKUP(A32,meldunek!$A$2:$B$326,2,FALSE)</f>
        <v>7</v>
      </c>
      <c r="F32">
        <f t="shared" si="0"/>
        <v>1</v>
      </c>
    </row>
    <row r="33" spans="1:6" x14ac:dyDescent="0.25">
      <c r="A33">
        <v>97010812385</v>
      </c>
      <c r="B33" t="s">
        <v>483</v>
      </c>
      <c r="C33" t="str">
        <f>VLOOKUP(A33,studenci!$A$2:$C$331,3)</f>
        <v>SONIA</v>
      </c>
      <c r="D33" t="str">
        <f>VLOOKUP(A33,studenci!$A$2:$C$331,2)</f>
        <v>KULKOWSKA</v>
      </c>
      <c r="E33">
        <f>VLOOKUP(A33,meldunek!$A$2:$B$326,2,FALSE)</f>
        <v>7</v>
      </c>
      <c r="F33">
        <f t="shared" si="0"/>
        <v>1</v>
      </c>
    </row>
    <row r="34" spans="1:6" x14ac:dyDescent="0.25">
      <c r="A34">
        <v>95010919439</v>
      </c>
      <c r="B34" t="s">
        <v>466</v>
      </c>
      <c r="C34" t="str">
        <f>VLOOKUP(A34,studenci!$A$2:$C$331,3)</f>
        <v>DARIUSZ</v>
      </c>
      <c r="D34" t="str">
        <f>VLOOKUP(A34,studenci!$A$2:$C$331,2)</f>
        <v>GRUSZECKI</v>
      </c>
      <c r="E34">
        <f>VLOOKUP(A34,meldunek!$A$2:$B$326,2,FALSE)</f>
        <v>7</v>
      </c>
      <c r="F34">
        <f t="shared" si="0"/>
        <v>1</v>
      </c>
    </row>
    <row r="35" spans="1:6" x14ac:dyDescent="0.25">
      <c r="A35">
        <v>94122135195</v>
      </c>
      <c r="B35" t="s">
        <v>485</v>
      </c>
      <c r="C35" t="str">
        <f>VLOOKUP(A35,studenci!$A$2:$C$331,3)</f>
        <v>GRZEGORZ</v>
      </c>
      <c r="D35" t="str">
        <f>VLOOKUP(A35,studenci!$A$2:$C$331,2)</f>
        <v>BIERNACKI</v>
      </c>
      <c r="E35">
        <f>VLOOKUP(A35,meldunek!$A$2:$B$326,2,FALSE)</f>
        <v>8</v>
      </c>
      <c r="F35">
        <f t="shared" si="0"/>
        <v>1</v>
      </c>
    </row>
    <row r="36" spans="1:6" x14ac:dyDescent="0.25">
      <c r="A36">
        <v>93081336463</v>
      </c>
      <c r="B36" t="s">
        <v>442</v>
      </c>
      <c r="C36" t="str">
        <f>VLOOKUP(A36,studenci!$A$2:$C$331,3)</f>
        <v>KATARZYNA</v>
      </c>
      <c r="D36" t="str">
        <f>VLOOKUP(A36,studenci!$A$2:$C$331,2)</f>
        <v>NIEMYJSKA</v>
      </c>
      <c r="E36">
        <f>VLOOKUP(A36,meldunek!$A$2:$B$326,2,FALSE)</f>
        <v>8</v>
      </c>
      <c r="F36">
        <f t="shared" si="0"/>
        <v>1</v>
      </c>
    </row>
    <row r="37" spans="1:6" x14ac:dyDescent="0.25">
      <c r="A37">
        <v>96110243976</v>
      </c>
      <c r="B37" t="s">
        <v>455</v>
      </c>
      <c r="C37" t="str">
        <f>VLOOKUP(A37,studenci!$A$2:$C$331,3)</f>
        <v>ROBERT</v>
      </c>
      <c r="D37" t="str">
        <f>VLOOKUP(A37,studenci!$A$2:$C$331,2)</f>
        <v>GALENEK</v>
      </c>
      <c r="E37">
        <f>VLOOKUP(A37,meldunek!$A$2:$B$326,2,FALSE)</f>
        <v>8</v>
      </c>
      <c r="F37">
        <f t="shared" si="0"/>
        <v>1</v>
      </c>
    </row>
    <row r="38" spans="1:6" x14ac:dyDescent="0.25">
      <c r="A38">
        <v>94051886221</v>
      </c>
      <c r="B38" t="s">
        <v>453</v>
      </c>
      <c r="C38" t="str">
        <f>VLOOKUP(A38,studenci!$A$2:$C$331,3)</f>
        <v>ALICJA</v>
      </c>
      <c r="D38" t="str">
        <f>VLOOKUP(A38,studenci!$A$2:$C$331,2)</f>
        <v>CZARNIK</v>
      </c>
      <c r="E38">
        <f>VLOOKUP(A38,meldunek!$A$2:$B$326,2,FALSE)</f>
        <v>8</v>
      </c>
      <c r="F38">
        <f t="shared" si="0"/>
        <v>1</v>
      </c>
    </row>
    <row r="39" spans="1:6" x14ac:dyDescent="0.25">
      <c r="A39">
        <v>92051048757</v>
      </c>
      <c r="B39" t="s">
        <v>449</v>
      </c>
      <c r="C39" t="str">
        <f>VLOOKUP(A39,studenci!$A$2:$C$331,3)</f>
        <v>JAKUB</v>
      </c>
      <c r="D39" t="str">
        <f>VLOOKUP(A39,studenci!$A$2:$C$331,2)</f>
        <v>BAJOREK</v>
      </c>
      <c r="E39">
        <f>VLOOKUP(A39,meldunek!$A$2:$B$326,2,FALSE)</f>
        <v>8</v>
      </c>
      <c r="F39">
        <f t="shared" si="0"/>
        <v>1</v>
      </c>
    </row>
    <row r="40" spans="1:6" x14ac:dyDescent="0.25">
      <c r="A40">
        <v>93090925753</v>
      </c>
      <c r="B40" t="s">
        <v>454</v>
      </c>
      <c r="C40" t="str">
        <f>VLOOKUP(A40,studenci!$A$2:$C$331,3)</f>
        <v>WIKTOR</v>
      </c>
      <c r="D40" t="str">
        <f>VLOOKUP(A40,studenci!$A$2:$C$331,2)</f>
        <v>SZWED</v>
      </c>
      <c r="E40">
        <f>VLOOKUP(A40,meldunek!$A$2:$B$326,2,FALSE)</f>
        <v>9</v>
      </c>
      <c r="F40">
        <f t="shared" si="0"/>
        <v>1</v>
      </c>
    </row>
    <row r="41" spans="1:6" x14ac:dyDescent="0.25">
      <c r="A41">
        <v>93010287374</v>
      </c>
      <c r="B41" t="s">
        <v>493</v>
      </c>
      <c r="C41" t="str">
        <f>VLOOKUP(A41,studenci!$A$2:$C$331,3)</f>
        <v>JANUSZ</v>
      </c>
      <c r="D41" t="str">
        <f>VLOOKUP(A41,studenci!$A$2:$C$331,2)</f>
        <v>SWIERCZYNSKI</v>
      </c>
      <c r="E41">
        <f>VLOOKUP(A41,meldunek!$A$2:$B$326,2,FALSE)</f>
        <v>9</v>
      </c>
      <c r="F41">
        <f t="shared" si="0"/>
        <v>1</v>
      </c>
    </row>
    <row r="42" spans="1:6" x14ac:dyDescent="0.25">
      <c r="A42">
        <v>96081092979</v>
      </c>
      <c r="B42" t="s">
        <v>517</v>
      </c>
      <c r="C42" t="str">
        <f>VLOOKUP(A42,studenci!$A$2:$C$331,3)</f>
        <v>GRZEGORZ</v>
      </c>
      <c r="D42" t="str">
        <f>VLOOKUP(A42,studenci!$A$2:$C$331,2)</f>
        <v>LIS</v>
      </c>
      <c r="E42">
        <f>VLOOKUP(A42,meldunek!$A$2:$B$326,2,FALSE)</f>
        <v>9</v>
      </c>
      <c r="F42">
        <f t="shared" si="0"/>
        <v>1</v>
      </c>
    </row>
    <row r="43" spans="1:6" x14ac:dyDescent="0.25">
      <c r="A43">
        <v>92060349478</v>
      </c>
      <c r="B43" t="s">
        <v>491</v>
      </c>
      <c r="C43" t="str">
        <f>VLOOKUP(A43,studenci!$A$2:$C$331,3)</f>
        <v>IGNACY</v>
      </c>
      <c r="D43" t="str">
        <f>VLOOKUP(A43,studenci!$A$2:$C$331,2)</f>
        <v>JASTRZEBSKI</v>
      </c>
      <c r="E43">
        <f>VLOOKUP(A43,meldunek!$A$2:$B$326,2,FALSE)</f>
        <v>9</v>
      </c>
      <c r="F43">
        <f t="shared" si="0"/>
        <v>1</v>
      </c>
    </row>
    <row r="44" spans="1:6" x14ac:dyDescent="0.25">
      <c r="A44">
        <v>93102056134</v>
      </c>
      <c r="B44" t="s">
        <v>451</v>
      </c>
      <c r="C44" t="str">
        <f>VLOOKUP(A44,studenci!$A$2:$C$331,3)</f>
        <v>MARCIN</v>
      </c>
      <c r="D44" t="str">
        <f>VLOOKUP(A44,studenci!$A$2:$C$331,2)</f>
        <v>RODAK</v>
      </c>
      <c r="E44">
        <f>VLOOKUP(A44,meldunek!$A$2:$B$326,2,FALSE)</f>
        <v>10</v>
      </c>
      <c r="F44">
        <f t="shared" si="0"/>
        <v>1</v>
      </c>
    </row>
    <row r="45" spans="1:6" x14ac:dyDescent="0.25">
      <c r="A45">
        <v>92103163461</v>
      </c>
      <c r="B45" t="s">
        <v>459</v>
      </c>
      <c r="C45" t="str">
        <f>VLOOKUP(A45,studenci!$A$2:$C$331,3)</f>
        <v>MONIKA</v>
      </c>
      <c r="D45" t="str">
        <f>VLOOKUP(A45,studenci!$A$2:$C$331,2)</f>
        <v>BLASZCZYK</v>
      </c>
      <c r="E45">
        <f>VLOOKUP(A45,meldunek!$A$2:$B$326,2,FALSE)</f>
        <v>10</v>
      </c>
      <c r="F45">
        <f t="shared" si="0"/>
        <v>1</v>
      </c>
    </row>
    <row r="46" spans="1:6" x14ac:dyDescent="0.25">
      <c r="A46">
        <v>95092124468</v>
      </c>
      <c r="B46" t="s">
        <v>476</v>
      </c>
      <c r="C46" t="str">
        <f>VLOOKUP(A46,studenci!$A$2:$C$331,3)</f>
        <v>MONIKA</v>
      </c>
      <c r="D46" t="str">
        <f>VLOOKUP(A46,studenci!$A$2:$C$331,2)</f>
        <v>GREN</v>
      </c>
      <c r="E46">
        <f>VLOOKUP(A46,meldunek!$A$2:$B$326,2,FALSE)</f>
        <v>10</v>
      </c>
      <c r="F46">
        <f t="shared" si="0"/>
        <v>1</v>
      </c>
    </row>
    <row r="47" spans="1:6" x14ac:dyDescent="0.25">
      <c r="A47">
        <v>93071912839</v>
      </c>
      <c r="B47" t="s">
        <v>454</v>
      </c>
      <c r="C47" t="str">
        <f>VLOOKUP(A47,studenci!$A$2:$C$331,3)</f>
        <v>JANUSZ</v>
      </c>
      <c r="D47" t="str">
        <f>VLOOKUP(A47,studenci!$A$2:$C$331,2)</f>
        <v>SIEKIERKOWSKI</v>
      </c>
      <c r="E47">
        <f>VLOOKUP(A47,meldunek!$A$2:$B$326,2,FALSE)</f>
        <v>11</v>
      </c>
      <c r="F47">
        <f t="shared" si="0"/>
        <v>1</v>
      </c>
    </row>
    <row r="48" spans="1:6" x14ac:dyDescent="0.25">
      <c r="A48">
        <v>93052712924</v>
      </c>
      <c r="B48" t="s">
        <v>457</v>
      </c>
      <c r="C48" t="str">
        <f>VLOOKUP(A48,studenci!$A$2:$C$331,3)</f>
        <v>ZANETA</v>
      </c>
      <c r="D48" t="str">
        <f>VLOOKUP(A48,studenci!$A$2:$C$331,2)</f>
        <v>KULAK</v>
      </c>
      <c r="E48">
        <f>VLOOKUP(A48,meldunek!$A$2:$B$326,2,FALSE)</f>
        <v>12</v>
      </c>
      <c r="F48">
        <f t="shared" si="0"/>
        <v>1</v>
      </c>
    </row>
    <row r="49" spans="1:6" x14ac:dyDescent="0.25">
      <c r="A49">
        <v>95071627434</v>
      </c>
      <c r="B49" t="s">
        <v>482</v>
      </c>
      <c r="C49" t="str">
        <f>VLOOKUP(A49,studenci!$A$2:$C$331,3)</f>
        <v>ADAM</v>
      </c>
      <c r="D49" t="str">
        <f>VLOOKUP(A49,studenci!$A$2:$C$331,2)</f>
        <v>SZUSTAK</v>
      </c>
      <c r="E49">
        <f>VLOOKUP(A49,meldunek!$A$2:$B$326,2,FALSE)</f>
        <v>13</v>
      </c>
      <c r="F49">
        <f t="shared" si="0"/>
        <v>1</v>
      </c>
    </row>
    <row r="50" spans="1:6" x14ac:dyDescent="0.25">
      <c r="A50">
        <v>97010983179</v>
      </c>
      <c r="B50" t="s">
        <v>503</v>
      </c>
      <c r="C50" t="str">
        <f>VLOOKUP(A50,studenci!$A$2:$C$331,3)</f>
        <v>ALEKSANDER</v>
      </c>
      <c r="D50" t="str">
        <f>VLOOKUP(A50,studenci!$A$2:$C$331,2)</f>
        <v>PRUSAK</v>
      </c>
      <c r="E50">
        <f>VLOOKUP(A50,meldunek!$A$2:$B$326,2,FALSE)</f>
        <v>13</v>
      </c>
      <c r="F50">
        <f t="shared" si="0"/>
        <v>1</v>
      </c>
    </row>
    <row r="51" spans="1:6" x14ac:dyDescent="0.25">
      <c r="A51">
        <v>96011338285</v>
      </c>
      <c r="B51" t="s">
        <v>495</v>
      </c>
      <c r="C51" t="str">
        <f>VLOOKUP(A51,studenci!$A$2:$C$331,3)</f>
        <v>BOGUSLAWA</v>
      </c>
      <c r="D51" t="str">
        <f>VLOOKUP(A51,studenci!$A$2:$C$331,2)</f>
        <v>ZIENTEK</v>
      </c>
      <c r="E51">
        <f>VLOOKUP(A51,meldunek!$A$2:$B$326,2,FALSE)</f>
        <v>13</v>
      </c>
      <c r="F51">
        <f t="shared" si="0"/>
        <v>1</v>
      </c>
    </row>
    <row r="52" spans="1:6" x14ac:dyDescent="0.25">
      <c r="A52">
        <v>93041252815</v>
      </c>
      <c r="B52" t="s">
        <v>468</v>
      </c>
      <c r="C52" t="str">
        <f>VLOOKUP(A52,studenci!$A$2:$C$331,3)</f>
        <v>JACEK</v>
      </c>
      <c r="D52" t="str">
        <f>VLOOKUP(A52,studenci!$A$2:$C$331,2)</f>
        <v>DEKA</v>
      </c>
      <c r="E52">
        <f>VLOOKUP(A52,meldunek!$A$2:$B$326,2,FALSE)</f>
        <v>13</v>
      </c>
      <c r="F52">
        <f t="shared" si="0"/>
        <v>1</v>
      </c>
    </row>
    <row r="53" spans="1:6" x14ac:dyDescent="0.25">
      <c r="A53">
        <v>97021392858</v>
      </c>
      <c r="B53" t="s">
        <v>468</v>
      </c>
      <c r="C53" t="str">
        <f>VLOOKUP(A53,studenci!$A$2:$C$331,3)</f>
        <v>KRZYSZTOF</v>
      </c>
      <c r="D53" t="str">
        <f>VLOOKUP(A53,studenci!$A$2:$C$331,2)</f>
        <v>LEWANDOWSKI</v>
      </c>
      <c r="E53">
        <f>VLOOKUP(A53,meldunek!$A$2:$B$326,2,FALSE)</f>
        <v>13</v>
      </c>
      <c r="F53">
        <f t="shared" si="0"/>
        <v>0</v>
      </c>
    </row>
    <row r="54" spans="1:6" x14ac:dyDescent="0.25">
      <c r="A54">
        <v>93021966581</v>
      </c>
      <c r="B54" t="s">
        <v>452</v>
      </c>
      <c r="C54" t="str">
        <f>VLOOKUP(A54,studenci!$A$2:$C$331,3)</f>
        <v>ALICJA</v>
      </c>
      <c r="D54" t="str">
        <f>VLOOKUP(A54,studenci!$A$2:$C$331,2)</f>
        <v>PEPLIN</v>
      </c>
      <c r="E54">
        <f>VLOOKUP(A54,meldunek!$A$2:$B$326,2,FALSE)</f>
        <v>13</v>
      </c>
      <c r="F54">
        <f t="shared" si="0"/>
        <v>1</v>
      </c>
    </row>
    <row r="55" spans="1:6" x14ac:dyDescent="0.25">
      <c r="A55">
        <v>97021392858</v>
      </c>
      <c r="B55" t="s">
        <v>493</v>
      </c>
      <c r="C55" t="str">
        <f>VLOOKUP(A55,studenci!$A$2:$C$331,3)</f>
        <v>KRZYSZTOF</v>
      </c>
      <c r="D55" t="str">
        <f>VLOOKUP(A55,studenci!$A$2:$C$331,2)</f>
        <v>LEWANDOWSKI</v>
      </c>
      <c r="E55">
        <f>VLOOKUP(A55,meldunek!$A$2:$B$326,2,FALSE)</f>
        <v>13</v>
      </c>
      <c r="F55">
        <f t="shared" si="0"/>
        <v>1</v>
      </c>
    </row>
    <row r="56" spans="1:6" x14ac:dyDescent="0.25">
      <c r="A56">
        <v>97021392858</v>
      </c>
      <c r="B56" t="s">
        <v>476</v>
      </c>
      <c r="C56" t="str">
        <f>VLOOKUP(A56,studenci!$A$2:$C$331,3)</f>
        <v>KRZYSZTOF</v>
      </c>
      <c r="D56" t="str">
        <f>VLOOKUP(A56,studenci!$A$2:$C$331,2)</f>
        <v>LEWANDOWSKI</v>
      </c>
      <c r="E56">
        <f>VLOOKUP(A56,meldunek!$A$2:$B$326,2,FALSE)</f>
        <v>13</v>
      </c>
      <c r="F56">
        <f t="shared" si="0"/>
        <v>1</v>
      </c>
    </row>
    <row r="57" spans="1:6" x14ac:dyDescent="0.25">
      <c r="A57">
        <v>95111492877</v>
      </c>
      <c r="B57" t="s">
        <v>506</v>
      </c>
      <c r="C57" t="str">
        <f>VLOOKUP(A57,studenci!$A$2:$C$331,3)</f>
        <v>WOJCIECH</v>
      </c>
      <c r="D57" t="str">
        <f>VLOOKUP(A57,studenci!$A$2:$C$331,2)</f>
        <v>BODNAR</v>
      </c>
      <c r="E57">
        <f>VLOOKUP(A57,meldunek!$A$2:$B$326,2,FALSE)</f>
        <v>13</v>
      </c>
      <c r="F57">
        <f t="shared" si="0"/>
        <v>1</v>
      </c>
    </row>
    <row r="58" spans="1:6" x14ac:dyDescent="0.25">
      <c r="A58">
        <v>97021392858</v>
      </c>
      <c r="B58" t="s">
        <v>462</v>
      </c>
      <c r="C58" t="str">
        <f>VLOOKUP(A58,studenci!$A$2:$C$331,3)</f>
        <v>KRZYSZTOF</v>
      </c>
      <c r="D58" t="str">
        <f>VLOOKUP(A58,studenci!$A$2:$C$331,2)</f>
        <v>LEWANDOWSKI</v>
      </c>
      <c r="E58">
        <f>VLOOKUP(A58,meldunek!$A$2:$B$326,2,FALSE)</f>
        <v>13</v>
      </c>
      <c r="F58">
        <f t="shared" si="0"/>
        <v>1</v>
      </c>
    </row>
    <row r="59" spans="1:6" x14ac:dyDescent="0.25">
      <c r="A59">
        <v>93122174335</v>
      </c>
      <c r="B59" t="s">
        <v>445</v>
      </c>
      <c r="C59" t="str">
        <f>VLOOKUP(A59,studenci!$A$2:$C$331,3)</f>
        <v>JANUSZ</v>
      </c>
      <c r="D59" t="str">
        <f>VLOOKUP(A59,studenci!$A$2:$C$331,2)</f>
        <v>BADURA</v>
      </c>
      <c r="E59">
        <f>VLOOKUP(A59,meldunek!$A$2:$B$326,2,FALSE)</f>
        <v>14</v>
      </c>
      <c r="F59">
        <f t="shared" si="0"/>
        <v>1</v>
      </c>
    </row>
    <row r="60" spans="1:6" x14ac:dyDescent="0.25">
      <c r="A60">
        <v>96021765853</v>
      </c>
      <c r="B60" t="s">
        <v>439</v>
      </c>
      <c r="C60" t="str">
        <f>VLOOKUP(A60,studenci!$A$2:$C$331,3)</f>
        <v>MICHAL</v>
      </c>
      <c r="D60" t="str">
        <f>VLOOKUP(A60,studenci!$A$2:$C$331,2)</f>
        <v>BRYS</v>
      </c>
      <c r="E60">
        <f>VLOOKUP(A60,meldunek!$A$2:$B$326,2,FALSE)</f>
        <v>14</v>
      </c>
      <c r="F60">
        <f t="shared" si="0"/>
        <v>1</v>
      </c>
    </row>
    <row r="61" spans="1:6" x14ac:dyDescent="0.25">
      <c r="A61">
        <v>95060298582</v>
      </c>
      <c r="B61" t="s">
        <v>456</v>
      </c>
      <c r="C61" t="str">
        <f>VLOOKUP(A61,studenci!$A$2:$C$331,3)</f>
        <v>ZANETA</v>
      </c>
      <c r="D61" t="str">
        <f>VLOOKUP(A61,studenci!$A$2:$C$331,2)</f>
        <v>KRASUSKA</v>
      </c>
      <c r="E61">
        <f>VLOOKUP(A61,meldunek!$A$2:$B$326,2,FALSE)</f>
        <v>14</v>
      </c>
      <c r="F61">
        <f t="shared" si="0"/>
        <v>1</v>
      </c>
    </row>
    <row r="62" spans="1:6" x14ac:dyDescent="0.25">
      <c r="A62">
        <v>95101667241</v>
      </c>
      <c r="B62" t="s">
        <v>446</v>
      </c>
      <c r="C62" t="str">
        <f>VLOOKUP(A62,studenci!$A$2:$C$331,3)</f>
        <v>MAJA</v>
      </c>
      <c r="D62" t="str">
        <f>VLOOKUP(A62,studenci!$A$2:$C$331,2)</f>
        <v>CHOLEWA</v>
      </c>
      <c r="E62">
        <f>VLOOKUP(A62,meldunek!$A$2:$B$326,2,FALSE)</f>
        <v>14</v>
      </c>
      <c r="F62">
        <f t="shared" si="0"/>
        <v>1</v>
      </c>
    </row>
    <row r="63" spans="1:6" x14ac:dyDescent="0.25">
      <c r="A63">
        <v>94062364747</v>
      </c>
      <c r="B63" t="s">
        <v>488</v>
      </c>
      <c r="C63" t="str">
        <f>VLOOKUP(A63,studenci!$A$2:$C$331,3)</f>
        <v>NATALIA</v>
      </c>
      <c r="D63" t="str">
        <f>VLOOKUP(A63,studenci!$A$2:$C$331,2)</f>
        <v>KRASOWSKA</v>
      </c>
      <c r="E63">
        <f>VLOOKUP(A63,meldunek!$A$2:$B$326,2,FALSE)</f>
        <v>14</v>
      </c>
      <c r="F63">
        <f t="shared" si="0"/>
        <v>1</v>
      </c>
    </row>
    <row r="64" spans="1:6" x14ac:dyDescent="0.25">
      <c r="A64">
        <v>95071489133</v>
      </c>
      <c r="B64" t="s">
        <v>454</v>
      </c>
      <c r="C64" t="str">
        <f>VLOOKUP(A64,studenci!$A$2:$C$331,3)</f>
        <v>FILIP</v>
      </c>
      <c r="D64" t="str">
        <f>VLOOKUP(A64,studenci!$A$2:$C$331,2)</f>
        <v>SKORKA</v>
      </c>
      <c r="E64">
        <f>VLOOKUP(A64,meldunek!$A$2:$B$326,2,FALSE)</f>
        <v>15</v>
      </c>
      <c r="F64">
        <f t="shared" si="0"/>
        <v>1</v>
      </c>
    </row>
    <row r="65" spans="1:6" x14ac:dyDescent="0.25">
      <c r="A65">
        <v>95042088338</v>
      </c>
      <c r="B65" t="s">
        <v>445</v>
      </c>
      <c r="C65" t="str">
        <f>VLOOKUP(A65,studenci!$A$2:$C$331,3)</f>
        <v>ADAM</v>
      </c>
      <c r="D65" t="str">
        <f>VLOOKUP(A65,studenci!$A$2:$C$331,2)</f>
        <v>PALENTA</v>
      </c>
      <c r="E65">
        <f>VLOOKUP(A65,meldunek!$A$2:$B$326,2,FALSE)</f>
        <v>15</v>
      </c>
      <c r="F65">
        <f t="shared" si="0"/>
        <v>1</v>
      </c>
    </row>
    <row r="66" spans="1:6" x14ac:dyDescent="0.25">
      <c r="A66">
        <v>95052939154</v>
      </c>
      <c r="B66" t="s">
        <v>456</v>
      </c>
      <c r="C66" t="str">
        <f>VLOOKUP(A66,studenci!$A$2:$C$331,3)</f>
        <v>JANUSZ</v>
      </c>
      <c r="D66" t="str">
        <f>VLOOKUP(A66,studenci!$A$2:$C$331,2)</f>
        <v>FABIAN</v>
      </c>
      <c r="E66">
        <f>VLOOKUP(A66,meldunek!$A$2:$B$326,2,FALSE)</f>
        <v>15</v>
      </c>
      <c r="F66">
        <f t="shared" si="0"/>
        <v>1</v>
      </c>
    </row>
    <row r="67" spans="1:6" x14ac:dyDescent="0.25">
      <c r="A67">
        <v>92072589329</v>
      </c>
      <c r="B67" t="s">
        <v>459</v>
      </c>
      <c r="C67" t="str">
        <f>VLOOKUP(A67,studenci!$A$2:$C$331,3)</f>
        <v>MARTYNA</v>
      </c>
      <c r="D67" t="str">
        <f>VLOOKUP(A67,studenci!$A$2:$C$331,2)</f>
        <v>MODZELEWSKA</v>
      </c>
      <c r="E67">
        <f>VLOOKUP(A67,meldunek!$A$2:$B$326,2,FALSE)</f>
        <v>16</v>
      </c>
      <c r="F67">
        <f t="shared" ref="F67:F130" si="1">IF(AND(B67=B66,E67=E66),0,1)</f>
        <v>1</v>
      </c>
    </row>
    <row r="68" spans="1:6" x14ac:dyDescent="0.25">
      <c r="A68">
        <v>96042084485</v>
      </c>
      <c r="B68" t="s">
        <v>477</v>
      </c>
      <c r="C68" t="str">
        <f>VLOOKUP(A68,studenci!$A$2:$C$331,3)</f>
        <v>PAULINA</v>
      </c>
      <c r="D68" t="str">
        <f>VLOOKUP(A68,studenci!$A$2:$C$331,2)</f>
        <v>WIECKOWSKA</v>
      </c>
      <c r="E68">
        <f>VLOOKUP(A68,meldunek!$A$2:$B$326,2,FALSE)</f>
        <v>16</v>
      </c>
      <c r="F68">
        <f t="shared" si="1"/>
        <v>1</v>
      </c>
    </row>
    <row r="69" spans="1:6" x14ac:dyDescent="0.25">
      <c r="A69">
        <v>94081134358</v>
      </c>
      <c r="B69" t="s">
        <v>481</v>
      </c>
      <c r="C69" t="str">
        <f>VLOOKUP(A69,studenci!$A$2:$C$331,3)</f>
        <v>LUKASZ</v>
      </c>
      <c r="D69" t="str">
        <f>VLOOKUP(A69,studenci!$A$2:$C$331,2)</f>
        <v>DWORACZEK</v>
      </c>
      <c r="E69">
        <f>VLOOKUP(A69,meldunek!$A$2:$B$326,2,FALSE)</f>
        <v>16</v>
      </c>
      <c r="F69">
        <f t="shared" si="1"/>
        <v>1</v>
      </c>
    </row>
    <row r="70" spans="1:6" x14ac:dyDescent="0.25">
      <c r="A70">
        <v>94031766363</v>
      </c>
      <c r="B70" t="s">
        <v>448</v>
      </c>
      <c r="C70" t="str">
        <f>VLOOKUP(A70,studenci!$A$2:$C$331,3)</f>
        <v>MALWINA</v>
      </c>
      <c r="D70" t="str">
        <f>VLOOKUP(A70,studenci!$A$2:$C$331,2)</f>
        <v>STASKIEWICZ</v>
      </c>
      <c r="E70">
        <f>VLOOKUP(A70,meldunek!$A$2:$B$326,2,FALSE)</f>
        <v>17</v>
      </c>
      <c r="F70">
        <f t="shared" si="1"/>
        <v>1</v>
      </c>
    </row>
    <row r="71" spans="1:6" x14ac:dyDescent="0.25">
      <c r="A71">
        <v>93042594253</v>
      </c>
      <c r="B71" t="s">
        <v>514</v>
      </c>
      <c r="C71" t="str">
        <f>VLOOKUP(A71,studenci!$A$2:$C$331,3)</f>
        <v>PIOTR</v>
      </c>
      <c r="D71" t="str">
        <f>VLOOKUP(A71,studenci!$A$2:$C$331,2)</f>
        <v>GAWRYS</v>
      </c>
      <c r="E71">
        <f>VLOOKUP(A71,meldunek!$A$2:$B$326,2,FALSE)</f>
        <v>17</v>
      </c>
      <c r="F71">
        <f t="shared" si="1"/>
        <v>1</v>
      </c>
    </row>
    <row r="72" spans="1:6" x14ac:dyDescent="0.25">
      <c r="A72">
        <v>96032965482</v>
      </c>
      <c r="B72" t="s">
        <v>466</v>
      </c>
      <c r="C72" t="str">
        <f>VLOOKUP(A72,studenci!$A$2:$C$331,3)</f>
        <v>GABRIELA</v>
      </c>
      <c r="D72" t="str">
        <f>VLOOKUP(A72,studenci!$A$2:$C$331,2)</f>
        <v>SIELSKA</v>
      </c>
      <c r="E72">
        <f>VLOOKUP(A72,meldunek!$A$2:$B$326,2,FALSE)</f>
        <v>17</v>
      </c>
      <c r="F72">
        <f t="shared" si="1"/>
        <v>1</v>
      </c>
    </row>
    <row r="73" spans="1:6" x14ac:dyDescent="0.25">
      <c r="A73">
        <v>93110169918</v>
      </c>
      <c r="B73" t="s">
        <v>504</v>
      </c>
      <c r="C73" t="str">
        <f>VLOOKUP(A73,studenci!$A$2:$C$331,3)</f>
        <v>TOMASZ</v>
      </c>
      <c r="D73" t="str">
        <f>VLOOKUP(A73,studenci!$A$2:$C$331,2)</f>
        <v>REK</v>
      </c>
      <c r="E73">
        <f>VLOOKUP(A73,meldunek!$A$2:$B$326,2,FALSE)</f>
        <v>17</v>
      </c>
      <c r="F73">
        <f t="shared" si="1"/>
        <v>1</v>
      </c>
    </row>
    <row r="74" spans="1:6" x14ac:dyDescent="0.25">
      <c r="A74">
        <v>94052013633</v>
      </c>
      <c r="B74" t="s">
        <v>491</v>
      </c>
      <c r="C74" t="str">
        <f>VLOOKUP(A74,studenci!$A$2:$C$331,3)</f>
        <v>ARTUR</v>
      </c>
      <c r="D74" t="str">
        <f>VLOOKUP(A74,studenci!$A$2:$C$331,2)</f>
        <v>KULAS</v>
      </c>
      <c r="E74">
        <f>VLOOKUP(A74,meldunek!$A$2:$B$326,2,FALSE)</f>
        <v>17</v>
      </c>
      <c r="F74">
        <f t="shared" si="1"/>
        <v>1</v>
      </c>
    </row>
    <row r="75" spans="1:6" x14ac:dyDescent="0.25">
      <c r="A75">
        <v>96070825977</v>
      </c>
      <c r="B75" t="s">
        <v>463</v>
      </c>
      <c r="C75" t="str">
        <f>VLOOKUP(A75,studenci!$A$2:$C$331,3)</f>
        <v>WIKTORIA</v>
      </c>
      <c r="D75" t="str">
        <f>VLOOKUP(A75,studenci!$A$2:$C$331,2)</f>
        <v>FURMANIAK</v>
      </c>
      <c r="E75">
        <f>VLOOKUP(A75,meldunek!$A$2:$B$326,2,FALSE)</f>
        <v>17</v>
      </c>
      <c r="F75">
        <f t="shared" si="1"/>
        <v>1</v>
      </c>
    </row>
    <row r="76" spans="1:6" x14ac:dyDescent="0.25">
      <c r="A76">
        <v>95021137376</v>
      </c>
      <c r="B76" t="s">
        <v>524</v>
      </c>
      <c r="C76" t="str">
        <f>VLOOKUP(A76,studenci!$A$2:$C$331,3)</f>
        <v>JACEK</v>
      </c>
      <c r="D76" t="str">
        <f>VLOOKUP(A76,studenci!$A$2:$C$331,2)</f>
        <v>JOZEFOWICZ</v>
      </c>
      <c r="E76">
        <f>VLOOKUP(A76,meldunek!$A$2:$B$326,2,FALSE)</f>
        <v>17</v>
      </c>
      <c r="F76">
        <f t="shared" si="1"/>
        <v>1</v>
      </c>
    </row>
    <row r="77" spans="1:6" x14ac:dyDescent="0.25">
      <c r="A77">
        <v>92062548936</v>
      </c>
      <c r="B77" t="s">
        <v>458</v>
      </c>
      <c r="C77" t="str">
        <f>VLOOKUP(A77,studenci!$A$2:$C$331,3)</f>
        <v>JULIUSZ</v>
      </c>
      <c r="D77" t="str">
        <f>VLOOKUP(A77,studenci!$A$2:$C$331,2)</f>
        <v>OGONOWSKA</v>
      </c>
      <c r="E77">
        <f>VLOOKUP(A77,meldunek!$A$2:$B$326,2,FALSE)</f>
        <v>18</v>
      </c>
      <c r="F77">
        <f t="shared" si="1"/>
        <v>1</v>
      </c>
    </row>
    <row r="78" spans="1:6" x14ac:dyDescent="0.25">
      <c r="A78">
        <v>94051786439</v>
      </c>
      <c r="B78" t="s">
        <v>464</v>
      </c>
      <c r="C78" t="str">
        <f>VLOOKUP(A78,studenci!$A$2:$C$331,3)</f>
        <v>FRANCISZEK</v>
      </c>
      <c r="D78" t="str">
        <f>VLOOKUP(A78,studenci!$A$2:$C$331,2)</f>
        <v>PIETRZYKOWSKI</v>
      </c>
      <c r="E78">
        <f>VLOOKUP(A78,meldunek!$A$2:$B$326,2,FALSE)</f>
        <v>18</v>
      </c>
      <c r="F78">
        <f t="shared" si="1"/>
        <v>1</v>
      </c>
    </row>
    <row r="79" spans="1:6" x14ac:dyDescent="0.25">
      <c r="A79">
        <v>94060394564</v>
      </c>
      <c r="B79" t="s">
        <v>474</v>
      </c>
      <c r="C79" t="str">
        <f>VLOOKUP(A79,studenci!$A$2:$C$331,3)</f>
        <v>NIKOLA</v>
      </c>
      <c r="D79" t="str">
        <f>VLOOKUP(A79,studenci!$A$2:$C$331,2)</f>
        <v>PUCHALSKA</v>
      </c>
      <c r="E79">
        <f>VLOOKUP(A79,meldunek!$A$2:$B$326,2,FALSE)</f>
        <v>18</v>
      </c>
      <c r="F79">
        <f t="shared" si="1"/>
        <v>1</v>
      </c>
    </row>
    <row r="80" spans="1:6" x14ac:dyDescent="0.25">
      <c r="A80">
        <v>93031922166</v>
      </c>
      <c r="B80" t="s">
        <v>523</v>
      </c>
      <c r="C80" t="str">
        <f>VLOOKUP(A80,studenci!$A$2:$C$331,3)</f>
        <v>EWA</v>
      </c>
      <c r="D80" t="str">
        <f>VLOOKUP(A80,studenci!$A$2:$C$331,2)</f>
        <v>PLACHTA</v>
      </c>
      <c r="E80">
        <f>VLOOKUP(A80,meldunek!$A$2:$B$326,2,FALSE)</f>
        <v>18</v>
      </c>
      <c r="F80">
        <f t="shared" si="1"/>
        <v>1</v>
      </c>
    </row>
    <row r="81" spans="1:6" x14ac:dyDescent="0.25">
      <c r="A81">
        <v>96061777722</v>
      </c>
      <c r="B81" t="s">
        <v>518</v>
      </c>
      <c r="C81" t="str">
        <f>VLOOKUP(A81,studenci!$A$2:$C$331,3)</f>
        <v>LUCJA</v>
      </c>
      <c r="D81" t="str">
        <f>VLOOKUP(A81,studenci!$A$2:$C$331,2)</f>
        <v>SOLTYSIAK</v>
      </c>
      <c r="E81">
        <f>VLOOKUP(A81,meldunek!$A$2:$B$326,2,FALSE)</f>
        <v>18</v>
      </c>
      <c r="F81">
        <f t="shared" si="1"/>
        <v>1</v>
      </c>
    </row>
    <row r="82" spans="1:6" x14ac:dyDescent="0.25">
      <c r="A82">
        <v>96090264886</v>
      </c>
      <c r="B82" t="s">
        <v>518</v>
      </c>
      <c r="C82" t="str">
        <f>VLOOKUP(A82,studenci!$A$2:$C$331,3)</f>
        <v>MALGORZATA</v>
      </c>
      <c r="D82" t="str">
        <f>VLOOKUP(A82,studenci!$A$2:$C$331,2)</f>
        <v>ROGOWSKA</v>
      </c>
      <c r="E82">
        <f>VLOOKUP(A82,meldunek!$A$2:$B$326,2,FALSE)</f>
        <v>18</v>
      </c>
      <c r="F82">
        <f t="shared" si="1"/>
        <v>0</v>
      </c>
    </row>
    <row r="83" spans="1:6" x14ac:dyDescent="0.25">
      <c r="A83">
        <v>93020984197</v>
      </c>
      <c r="B83" t="s">
        <v>442</v>
      </c>
      <c r="C83" t="str">
        <f>VLOOKUP(A83,studenci!$A$2:$C$331,3)</f>
        <v>MICHAL</v>
      </c>
      <c r="D83" t="str">
        <f>VLOOKUP(A83,studenci!$A$2:$C$331,2)</f>
        <v>KEPARA</v>
      </c>
      <c r="E83">
        <f>VLOOKUP(A83,meldunek!$A$2:$B$326,2,FALSE)</f>
        <v>19</v>
      </c>
      <c r="F83">
        <f t="shared" si="1"/>
        <v>1</v>
      </c>
    </row>
    <row r="84" spans="1:6" x14ac:dyDescent="0.25">
      <c r="A84">
        <v>95112489689</v>
      </c>
      <c r="B84" t="s">
        <v>459</v>
      </c>
      <c r="C84" t="str">
        <f>VLOOKUP(A84,studenci!$A$2:$C$331,3)</f>
        <v>NADIA</v>
      </c>
      <c r="D84" t="str">
        <f>VLOOKUP(A84,studenci!$A$2:$C$331,2)</f>
        <v>KORCZ</v>
      </c>
      <c r="E84">
        <f>VLOOKUP(A84,meldunek!$A$2:$B$326,2,FALSE)</f>
        <v>19</v>
      </c>
      <c r="F84">
        <f t="shared" si="1"/>
        <v>1</v>
      </c>
    </row>
    <row r="85" spans="1:6" x14ac:dyDescent="0.25">
      <c r="A85">
        <v>96031551327</v>
      </c>
      <c r="B85" t="s">
        <v>497</v>
      </c>
      <c r="C85" t="str">
        <f>VLOOKUP(A85,studenci!$A$2:$C$331,3)</f>
        <v>PAULA</v>
      </c>
      <c r="D85" t="str">
        <f>VLOOKUP(A85,studenci!$A$2:$C$331,2)</f>
        <v>ROZBICKA</v>
      </c>
      <c r="E85">
        <f>VLOOKUP(A85,meldunek!$A$2:$B$326,2,FALSE)</f>
        <v>19</v>
      </c>
      <c r="F85">
        <f t="shared" si="1"/>
        <v>1</v>
      </c>
    </row>
    <row r="86" spans="1:6" x14ac:dyDescent="0.25">
      <c r="A86">
        <v>96051135916</v>
      </c>
      <c r="B86" t="s">
        <v>479</v>
      </c>
      <c r="C86" t="str">
        <f>VLOOKUP(A86,studenci!$A$2:$C$331,3)</f>
        <v>KRZYSZTOF</v>
      </c>
      <c r="D86" t="str">
        <f>VLOOKUP(A86,studenci!$A$2:$C$331,2)</f>
        <v>SROKA</v>
      </c>
      <c r="E86">
        <f>VLOOKUP(A86,meldunek!$A$2:$B$326,2,FALSE)</f>
        <v>19</v>
      </c>
      <c r="F86">
        <f t="shared" si="1"/>
        <v>1</v>
      </c>
    </row>
    <row r="87" spans="1:6" x14ac:dyDescent="0.25">
      <c r="A87">
        <v>94091495359</v>
      </c>
      <c r="B87" t="s">
        <v>510</v>
      </c>
      <c r="C87" t="str">
        <f>VLOOKUP(A87,studenci!$A$2:$C$331,3)</f>
        <v>SLAWOMIR</v>
      </c>
      <c r="D87" t="str">
        <f>VLOOKUP(A87,studenci!$A$2:$C$331,2)</f>
        <v>WOZNIAK</v>
      </c>
      <c r="E87">
        <f>VLOOKUP(A87,meldunek!$A$2:$B$326,2,FALSE)</f>
        <v>20</v>
      </c>
      <c r="F87">
        <f t="shared" si="1"/>
        <v>1</v>
      </c>
    </row>
    <row r="88" spans="1:6" x14ac:dyDescent="0.25">
      <c r="A88">
        <v>94052812232</v>
      </c>
      <c r="B88" t="s">
        <v>498</v>
      </c>
      <c r="C88" t="str">
        <f>VLOOKUP(A88,studenci!$A$2:$C$331,3)</f>
        <v>MICHAL</v>
      </c>
      <c r="D88" t="str">
        <f>VLOOKUP(A88,studenci!$A$2:$C$331,2)</f>
        <v>KUBAK</v>
      </c>
      <c r="E88">
        <f>VLOOKUP(A88,meldunek!$A$2:$B$326,2,FALSE)</f>
        <v>20</v>
      </c>
      <c r="F88">
        <f t="shared" si="1"/>
        <v>1</v>
      </c>
    </row>
    <row r="89" spans="1:6" x14ac:dyDescent="0.25">
      <c r="A89">
        <v>92071176944</v>
      </c>
      <c r="B89" t="s">
        <v>441</v>
      </c>
      <c r="C89" t="str">
        <f>VLOOKUP(A89,studenci!$A$2:$C$331,3)</f>
        <v>KATARZYNA</v>
      </c>
      <c r="D89" t="str">
        <f>VLOOKUP(A89,studenci!$A$2:$C$331,2)</f>
        <v>STOLARZ</v>
      </c>
      <c r="E89">
        <f>VLOOKUP(A89,meldunek!$A$2:$B$326,2,FALSE)</f>
        <v>21</v>
      </c>
      <c r="F89">
        <f t="shared" si="1"/>
        <v>1</v>
      </c>
    </row>
    <row r="90" spans="1:6" x14ac:dyDescent="0.25">
      <c r="A90">
        <v>92061083359</v>
      </c>
      <c r="B90" t="s">
        <v>439</v>
      </c>
      <c r="C90" t="str">
        <f>VLOOKUP(A90,studenci!$A$2:$C$331,3)</f>
        <v>ADAM</v>
      </c>
      <c r="D90" t="str">
        <f>VLOOKUP(A90,studenci!$A$2:$C$331,2)</f>
        <v>PLISZKA</v>
      </c>
      <c r="E90">
        <f>VLOOKUP(A90,meldunek!$A$2:$B$326,2,FALSE)</f>
        <v>21</v>
      </c>
      <c r="F90">
        <f t="shared" si="1"/>
        <v>1</v>
      </c>
    </row>
    <row r="91" spans="1:6" x14ac:dyDescent="0.25">
      <c r="A91">
        <v>96120158756</v>
      </c>
      <c r="B91" t="s">
        <v>478</v>
      </c>
      <c r="C91" t="str">
        <f>VLOOKUP(A91,studenci!$A$2:$C$331,3)</f>
        <v>JAKUB</v>
      </c>
      <c r="D91" t="str">
        <f>VLOOKUP(A91,studenci!$A$2:$C$331,2)</f>
        <v>JANAS</v>
      </c>
      <c r="E91">
        <f>VLOOKUP(A91,meldunek!$A$2:$B$326,2,FALSE)</f>
        <v>21</v>
      </c>
      <c r="F91">
        <f t="shared" si="1"/>
        <v>1</v>
      </c>
    </row>
    <row r="92" spans="1:6" x14ac:dyDescent="0.25">
      <c r="A92">
        <v>95041132892</v>
      </c>
      <c r="B92" t="s">
        <v>460</v>
      </c>
      <c r="C92" t="str">
        <f>VLOOKUP(A92,studenci!$A$2:$C$331,3)</f>
        <v>IGNACY</v>
      </c>
      <c r="D92" t="str">
        <f>VLOOKUP(A92,studenci!$A$2:$C$331,2)</f>
        <v>BEREZA</v>
      </c>
      <c r="E92">
        <f>VLOOKUP(A92,meldunek!$A$2:$B$326,2,FALSE)</f>
        <v>21</v>
      </c>
      <c r="F92">
        <f t="shared" si="1"/>
        <v>1</v>
      </c>
    </row>
    <row r="93" spans="1:6" x14ac:dyDescent="0.25">
      <c r="A93">
        <v>94083048134</v>
      </c>
      <c r="B93" t="s">
        <v>469</v>
      </c>
      <c r="C93" t="str">
        <f>VLOOKUP(A93,studenci!$A$2:$C$331,3)</f>
        <v>EDWARD</v>
      </c>
      <c r="D93" t="str">
        <f>VLOOKUP(A93,studenci!$A$2:$C$331,2)</f>
        <v>FRANKOWSKI</v>
      </c>
      <c r="E93">
        <f>VLOOKUP(A93,meldunek!$A$2:$B$326,2,FALSE)</f>
        <v>21</v>
      </c>
      <c r="F93">
        <f t="shared" si="1"/>
        <v>1</v>
      </c>
    </row>
    <row r="94" spans="1:6" x14ac:dyDescent="0.25">
      <c r="A94">
        <v>93020344452</v>
      </c>
      <c r="B94" t="s">
        <v>472</v>
      </c>
      <c r="C94" t="str">
        <f>VLOOKUP(A94,studenci!$A$2:$C$331,3)</f>
        <v>MAREK</v>
      </c>
      <c r="D94" t="str">
        <f>VLOOKUP(A94,studenci!$A$2:$C$331,2)</f>
        <v>BORYS</v>
      </c>
      <c r="E94">
        <f>VLOOKUP(A94,meldunek!$A$2:$B$326,2,FALSE)</f>
        <v>21</v>
      </c>
      <c r="F94">
        <f t="shared" si="1"/>
        <v>1</v>
      </c>
    </row>
    <row r="95" spans="1:6" x14ac:dyDescent="0.25">
      <c r="A95">
        <v>93090575941</v>
      </c>
      <c r="B95" t="s">
        <v>490</v>
      </c>
      <c r="C95" t="str">
        <f>VLOOKUP(A95,studenci!$A$2:$C$331,3)</f>
        <v>EMILIA</v>
      </c>
      <c r="D95" t="str">
        <f>VLOOKUP(A95,studenci!$A$2:$C$331,2)</f>
        <v>NIECKARZ</v>
      </c>
      <c r="E95">
        <f>VLOOKUP(A95,meldunek!$A$2:$B$326,2,FALSE)</f>
        <v>21</v>
      </c>
      <c r="F95">
        <f t="shared" si="1"/>
        <v>1</v>
      </c>
    </row>
    <row r="96" spans="1:6" x14ac:dyDescent="0.25">
      <c r="A96">
        <v>96112275739</v>
      </c>
      <c r="B96" t="s">
        <v>458</v>
      </c>
      <c r="C96" t="str">
        <f>VLOOKUP(A96,studenci!$A$2:$C$331,3)</f>
        <v>WOJCIECH</v>
      </c>
      <c r="D96" t="str">
        <f>VLOOKUP(A96,studenci!$A$2:$C$331,2)</f>
        <v>BAGIERSKI</v>
      </c>
      <c r="E96">
        <f>VLOOKUP(A96,meldunek!$A$2:$B$326,2,FALSE)</f>
        <v>22</v>
      </c>
      <c r="F96">
        <f t="shared" si="1"/>
        <v>1</v>
      </c>
    </row>
    <row r="97" spans="1:6" x14ac:dyDescent="0.25">
      <c r="A97">
        <v>92101543816</v>
      </c>
      <c r="B97" t="s">
        <v>489</v>
      </c>
      <c r="C97" t="str">
        <f>VLOOKUP(A97,studenci!$A$2:$C$331,3)</f>
        <v>MARIAN</v>
      </c>
      <c r="D97" t="str">
        <f>VLOOKUP(A97,studenci!$A$2:$C$331,2)</f>
        <v>CWIKLA</v>
      </c>
      <c r="E97">
        <f>VLOOKUP(A97,meldunek!$A$2:$B$326,2,FALSE)</f>
        <v>22</v>
      </c>
      <c r="F97">
        <f t="shared" si="1"/>
        <v>1</v>
      </c>
    </row>
    <row r="98" spans="1:6" x14ac:dyDescent="0.25">
      <c r="A98">
        <v>95071044176</v>
      </c>
      <c r="B98" t="s">
        <v>514</v>
      </c>
      <c r="C98" t="str">
        <f>VLOOKUP(A98,studenci!$A$2:$C$331,3)</f>
        <v>SEBASTIAN</v>
      </c>
      <c r="D98" t="str">
        <f>VLOOKUP(A98,studenci!$A$2:$C$331,2)</f>
        <v>SZCZYPKA</v>
      </c>
      <c r="E98">
        <f>VLOOKUP(A98,meldunek!$A$2:$B$326,2,FALSE)</f>
        <v>22</v>
      </c>
      <c r="F98">
        <f t="shared" si="1"/>
        <v>1</v>
      </c>
    </row>
    <row r="99" spans="1:6" x14ac:dyDescent="0.25">
      <c r="A99">
        <v>93031439697</v>
      </c>
      <c r="B99" t="s">
        <v>479</v>
      </c>
      <c r="C99" t="str">
        <f>VLOOKUP(A99,studenci!$A$2:$C$331,3)</f>
        <v>RAFAL</v>
      </c>
      <c r="D99" t="str">
        <f>VLOOKUP(A99,studenci!$A$2:$C$331,2)</f>
        <v>GRYJGIER</v>
      </c>
      <c r="E99">
        <f>VLOOKUP(A99,meldunek!$A$2:$B$326,2,FALSE)</f>
        <v>22</v>
      </c>
      <c r="F99">
        <f t="shared" si="1"/>
        <v>1</v>
      </c>
    </row>
    <row r="100" spans="1:6" x14ac:dyDescent="0.25">
      <c r="A100">
        <v>95111457382</v>
      </c>
      <c r="B100" t="s">
        <v>443</v>
      </c>
      <c r="C100" t="str">
        <f>VLOOKUP(A100,studenci!$A$2:$C$331,3)</f>
        <v>MAJA</v>
      </c>
      <c r="D100" t="str">
        <f>VLOOKUP(A100,studenci!$A$2:$C$331,2)</f>
        <v>MALKOWSKA</v>
      </c>
      <c r="E100">
        <f>VLOOKUP(A100,meldunek!$A$2:$B$326,2,FALSE)</f>
        <v>22</v>
      </c>
      <c r="F100">
        <f t="shared" si="1"/>
        <v>1</v>
      </c>
    </row>
    <row r="101" spans="1:6" x14ac:dyDescent="0.25">
      <c r="A101">
        <v>92060816563</v>
      </c>
      <c r="B101" t="s">
        <v>516</v>
      </c>
      <c r="C101" t="str">
        <f>VLOOKUP(A101,studenci!$A$2:$C$331,3)</f>
        <v>PAULA</v>
      </c>
      <c r="D101" t="str">
        <f>VLOOKUP(A101,studenci!$A$2:$C$331,2)</f>
        <v>LUKASZEWICZ</v>
      </c>
      <c r="E101">
        <f>VLOOKUP(A101,meldunek!$A$2:$B$326,2,FALSE)</f>
        <v>22</v>
      </c>
      <c r="F101">
        <f t="shared" si="1"/>
        <v>1</v>
      </c>
    </row>
    <row r="102" spans="1:6" x14ac:dyDescent="0.25">
      <c r="A102">
        <v>95022812243</v>
      </c>
      <c r="B102" t="s">
        <v>513</v>
      </c>
      <c r="C102" t="str">
        <f>VLOOKUP(A102,studenci!$A$2:$C$331,3)</f>
        <v>MALGORZATA</v>
      </c>
      <c r="D102" t="str">
        <f>VLOOKUP(A102,studenci!$A$2:$C$331,2)</f>
        <v>SZCZERBA</v>
      </c>
      <c r="E102">
        <f>VLOOKUP(A102,meldunek!$A$2:$B$326,2,FALSE)</f>
        <v>23</v>
      </c>
      <c r="F102">
        <f t="shared" si="1"/>
        <v>1</v>
      </c>
    </row>
    <row r="103" spans="1:6" x14ac:dyDescent="0.25">
      <c r="A103">
        <v>96111524476</v>
      </c>
      <c r="B103" t="s">
        <v>476</v>
      </c>
      <c r="C103" t="str">
        <f>VLOOKUP(A103,studenci!$A$2:$C$331,3)</f>
        <v>LUKASZ</v>
      </c>
      <c r="D103" t="str">
        <f>VLOOKUP(A103,studenci!$A$2:$C$331,2)</f>
        <v>GOCYLOWICZ</v>
      </c>
      <c r="E103">
        <f>VLOOKUP(A103,meldunek!$A$2:$B$326,2,FALSE)</f>
        <v>23</v>
      </c>
      <c r="F103">
        <f t="shared" si="1"/>
        <v>1</v>
      </c>
    </row>
    <row r="104" spans="1:6" x14ac:dyDescent="0.25">
      <c r="A104">
        <v>96081928342</v>
      </c>
      <c r="B104" t="s">
        <v>453</v>
      </c>
      <c r="C104" t="str">
        <f>VLOOKUP(A104,studenci!$A$2:$C$331,3)</f>
        <v>EWA</v>
      </c>
      <c r="D104" t="str">
        <f>VLOOKUP(A104,studenci!$A$2:$C$331,2)</f>
        <v>MAZUR</v>
      </c>
      <c r="E104">
        <f>VLOOKUP(A104,meldunek!$A$2:$B$326,2,FALSE)</f>
        <v>23</v>
      </c>
      <c r="F104">
        <f t="shared" si="1"/>
        <v>1</v>
      </c>
    </row>
    <row r="105" spans="1:6" x14ac:dyDescent="0.25">
      <c r="A105">
        <v>96022049899</v>
      </c>
      <c r="B105" t="s">
        <v>489</v>
      </c>
      <c r="C105" t="str">
        <f>VLOOKUP(A105,studenci!$A$2:$C$331,3)</f>
        <v>JACEK</v>
      </c>
      <c r="D105" t="str">
        <f>VLOOKUP(A105,studenci!$A$2:$C$331,2)</f>
        <v>MORAWIN</v>
      </c>
      <c r="E105">
        <f>VLOOKUP(A105,meldunek!$A$2:$B$326,2,FALSE)</f>
        <v>24</v>
      </c>
      <c r="F105">
        <f t="shared" si="1"/>
        <v>1</v>
      </c>
    </row>
    <row r="106" spans="1:6" x14ac:dyDescent="0.25">
      <c r="A106">
        <v>93061564929</v>
      </c>
      <c r="B106" t="s">
        <v>477</v>
      </c>
      <c r="C106" t="str">
        <f>VLOOKUP(A106,studenci!$A$2:$C$331,3)</f>
        <v>BARBARA</v>
      </c>
      <c r="D106" t="str">
        <f>VLOOKUP(A106,studenci!$A$2:$C$331,2)</f>
        <v>SOJDA</v>
      </c>
      <c r="E106">
        <f>VLOOKUP(A106,meldunek!$A$2:$B$326,2,FALSE)</f>
        <v>24</v>
      </c>
      <c r="F106">
        <f t="shared" si="1"/>
        <v>1</v>
      </c>
    </row>
    <row r="107" spans="1:6" x14ac:dyDescent="0.25">
      <c r="A107">
        <v>93092337785</v>
      </c>
      <c r="B107" t="s">
        <v>478</v>
      </c>
      <c r="C107" t="str">
        <f>VLOOKUP(A107,studenci!$A$2:$C$331,3)</f>
        <v>KRYSTYNA</v>
      </c>
      <c r="D107" t="str">
        <f>VLOOKUP(A107,studenci!$A$2:$C$331,2)</f>
        <v>UKLEJA</v>
      </c>
      <c r="E107">
        <f>VLOOKUP(A107,meldunek!$A$2:$B$326,2,FALSE)</f>
        <v>24</v>
      </c>
      <c r="F107">
        <f t="shared" si="1"/>
        <v>1</v>
      </c>
    </row>
    <row r="108" spans="1:6" x14ac:dyDescent="0.25">
      <c r="A108">
        <v>93032549924</v>
      </c>
      <c r="B108" t="s">
        <v>515</v>
      </c>
      <c r="C108" t="str">
        <f>VLOOKUP(A108,studenci!$A$2:$C$331,3)</f>
        <v>KLAUDIA</v>
      </c>
      <c r="D108" t="str">
        <f>VLOOKUP(A108,studenci!$A$2:$C$331,2)</f>
        <v>MATRAS</v>
      </c>
      <c r="E108">
        <f>VLOOKUP(A108,meldunek!$A$2:$B$326,2,FALSE)</f>
        <v>25</v>
      </c>
      <c r="F108">
        <f t="shared" si="1"/>
        <v>1</v>
      </c>
    </row>
    <row r="109" spans="1:6" x14ac:dyDescent="0.25">
      <c r="A109">
        <v>94040669736</v>
      </c>
      <c r="B109" t="s">
        <v>456</v>
      </c>
      <c r="C109" t="str">
        <f>VLOOKUP(A109,studenci!$A$2:$C$331,3)</f>
        <v>GRZEGORZ</v>
      </c>
      <c r="D109" t="str">
        <f>VLOOKUP(A109,studenci!$A$2:$C$331,2)</f>
        <v>IWAN</v>
      </c>
      <c r="E109">
        <f>VLOOKUP(A109,meldunek!$A$2:$B$326,2,FALSE)</f>
        <v>25</v>
      </c>
      <c r="F109">
        <f t="shared" si="1"/>
        <v>1</v>
      </c>
    </row>
    <row r="110" spans="1:6" x14ac:dyDescent="0.25">
      <c r="A110">
        <v>94020179251</v>
      </c>
      <c r="B110" t="s">
        <v>474</v>
      </c>
      <c r="C110" t="str">
        <f>VLOOKUP(A110,studenci!$A$2:$C$331,3)</f>
        <v>LUKASZ</v>
      </c>
      <c r="D110" t="str">
        <f>VLOOKUP(A110,studenci!$A$2:$C$331,2)</f>
        <v>KALICKI</v>
      </c>
      <c r="E110">
        <f>VLOOKUP(A110,meldunek!$A$2:$B$326,2,FALSE)</f>
        <v>25</v>
      </c>
      <c r="F110">
        <f t="shared" si="1"/>
        <v>1</v>
      </c>
    </row>
    <row r="111" spans="1:6" x14ac:dyDescent="0.25">
      <c r="A111">
        <v>93080136224</v>
      </c>
      <c r="B111" t="s">
        <v>443</v>
      </c>
      <c r="C111" t="str">
        <f>VLOOKUP(A111,studenci!$A$2:$C$331,3)</f>
        <v>MONIKA</v>
      </c>
      <c r="D111" t="str">
        <f>VLOOKUP(A111,studenci!$A$2:$C$331,2)</f>
        <v>RACZEK</v>
      </c>
      <c r="E111">
        <f>VLOOKUP(A111,meldunek!$A$2:$B$326,2,FALSE)</f>
        <v>25</v>
      </c>
      <c r="F111">
        <f t="shared" si="1"/>
        <v>1</v>
      </c>
    </row>
    <row r="112" spans="1:6" x14ac:dyDescent="0.25">
      <c r="A112">
        <v>93080261416</v>
      </c>
      <c r="B112" t="s">
        <v>489</v>
      </c>
      <c r="C112" t="str">
        <f>VLOOKUP(A112,studenci!$A$2:$C$331,3)</f>
        <v>LUKASZ</v>
      </c>
      <c r="D112" t="str">
        <f>VLOOKUP(A112,studenci!$A$2:$C$331,2)</f>
        <v>PALYS</v>
      </c>
      <c r="E112">
        <f>VLOOKUP(A112,meldunek!$A$2:$B$326,2,FALSE)</f>
        <v>26</v>
      </c>
      <c r="F112">
        <f t="shared" si="1"/>
        <v>1</v>
      </c>
    </row>
    <row r="113" spans="1:6" x14ac:dyDescent="0.25">
      <c r="A113">
        <v>93080464147</v>
      </c>
      <c r="B113" t="s">
        <v>489</v>
      </c>
      <c r="C113" t="str">
        <f>VLOOKUP(A113,studenci!$A$2:$C$331,3)</f>
        <v>ANNA</v>
      </c>
      <c r="D113" t="str">
        <f>VLOOKUP(A113,studenci!$A$2:$C$331,2)</f>
        <v>CIOSEK</v>
      </c>
      <c r="E113">
        <f>VLOOKUP(A113,meldunek!$A$2:$B$326,2,FALSE)</f>
        <v>26</v>
      </c>
      <c r="F113">
        <f t="shared" si="1"/>
        <v>0</v>
      </c>
    </row>
    <row r="114" spans="1:6" x14ac:dyDescent="0.25">
      <c r="A114">
        <v>94081268846</v>
      </c>
      <c r="B114" t="s">
        <v>512</v>
      </c>
      <c r="C114" t="str">
        <f>VLOOKUP(A114,studenci!$A$2:$C$331,3)</f>
        <v>SANDRA</v>
      </c>
      <c r="D114" t="str">
        <f>VLOOKUP(A114,studenci!$A$2:$C$331,2)</f>
        <v>NOWAK</v>
      </c>
      <c r="E114">
        <f>VLOOKUP(A114,meldunek!$A$2:$B$326,2,FALSE)</f>
        <v>26</v>
      </c>
      <c r="F114">
        <f t="shared" si="1"/>
        <v>1</v>
      </c>
    </row>
    <row r="115" spans="1:6" x14ac:dyDescent="0.25">
      <c r="A115">
        <v>93081892851</v>
      </c>
      <c r="B115" t="s">
        <v>440</v>
      </c>
      <c r="C115" t="str">
        <f>VLOOKUP(A115,studenci!$A$2:$C$331,3)</f>
        <v>MACIEJ</v>
      </c>
      <c r="D115" t="str">
        <f>VLOOKUP(A115,studenci!$A$2:$C$331,2)</f>
        <v>PACANOWSKI</v>
      </c>
      <c r="E115">
        <f>VLOOKUP(A115,meldunek!$A$2:$B$326,2,FALSE)</f>
        <v>26</v>
      </c>
      <c r="F115">
        <f t="shared" si="1"/>
        <v>1</v>
      </c>
    </row>
    <row r="116" spans="1:6" x14ac:dyDescent="0.25">
      <c r="A116">
        <v>94082215991</v>
      </c>
      <c r="B116" t="s">
        <v>489</v>
      </c>
      <c r="C116" t="str">
        <f>VLOOKUP(A116,studenci!$A$2:$C$331,3)</f>
        <v>IGOR</v>
      </c>
      <c r="D116" t="str">
        <f>VLOOKUP(A116,studenci!$A$2:$C$331,2)</f>
        <v>KRAJEWSKI</v>
      </c>
      <c r="E116">
        <f>VLOOKUP(A116,meldunek!$A$2:$B$326,2,FALSE)</f>
        <v>27</v>
      </c>
      <c r="F116">
        <f t="shared" si="1"/>
        <v>1</v>
      </c>
    </row>
    <row r="117" spans="1:6" x14ac:dyDescent="0.25">
      <c r="A117">
        <v>94080681844</v>
      </c>
      <c r="B117" t="s">
        <v>442</v>
      </c>
      <c r="C117" t="str">
        <f>VLOOKUP(A117,studenci!$A$2:$C$331,3)</f>
        <v>MAGDALENA</v>
      </c>
      <c r="D117" t="str">
        <f>VLOOKUP(A117,studenci!$A$2:$C$331,2)</f>
        <v>KLIMKOWSKA</v>
      </c>
      <c r="E117">
        <f>VLOOKUP(A117,meldunek!$A$2:$B$326,2,FALSE)</f>
        <v>27</v>
      </c>
      <c r="F117">
        <f t="shared" si="1"/>
        <v>1</v>
      </c>
    </row>
    <row r="118" spans="1:6" x14ac:dyDescent="0.25">
      <c r="A118">
        <v>95062252193</v>
      </c>
      <c r="B118" t="s">
        <v>468</v>
      </c>
      <c r="C118" t="str">
        <f>VLOOKUP(A118,studenci!$A$2:$C$331,3)</f>
        <v>KAMIL</v>
      </c>
      <c r="D118" t="str">
        <f>VLOOKUP(A118,studenci!$A$2:$C$331,2)</f>
        <v>LANGOWSKI</v>
      </c>
      <c r="E118">
        <f>VLOOKUP(A118,meldunek!$A$2:$B$326,2,FALSE)</f>
        <v>27</v>
      </c>
      <c r="F118">
        <f t="shared" si="1"/>
        <v>1</v>
      </c>
    </row>
    <row r="119" spans="1:6" x14ac:dyDescent="0.25">
      <c r="A119">
        <v>95041645299</v>
      </c>
      <c r="B119" t="s">
        <v>499</v>
      </c>
      <c r="C119" t="str">
        <f>VLOOKUP(A119,studenci!$A$2:$C$331,3)</f>
        <v>KLAUDIUSZ</v>
      </c>
      <c r="D119" t="str">
        <f>VLOOKUP(A119,studenci!$A$2:$C$331,2)</f>
        <v>DUDZIC</v>
      </c>
      <c r="E119">
        <f>VLOOKUP(A119,meldunek!$A$2:$B$326,2,FALSE)</f>
        <v>27</v>
      </c>
      <c r="F119">
        <f t="shared" si="1"/>
        <v>1</v>
      </c>
    </row>
    <row r="120" spans="1:6" x14ac:dyDescent="0.25">
      <c r="A120">
        <v>95053039198</v>
      </c>
      <c r="B120" t="s">
        <v>483</v>
      </c>
      <c r="C120" t="str">
        <f>VLOOKUP(A120,studenci!$A$2:$C$331,3)</f>
        <v>BARTOSZ</v>
      </c>
      <c r="D120" t="str">
        <f>VLOOKUP(A120,studenci!$A$2:$C$331,2)</f>
        <v>ADAMCZYK</v>
      </c>
      <c r="E120">
        <f>VLOOKUP(A120,meldunek!$A$2:$B$326,2,FALSE)</f>
        <v>27</v>
      </c>
      <c r="F120">
        <f t="shared" si="1"/>
        <v>1</v>
      </c>
    </row>
    <row r="121" spans="1:6" x14ac:dyDescent="0.25">
      <c r="A121">
        <v>95120591417</v>
      </c>
      <c r="B121" t="s">
        <v>478</v>
      </c>
      <c r="C121" t="str">
        <f>VLOOKUP(A121,studenci!$A$2:$C$331,3)</f>
        <v>MARIUSZ</v>
      </c>
      <c r="D121" t="str">
        <f>VLOOKUP(A121,studenci!$A$2:$C$331,2)</f>
        <v>LUKASIK</v>
      </c>
      <c r="E121">
        <f>VLOOKUP(A121,meldunek!$A$2:$B$326,2,FALSE)</f>
        <v>27</v>
      </c>
      <c r="F121">
        <f t="shared" si="1"/>
        <v>1</v>
      </c>
    </row>
    <row r="122" spans="1:6" x14ac:dyDescent="0.25">
      <c r="A122">
        <v>94103033254</v>
      </c>
      <c r="B122" t="s">
        <v>440</v>
      </c>
      <c r="C122" t="str">
        <f>VLOOKUP(A122,studenci!$A$2:$C$331,3)</f>
        <v>DARIUSZ</v>
      </c>
      <c r="D122" t="str">
        <f>VLOOKUP(A122,studenci!$A$2:$C$331,2)</f>
        <v>WILCZAK</v>
      </c>
      <c r="E122">
        <f>VLOOKUP(A122,meldunek!$A$2:$B$326,2,FALSE)</f>
        <v>27</v>
      </c>
      <c r="F122">
        <f t="shared" si="1"/>
        <v>1</v>
      </c>
    </row>
    <row r="123" spans="1:6" x14ac:dyDescent="0.25">
      <c r="A123">
        <v>94100835552</v>
      </c>
      <c r="B123" t="s">
        <v>491</v>
      </c>
      <c r="C123" t="str">
        <f>VLOOKUP(A123,studenci!$A$2:$C$331,3)</f>
        <v>WITOLD</v>
      </c>
      <c r="D123" t="str">
        <f>VLOOKUP(A123,studenci!$A$2:$C$331,2)</f>
        <v>RAJCA</v>
      </c>
      <c r="E123">
        <f>VLOOKUP(A123,meldunek!$A$2:$B$326,2,FALSE)</f>
        <v>27</v>
      </c>
      <c r="F123">
        <f t="shared" si="1"/>
        <v>1</v>
      </c>
    </row>
    <row r="124" spans="1:6" x14ac:dyDescent="0.25">
      <c r="A124">
        <v>95080577175</v>
      </c>
      <c r="B124" t="s">
        <v>498</v>
      </c>
      <c r="C124" t="str">
        <f>VLOOKUP(A124,studenci!$A$2:$C$331,3)</f>
        <v>KAROL</v>
      </c>
      <c r="D124" t="str">
        <f>VLOOKUP(A124,studenci!$A$2:$C$331,2)</f>
        <v>SERAFIN</v>
      </c>
      <c r="E124">
        <f>VLOOKUP(A124,meldunek!$A$2:$B$326,2,FALSE)</f>
        <v>28</v>
      </c>
      <c r="F124">
        <f t="shared" si="1"/>
        <v>1</v>
      </c>
    </row>
    <row r="125" spans="1:6" x14ac:dyDescent="0.25">
      <c r="A125">
        <v>95120487536</v>
      </c>
      <c r="B125" t="s">
        <v>492</v>
      </c>
      <c r="C125" t="str">
        <f>VLOOKUP(A125,studenci!$A$2:$C$331,3)</f>
        <v>MIKOLAJ</v>
      </c>
      <c r="D125" t="str">
        <f>VLOOKUP(A125,studenci!$A$2:$C$331,2)</f>
        <v>PACZYNSKI</v>
      </c>
      <c r="E125">
        <f>VLOOKUP(A125,meldunek!$A$2:$B$326,2,FALSE)</f>
        <v>28</v>
      </c>
      <c r="F125">
        <f t="shared" si="1"/>
        <v>1</v>
      </c>
    </row>
    <row r="126" spans="1:6" x14ac:dyDescent="0.25">
      <c r="A126">
        <v>93110195784</v>
      </c>
      <c r="B126" t="s">
        <v>446</v>
      </c>
      <c r="C126" t="str">
        <f>VLOOKUP(A126,studenci!$A$2:$C$331,3)</f>
        <v>KATARZYNA</v>
      </c>
      <c r="D126" t="str">
        <f>VLOOKUP(A126,studenci!$A$2:$C$331,2)</f>
        <v>PODGORSKA</v>
      </c>
      <c r="E126">
        <f>VLOOKUP(A126,meldunek!$A$2:$B$326,2,FALSE)</f>
        <v>28</v>
      </c>
      <c r="F126">
        <f t="shared" si="1"/>
        <v>1</v>
      </c>
    </row>
    <row r="127" spans="1:6" x14ac:dyDescent="0.25">
      <c r="A127">
        <v>97010621727</v>
      </c>
      <c r="B127" t="s">
        <v>449</v>
      </c>
      <c r="C127" t="str">
        <f>VLOOKUP(A127,studenci!$A$2:$C$331,3)</f>
        <v>EWELINA</v>
      </c>
      <c r="D127" t="str">
        <f>VLOOKUP(A127,studenci!$A$2:$C$331,2)</f>
        <v>KRUPA</v>
      </c>
      <c r="E127">
        <f>VLOOKUP(A127,meldunek!$A$2:$B$326,2,FALSE)</f>
        <v>28</v>
      </c>
      <c r="F127">
        <f t="shared" si="1"/>
        <v>1</v>
      </c>
    </row>
    <row r="128" spans="1:6" x14ac:dyDescent="0.25">
      <c r="A128">
        <v>94080977152</v>
      </c>
      <c r="B128" t="s">
        <v>489</v>
      </c>
      <c r="C128" t="str">
        <f>VLOOKUP(A128,studenci!$A$2:$C$331,3)</f>
        <v>MARCIN</v>
      </c>
      <c r="D128" t="str">
        <f>VLOOKUP(A128,studenci!$A$2:$C$331,2)</f>
        <v>SEKOWSKI</v>
      </c>
      <c r="E128">
        <f>VLOOKUP(A128,meldunek!$A$2:$B$326,2,FALSE)</f>
        <v>29</v>
      </c>
      <c r="F128">
        <f t="shared" si="1"/>
        <v>1</v>
      </c>
    </row>
    <row r="129" spans="1:6" x14ac:dyDescent="0.25">
      <c r="A129">
        <v>94051893894</v>
      </c>
      <c r="B129" t="s">
        <v>504</v>
      </c>
      <c r="C129" t="str">
        <f>VLOOKUP(A129,studenci!$A$2:$C$331,3)</f>
        <v>ALEKSANDER</v>
      </c>
      <c r="D129" t="str">
        <f>VLOOKUP(A129,studenci!$A$2:$C$331,2)</f>
        <v>SIEMINSKI</v>
      </c>
      <c r="E129">
        <f>VLOOKUP(A129,meldunek!$A$2:$B$326,2,FALSE)</f>
        <v>29</v>
      </c>
      <c r="F129">
        <f t="shared" si="1"/>
        <v>1</v>
      </c>
    </row>
    <row r="130" spans="1:6" x14ac:dyDescent="0.25">
      <c r="A130">
        <v>96030997362</v>
      </c>
      <c r="B130" t="s">
        <v>494</v>
      </c>
      <c r="C130" t="str">
        <f>VLOOKUP(A130,studenci!$A$2:$C$331,3)</f>
        <v>URSZULA</v>
      </c>
      <c r="D130" t="str">
        <f>VLOOKUP(A130,studenci!$A$2:$C$331,2)</f>
        <v>CZARNIECKA</v>
      </c>
      <c r="E130">
        <f>VLOOKUP(A130,meldunek!$A$2:$B$326,2,FALSE)</f>
        <v>30</v>
      </c>
      <c r="F130">
        <f t="shared" si="1"/>
        <v>1</v>
      </c>
    </row>
    <row r="131" spans="1:6" x14ac:dyDescent="0.25">
      <c r="A131">
        <v>94032747169</v>
      </c>
      <c r="B131" t="s">
        <v>475</v>
      </c>
      <c r="C131" t="str">
        <f>VLOOKUP(A131,studenci!$A$2:$C$331,3)</f>
        <v>KINGA</v>
      </c>
      <c r="D131" t="str">
        <f>VLOOKUP(A131,studenci!$A$2:$C$331,2)</f>
        <v>BEBENEK</v>
      </c>
      <c r="E131">
        <f>VLOOKUP(A131,meldunek!$A$2:$B$326,2,FALSE)</f>
        <v>30</v>
      </c>
      <c r="F131">
        <f t="shared" ref="F131:F194" si="2">IF(AND(B131=B130,E131=E130),0,1)</f>
        <v>1</v>
      </c>
    </row>
    <row r="132" spans="1:6" x14ac:dyDescent="0.25">
      <c r="A132">
        <v>96112845442</v>
      </c>
      <c r="B132" t="s">
        <v>447</v>
      </c>
      <c r="C132" t="str">
        <f>VLOOKUP(A132,studenci!$A$2:$C$331,3)</f>
        <v>MONIKA</v>
      </c>
      <c r="D132" t="str">
        <f>VLOOKUP(A132,studenci!$A$2:$C$331,2)</f>
        <v>MARZEC</v>
      </c>
      <c r="E132">
        <f>VLOOKUP(A132,meldunek!$A$2:$B$326,2,FALSE)</f>
        <v>31</v>
      </c>
      <c r="F132">
        <f t="shared" si="2"/>
        <v>1</v>
      </c>
    </row>
    <row r="133" spans="1:6" x14ac:dyDescent="0.25">
      <c r="A133">
        <v>95092628511</v>
      </c>
      <c r="B133" t="s">
        <v>469</v>
      </c>
      <c r="C133" t="str">
        <f>VLOOKUP(A133,studenci!$A$2:$C$331,3)</f>
        <v>WOJCIECH</v>
      </c>
      <c r="D133" t="str">
        <f>VLOOKUP(A133,studenci!$A$2:$C$331,2)</f>
        <v>ZWIERZYNSKI</v>
      </c>
      <c r="E133">
        <f>VLOOKUP(A133,meldunek!$A$2:$B$326,2,FALSE)</f>
        <v>31</v>
      </c>
      <c r="F133">
        <f t="shared" si="2"/>
        <v>1</v>
      </c>
    </row>
    <row r="134" spans="1:6" x14ac:dyDescent="0.25">
      <c r="A134">
        <v>96111917733</v>
      </c>
      <c r="B134" t="s">
        <v>488</v>
      </c>
      <c r="C134" t="str">
        <f>VLOOKUP(A134,studenci!$A$2:$C$331,3)</f>
        <v>RADOSLAW</v>
      </c>
      <c r="D134" t="str">
        <f>VLOOKUP(A134,studenci!$A$2:$C$331,2)</f>
        <v>STACHANCZYK</v>
      </c>
      <c r="E134">
        <f>VLOOKUP(A134,meldunek!$A$2:$B$326,2,FALSE)</f>
        <v>31</v>
      </c>
      <c r="F134">
        <f t="shared" si="2"/>
        <v>1</v>
      </c>
    </row>
    <row r="135" spans="1:6" x14ac:dyDescent="0.25">
      <c r="A135">
        <v>92070111188</v>
      </c>
      <c r="B135" t="s">
        <v>489</v>
      </c>
      <c r="C135" t="str">
        <f>VLOOKUP(A135,studenci!$A$2:$C$331,3)</f>
        <v>AMELIA</v>
      </c>
      <c r="D135" t="str">
        <f>VLOOKUP(A135,studenci!$A$2:$C$331,2)</f>
        <v>SASOR</v>
      </c>
      <c r="E135">
        <f>VLOOKUP(A135,meldunek!$A$2:$B$326,2,FALSE)</f>
        <v>32</v>
      </c>
      <c r="F135">
        <f t="shared" si="2"/>
        <v>1</v>
      </c>
    </row>
    <row r="136" spans="1:6" x14ac:dyDescent="0.25">
      <c r="A136">
        <v>93082456168</v>
      </c>
      <c r="B136" t="s">
        <v>484</v>
      </c>
      <c r="C136" t="str">
        <f>VLOOKUP(A136,studenci!$A$2:$C$331,3)</f>
        <v>MARZENA</v>
      </c>
      <c r="D136" t="str">
        <f>VLOOKUP(A136,studenci!$A$2:$C$331,2)</f>
        <v>ZYCHOWICZ</v>
      </c>
      <c r="E136">
        <f>VLOOKUP(A136,meldunek!$A$2:$B$326,2,FALSE)</f>
        <v>32</v>
      </c>
      <c r="F136">
        <f t="shared" si="2"/>
        <v>1</v>
      </c>
    </row>
    <row r="137" spans="1:6" x14ac:dyDescent="0.25">
      <c r="A137">
        <v>92051861424</v>
      </c>
      <c r="B137" t="s">
        <v>508</v>
      </c>
      <c r="C137" t="str">
        <f>VLOOKUP(A137,studenci!$A$2:$C$331,3)</f>
        <v>MARIANNA</v>
      </c>
      <c r="D137" t="str">
        <f>VLOOKUP(A137,studenci!$A$2:$C$331,2)</f>
        <v>SLOTARZ</v>
      </c>
      <c r="E137">
        <f>VLOOKUP(A137,meldunek!$A$2:$B$326,2,FALSE)</f>
        <v>32</v>
      </c>
      <c r="F137">
        <f t="shared" si="2"/>
        <v>1</v>
      </c>
    </row>
    <row r="138" spans="1:6" x14ac:dyDescent="0.25">
      <c r="A138">
        <v>97022426727</v>
      </c>
      <c r="B138" t="s">
        <v>506</v>
      </c>
      <c r="C138" t="str">
        <f>VLOOKUP(A138,studenci!$A$2:$C$331,3)</f>
        <v>MALGORZATA</v>
      </c>
      <c r="D138" t="str">
        <f>VLOOKUP(A138,studenci!$A$2:$C$331,2)</f>
        <v>STROZYNSKA</v>
      </c>
      <c r="E138">
        <f>VLOOKUP(A138,meldunek!$A$2:$B$326,2,FALSE)</f>
        <v>32</v>
      </c>
      <c r="F138">
        <f t="shared" si="2"/>
        <v>1</v>
      </c>
    </row>
    <row r="139" spans="1:6" x14ac:dyDescent="0.25">
      <c r="A139">
        <v>96043095419</v>
      </c>
      <c r="B139" t="s">
        <v>511</v>
      </c>
      <c r="C139" t="str">
        <f>VLOOKUP(A139,studenci!$A$2:$C$331,3)</f>
        <v>RAFAL</v>
      </c>
      <c r="D139" t="str">
        <f>VLOOKUP(A139,studenci!$A$2:$C$331,2)</f>
        <v>BARNAS</v>
      </c>
      <c r="E139">
        <f>VLOOKUP(A139,meldunek!$A$2:$B$326,2,FALSE)</f>
        <v>32</v>
      </c>
      <c r="F139">
        <f t="shared" si="2"/>
        <v>1</v>
      </c>
    </row>
    <row r="140" spans="1:6" x14ac:dyDescent="0.25">
      <c r="A140">
        <v>92111479877</v>
      </c>
      <c r="B140" t="s">
        <v>475</v>
      </c>
      <c r="C140" t="str">
        <f>VLOOKUP(A140,studenci!$A$2:$C$331,3)</f>
        <v>DAWID</v>
      </c>
      <c r="D140" t="str">
        <f>VLOOKUP(A140,studenci!$A$2:$C$331,2)</f>
        <v>TUCHOLSKI</v>
      </c>
      <c r="E140">
        <f>VLOOKUP(A140,meldunek!$A$2:$B$326,2,FALSE)</f>
        <v>32</v>
      </c>
      <c r="F140">
        <f t="shared" si="2"/>
        <v>1</v>
      </c>
    </row>
    <row r="141" spans="1:6" x14ac:dyDescent="0.25">
      <c r="A141">
        <v>96122095251</v>
      </c>
      <c r="B141" t="s">
        <v>475</v>
      </c>
      <c r="C141" t="str">
        <f>VLOOKUP(A141,studenci!$A$2:$C$331,3)</f>
        <v>MIROSLAW</v>
      </c>
      <c r="D141" t="str">
        <f>VLOOKUP(A141,studenci!$A$2:$C$331,2)</f>
        <v>ROMANOWICZ</v>
      </c>
      <c r="E141">
        <f>VLOOKUP(A141,meldunek!$A$2:$B$326,2,FALSE)</f>
        <v>32</v>
      </c>
      <c r="F141">
        <f t="shared" si="2"/>
        <v>0</v>
      </c>
    </row>
    <row r="142" spans="1:6" x14ac:dyDescent="0.25">
      <c r="A142">
        <v>96082593622</v>
      </c>
      <c r="B142" t="s">
        <v>488</v>
      </c>
      <c r="C142" t="str">
        <f>VLOOKUP(A142,studenci!$A$2:$C$331,3)</f>
        <v>MILENA</v>
      </c>
      <c r="D142" t="str">
        <f>VLOOKUP(A142,studenci!$A$2:$C$331,2)</f>
        <v>KAROLCZAK</v>
      </c>
      <c r="E142">
        <f>VLOOKUP(A142,meldunek!$A$2:$B$326,2,FALSE)</f>
        <v>32</v>
      </c>
      <c r="F142">
        <f t="shared" si="2"/>
        <v>1</v>
      </c>
    </row>
    <row r="143" spans="1:6" x14ac:dyDescent="0.25">
      <c r="A143">
        <v>93061243679</v>
      </c>
      <c r="B143" t="s">
        <v>443</v>
      </c>
      <c r="C143" t="str">
        <f>VLOOKUP(A143,studenci!$A$2:$C$331,3)</f>
        <v>EDWARD</v>
      </c>
      <c r="D143" t="str">
        <f>VLOOKUP(A143,studenci!$A$2:$C$331,2)</f>
        <v>MIECZNIKOWSKI</v>
      </c>
      <c r="E143">
        <f>VLOOKUP(A143,meldunek!$A$2:$B$326,2,FALSE)</f>
        <v>32</v>
      </c>
      <c r="F143">
        <f t="shared" si="2"/>
        <v>1</v>
      </c>
    </row>
    <row r="144" spans="1:6" x14ac:dyDescent="0.25">
      <c r="A144">
        <v>93111079234</v>
      </c>
      <c r="B144" t="s">
        <v>443</v>
      </c>
      <c r="C144" t="str">
        <f>VLOOKUP(A144,studenci!$A$2:$C$331,3)</f>
        <v>PIOTR</v>
      </c>
      <c r="D144" t="str">
        <f>VLOOKUP(A144,studenci!$A$2:$C$331,2)</f>
        <v>BIENIAS</v>
      </c>
      <c r="E144">
        <f>VLOOKUP(A144,meldunek!$A$2:$B$326,2,FALSE)</f>
        <v>32</v>
      </c>
      <c r="F144">
        <f t="shared" si="2"/>
        <v>0</v>
      </c>
    </row>
    <row r="145" spans="1:6" x14ac:dyDescent="0.25">
      <c r="A145">
        <v>95051878845</v>
      </c>
      <c r="B145" t="s">
        <v>443</v>
      </c>
      <c r="C145" t="str">
        <f>VLOOKUP(A145,studenci!$A$2:$C$331,3)</f>
        <v>WANDA</v>
      </c>
      <c r="D145" t="str">
        <f>VLOOKUP(A145,studenci!$A$2:$C$331,2)</f>
        <v>CHMIELOWIEC</v>
      </c>
      <c r="E145">
        <f>VLOOKUP(A145,meldunek!$A$2:$B$326,2,FALSE)</f>
        <v>32</v>
      </c>
      <c r="F145">
        <f t="shared" si="2"/>
        <v>0</v>
      </c>
    </row>
    <row r="146" spans="1:6" x14ac:dyDescent="0.25">
      <c r="A146">
        <v>95091617358</v>
      </c>
      <c r="B146" t="s">
        <v>443</v>
      </c>
      <c r="C146" t="str">
        <f>VLOOKUP(A146,studenci!$A$2:$C$331,3)</f>
        <v>MATEUSZ</v>
      </c>
      <c r="D146" t="str">
        <f>VLOOKUP(A146,studenci!$A$2:$C$331,2)</f>
        <v>ZEBALOWSKI</v>
      </c>
      <c r="E146">
        <f>VLOOKUP(A146,meldunek!$A$2:$B$326,2,FALSE)</f>
        <v>32</v>
      </c>
      <c r="F146">
        <f t="shared" si="2"/>
        <v>0</v>
      </c>
    </row>
    <row r="147" spans="1:6" x14ac:dyDescent="0.25">
      <c r="A147">
        <v>97010159347</v>
      </c>
      <c r="B147" t="s">
        <v>443</v>
      </c>
      <c r="C147" t="str">
        <f>VLOOKUP(A147,studenci!$A$2:$C$331,3)</f>
        <v>MAGDALENA</v>
      </c>
      <c r="D147" t="str">
        <f>VLOOKUP(A147,studenci!$A$2:$C$331,2)</f>
        <v>KARWECKA</v>
      </c>
      <c r="E147">
        <f>VLOOKUP(A147,meldunek!$A$2:$B$326,2,FALSE)</f>
        <v>32</v>
      </c>
      <c r="F147">
        <f t="shared" si="2"/>
        <v>0</v>
      </c>
    </row>
    <row r="148" spans="1:6" x14ac:dyDescent="0.25">
      <c r="A148">
        <v>94091089918</v>
      </c>
      <c r="B148" t="s">
        <v>486</v>
      </c>
      <c r="C148" t="str">
        <f>VLOOKUP(A148,studenci!$A$2:$C$331,3)</f>
        <v>KRZYSZTOF</v>
      </c>
      <c r="D148" t="str">
        <f>VLOOKUP(A148,studenci!$A$2:$C$331,2)</f>
        <v>BEDKOWSKI</v>
      </c>
      <c r="E148">
        <f>VLOOKUP(A148,meldunek!$A$2:$B$326,2,FALSE)</f>
        <v>32</v>
      </c>
      <c r="F148">
        <f t="shared" si="2"/>
        <v>1</v>
      </c>
    </row>
    <row r="149" spans="1:6" x14ac:dyDescent="0.25">
      <c r="A149">
        <v>93042372947</v>
      </c>
      <c r="B149" t="s">
        <v>448</v>
      </c>
      <c r="C149" t="str">
        <f>VLOOKUP(A149,studenci!$A$2:$C$331,3)</f>
        <v>LENA</v>
      </c>
      <c r="D149" t="str">
        <f>VLOOKUP(A149,studenci!$A$2:$C$331,2)</f>
        <v>PYZIK</v>
      </c>
      <c r="E149">
        <f>VLOOKUP(A149,meldunek!$A$2:$B$326,2,FALSE)</f>
        <v>33</v>
      </c>
      <c r="F149">
        <f t="shared" si="2"/>
        <v>1</v>
      </c>
    </row>
    <row r="150" spans="1:6" x14ac:dyDescent="0.25">
      <c r="A150">
        <v>93052164592</v>
      </c>
      <c r="B150" t="s">
        <v>448</v>
      </c>
      <c r="C150" t="str">
        <f>VLOOKUP(A150,studenci!$A$2:$C$331,3)</f>
        <v>ZBIGNIEW</v>
      </c>
      <c r="D150" t="str">
        <f>VLOOKUP(A150,studenci!$A$2:$C$331,2)</f>
        <v>JOPKIEWICZ</v>
      </c>
      <c r="E150">
        <f>VLOOKUP(A150,meldunek!$A$2:$B$326,2,FALSE)</f>
        <v>33</v>
      </c>
      <c r="F150">
        <f t="shared" si="2"/>
        <v>0</v>
      </c>
    </row>
    <row r="151" spans="1:6" x14ac:dyDescent="0.25">
      <c r="A151">
        <v>93022138167</v>
      </c>
      <c r="B151" t="s">
        <v>442</v>
      </c>
      <c r="C151" t="str">
        <f>VLOOKUP(A151,studenci!$A$2:$C$331,3)</f>
        <v>ZOFIA</v>
      </c>
      <c r="D151" t="str">
        <f>VLOOKUP(A151,studenci!$A$2:$C$331,2)</f>
        <v>BIALEK</v>
      </c>
      <c r="E151">
        <f>VLOOKUP(A151,meldunek!$A$2:$B$326,2,FALSE)</f>
        <v>33</v>
      </c>
      <c r="F151">
        <f t="shared" si="2"/>
        <v>1</v>
      </c>
    </row>
    <row r="152" spans="1:6" x14ac:dyDescent="0.25">
      <c r="A152">
        <v>93052321317</v>
      </c>
      <c r="B152" t="s">
        <v>501</v>
      </c>
      <c r="C152" t="str">
        <f>VLOOKUP(A152,studenci!$A$2:$C$331,3)</f>
        <v>MATEUSZ</v>
      </c>
      <c r="D152" t="str">
        <f>VLOOKUP(A152,studenci!$A$2:$C$331,2)</f>
        <v>WAJAND</v>
      </c>
      <c r="E152">
        <f>VLOOKUP(A152,meldunek!$A$2:$B$326,2,FALSE)</f>
        <v>33</v>
      </c>
      <c r="F152">
        <f t="shared" si="2"/>
        <v>1</v>
      </c>
    </row>
    <row r="153" spans="1:6" x14ac:dyDescent="0.25">
      <c r="A153">
        <v>92121586455</v>
      </c>
      <c r="B153" t="s">
        <v>477</v>
      </c>
      <c r="C153" t="str">
        <f>VLOOKUP(A153,studenci!$A$2:$C$331,3)</f>
        <v>WOJCIECH</v>
      </c>
      <c r="D153" t="str">
        <f>VLOOKUP(A153,studenci!$A$2:$C$331,2)</f>
        <v>CIECHANOWICZ</v>
      </c>
      <c r="E153">
        <f>VLOOKUP(A153,meldunek!$A$2:$B$326,2,FALSE)</f>
        <v>33</v>
      </c>
      <c r="F153">
        <f t="shared" si="2"/>
        <v>1</v>
      </c>
    </row>
    <row r="154" spans="1:6" x14ac:dyDescent="0.25">
      <c r="A154">
        <v>94091751347</v>
      </c>
      <c r="B154" t="s">
        <v>473</v>
      </c>
      <c r="C154" t="str">
        <f>VLOOKUP(A154,studenci!$A$2:$C$331,3)</f>
        <v>ADRIANNA</v>
      </c>
      <c r="D154" t="str">
        <f>VLOOKUP(A154,studenci!$A$2:$C$331,2)</f>
        <v>SZEWCZAK</v>
      </c>
      <c r="E154">
        <f>VLOOKUP(A154,meldunek!$A$2:$B$326,2,FALSE)</f>
        <v>34</v>
      </c>
      <c r="F154">
        <f t="shared" si="2"/>
        <v>1</v>
      </c>
    </row>
    <row r="155" spans="1:6" x14ac:dyDescent="0.25">
      <c r="A155">
        <v>96050379498</v>
      </c>
      <c r="B155" t="s">
        <v>473</v>
      </c>
      <c r="C155" t="str">
        <f>VLOOKUP(A155,studenci!$A$2:$C$331,3)</f>
        <v>MICHAL</v>
      </c>
      <c r="D155" t="str">
        <f>VLOOKUP(A155,studenci!$A$2:$C$331,2)</f>
        <v>PODLEWSKI</v>
      </c>
      <c r="E155">
        <f>VLOOKUP(A155,meldunek!$A$2:$B$326,2,FALSE)</f>
        <v>34</v>
      </c>
      <c r="F155">
        <f t="shared" si="2"/>
        <v>0</v>
      </c>
    </row>
    <row r="156" spans="1:6" x14ac:dyDescent="0.25">
      <c r="A156">
        <v>92090349976</v>
      </c>
      <c r="B156" t="s">
        <v>454</v>
      </c>
      <c r="C156" t="str">
        <f>VLOOKUP(A156,studenci!$A$2:$C$331,3)</f>
        <v>EDWARD</v>
      </c>
      <c r="D156" t="str">
        <f>VLOOKUP(A156,studenci!$A$2:$C$331,2)</f>
        <v>CIBOROWSKI</v>
      </c>
      <c r="E156">
        <f>VLOOKUP(A156,meldunek!$A$2:$B$326,2,FALSE)</f>
        <v>34</v>
      </c>
      <c r="F156">
        <f t="shared" si="2"/>
        <v>1</v>
      </c>
    </row>
    <row r="157" spans="1:6" x14ac:dyDescent="0.25">
      <c r="A157">
        <v>93122038392</v>
      </c>
      <c r="B157" t="s">
        <v>513</v>
      </c>
      <c r="C157" t="str">
        <f>VLOOKUP(A157,studenci!$A$2:$C$331,3)</f>
        <v>MARCIN</v>
      </c>
      <c r="D157" t="str">
        <f>VLOOKUP(A157,studenci!$A$2:$C$331,2)</f>
        <v>LIGOROWSKI</v>
      </c>
      <c r="E157">
        <f>VLOOKUP(A157,meldunek!$A$2:$B$326,2,FALSE)</f>
        <v>34</v>
      </c>
      <c r="F157">
        <f t="shared" si="2"/>
        <v>1</v>
      </c>
    </row>
    <row r="158" spans="1:6" x14ac:dyDescent="0.25">
      <c r="A158">
        <v>94050341862</v>
      </c>
      <c r="B158" t="s">
        <v>489</v>
      </c>
      <c r="C158" t="str">
        <f>VLOOKUP(A158,studenci!$A$2:$C$331,3)</f>
        <v>AMELIA</v>
      </c>
      <c r="D158" t="str">
        <f>VLOOKUP(A158,studenci!$A$2:$C$331,2)</f>
        <v>KAMAN</v>
      </c>
      <c r="E158">
        <f>VLOOKUP(A158,meldunek!$A$2:$B$326,2,FALSE)</f>
        <v>34</v>
      </c>
      <c r="F158">
        <f t="shared" si="2"/>
        <v>1</v>
      </c>
    </row>
    <row r="159" spans="1:6" x14ac:dyDescent="0.25">
      <c r="A159">
        <v>94030588351</v>
      </c>
      <c r="B159" t="s">
        <v>487</v>
      </c>
      <c r="C159" t="str">
        <f>VLOOKUP(A159,studenci!$A$2:$C$331,3)</f>
        <v>MARCIN</v>
      </c>
      <c r="D159" t="str">
        <f>VLOOKUP(A159,studenci!$A$2:$C$331,2)</f>
        <v>PILISZCZUK</v>
      </c>
      <c r="E159">
        <f>VLOOKUP(A159,meldunek!$A$2:$B$326,2,FALSE)</f>
        <v>34</v>
      </c>
      <c r="F159">
        <f t="shared" si="2"/>
        <v>1</v>
      </c>
    </row>
    <row r="160" spans="1:6" x14ac:dyDescent="0.25">
      <c r="A160">
        <v>94052063812</v>
      </c>
      <c r="B160" t="s">
        <v>507</v>
      </c>
      <c r="C160" t="str">
        <f>VLOOKUP(A160,studenci!$A$2:$C$331,3)</f>
        <v>WIKTOR</v>
      </c>
      <c r="D160" t="str">
        <f>VLOOKUP(A160,studenci!$A$2:$C$331,2)</f>
        <v>SCHMIDT</v>
      </c>
      <c r="E160">
        <f>VLOOKUP(A160,meldunek!$A$2:$B$326,2,FALSE)</f>
        <v>34</v>
      </c>
      <c r="F160">
        <f t="shared" si="2"/>
        <v>1</v>
      </c>
    </row>
    <row r="161" spans="1:6" x14ac:dyDescent="0.25">
      <c r="A161">
        <v>96061044486</v>
      </c>
      <c r="B161" t="s">
        <v>497</v>
      </c>
      <c r="C161" t="str">
        <f>VLOOKUP(A161,studenci!$A$2:$C$331,3)</f>
        <v>KLAUDIA</v>
      </c>
      <c r="D161" t="str">
        <f>VLOOKUP(A161,studenci!$A$2:$C$331,2)</f>
        <v>KOZLOWSKA</v>
      </c>
      <c r="E161">
        <f>VLOOKUP(A161,meldunek!$A$2:$B$326,2,FALSE)</f>
        <v>34</v>
      </c>
      <c r="F161">
        <f t="shared" si="2"/>
        <v>1</v>
      </c>
    </row>
    <row r="162" spans="1:6" x14ac:dyDescent="0.25">
      <c r="A162">
        <v>95122598863</v>
      </c>
      <c r="B162" t="s">
        <v>482</v>
      </c>
      <c r="C162" t="str">
        <f>VLOOKUP(A162,studenci!$A$2:$C$331,3)</f>
        <v>EMILIA</v>
      </c>
      <c r="D162" t="str">
        <f>VLOOKUP(A162,studenci!$A$2:$C$331,2)</f>
        <v>NIEZGODA</v>
      </c>
      <c r="E162">
        <f>VLOOKUP(A162,meldunek!$A$2:$B$326,2,FALSE)</f>
        <v>35</v>
      </c>
      <c r="F162">
        <f t="shared" si="2"/>
        <v>1</v>
      </c>
    </row>
    <row r="163" spans="1:6" x14ac:dyDescent="0.25">
      <c r="A163">
        <v>96091269286</v>
      </c>
      <c r="B163" t="s">
        <v>445</v>
      </c>
      <c r="C163" t="str">
        <f>VLOOKUP(A163,studenci!$A$2:$C$331,3)</f>
        <v>ZDZISLAWA</v>
      </c>
      <c r="D163" t="str">
        <f>VLOOKUP(A163,studenci!$A$2:$C$331,2)</f>
        <v>KURPANIK</v>
      </c>
      <c r="E163">
        <f>VLOOKUP(A163,meldunek!$A$2:$B$326,2,FALSE)</f>
        <v>35</v>
      </c>
      <c r="F163">
        <f t="shared" si="2"/>
        <v>1</v>
      </c>
    </row>
    <row r="164" spans="1:6" x14ac:dyDescent="0.25">
      <c r="A164">
        <v>95040576286</v>
      </c>
      <c r="B164" t="s">
        <v>440</v>
      </c>
      <c r="C164" t="str">
        <f>VLOOKUP(A164,studenci!$A$2:$C$331,3)</f>
        <v>HANNA</v>
      </c>
      <c r="D164" t="str">
        <f>VLOOKUP(A164,studenci!$A$2:$C$331,2)</f>
        <v>BUTKIEWICZ</v>
      </c>
      <c r="E164">
        <f>VLOOKUP(A164,meldunek!$A$2:$B$326,2,FALSE)</f>
        <v>35</v>
      </c>
      <c r="F164">
        <f t="shared" si="2"/>
        <v>1</v>
      </c>
    </row>
    <row r="165" spans="1:6" x14ac:dyDescent="0.25">
      <c r="A165">
        <v>94011095964</v>
      </c>
      <c r="B165" t="s">
        <v>457</v>
      </c>
      <c r="C165" t="str">
        <f>VLOOKUP(A165,studenci!$A$2:$C$331,3)</f>
        <v>MARCELINA</v>
      </c>
      <c r="D165" t="str">
        <f>VLOOKUP(A165,studenci!$A$2:$C$331,2)</f>
        <v>MACHOWSKA</v>
      </c>
      <c r="E165">
        <f>VLOOKUP(A165,meldunek!$A$2:$B$326,2,FALSE)</f>
        <v>36</v>
      </c>
      <c r="F165">
        <f t="shared" si="2"/>
        <v>1</v>
      </c>
    </row>
    <row r="166" spans="1:6" x14ac:dyDescent="0.25">
      <c r="A166">
        <v>94010593869</v>
      </c>
      <c r="B166" t="s">
        <v>522</v>
      </c>
      <c r="C166" t="str">
        <f>VLOOKUP(A166,studenci!$A$2:$C$331,3)</f>
        <v>KATARZYNA</v>
      </c>
      <c r="D166" t="str">
        <f>VLOOKUP(A166,studenci!$A$2:$C$331,2)</f>
        <v>BRODZIL</v>
      </c>
      <c r="E166">
        <f>VLOOKUP(A166,meldunek!$A$2:$B$326,2,FALSE)</f>
        <v>36</v>
      </c>
      <c r="F166">
        <f t="shared" si="2"/>
        <v>1</v>
      </c>
    </row>
    <row r="167" spans="1:6" x14ac:dyDescent="0.25">
      <c r="A167">
        <v>94072628581</v>
      </c>
      <c r="B167" t="s">
        <v>499</v>
      </c>
      <c r="C167" t="str">
        <f>VLOOKUP(A167,studenci!$A$2:$C$331,3)</f>
        <v>MARZENA</v>
      </c>
      <c r="D167" t="str">
        <f>VLOOKUP(A167,studenci!$A$2:$C$331,2)</f>
        <v>GOMOLKA</v>
      </c>
      <c r="E167">
        <f>VLOOKUP(A167,meldunek!$A$2:$B$326,2,FALSE)</f>
        <v>36</v>
      </c>
      <c r="F167">
        <f t="shared" si="2"/>
        <v>1</v>
      </c>
    </row>
    <row r="168" spans="1:6" x14ac:dyDescent="0.25">
      <c r="A168">
        <v>97012853362</v>
      </c>
      <c r="B168" t="s">
        <v>462</v>
      </c>
      <c r="C168" t="str">
        <f>VLOOKUP(A168,studenci!$A$2:$C$331,3)</f>
        <v>KAROLINA</v>
      </c>
      <c r="D168" t="str">
        <f>VLOOKUP(A168,studenci!$A$2:$C$331,2)</f>
        <v>CIECIERSKA</v>
      </c>
      <c r="E168">
        <f>VLOOKUP(A168,meldunek!$A$2:$B$326,2,FALSE)</f>
        <v>36</v>
      </c>
      <c r="F168">
        <f t="shared" si="2"/>
        <v>1</v>
      </c>
    </row>
    <row r="169" spans="1:6" x14ac:dyDescent="0.25">
      <c r="A169">
        <v>93031176282</v>
      </c>
      <c r="B169" t="s">
        <v>483</v>
      </c>
      <c r="C169" t="str">
        <f>VLOOKUP(A169,studenci!$A$2:$C$331,3)</f>
        <v>KATARZYNA</v>
      </c>
      <c r="D169" t="str">
        <f>VLOOKUP(A169,studenci!$A$2:$C$331,2)</f>
        <v>KIES</v>
      </c>
      <c r="E169">
        <f>VLOOKUP(A169,meldunek!$A$2:$B$326,2,FALSE)</f>
        <v>37</v>
      </c>
      <c r="F169">
        <f t="shared" si="2"/>
        <v>1</v>
      </c>
    </row>
    <row r="170" spans="1:6" x14ac:dyDescent="0.25">
      <c r="A170">
        <v>94032585554</v>
      </c>
      <c r="B170" t="s">
        <v>492</v>
      </c>
      <c r="C170" t="str">
        <f>VLOOKUP(A170,studenci!$A$2:$C$331,3)</f>
        <v>RAFAL</v>
      </c>
      <c r="D170" t="str">
        <f>VLOOKUP(A170,studenci!$A$2:$C$331,2)</f>
        <v>KRAWCZYNSKI</v>
      </c>
      <c r="E170">
        <f>VLOOKUP(A170,meldunek!$A$2:$B$326,2,FALSE)</f>
        <v>37</v>
      </c>
      <c r="F170">
        <f t="shared" si="2"/>
        <v>1</v>
      </c>
    </row>
    <row r="171" spans="1:6" x14ac:dyDescent="0.25">
      <c r="A171">
        <v>95011221717</v>
      </c>
      <c r="B171" t="s">
        <v>446</v>
      </c>
      <c r="C171" t="str">
        <f>VLOOKUP(A171,studenci!$A$2:$C$331,3)</f>
        <v>MICHAL</v>
      </c>
      <c r="D171" t="str">
        <f>VLOOKUP(A171,studenci!$A$2:$C$331,2)</f>
        <v>KOPICZYNSKI</v>
      </c>
      <c r="E171">
        <f>VLOOKUP(A171,meldunek!$A$2:$B$326,2,FALSE)</f>
        <v>37</v>
      </c>
      <c r="F171">
        <f t="shared" si="2"/>
        <v>1</v>
      </c>
    </row>
    <row r="172" spans="1:6" x14ac:dyDescent="0.25">
      <c r="A172">
        <v>95022151559</v>
      </c>
      <c r="B172" t="s">
        <v>454</v>
      </c>
      <c r="C172" t="str">
        <f>VLOOKUP(A172,studenci!$A$2:$C$331,3)</f>
        <v>DARIUSZ</v>
      </c>
      <c r="D172" t="str">
        <f>VLOOKUP(A172,studenci!$A$2:$C$331,2)</f>
        <v>LEWKOWICZ</v>
      </c>
      <c r="E172">
        <f>VLOOKUP(A172,meldunek!$A$2:$B$326,2,FALSE)</f>
        <v>39</v>
      </c>
      <c r="F172">
        <f t="shared" si="2"/>
        <v>1</v>
      </c>
    </row>
    <row r="173" spans="1:6" x14ac:dyDescent="0.25">
      <c r="A173">
        <v>94051599561</v>
      </c>
      <c r="B173" t="s">
        <v>457</v>
      </c>
      <c r="C173" t="str">
        <f>VLOOKUP(A173,studenci!$A$2:$C$331,3)</f>
        <v>KLAUDIA</v>
      </c>
      <c r="D173" t="str">
        <f>VLOOKUP(A173,studenci!$A$2:$C$331,2)</f>
        <v>MIELNICZUK</v>
      </c>
      <c r="E173">
        <f>VLOOKUP(A173,meldunek!$A$2:$B$326,2,FALSE)</f>
        <v>39</v>
      </c>
      <c r="F173">
        <f t="shared" si="2"/>
        <v>1</v>
      </c>
    </row>
    <row r="174" spans="1:6" x14ac:dyDescent="0.25">
      <c r="A174">
        <v>96051572319</v>
      </c>
      <c r="B174" t="s">
        <v>469</v>
      </c>
      <c r="C174" t="str">
        <f>VLOOKUP(A174,studenci!$A$2:$C$331,3)</f>
        <v>KRZYSZTOF</v>
      </c>
      <c r="D174" t="str">
        <f>VLOOKUP(A174,studenci!$A$2:$C$331,2)</f>
        <v>FRANCZYK</v>
      </c>
      <c r="E174">
        <f>VLOOKUP(A174,meldunek!$A$2:$B$326,2,FALSE)</f>
        <v>39</v>
      </c>
      <c r="F174">
        <f t="shared" si="2"/>
        <v>1</v>
      </c>
    </row>
    <row r="175" spans="1:6" x14ac:dyDescent="0.25">
      <c r="A175">
        <v>96041717944</v>
      </c>
      <c r="B175" t="s">
        <v>496</v>
      </c>
      <c r="C175" t="str">
        <f>VLOOKUP(A175,studenci!$A$2:$C$331,3)</f>
        <v>KRYSTYNA</v>
      </c>
      <c r="D175" t="str">
        <f>VLOOKUP(A175,studenci!$A$2:$C$331,2)</f>
        <v>SKRZYNIARZ</v>
      </c>
      <c r="E175">
        <f>VLOOKUP(A175,meldunek!$A$2:$B$326,2,FALSE)</f>
        <v>39</v>
      </c>
      <c r="F175">
        <f t="shared" si="2"/>
        <v>1</v>
      </c>
    </row>
    <row r="176" spans="1:6" x14ac:dyDescent="0.25">
      <c r="A176">
        <v>96082398784</v>
      </c>
      <c r="B176" t="s">
        <v>470</v>
      </c>
      <c r="C176" t="str">
        <f>VLOOKUP(A176,studenci!$A$2:$C$331,3)</f>
        <v>EDYTA</v>
      </c>
      <c r="D176" t="str">
        <f>VLOOKUP(A176,studenci!$A$2:$C$331,2)</f>
        <v>ZDANOWICZ</v>
      </c>
      <c r="E176">
        <f>VLOOKUP(A176,meldunek!$A$2:$B$326,2,FALSE)</f>
        <v>40</v>
      </c>
      <c r="F176">
        <f t="shared" si="2"/>
        <v>1</v>
      </c>
    </row>
    <row r="177" spans="1:6" x14ac:dyDescent="0.25">
      <c r="A177">
        <v>93031853565</v>
      </c>
      <c r="B177" t="s">
        <v>492</v>
      </c>
      <c r="C177" t="str">
        <f>VLOOKUP(A177,studenci!$A$2:$C$331,3)</f>
        <v>BARBARA</v>
      </c>
      <c r="D177" t="str">
        <f>VLOOKUP(A177,studenci!$A$2:$C$331,2)</f>
        <v>NIEDZIOLKA</v>
      </c>
      <c r="E177">
        <f>VLOOKUP(A177,meldunek!$A$2:$B$326,2,FALSE)</f>
        <v>40</v>
      </c>
      <c r="F177">
        <f t="shared" si="2"/>
        <v>1</v>
      </c>
    </row>
    <row r="178" spans="1:6" x14ac:dyDescent="0.25">
      <c r="A178">
        <v>96042123681</v>
      </c>
      <c r="B178" t="s">
        <v>498</v>
      </c>
      <c r="C178" t="str">
        <f>VLOOKUP(A178,studenci!$A$2:$C$331,3)</f>
        <v>ZOFIA</v>
      </c>
      <c r="D178" t="str">
        <f>VLOOKUP(A178,studenci!$A$2:$C$331,2)</f>
        <v>PLUCIENNIK</v>
      </c>
      <c r="E178">
        <f>VLOOKUP(A178,meldunek!$A$2:$B$326,2,FALSE)</f>
        <v>41</v>
      </c>
      <c r="F178">
        <f t="shared" si="2"/>
        <v>1</v>
      </c>
    </row>
    <row r="179" spans="1:6" x14ac:dyDescent="0.25">
      <c r="A179">
        <v>92081119933</v>
      </c>
      <c r="B179" t="s">
        <v>478</v>
      </c>
      <c r="C179" t="str">
        <f>VLOOKUP(A179,studenci!$A$2:$C$331,3)</f>
        <v>NATANAEL</v>
      </c>
      <c r="D179" t="str">
        <f>VLOOKUP(A179,studenci!$A$2:$C$331,2)</f>
        <v>LIZON</v>
      </c>
      <c r="E179">
        <f>VLOOKUP(A179,meldunek!$A$2:$B$326,2,FALSE)</f>
        <v>41</v>
      </c>
      <c r="F179">
        <f t="shared" si="2"/>
        <v>1</v>
      </c>
    </row>
    <row r="180" spans="1:6" x14ac:dyDescent="0.25">
      <c r="A180">
        <v>95042249539</v>
      </c>
      <c r="B180" t="s">
        <v>466</v>
      </c>
      <c r="C180" t="str">
        <f>VLOOKUP(A180,studenci!$A$2:$C$331,3)</f>
        <v>MICHAL</v>
      </c>
      <c r="D180" t="str">
        <f>VLOOKUP(A180,studenci!$A$2:$C$331,2)</f>
        <v>KUBICKI</v>
      </c>
      <c r="E180">
        <f>VLOOKUP(A180,meldunek!$A$2:$B$326,2,FALSE)</f>
        <v>41</v>
      </c>
      <c r="F180">
        <f t="shared" si="2"/>
        <v>1</v>
      </c>
    </row>
    <row r="181" spans="1:6" x14ac:dyDescent="0.25">
      <c r="A181">
        <v>96110878613</v>
      </c>
      <c r="B181" t="s">
        <v>501</v>
      </c>
      <c r="C181" t="str">
        <f>VLOOKUP(A181,studenci!$A$2:$C$331,3)</f>
        <v>MACIEJ</v>
      </c>
      <c r="D181" t="str">
        <f>VLOOKUP(A181,studenci!$A$2:$C$331,2)</f>
        <v>DEMBEK</v>
      </c>
      <c r="E181">
        <f>VLOOKUP(A181,meldunek!$A$2:$B$326,2,FALSE)</f>
        <v>42</v>
      </c>
      <c r="F181">
        <f t="shared" si="2"/>
        <v>1</v>
      </c>
    </row>
    <row r="182" spans="1:6" x14ac:dyDescent="0.25">
      <c r="A182">
        <v>94012833877</v>
      </c>
      <c r="B182" t="s">
        <v>455</v>
      </c>
      <c r="C182" t="str">
        <f>VLOOKUP(A182,studenci!$A$2:$C$331,3)</f>
        <v>JAKUB</v>
      </c>
      <c r="D182" t="str">
        <f>VLOOKUP(A182,studenci!$A$2:$C$331,2)</f>
        <v>LECH</v>
      </c>
      <c r="E182">
        <f>VLOOKUP(A182,meldunek!$A$2:$B$326,2,FALSE)</f>
        <v>42</v>
      </c>
      <c r="F182">
        <f t="shared" si="2"/>
        <v>1</v>
      </c>
    </row>
    <row r="183" spans="1:6" x14ac:dyDescent="0.25">
      <c r="A183">
        <v>93112296421</v>
      </c>
      <c r="B183" t="s">
        <v>447</v>
      </c>
      <c r="C183" t="str">
        <f>VLOOKUP(A183,studenci!$A$2:$C$331,3)</f>
        <v>BARBARA</v>
      </c>
      <c r="D183" t="str">
        <f>VLOOKUP(A183,studenci!$A$2:$C$331,2)</f>
        <v>KOLODZIEJ</v>
      </c>
      <c r="E183">
        <f>VLOOKUP(A183,meldunek!$A$2:$B$326,2,FALSE)</f>
        <v>42</v>
      </c>
      <c r="F183">
        <f t="shared" si="2"/>
        <v>1</v>
      </c>
    </row>
    <row r="184" spans="1:6" x14ac:dyDescent="0.25">
      <c r="A184">
        <v>92072355391</v>
      </c>
      <c r="B184" t="s">
        <v>491</v>
      </c>
      <c r="C184" t="str">
        <f>VLOOKUP(A184,studenci!$A$2:$C$331,3)</f>
        <v>JACEK</v>
      </c>
      <c r="D184" t="str">
        <f>VLOOKUP(A184,studenci!$A$2:$C$331,2)</f>
        <v>SALA</v>
      </c>
      <c r="E184">
        <f>VLOOKUP(A184,meldunek!$A$2:$B$326,2,FALSE)</f>
        <v>42</v>
      </c>
      <c r="F184">
        <f t="shared" si="2"/>
        <v>1</v>
      </c>
    </row>
    <row r="185" spans="1:6" x14ac:dyDescent="0.25">
      <c r="A185">
        <v>94070444888</v>
      </c>
      <c r="B185" t="s">
        <v>503</v>
      </c>
      <c r="C185" t="str">
        <f>VLOOKUP(A185,studenci!$A$2:$C$331,3)</f>
        <v>LENA</v>
      </c>
      <c r="D185" t="str">
        <f>VLOOKUP(A185,studenci!$A$2:$C$331,2)</f>
        <v>KUZNIAR</v>
      </c>
      <c r="E185">
        <f>VLOOKUP(A185,meldunek!$A$2:$B$326,2,FALSE)</f>
        <v>43</v>
      </c>
      <c r="F185">
        <f t="shared" si="2"/>
        <v>1</v>
      </c>
    </row>
    <row r="186" spans="1:6" x14ac:dyDescent="0.25">
      <c r="A186">
        <v>97012894365</v>
      </c>
      <c r="B186" t="s">
        <v>455</v>
      </c>
      <c r="C186" t="str">
        <f>VLOOKUP(A186,studenci!$A$2:$C$331,3)</f>
        <v>KLAUDIA</v>
      </c>
      <c r="D186" t="str">
        <f>VLOOKUP(A186,studenci!$A$2:$C$331,2)</f>
        <v>JANICKA</v>
      </c>
      <c r="E186">
        <f>VLOOKUP(A186,meldunek!$A$2:$B$326,2,FALSE)</f>
        <v>43</v>
      </c>
      <c r="F186">
        <f t="shared" si="2"/>
        <v>1</v>
      </c>
    </row>
    <row r="187" spans="1:6" x14ac:dyDescent="0.25">
      <c r="A187">
        <v>96060783968</v>
      </c>
      <c r="B187" t="s">
        <v>447</v>
      </c>
      <c r="C187" t="str">
        <f>VLOOKUP(A187,studenci!$A$2:$C$331,3)</f>
        <v>KAROLINA</v>
      </c>
      <c r="D187" t="str">
        <f>VLOOKUP(A187,studenci!$A$2:$C$331,2)</f>
        <v>SOWA</v>
      </c>
      <c r="E187">
        <f>VLOOKUP(A187,meldunek!$A$2:$B$326,2,FALSE)</f>
        <v>43</v>
      </c>
      <c r="F187">
        <f t="shared" si="2"/>
        <v>1</v>
      </c>
    </row>
    <row r="188" spans="1:6" x14ac:dyDescent="0.25">
      <c r="A188">
        <v>93102651636</v>
      </c>
      <c r="B188" t="s">
        <v>468</v>
      </c>
      <c r="C188" t="str">
        <f>VLOOKUP(A188,studenci!$A$2:$C$331,3)</f>
        <v>FILIP</v>
      </c>
      <c r="D188" t="str">
        <f>VLOOKUP(A188,studenci!$A$2:$C$331,2)</f>
        <v>KRZYZANOWSKI</v>
      </c>
      <c r="E188">
        <f>VLOOKUP(A188,meldunek!$A$2:$B$326,2,FALSE)</f>
        <v>43</v>
      </c>
      <c r="F188">
        <f t="shared" si="2"/>
        <v>1</v>
      </c>
    </row>
    <row r="189" spans="1:6" x14ac:dyDescent="0.25">
      <c r="A189">
        <v>95030373332</v>
      </c>
      <c r="B189" t="s">
        <v>469</v>
      </c>
      <c r="C189" t="str">
        <f>VLOOKUP(A189,studenci!$A$2:$C$331,3)</f>
        <v>MARCIN</v>
      </c>
      <c r="D189" t="str">
        <f>VLOOKUP(A189,studenci!$A$2:$C$331,2)</f>
        <v>KEDZIOR</v>
      </c>
      <c r="E189">
        <f>VLOOKUP(A189,meldunek!$A$2:$B$326,2,FALSE)</f>
        <v>43</v>
      </c>
      <c r="F189">
        <f t="shared" si="2"/>
        <v>1</v>
      </c>
    </row>
    <row r="190" spans="1:6" x14ac:dyDescent="0.25">
      <c r="A190">
        <v>96050419725</v>
      </c>
      <c r="B190" t="s">
        <v>465</v>
      </c>
      <c r="C190" t="str">
        <f>VLOOKUP(A190,studenci!$A$2:$C$331,3)</f>
        <v>BOGUSLAWA</v>
      </c>
      <c r="D190" t="str">
        <f>VLOOKUP(A190,studenci!$A$2:$C$331,2)</f>
        <v>CIUPAGA</v>
      </c>
      <c r="E190">
        <f>VLOOKUP(A190,meldunek!$A$2:$B$326,2,FALSE)</f>
        <v>43</v>
      </c>
      <c r="F190">
        <f t="shared" si="2"/>
        <v>1</v>
      </c>
    </row>
    <row r="191" spans="1:6" x14ac:dyDescent="0.25">
      <c r="A191">
        <v>93020294887</v>
      </c>
      <c r="B191" t="s">
        <v>502</v>
      </c>
      <c r="C191" t="str">
        <f>VLOOKUP(A191,studenci!$A$2:$C$331,3)</f>
        <v>SONIA</v>
      </c>
      <c r="D191" t="str">
        <f>VLOOKUP(A191,studenci!$A$2:$C$331,2)</f>
        <v>RZYMANECKA</v>
      </c>
      <c r="E191">
        <f>VLOOKUP(A191,meldunek!$A$2:$B$326,2,FALSE)</f>
        <v>43</v>
      </c>
      <c r="F191">
        <f t="shared" si="2"/>
        <v>1</v>
      </c>
    </row>
    <row r="192" spans="1:6" x14ac:dyDescent="0.25">
      <c r="A192">
        <v>94092286956</v>
      </c>
      <c r="B192" t="s">
        <v>481</v>
      </c>
      <c r="C192" t="str">
        <f>VLOOKUP(A192,studenci!$A$2:$C$331,3)</f>
        <v>ADAM</v>
      </c>
      <c r="D192" t="str">
        <f>VLOOKUP(A192,studenci!$A$2:$C$331,2)</f>
        <v>SKULIMOWSKI</v>
      </c>
      <c r="E192">
        <f>VLOOKUP(A192,meldunek!$A$2:$B$326,2,FALSE)</f>
        <v>44</v>
      </c>
      <c r="F192">
        <f t="shared" si="2"/>
        <v>1</v>
      </c>
    </row>
    <row r="193" spans="1:6" x14ac:dyDescent="0.25">
      <c r="A193">
        <v>96022327144</v>
      </c>
      <c r="B193" t="s">
        <v>481</v>
      </c>
      <c r="C193" t="str">
        <f>VLOOKUP(A193,studenci!$A$2:$C$331,3)</f>
        <v>MALGORZATA</v>
      </c>
      <c r="D193" t="str">
        <f>VLOOKUP(A193,studenci!$A$2:$C$331,2)</f>
        <v>JANOTA</v>
      </c>
      <c r="E193">
        <f>VLOOKUP(A193,meldunek!$A$2:$B$326,2,FALSE)</f>
        <v>44</v>
      </c>
      <c r="F193">
        <f t="shared" si="2"/>
        <v>0</v>
      </c>
    </row>
    <row r="194" spans="1:6" x14ac:dyDescent="0.25">
      <c r="A194">
        <v>96011788721</v>
      </c>
      <c r="B194" t="s">
        <v>466</v>
      </c>
      <c r="C194" t="str">
        <f>VLOOKUP(A194,studenci!$A$2:$C$331,3)</f>
        <v>BARBARA</v>
      </c>
      <c r="D194" t="str">
        <f>VLOOKUP(A194,studenci!$A$2:$C$331,2)</f>
        <v>BUCZAK</v>
      </c>
      <c r="E194">
        <f>VLOOKUP(A194,meldunek!$A$2:$B$326,2,FALSE)</f>
        <v>44</v>
      </c>
      <c r="F194">
        <f t="shared" si="2"/>
        <v>1</v>
      </c>
    </row>
    <row r="195" spans="1:6" x14ac:dyDescent="0.25">
      <c r="A195">
        <v>92081817558</v>
      </c>
      <c r="B195" t="s">
        <v>506</v>
      </c>
      <c r="C195" t="str">
        <f>VLOOKUP(A195,studenci!$A$2:$C$331,3)</f>
        <v>JOZEF</v>
      </c>
      <c r="D195" t="str">
        <f>VLOOKUP(A195,studenci!$A$2:$C$331,2)</f>
        <v>SANKALA</v>
      </c>
      <c r="E195">
        <f>VLOOKUP(A195,meldunek!$A$2:$B$326,2,FALSE)</f>
        <v>44</v>
      </c>
      <c r="F195">
        <f t="shared" ref="F195:F258" si="3">IF(AND(B195=B194,E195=E194),0,1)</f>
        <v>1</v>
      </c>
    </row>
    <row r="196" spans="1:6" x14ac:dyDescent="0.25">
      <c r="A196">
        <v>92081076313</v>
      </c>
      <c r="B196" t="s">
        <v>509</v>
      </c>
      <c r="C196" t="str">
        <f>VLOOKUP(A196,studenci!$A$2:$C$331,3)</f>
        <v>MICHAL</v>
      </c>
      <c r="D196" t="str">
        <f>VLOOKUP(A196,studenci!$A$2:$C$331,2)</f>
        <v>SLADOWSKI</v>
      </c>
      <c r="E196">
        <f>VLOOKUP(A196,meldunek!$A$2:$B$326,2,FALSE)</f>
        <v>44</v>
      </c>
      <c r="F196">
        <f t="shared" si="3"/>
        <v>1</v>
      </c>
    </row>
    <row r="197" spans="1:6" x14ac:dyDescent="0.25">
      <c r="A197">
        <v>92122899246</v>
      </c>
      <c r="B197" t="s">
        <v>444</v>
      </c>
      <c r="C197" t="str">
        <f>VLOOKUP(A197,studenci!$A$2:$C$331,3)</f>
        <v>GABRIELA</v>
      </c>
      <c r="D197" t="str">
        <f>VLOOKUP(A197,studenci!$A$2:$C$331,2)</f>
        <v>MALESA</v>
      </c>
      <c r="E197">
        <f>VLOOKUP(A197,meldunek!$A$2:$B$326,2,FALSE)</f>
        <v>44</v>
      </c>
      <c r="F197">
        <f t="shared" si="3"/>
        <v>1</v>
      </c>
    </row>
    <row r="198" spans="1:6" x14ac:dyDescent="0.25">
      <c r="A198">
        <v>94050582715</v>
      </c>
      <c r="B198" t="s">
        <v>447</v>
      </c>
      <c r="C198" t="str">
        <f>VLOOKUP(A198,studenci!$A$2:$C$331,3)</f>
        <v>PIOTR</v>
      </c>
      <c r="D198" t="str">
        <f>VLOOKUP(A198,studenci!$A$2:$C$331,2)</f>
        <v>GALECKI</v>
      </c>
      <c r="E198">
        <f>VLOOKUP(A198,meldunek!$A$2:$B$326,2,FALSE)</f>
        <v>45</v>
      </c>
      <c r="F198">
        <f t="shared" si="3"/>
        <v>1</v>
      </c>
    </row>
    <row r="199" spans="1:6" x14ac:dyDescent="0.25">
      <c r="A199">
        <v>96092784458</v>
      </c>
      <c r="B199" t="s">
        <v>460</v>
      </c>
      <c r="C199" t="str">
        <f>VLOOKUP(A199,studenci!$A$2:$C$331,3)</f>
        <v>FILIP</v>
      </c>
      <c r="D199" t="str">
        <f>VLOOKUP(A199,studenci!$A$2:$C$331,2)</f>
        <v>KOPROWSKI</v>
      </c>
      <c r="E199">
        <f>VLOOKUP(A199,meldunek!$A$2:$B$326,2,FALSE)</f>
        <v>45</v>
      </c>
      <c r="F199">
        <f t="shared" si="3"/>
        <v>1</v>
      </c>
    </row>
    <row r="200" spans="1:6" x14ac:dyDescent="0.25">
      <c r="A200">
        <v>94080448661</v>
      </c>
      <c r="B200" t="s">
        <v>500</v>
      </c>
      <c r="C200" t="str">
        <f>VLOOKUP(A200,studenci!$A$2:$C$331,3)</f>
        <v>EWELINA</v>
      </c>
      <c r="D200" t="str">
        <f>VLOOKUP(A200,studenci!$A$2:$C$331,2)</f>
        <v>ZIOLKOWSKA</v>
      </c>
      <c r="E200">
        <f>VLOOKUP(A200,meldunek!$A$2:$B$326,2,FALSE)</f>
        <v>45</v>
      </c>
      <c r="F200">
        <f t="shared" si="3"/>
        <v>1</v>
      </c>
    </row>
    <row r="201" spans="1:6" x14ac:dyDescent="0.25">
      <c r="A201">
        <v>94111993425</v>
      </c>
      <c r="B201" t="s">
        <v>472</v>
      </c>
      <c r="C201" t="str">
        <f>VLOOKUP(A201,studenci!$A$2:$C$331,3)</f>
        <v>NATALIA</v>
      </c>
      <c r="D201" t="str">
        <f>VLOOKUP(A201,studenci!$A$2:$C$331,2)</f>
        <v>LAKOMY</v>
      </c>
      <c r="E201">
        <f>VLOOKUP(A201,meldunek!$A$2:$B$326,2,FALSE)</f>
        <v>45</v>
      </c>
      <c r="F201">
        <f t="shared" si="3"/>
        <v>1</v>
      </c>
    </row>
    <row r="202" spans="1:6" x14ac:dyDescent="0.25">
      <c r="A202">
        <v>96080514843</v>
      </c>
      <c r="B202" t="s">
        <v>462</v>
      </c>
      <c r="C202" t="str">
        <f>VLOOKUP(A202,studenci!$A$2:$C$331,3)</f>
        <v>KLAUDIA</v>
      </c>
      <c r="D202" t="str">
        <f>VLOOKUP(A202,studenci!$A$2:$C$331,2)</f>
        <v>ANDRUSZKIEWICZ</v>
      </c>
      <c r="E202">
        <f>VLOOKUP(A202,meldunek!$A$2:$B$326,2,FALSE)</f>
        <v>45</v>
      </c>
      <c r="F202">
        <f t="shared" si="3"/>
        <v>1</v>
      </c>
    </row>
    <row r="203" spans="1:6" x14ac:dyDescent="0.25">
      <c r="A203">
        <v>95010144314</v>
      </c>
      <c r="B203" t="s">
        <v>443</v>
      </c>
      <c r="C203" t="str">
        <f>VLOOKUP(A203,studenci!$A$2:$C$331,3)</f>
        <v>ARTUR</v>
      </c>
      <c r="D203" t="str">
        <f>VLOOKUP(A203,studenci!$A$2:$C$331,2)</f>
        <v>RESZKA</v>
      </c>
      <c r="E203">
        <f>VLOOKUP(A203,meldunek!$A$2:$B$326,2,FALSE)</f>
        <v>45</v>
      </c>
      <c r="F203">
        <f t="shared" si="3"/>
        <v>1</v>
      </c>
    </row>
    <row r="204" spans="1:6" x14ac:dyDescent="0.25">
      <c r="A204">
        <v>93042094111</v>
      </c>
      <c r="B204" t="s">
        <v>445</v>
      </c>
      <c r="C204" t="str">
        <f>VLOOKUP(A204,studenci!$A$2:$C$331,3)</f>
        <v>DAWID</v>
      </c>
      <c r="D204" t="str">
        <f>VLOOKUP(A204,studenci!$A$2:$C$331,2)</f>
        <v>MROZOWSKI</v>
      </c>
      <c r="E204">
        <f>VLOOKUP(A204,meldunek!$A$2:$B$326,2,FALSE)</f>
        <v>46</v>
      </c>
      <c r="F204">
        <f t="shared" si="3"/>
        <v>1</v>
      </c>
    </row>
    <row r="205" spans="1:6" x14ac:dyDescent="0.25">
      <c r="A205">
        <v>93041271841</v>
      </c>
      <c r="B205" t="s">
        <v>439</v>
      </c>
      <c r="C205" t="str">
        <f>VLOOKUP(A205,studenci!$A$2:$C$331,3)</f>
        <v>EMILIA</v>
      </c>
      <c r="D205" t="str">
        <f>VLOOKUP(A205,studenci!$A$2:$C$331,2)</f>
        <v>KLICH</v>
      </c>
      <c r="E205">
        <f>VLOOKUP(A205,meldunek!$A$2:$B$326,2,FALSE)</f>
        <v>46</v>
      </c>
      <c r="F205">
        <f t="shared" si="3"/>
        <v>1</v>
      </c>
    </row>
    <row r="206" spans="1:6" x14ac:dyDescent="0.25">
      <c r="A206">
        <v>93101369477</v>
      </c>
      <c r="B206" t="s">
        <v>506</v>
      </c>
      <c r="C206" t="str">
        <f>VLOOKUP(A206,studenci!$A$2:$C$331,3)</f>
        <v>WIKTOR</v>
      </c>
      <c r="D206" t="str">
        <f>VLOOKUP(A206,studenci!$A$2:$C$331,2)</f>
        <v>ZUROWSKI</v>
      </c>
      <c r="E206">
        <f>VLOOKUP(A206,meldunek!$A$2:$B$326,2,FALSE)</f>
        <v>46</v>
      </c>
      <c r="F206">
        <f t="shared" si="3"/>
        <v>1</v>
      </c>
    </row>
    <row r="207" spans="1:6" x14ac:dyDescent="0.25">
      <c r="A207">
        <v>93060757559</v>
      </c>
      <c r="B207" t="s">
        <v>497</v>
      </c>
      <c r="C207" t="str">
        <f>VLOOKUP(A207,studenci!$A$2:$C$331,3)</f>
        <v>ADAM</v>
      </c>
      <c r="D207" t="str">
        <f>VLOOKUP(A207,studenci!$A$2:$C$331,2)</f>
        <v>JACKOWSKI</v>
      </c>
      <c r="E207">
        <f>VLOOKUP(A207,meldunek!$A$2:$B$326,2,FALSE)</f>
        <v>46</v>
      </c>
      <c r="F207">
        <f t="shared" si="3"/>
        <v>1</v>
      </c>
    </row>
    <row r="208" spans="1:6" x14ac:dyDescent="0.25">
      <c r="A208">
        <v>96041586933</v>
      </c>
      <c r="B208" t="s">
        <v>452</v>
      </c>
      <c r="C208" t="str">
        <f>VLOOKUP(A208,studenci!$A$2:$C$331,3)</f>
        <v>PRZEMYSLAW</v>
      </c>
      <c r="D208" t="str">
        <f>VLOOKUP(A208,studenci!$A$2:$C$331,2)</f>
        <v>SKOLIMOWSKI</v>
      </c>
      <c r="E208">
        <f>VLOOKUP(A208,meldunek!$A$2:$B$326,2,FALSE)</f>
        <v>47</v>
      </c>
      <c r="F208">
        <f t="shared" si="3"/>
        <v>1</v>
      </c>
    </row>
    <row r="209" spans="1:6" x14ac:dyDescent="0.25">
      <c r="A209">
        <v>94021031192</v>
      </c>
      <c r="B209" t="s">
        <v>463</v>
      </c>
      <c r="C209" t="str">
        <f>VLOOKUP(A209,studenci!$A$2:$C$331,3)</f>
        <v>ADAM</v>
      </c>
      <c r="D209" t="str">
        <f>VLOOKUP(A209,studenci!$A$2:$C$331,2)</f>
        <v>DUDEK</v>
      </c>
      <c r="E209">
        <f>VLOOKUP(A209,meldunek!$A$2:$B$326,2,FALSE)</f>
        <v>47</v>
      </c>
      <c r="F209">
        <f t="shared" si="3"/>
        <v>1</v>
      </c>
    </row>
    <row r="210" spans="1:6" x14ac:dyDescent="0.25">
      <c r="A210">
        <v>95010286766</v>
      </c>
      <c r="B210" t="s">
        <v>462</v>
      </c>
      <c r="C210" t="str">
        <f>VLOOKUP(A210,studenci!$A$2:$C$331,3)</f>
        <v>BARBARA</v>
      </c>
      <c r="D210" t="str">
        <f>VLOOKUP(A210,studenci!$A$2:$C$331,2)</f>
        <v>MORISON</v>
      </c>
      <c r="E210">
        <f>VLOOKUP(A210,meldunek!$A$2:$B$326,2,FALSE)</f>
        <v>47</v>
      </c>
      <c r="F210">
        <f t="shared" si="3"/>
        <v>1</v>
      </c>
    </row>
    <row r="211" spans="1:6" x14ac:dyDescent="0.25">
      <c r="A211">
        <v>93012423916</v>
      </c>
      <c r="B211" t="s">
        <v>516</v>
      </c>
      <c r="C211" t="str">
        <f>VLOOKUP(A211,studenci!$A$2:$C$331,3)</f>
        <v>KRZYSZTOF</v>
      </c>
      <c r="D211" t="str">
        <f>VLOOKUP(A211,studenci!$A$2:$C$331,2)</f>
        <v>CIESLA</v>
      </c>
      <c r="E211">
        <f>VLOOKUP(A211,meldunek!$A$2:$B$326,2,FALSE)</f>
        <v>47</v>
      </c>
      <c r="F211">
        <f t="shared" si="3"/>
        <v>1</v>
      </c>
    </row>
    <row r="212" spans="1:6" x14ac:dyDescent="0.25">
      <c r="A212">
        <v>92052877491</v>
      </c>
      <c r="B212" t="s">
        <v>486</v>
      </c>
      <c r="C212" t="str">
        <f>VLOOKUP(A212,studenci!$A$2:$C$331,3)</f>
        <v>WOJCIECH</v>
      </c>
      <c r="D212" t="str">
        <f>VLOOKUP(A212,studenci!$A$2:$C$331,2)</f>
        <v>LESKO</v>
      </c>
      <c r="E212">
        <f>VLOOKUP(A212,meldunek!$A$2:$B$326,2,FALSE)</f>
        <v>47</v>
      </c>
      <c r="F212">
        <f t="shared" si="3"/>
        <v>1</v>
      </c>
    </row>
    <row r="213" spans="1:6" x14ac:dyDescent="0.25">
      <c r="A213">
        <v>95112894814</v>
      </c>
      <c r="B213" t="s">
        <v>454</v>
      </c>
      <c r="C213" t="str">
        <f>VLOOKUP(A213,studenci!$A$2:$C$331,3)</f>
        <v>STEFAN</v>
      </c>
      <c r="D213" t="str">
        <f>VLOOKUP(A213,studenci!$A$2:$C$331,2)</f>
        <v>DOBRZYNSKI</v>
      </c>
      <c r="E213">
        <f>VLOOKUP(A213,meldunek!$A$2:$B$326,2,FALSE)</f>
        <v>48</v>
      </c>
      <c r="F213">
        <f t="shared" si="3"/>
        <v>1</v>
      </c>
    </row>
    <row r="214" spans="1:6" x14ac:dyDescent="0.25">
      <c r="A214">
        <v>95050162572</v>
      </c>
      <c r="B214" t="s">
        <v>505</v>
      </c>
      <c r="C214" t="str">
        <f>VLOOKUP(A214,studenci!$A$2:$C$331,3)</f>
        <v>ADAM</v>
      </c>
      <c r="D214" t="str">
        <f>VLOOKUP(A214,studenci!$A$2:$C$331,2)</f>
        <v>ZAWISTOWSKI</v>
      </c>
      <c r="E214">
        <f>VLOOKUP(A214,meldunek!$A$2:$B$326,2,FALSE)</f>
        <v>48</v>
      </c>
      <c r="F214">
        <f t="shared" si="3"/>
        <v>1</v>
      </c>
    </row>
    <row r="215" spans="1:6" x14ac:dyDescent="0.25">
      <c r="A215">
        <v>92080361249</v>
      </c>
      <c r="B215" t="s">
        <v>470</v>
      </c>
      <c r="C215" t="str">
        <f>VLOOKUP(A215,studenci!$A$2:$C$331,3)</f>
        <v>STANISLAWA</v>
      </c>
      <c r="D215" t="str">
        <f>VLOOKUP(A215,studenci!$A$2:$C$331,2)</f>
        <v>WOROBIJ</v>
      </c>
      <c r="E215">
        <f>VLOOKUP(A215,meldunek!$A$2:$B$326,2,FALSE)</f>
        <v>48</v>
      </c>
      <c r="F215">
        <f t="shared" si="3"/>
        <v>1</v>
      </c>
    </row>
    <row r="216" spans="1:6" x14ac:dyDescent="0.25">
      <c r="A216">
        <v>96090634229</v>
      </c>
      <c r="B216" t="s">
        <v>483</v>
      </c>
      <c r="C216" t="str">
        <f>VLOOKUP(A216,studenci!$A$2:$C$331,3)</f>
        <v>MALGORZATA</v>
      </c>
      <c r="D216" t="str">
        <f>VLOOKUP(A216,studenci!$A$2:$C$331,2)</f>
        <v>WOJDAK</v>
      </c>
      <c r="E216">
        <f>VLOOKUP(A216,meldunek!$A$2:$B$326,2,FALSE)</f>
        <v>48</v>
      </c>
      <c r="F216">
        <f t="shared" si="3"/>
        <v>1</v>
      </c>
    </row>
    <row r="217" spans="1:6" x14ac:dyDescent="0.25">
      <c r="A217">
        <v>93120948925</v>
      </c>
      <c r="B217" t="s">
        <v>472</v>
      </c>
      <c r="C217" t="str">
        <f>VLOOKUP(A217,studenci!$A$2:$C$331,3)</f>
        <v>ZOFIA</v>
      </c>
      <c r="D217" t="str">
        <f>VLOOKUP(A217,studenci!$A$2:$C$331,2)</f>
        <v>LISZEWSKA</v>
      </c>
      <c r="E217">
        <f>VLOOKUP(A217,meldunek!$A$2:$B$326,2,FALSE)</f>
        <v>48</v>
      </c>
      <c r="F217">
        <f t="shared" si="3"/>
        <v>1</v>
      </c>
    </row>
    <row r="218" spans="1:6" x14ac:dyDescent="0.25">
      <c r="A218">
        <v>94062811591</v>
      </c>
      <c r="B218" t="s">
        <v>510</v>
      </c>
      <c r="C218" t="str">
        <f>VLOOKUP(A218,studenci!$A$2:$C$331,3)</f>
        <v>MARCELI</v>
      </c>
      <c r="D218" t="str">
        <f>VLOOKUP(A218,studenci!$A$2:$C$331,2)</f>
        <v>LANGEROWICZ</v>
      </c>
      <c r="E218">
        <f>VLOOKUP(A218,meldunek!$A$2:$B$326,2,FALSE)</f>
        <v>49</v>
      </c>
      <c r="F218">
        <f t="shared" si="3"/>
        <v>1</v>
      </c>
    </row>
    <row r="219" spans="1:6" x14ac:dyDescent="0.25">
      <c r="A219">
        <v>95031582894</v>
      </c>
      <c r="B219" t="s">
        <v>471</v>
      </c>
      <c r="C219" t="str">
        <f>VLOOKUP(A219,studenci!$A$2:$C$331,3)</f>
        <v>MICHAL</v>
      </c>
      <c r="D219" t="str">
        <f>VLOOKUP(A219,studenci!$A$2:$C$331,2)</f>
        <v>GOLAB</v>
      </c>
      <c r="E219">
        <f>VLOOKUP(A219,meldunek!$A$2:$B$326,2,FALSE)</f>
        <v>49</v>
      </c>
      <c r="F219">
        <f t="shared" si="3"/>
        <v>1</v>
      </c>
    </row>
    <row r="220" spans="1:6" x14ac:dyDescent="0.25">
      <c r="A220">
        <v>92121027392</v>
      </c>
      <c r="B220" t="s">
        <v>448</v>
      </c>
      <c r="C220" t="str">
        <f>VLOOKUP(A220,studenci!$A$2:$C$331,3)</f>
        <v>RAFAL</v>
      </c>
      <c r="D220" t="str">
        <f>VLOOKUP(A220,studenci!$A$2:$C$331,2)</f>
        <v>SPIEWAK</v>
      </c>
      <c r="E220">
        <f>VLOOKUP(A220,meldunek!$A$2:$B$326,2,FALSE)</f>
        <v>50</v>
      </c>
      <c r="F220">
        <f t="shared" si="3"/>
        <v>1</v>
      </c>
    </row>
    <row r="221" spans="1:6" x14ac:dyDescent="0.25">
      <c r="A221">
        <v>93091278935</v>
      </c>
      <c r="B221" t="s">
        <v>442</v>
      </c>
      <c r="C221" t="str">
        <f>VLOOKUP(A221,studenci!$A$2:$C$331,3)</f>
        <v>EDWARD</v>
      </c>
      <c r="D221" t="str">
        <f>VLOOKUP(A221,studenci!$A$2:$C$331,2)</f>
        <v>PORADA</v>
      </c>
      <c r="E221">
        <f>VLOOKUP(A221,meldunek!$A$2:$B$326,2,FALSE)</f>
        <v>50</v>
      </c>
      <c r="F221">
        <f t="shared" si="3"/>
        <v>1</v>
      </c>
    </row>
    <row r="222" spans="1:6" x14ac:dyDescent="0.25">
      <c r="A222">
        <v>96051078792</v>
      </c>
      <c r="B222" t="s">
        <v>487</v>
      </c>
      <c r="C222" t="str">
        <f>VLOOKUP(A222,studenci!$A$2:$C$331,3)</f>
        <v>KLAUDIUSZ</v>
      </c>
      <c r="D222" t="str">
        <f>VLOOKUP(A222,studenci!$A$2:$C$331,2)</f>
        <v>FOLTYN</v>
      </c>
      <c r="E222">
        <f>VLOOKUP(A222,meldunek!$A$2:$B$326,2,FALSE)</f>
        <v>50</v>
      </c>
      <c r="F222">
        <f t="shared" si="3"/>
        <v>1</v>
      </c>
    </row>
    <row r="223" spans="1:6" x14ac:dyDescent="0.25">
      <c r="A223">
        <v>95082916158</v>
      </c>
      <c r="B223" t="s">
        <v>460</v>
      </c>
      <c r="C223" t="str">
        <f>VLOOKUP(A223,studenci!$A$2:$C$331,3)</f>
        <v>TOMASZ</v>
      </c>
      <c r="D223" t="str">
        <f>VLOOKUP(A223,studenci!$A$2:$C$331,2)</f>
        <v>TERMIN</v>
      </c>
      <c r="E223">
        <f>VLOOKUP(A223,meldunek!$A$2:$B$326,2,FALSE)</f>
        <v>50</v>
      </c>
      <c r="F223">
        <f t="shared" si="3"/>
        <v>1</v>
      </c>
    </row>
    <row r="224" spans="1:6" x14ac:dyDescent="0.25">
      <c r="A224">
        <v>92121027392</v>
      </c>
      <c r="B224" t="s">
        <v>479</v>
      </c>
      <c r="C224" t="str">
        <f>VLOOKUP(A224,studenci!$A$2:$C$331,3)</f>
        <v>RAFAL</v>
      </c>
      <c r="D224" t="str">
        <f>VLOOKUP(A224,studenci!$A$2:$C$331,2)</f>
        <v>SPIEWAK</v>
      </c>
      <c r="E224">
        <f>VLOOKUP(A224,meldunek!$A$2:$B$326,2,FALSE)</f>
        <v>50</v>
      </c>
      <c r="F224">
        <f t="shared" si="3"/>
        <v>1</v>
      </c>
    </row>
    <row r="225" spans="1:6" x14ac:dyDescent="0.25">
      <c r="A225">
        <v>95092264276</v>
      </c>
      <c r="B225" t="s">
        <v>479</v>
      </c>
      <c r="C225" t="str">
        <f>VLOOKUP(A225,studenci!$A$2:$C$331,3)</f>
        <v>MATEUSZ</v>
      </c>
      <c r="D225" t="str">
        <f>VLOOKUP(A225,studenci!$A$2:$C$331,2)</f>
        <v>ADAMIEC</v>
      </c>
      <c r="E225">
        <f>VLOOKUP(A225,meldunek!$A$2:$B$326,2,FALSE)</f>
        <v>50</v>
      </c>
      <c r="F225">
        <f t="shared" si="3"/>
        <v>0</v>
      </c>
    </row>
    <row r="226" spans="1:6" x14ac:dyDescent="0.25">
      <c r="A226">
        <v>92121027392</v>
      </c>
      <c r="B226" t="s">
        <v>443</v>
      </c>
      <c r="C226" t="str">
        <f>VLOOKUP(A226,studenci!$A$2:$C$331,3)</f>
        <v>RAFAL</v>
      </c>
      <c r="D226" t="str">
        <f>VLOOKUP(A226,studenci!$A$2:$C$331,2)</f>
        <v>SPIEWAK</v>
      </c>
      <c r="E226">
        <f>VLOOKUP(A226,meldunek!$A$2:$B$326,2,FALSE)</f>
        <v>50</v>
      </c>
      <c r="F226">
        <f t="shared" si="3"/>
        <v>1</v>
      </c>
    </row>
    <row r="227" spans="1:6" x14ac:dyDescent="0.25">
      <c r="A227">
        <v>93092435575</v>
      </c>
      <c r="B227" t="s">
        <v>450</v>
      </c>
      <c r="C227" t="str">
        <f>VLOOKUP(A227,studenci!$A$2:$C$331,3)</f>
        <v>TOMASZ</v>
      </c>
      <c r="D227" t="str">
        <f>VLOOKUP(A227,studenci!$A$2:$C$331,2)</f>
        <v>KUCHARSKI</v>
      </c>
      <c r="E227">
        <f>VLOOKUP(A227,meldunek!$A$2:$B$326,2,FALSE)</f>
        <v>51</v>
      </c>
      <c r="F227">
        <f t="shared" si="3"/>
        <v>1</v>
      </c>
    </row>
    <row r="228" spans="1:6" x14ac:dyDescent="0.25">
      <c r="A228">
        <v>95050294464</v>
      </c>
      <c r="B228" t="s">
        <v>489</v>
      </c>
      <c r="C228" t="str">
        <f>VLOOKUP(A228,studenci!$A$2:$C$331,3)</f>
        <v>AGNIESZKA</v>
      </c>
      <c r="D228" t="str">
        <f>VLOOKUP(A228,studenci!$A$2:$C$331,2)</f>
        <v>MAREK</v>
      </c>
      <c r="E228">
        <f>VLOOKUP(A228,meldunek!$A$2:$B$326,2,FALSE)</f>
        <v>51</v>
      </c>
      <c r="F228">
        <f t="shared" si="3"/>
        <v>1</v>
      </c>
    </row>
    <row r="229" spans="1:6" x14ac:dyDescent="0.25">
      <c r="A229">
        <v>95030438448</v>
      </c>
      <c r="B229" t="s">
        <v>448</v>
      </c>
      <c r="C229" t="str">
        <f>VLOOKUP(A229,studenci!$A$2:$C$331,3)</f>
        <v>EDYTA</v>
      </c>
      <c r="D229" t="str">
        <f>VLOOKUP(A229,studenci!$A$2:$C$331,2)</f>
        <v>GORNIAK</v>
      </c>
      <c r="E229">
        <f>VLOOKUP(A229,meldunek!$A$2:$B$326,2,FALSE)</f>
        <v>51</v>
      </c>
      <c r="F229">
        <f t="shared" si="3"/>
        <v>1</v>
      </c>
    </row>
    <row r="230" spans="1:6" x14ac:dyDescent="0.25">
      <c r="A230">
        <v>93021324462</v>
      </c>
      <c r="B230" t="s">
        <v>495</v>
      </c>
      <c r="C230" t="str">
        <f>VLOOKUP(A230,studenci!$A$2:$C$331,3)</f>
        <v>ZOFIA</v>
      </c>
      <c r="D230" t="str">
        <f>VLOOKUP(A230,studenci!$A$2:$C$331,2)</f>
        <v>PATER</v>
      </c>
      <c r="E230">
        <f>VLOOKUP(A230,meldunek!$A$2:$B$326,2,FALSE)</f>
        <v>51</v>
      </c>
      <c r="F230">
        <f t="shared" si="3"/>
        <v>1</v>
      </c>
    </row>
    <row r="231" spans="1:6" x14ac:dyDescent="0.25">
      <c r="A231">
        <v>93012248937</v>
      </c>
      <c r="B231" t="s">
        <v>514</v>
      </c>
      <c r="C231" t="str">
        <f>VLOOKUP(A231,studenci!$A$2:$C$331,3)</f>
        <v>EUGENIUSZ</v>
      </c>
      <c r="D231" t="str">
        <f>VLOOKUP(A231,studenci!$A$2:$C$331,2)</f>
        <v>PIWKOWSKI</v>
      </c>
      <c r="E231">
        <f>VLOOKUP(A231,meldunek!$A$2:$B$326,2,FALSE)</f>
        <v>51</v>
      </c>
      <c r="F231">
        <f t="shared" si="3"/>
        <v>1</v>
      </c>
    </row>
    <row r="232" spans="1:6" x14ac:dyDescent="0.25">
      <c r="A232">
        <v>95103086594</v>
      </c>
      <c r="B232" t="s">
        <v>481</v>
      </c>
      <c r="C232" t="str">
        <f>VLOOKUP(A232,studenci!$A$2:$C$331,3)</f>
        <v>PRZEMYSLAW</v>
      </c>
      <c r="D232" t="str">
        <f>VLOOKUP(A232,studenci!$A$2:$C$331,2)</f>
        <v>KISIEL</v>
      </c>
      <c r="E232">
        <f>VLOOKUP(A232,meldunek!$A$2:$B$326,2,FALSE)</f>
        <v>51</v>
      </c>
      <c r="F232">
        <f t="shared" si="3"/>
        <v>1</v>
      </c>
    </row>
    <row r="233" spans="1:6" x14ac:dyDescent="0.25">
      <c r="A233">
        <v>93091812971</v>
      </c>
      <c r="B233" t="s">
        <v>475</v>
      </c>
      <c r="C233" t="str">
        <f>VLOOKUP(A233,studenci!$A$2:$C$331,3)</f>
        <v>ROBERT</v>
      </c>
      <c r="D233" t="str">
        <f>VLOOKUP(A233,studenci!$A$2:$C$331,2)</f>
        <v>MROZINSKI</v>
      </c>
      <c r="E233">
        <f>VLOOKUP(A233,meldunek!$A$2:$B$326,2,FALSE)</f>
        <v>51</v>
      </c>
      <c r="F233">
        <f t="shared" si="3"/>
        <v>1</v>
      </c>
    </row>
    <row r="234" spans="1:6" x14ac:dyDescent="0.25">
      <c r="A234">
        <v>93041061585</v>
      </c>
      <c r="B234" t="s">
        <v>502</v>
      </c>
      <c r="C234" t="str">
        <f>VLOOKUP(A234,studenci!$A$2:$C$331,3)</f>
        <v>MARCELINA</v>
      </c>
      <c r="D234" t="str">
        <f>VLOOKUP(A234,studenci!$A$2:$C$331,2)</f>
        <v>ANTOSIEWICZ</v>
      </c>
      <c r="E234">
        <f>VLOOKUP(A234,meldunek!$A$2:$B$326,2,FALSE)</f>
        <v>51</v>
      </c>
      <c r="F234">
        <f t="shared" si="3"/>
        <v>1</v>
      </c>
    </row>
    <row r="235" spans="1:6" x14ac:dyDescent="0.25">
      <c r="A235">
        <v>94093037193</v>
      </c>
      <c r="B235" t="s">
        <v>462</v>
      </c>
      <c r="C235" t="str">
        <f>VLOOKUP(A235,studenci!$A$2:$C$331,3)</f>
        <v>KACPER</v>
      </c>
      <c r="D235" t="str">
        <f>VLOOKUP(A235,studenci!$A$2:$C$331,2)</f>
        <v>OSINSKI</v>
      </c>
      <c r="E235">
        <f>VLOOKUP(A235,meldunek!$A$2:$B$326,2,FALSE)</f>
        <v>51</v>
      </c>
      <c r="F235">
        <f t="shared" si="3"/>
        <v>1</v>
      </c>
    </row>
    <row r="236" spans="1:6" x14ac:dyDescent="0.25">
      <c r="A236">
        <v>97022784472</v>
      </c>
      <c r="B236" t="s">
        <v>444</v>
      </c>
      <c r="C236" t="str">
        <f>VLOOKUP(A236,studenci!$A$2:$C$331,3)</f>
        <v>SEBASTIAN</v>
      </c>
      <c r="D236" t="str">
        <f>VLOOKUP(A236,studenci!$A$2:$C$331,2)</f>
        <v>LESZCZYNSKI</v>
      </c>
      <c r="E236">
        <f>VLOOKUP(A236,meldunek!$A$2:$B$326,2,FALSE)</f>
        <v>51</v>
      </c>
      <c r="F236">
        <f t="shared" si="3"/>
        <v>1</v>
      </c>
    </row>
    <row r="237" spans="1:6" x14ac:dyDescent="0.25">
      <c r="A237">
        <v>96112171271</v>
      </c>
      <c r="B237" t="s">
        <v>461</v>
      </c>
      <c r="C237" t="str">
        <f>VLOOKUP(A237,studenci!$A$2:$C$331,3)</f>
        <v>JACEK</v>
      </c>
      <c r="D237" t="str">
        <f>VLOOKUP(A237,studenci!$A$2:$C$331,2)</f>
        <v>FILIPCZUK</v>
      </c>
      <c r="E237">
        <f>VLOOKUP(A237,meldunek!$A$2:$B$326,2,FALSE)</f>
        <v>51</v>
      </c>
      <c r="F237">
        <f t="shared" si="3"/>
        <v>1</v>
      </c>
    </row>
    <row r="238" spans="1:6" x14ac:dyDescent="0.25">
      <c r="A238">
        <v>96092746489</v>
      </c>
      <c r="B238" t="s">
        <v>471</v>
      </c>
      <c r="C238" t="str">
        <f>VLOOKUP(A238,studenci!$A$2:$C$331,3)</f>
        <v>ALICJA</v>
      </c>
      <c r="D238" t="str">
        <f>VLOOKUP(A238,studenci!$A$2:$C$331,2)</f>
        <v>SIUDA</v>
      </c>
      <c r="E238">
        <f>VLOOKUP(A238,meldunek!$A$2:$B$326,2,FALSE)</f>
        <v>52</v>
      </c>
      <c r="F238">
        <f t="shared" si="3"/>
        <v>1</v>
      </c>
    </row>
    <row r="239" spans="1:6" x14ac:dyDescent="0.25">
      <c r="A239">
        <v>93060626866</v>
      </c>
      <c r="B239" t="s">
        <v>460</v>
      </c>
      <c r="C239" t="str">
        <f>VLOOKUP(A239,studenci!$A$2:$C$331,3)</f>
        <v>URSZULA</v>
      </c>
      <c r="D239" t="str">
        <f>VLOOKUP(A239,studenci!$A$2:$C$331,2)</f>
        <v>JAROCKA</v>
      </c>
      <c r="E239">
        <f>VLOOKUP(A239,meldunek!$A$2:$B$326,2,FALSE)</f>
        <v>52</v>
      </c>
      <c r="F239">
        <f t="shared" si="3"/>
        <v>1</v>
      </c>
    </row>
    <row r="240" spans="1:6" x14ac:dyDescent="0.25">
      <c r="A240">
        <v>95020584568</v>
      </c>
      <c r="B240" t="s">
        <v>488</v>
      </c>
      <c r="C240" t="str">
        <f>VLOOKUP(A240,studenci!$A$2:$C$331,3)</f>
        <v>ANNA</v>
      </c>
      <c r="D240" t="str">
        <f>VLOOKUP(A240,studenci!$A$2:$C$331,2)</f>
        <v>WACHOWICZ</v>
      </c>
      <c r="E240">
        <f>VLOOKUP(A240,meldunek!$A$2:$B$326,2,FALSE)</f>
        <v>52</v>
      </c>
      <c r="F240">
        <f t="shared" si="3"/>
        <v>1</v>
      </c>
    </row>
    <row r="241" spans="1:6" x14ac:dyDescent="0.25">
      <c r="A241">
        <v>95091292595</v>
      </c>
      <c r="B241" t="s">
        <v>458</v>
      </c>
      <c r="C241" t="str">
        <f>VLOOKUP(A241,studenci!$A$2:$C$331,3)</f>
        <v>SLAWOMIR</v>
      </c>
      <c r="D241" t="str">
        <f>VLOOKUP(A241,studenci!$A$2:$C$331,2)</f>
        <v>CHUDZINSKI</v>
      </c>
      <c r="E241">
        <f>VLOOKUP(A241,meldunek!$A$2:$B$326,2,FALSE)</f>
        <v>53</v>
      </c>
      <c r="F241">
        <f t="shared" si="3"/>
        <v>1</v>
      </c>
    </row>
    <row r="242" spans="1:6" x14ac:dyDescent="0.25">
      <c r="A242">
        <v>92111027117</v>
      </c>
      <c r="B242" t="s">
        <v>441</v>
      </c>
      <c r="C242" t="str">
        <f>VLOOKUP(A242,studenci!$A$2:$C$331,3)</f>
        <v>LECH</v>
      </c>
      <c r="D242" t="str">
        <f>VLOOKUP(A242,studenci!$A$2:$C$331,2)</f>
        <v>SIERON</v>
      </c>
      <c r="E242">
        <f>VLOOKUP(A242,meldunek!$A$2:$B$326,2,FALSE)</f>
        <v>53</v>
      </c>
      <c r="F242">
        <f t="shared" si="3"/>
        <v>1</v>
      </c>
    </row>
    <row r="243" spans="1:6" x14ac:dyDescent="0.25">
      <c r="A243">
        <v>96081684932</v>
      </c>
      <c r="B243" t="s">
        <v>441</v>
      </c>
      <c r="C243" t="str">
        <f>VLOOKUP(A243,studenci!$A$2:$C$331,3)</f>
        <v>WOJCIECH</v>
      </c>
      <c r="D243" t="str">
        <f>VLOOKUP(A243,studenci!$A$2:$C$331,2)</f>
        <v>STRUZIK</v>
      </c>
      <c r="E243">
        <f>VLOOKUP(A243,meldunek!$A$2:$B$326,2,FALSE)</f>
        <v>53</v>
      </c>
      <c r="F243">
        <f t="shared" si="3"/>
        <v>0</v>
      </c>
    </row>
    <row r="244" spans="1:6" x14ac:dyDescent="0.25">
      <c r="A244">
        <v>92122718336</v>
      </c>
      <c r="B244" t="s">
        <v>503</v>
      </c>
      <c r="C244" t="str">
        <f>VLOOKUP(A244,studenci!$A$2:$C$331,3)</f>
        <v>SZYMON</v>
      </c>
      <c r="D244" t="str">
        <f>VLOOKUP(A244,studenci!$A$2:$C$331,2)</f>
        <v>PIEKUT</v>
      </c>
      <c r="E244">
        <f>VLOOKUP(A244,meldunek!$A$2:$B$326,2,FALSE)</f>
        <v>53</v>
      </c>
      <c r="F244">
        <f t="shared" si="3"/>
        <v>1</v>
      </c>
    </row>
    <row r="245" spans="1:6" x14ac:dyDescent="0.25">
      <c r="A245">
        <v>96051865921</v>
      </c>
      <c r="B245" t="s">
        <v>455</v>
      </c>
      <c r="C245" t="str">
        <f>VLOOKUP(A245,studenci!$A$2:$C$331,3)</f>
        <v>NIKOLA</v>
      </c>
      <c r="D245" t="str">
        <f>VLOOKUP(A245,studenci!$A$2:$C$331,2)</f>
        <v>BOROWY</v>
      </c>
      <c r="E245">
        <f>VLOOKUP(A245,meldunek!$A$2:$B$326,2,FALSE)</f>
        <v>53</v>
      </c>
      <c r="F245">
        <f t="shared" si="3"/>
        <v>1</v>
      </c>
    </row>
    <row r="246" spans="1:6" x14ac:dyDescent="0.25">
      <c r="A246">
        <v>95120745656</v>
      </c>
      <c r="B246" t="s">
        <v>468</v>
      </c>
      <c r="C246" t="str">
        <f>VLOOKUP(A246,studenci!$A$2:$C$331,3)</f>
        <v>ZBIGNIEW</v>
      </c>
      <c r="D246" t="str">
        <f>VLOOKUP(A246,studenci!$A$2:$C$331,2)</f>
        <v>DUMA</v>
      </c>
      <c r="E246">
        <f>VLOOKUP(A246,meldunek!$A$2:$B$326,2,FALSE)</f>
        <v>53</v>
      </c>
      <c r="F246">
        <f t="shared" si="3"/>
        <v>1</v>
      </c>
    </row>
    <row r="247" spans="1:6" x14ac:dyDescent="0.25">
      <c r="A247">
        <v>93120854668</v>
      </c>
      <c r="B247" t="s">
        <v>512</v>
      </c>
      <c r="C247" t="str">
        <f>VLOOKUP(A247,studenci!$A$2:$C$331,3)</f>
        <v>EDYTA</v>
      </c>
      <c r="D247" t="str">
        <f>VLOOKUP(A247,studenci!$A$2:$C$331,2)</f>
        <v>ZIETEK</v>
      </c>
      <c r="E247">
        <f>VLOOKUP(A247,meldunek!$A$2:$B$326,2,FALSE)</f>
        <v>53</v>
      </c>
      <c r="F247">
        <f t="shared" si="3"/>
        <v>1</v>
      </c>
    </row>
    <row r="248" spans="1:6" x14ac:dyDescent="0.25">
      <c r="A248">
        <v>94012177294</v>
      </c>
      <c r="B248" t="s">
        <v>467</v>
      </c>
      <c r="C248" t="str">
        <f>VLOOKUP(A248,studenci!$A$2:$C$331,3)</f>
        <v>KACPER</v>
      </c>
      <c r="D248" t="str">
        <f>VLOOKUP(A248,studenci!$A$2:$C$331,2)</f>
        <v>CABAN</v>
      </c>
      <c r="E248">
        <f>VLOOKUP(A248,meldunek!$A$2:$B$326,2,FALSE)</f>
        <v>53</v>
      </c>
      <c r="F248">
        <f t="shared" si="3"/>
        <v>1</v>
      </c>
    </row>
    <row r="249" spans="1:6" x14ac:dyDescent="0.25">
      <c r="A249">
        <v>94070167664</v>
      </c>
      <c r="B249" t="s">
        <v>444</v>
      </c>
      <c r="C249" t="str">
        <f>VLOOKUP(A249,studenci!$A$2:$C$331,3)</f>
        <v>EWA</v>
      </c>
      <c r="D249" t="str">
        <f>VLOOKUP(A249,studenci!$A$2:$C$331,2)</f>
        <v>CZYZEWSKA</v>
      </c>
      <c r="E249">
        <f>VLOOKUP(A249,meldunek!$A$2:$B$326,2,FALSE)</f>
        <v>53</v>
      </c>
      <c r="F249">
        <f t="shared" si="3"/>
        <v>1</v>
      </c>
    </row>
    <row r="250" spans="1:6" x14ac:dyDescent="0.25">
      <c r="A250">
        <v>96052561949</v>
      </c>
      <c r="B250" t="s">
        <v>473</v>
      </c>
      <c r="C250" t="str">
        <f>VLOOKUP(A250,studenci!$A$2:$C$331,3)</f>
        <v>MAGDALENA</v>
      </c>
      <c r="D250" t="str">
        <f>VLOOKUP(A250,studenci!$A$2:$C$331,2)</f>
        <v>GRZANKA</v>
      </c>
      <c r="E250">
        <f>VLOOKUP(A250,meldunek!$A$2:$B$326,2,FALSE)</f>
        <v>54</v>
      </c>
      <c r="F250">
        <f t="shared" si="3"/>
        <v>1</v>
      </c>
    </row>
    <row r="251" spans="1:6" x14ac:dyDescent="0.25">
      <c r="A251">
        <v>95061884197</v>
      </c>
      <c r="B251" t="s">
        <v>483</v>
      </c>
      <c r="C251" t="str">
        <f>VLOOKUP(A251,studenci!$A$2:$C$331,3)</f>
        <v>MARIUSZ</v>
      </c>
      <c r="D251" t="str">
        <f>VLOOKUP(A251,studenci!$A$2:$C$331,2)</f>
        <v>PLODOWSKI</v>
      </c>
      <c r="E251">
        <f>VLOOKUP(A251,meldunek!$A$2:$B$326,2,FALSE)</f>
        <v>54</v>
      </c>
      <c r="F251">
        <f t="shared" si="3"/>
        <v>1</v>
      </c>
    </row>
    <row r="252" spans="1:6" x14ac:dyDescent="0.25">
      <c r="A252">
        <v>94112234831</v>
      </c>
      <c r="B252" t="s">
        <v>443</v>
      </c>
      <c r="C252" t="str">
        <f>VLOOKUP(A252,studenci!$A$2:$C$331,3)</f>
        <v>MICHAL</v>
      </c>
      <c r="D252" t="str">
        <f>VLOOKUP(A252,studenci!$A$2:$C$331,2)</f>
        <v>SALWA</v>
      </c>
      <c r="E252">
        <f>VLOOKUP(A252,meldunek!$A$2:$B$326,2,FALSE)</f>
        <v>54</v>
      </c>
      <c r="F252">
        <f t="shared" si="3"/>
        <v>1</v>
      </c>
    </row>
    <row r="253" spans="1:6" x14ac:dyDescent="0.25">
      <c r="A253">
        <v>93110591337</v>
      </c>
      <c r="B253" t="s">
        <v>467</v>
      </c>
      <c r="C253" t="str">
        <f>VLOOKUP(A253,studenci!$A$2:$C$331,3)</f>
        <v>ANTONI</v>
      </c>
      <c r="D253" t="str">
        <f>VLOOKUP(A253,studenci!$A$2:$C$331,2)</f>
        <v>JABLONCZYK</v>
      </c>
      <c r="E253">
        <f>VLOOKUP(A253,meldunek!$A$2:$B$326,2,FALSE)</f>
        <v>54</v>
      </c>
      <c r="F253">
        <f t="shared" si="3"/>
        <v>1</v>
      </c>
    </row>
    <row r="254" spans="1:6" x14ac:dyDescent="0.25">
      <c r="A254">
        <v>94072349563</v>
      </c>
      <c r="B254" t="s">
        <v>484</v>
      </c>
      <c r="C254" t="str">
        <f>VLOOKUP(A254,studenci!$A$2:$C$331,3)</f>
        <v>MARIA</v>
      </c>
      <c r="D254" t="str">
        <f>VLOOKUP(A254,studenci!$A$2:$C$331,2)</f>
        <v>CIESLEWICZ</v>
      </c>
      <c r="E254">
        <f>VLOOKUP(A254,meldunek!$A$2:$B$326,2,FALSE)</f>
        <v>55</v>
      </c>
      <c r="F254">
        <f t="shared" si="3"/>
        <v>1</v>
      </c>
    </row>
    <row r="255" spans="1:6" x14ac:dyDescent="0.25">
      <c r="A255">
        <v>96061094795</v>
      </c>
      <c r="B255" t="s">
        <v>487</v>
      </c>
      <c r="C255" t="str">
        <f>VLOOKUP(A255,studenci!$A$2:$C$331,3)</f>
        <v>MIROSLAW</v>
      </c>
      <c r="D255" t="str">
        <f>VLOOKUP(A255,studenci!$A$2:$C$331,2)</f>
        <v>MADEJA</v>
      </c>
      <c r="E255">
        <f>VLOOKUP(A255,meldunek!$A$2:$B$326,2,FALSE)</f>
        <v>55</v>
      </c>
      <c r="F255">
        <f t="shared" si="3"/>
        <v>1</v>
      </c>
    </row>
    <row r="256" spans="1:6" x14ac:dyDescent="0.25">
      <c r="A256">
        <v>93041329773</v>
      </c>
      <c r="B256" t="s">
        <v>493</v>
      </c>
      <c r="C256" t="str">
        <f>VLOOKUP(A256,studenci!$A$2:$C$331,3)</f>
        <v>TOMASZ</v>
      </c>
      <c r="D256" t="str">
        <f>VLOOKUP(A256,studenci!$A$2:$C$331,2)</f>
        <v>CEGLAREK</v>
      </c>
      <c r="E256">
        <f>VLOOKUP(A256,meldunek!$A$2:$B$326,2,FALSE)</f>
        <v>55</v>
      </c>
      <c r="F256">
        <f t="shared" si="3"/>
        <v>1</v>
      </c>
    </row>
    <row r="257" spans="1:6" x14ac:dyDescent="0.25">
      <c r="A257">
        <v>92061937214</v>
      </c>
      <c r="B257" t="s">
        <v>521</v>
      </c>
      <c r="C257" t="str">
        <f>VLOOKUP(A257,studenci!$A$2:$C$331,3)</f>
        <v>DAWID</v>
      </c>
      <c r="D257" t="str">
        <f>VLOOKUP(A257,studenci!$A$2:$C$331,2)</f>
        <v>MORAWIEC</v>
      </c>
      <c r="E257">
        <f>VLOOKUP(A257,meldunek!$A$2:$B$326,2,FALSE)</f>
        <v>55</v>
      </c>
      <c r="F257">
        <f t="shared" si="3"/>
        <v>1</v>
      </c>
    </row>
    <row r="258" spans="1:6" x14ac:dyDescent="0.25">
      <c r="A258">
        <v>94020368381</v>
      </c>
      <c r="B258" t="s">
        <v>509</v>
      </c>
      <c r="C258" t="str">
        <f>VLOOKUP(A258,studenci!$A$2:$C$331,3)</f>
        <v>ANNA</v>
      </c>
      <c r="D258" t="str">
        <f>VLOOKUP(A258,studenci!$A$2:$C$331,2)</f>
        <v>WROBEL</v>
      </c>
      <c r="E258">
        <f>VLOOKUP(A258,meldunek!$A$2:$B$326,2,FALSE)</f>
        <v>55</v>
      </c>
      <c r="F258">
        <f t="shared" si="3"/>
        <v>1</v>
      </c>
    </row>
    <row r="259" spans="1:6" x14ac:dyDescent="0.25">
      <c r="A259">
        <v>94020355996</v>
      </c>
      <c r="B259" t="s">
        <v>453</v>
      </c>
      <c r="C259" t="str">
        <f>VLOOKUP(A259,studenci!$A$2:$C$331,3)</f>
        <v>PATRYK</v>
      </c>
      <c r="D259" t="str">
        <f>VLOOKUP(A259,studenci!$A$2:$C$331,2)</f>
        <v>SZABLOWSKI</v>
      </c>
      <c r="E259">
        <f>VLOOKUP(A259,meldunek!$A$2:$B$326,2,FALSE)</f>
        <v>55</v>
      </c>
      <c r="F259">
        <f t="shared" ref="F259:F322" si="4">IF(AND(B259=B258,E259=E258),0,1)</f>
        <v>1</v>
      </c>
    </row>
    <row r="260" spans="1:6" x14ac:dyDescent="0.25">
      <c r="A260">
        <v>92122755816</v>
      </c>
      <c r="B260" t="s">
        <v>491</v>
      </c>
      <c r="C260" t="str">
        <f>VLOOKUP(A260,studenci!$A$2:$C$331,3)</f>
        <v>MAREK</v>
      </c>
      <c r="D260" t="str">
        <f>VLOOKUP(A260,studenci!$A$2:$C$331,2)</f>
        <v>NEUMANN</v>
      </c>
      <c r="E260">
        <f>VLOOKUP(A260,meldunek!$A$2:$B$326,2,FALSE)</f>
        <v>55</v>
      </c>
      <c r="F260">
        <f t="shared" si="4"/>
        <v>1</v>
      </c>
    </row>
    <row r="261" spans="1:6" x14ac:dyDescent="0.25">
      <c r="A261">
        <v>92112635683</v>
      </c>
      <c r="B261" t="s">
        <v>519</v>
      </c>
      <c r="C261" t="str">
        <f>VLOOKUP(A261,studenci!$A$2:$C$331,3)</f>
        <v>MALGORZATA</v>
      </c>
      <c r="D261" t="str">
        <f>VLOOKUP(A261,studenci!$A$2:$C$331,2)</f>
        <v>ANTOLAK</v>
      </c>
      <c r="E261">
        <f>VLOOKUP(A261,meldunek!$A$2:$B$326,2,FALSE)</f>
        <v>56</v>
      </c>
      <c r="F261">
        <f t="shared" si="4"/>
        <v>1</v>
      </c>
    </row>
    <row r="262" spans="1:6" x14ac:dyDescent="0.25">
      <c r="A262">
        <v>94062767281</v>
      </c>
      <c r="B262" t="s">
        <v>481</v>
      </c>
      <c r="C262" t="str">
        <f>VLOOKUP(A262,studenci!$A$2:$C$331,3)</f>
        <v>ZDZISLAWA</v>
      </c>
      <c r="D262" t="str">
        <f>VLOOKUP(A262,studenci!$A$2:$C$331,2)</f>
        <v>KONOPKA</v>
      </c>
      <c r="E262">
        <f>VLOOKUP(A262,meldunek!$A$2:$B$326,2,FALSE)</f>
        <v>56</v>
      </c>
      <c r="F262">
        <f t="shared" si="4"/>
        <v>1</v>
      </c>
    </row>
    <row r="263" spans="1:6" x14ac:dyDescent="0.25">
      <c r="A263">
        <v>96050641553</v>
      </c>
      <c r="B263" t="s">
        <v>507</v>
      </c>
      <c r="C263" t="str">
        <f>VLOOKUP(A263,studenci!$A$2:$C$331,3)</f>
        <v>PIOTR</v>
      </c>
      <c r="D263" t="str">
        <f>VLOOKUP(A263,studenci!$A$2:$C$331,2)</f>
        <v>SZAFRAN</v>
      </c>
      <c r="E263">
        <f>VLOOKUP(A263,meldunek!$A$2:$B$326,2,FALSE)</f>
        <v>56</v>
      </c>
      <c r="F263">
        <f t="shared" si="4"/>
        <v>1</v>
      </c>
    </row>
    <row r="264" spans="1:6" x14ac:dyDescent="0.25">
      <c r="A264">
        <v>96102819712</v>
      </c>
      <c r="B264" t="s">
        <v>496</v>
      </c>
      <c r="C264" t="str">
        <f>VLOOKUP(A264,studenci!$A$2:$C$331,3)</f>
        <v>SEBASTIAN</v>
      </c>
      <c r="D264" t="str">
        <f>VLOOKUP(A264,studenci!$A$2:$C$331,2)</f>
        <v>MIELCZAREK</v>
      </c>
      <c r="E264">
        <f>VLOOKUP(A264,meldunek!$A$2:$B$326,2,FALSE)</f>
        <v>56</v>
      </c>
      <c r="F264">
        <f t="shared" si="4"/>
        <v>1</v>
      </c>
    </row>
    <row r="265" spans="1:6" x14ac:dyDescent="0.25">
      <c r="A265">
        <v>94041715238</v>
      </c>
      <c r="B265" t="s">
        <v>465</v>
      </c>
      <c r="C265" t="str">
        <f>VLOOKUP(A265,studenci!$A$2:$C$331,3)</f>
        <v>KRZYSZTOF</v>
      </c>
      <c r="D265" t="str">
        <f>VLOOKUP(A265,studenci!$A$2:$C$331,2)</f>
        <v>TOMASZCZYK</v>
      </c>
      <c r="E265">
        <f>VLOOKUP(A265,meldunek!$A$2:$B$326,2,FALSE)</f>
        <v>56</v>
      </c>
      <c r="F265">
        <f t="shared" si="4"/>
        <v>1</v>
      </c>
    </row>
    <row r="266" spans="1:6" x14ac:dyDescent="0.25">
      <c r="A266">
        <v>94012331191</v>
      </c>
      <c r="B266" t="s">
        <v>491</v>
      </c>
      <c r="C266" t="str">
        <f>VLOOKUP(A266,studenci!$A$2:$C$331,3)</f>
        <v>TOMASZ</v>
      </c>
      <c r="D266" t="str">
        <f>VLOOKUP(A266,studenci!$A$2:$C$331,2)</f>
        <v>JASKULSKI</v>
      </c>
      <c r="E266">
        <f>VLOOKUP(A266,meldunek!$A$2:$B$326,2,FALSE)</f>
        <v>56</v>
      </c>
      <c r="F266">
        <f t="shared" si="4"/>
        <v>1</v>
      </c>
    </row>
    <row r="267" spans="1:6" x14ac:dyDescent="0.25">
      <c r="A267">
        <v>95071674573</v>
      </c>
      <c r="B267" t="s">
        <v>490</v>
      </c>
      <c r="C267" t="str">
        <f>VLOOKUP(A267,studenci!$A$2:$C$331,3)</f>
        <v>WOJCIECH</v>
      </c>
      <c r="D267" t="str">
        <f>VLOOKUP(A267,studenci!$A$2:$C$331,2)</f>
        <v>BARCIKOWSKI</v>
      </c>
      <c r="E267">
        <f>VLOOKUP(A267,meldunek!$A$2:$B$326,2,FALSE)</f>
        <v>56</v>
      </c>
      <c r="F267">
        <f t="shared" si="4"/>
        <v>1</v>
      </c>
    </row>
    <row r="268" spans="1:6" x14ac:dyDescent="0.25">
      <c r="A268">
        <v>93072382295</v>
      </c>
      <c r="B268" t="s">
        <v>451</v>
      </c>
      <c r="C268" t="str">
        <f>VLOOKUP(A268,studenci!$A$2:$C$331,3)</f>
        <v>DAWID</v>
      </c>
      <c r="D268" t="str">
        <f>VLOOKUP(A268,studenci!$A$2:$C$331,2)</f>
        <v>GARBOWSKI</v>
      </c>
      <c r="E268">
        <f>VLOOKUP(A268,meldunek!$A$2:$B$326,2,FALSE)</f>
        <v>57</v>
      </c>
      <c r="F268">
        <f t="shared" si="4"/>
        <v>1</v>
      </c>
    </row>
    <row r="269" spans="1:6" x14ac:dyDescent="0.25">
      <c r="A269">
        <v>96062773598</v>
      </c>
      <c r="B269" t="s">
        <v>460</v>
      </c>
      <c r="C269" t="str">
        <f>VLOOKUP(A269,studenci!$A$2:$C$331,3)</f>
        <v>WOJCIECH</v>
      </c>
      <c r="D269" t="str">
        <f>VLOOKUP(A269,studenci!$A$2:$C$331,2)</f>
        <v>PETRYKOWSKI</v>
      </c>
      <c r="E269">
        <f>VLOOKUP(A269,meldunek!$A$2:$B$326,2,FALSE)</f>
        <v>57</v>
      </c>
      <c r="F269">
        <f t="shared" si="4"/>
        <v>1</v>
      </c>
    </row>
    <row r="270" spans="1:6" x14ac:dyDescent="0.25">
      <c r="A270">
        <v>95111824241</v>
      </c>
      <c r="B270" t="s">
        <v>454</v>
      </c>
      <c r="C270" t="str">
        <f>VLOOKUP(A270,studenci!$A$2:$C$331,3)</f>
        <v>MARTYNA</v>
      </c>
      <c r="D270" t="str">
        <f>VLOOKUP(A270,studenci!$A$2:$C$331,2)</f>
        <v>TARKOWSKA</v>
      </c>
      <c r="E270">
        <f>VLOOKUP(A270,meldunek!$A$2:$B$326,2,FALSE)</f>
        <v>58</v>
      </c>
      <c r="F270">
        <f t="shared" si="4"/>
        <v>1</v>
      </c>
    </row>
    <row r="271" spans="1:6" x14ac:dyDescent="0.25">
      <c r="A271">
        <v>95111035621</v>
      </c>
      <c r="B271" t="s">
        <v>487</v>
      </c>
      <c r="C271" t="str">
        <f>VLOOKUP(A271,studenci!$A$2:$C$331,3)</f>
        <v>JANUSZ</v>
      </c>
      <c r="D271" t="str">
        <f>VLOOKUP(A271,studenci!$A$2:$C$331,2)</f>
        <v>SZABAT</v>
      </c>
      <c r="E271">
        <f>VLOOKUP(A271,meldunek!$A$2:$B$326,2,FALSE)</f>
        <v>58</v>
      </c>
      <c r="F271">
        <f t="shared" si="4"/>
        <v>1</v>
      </c>
    </row>
    <row r="272" spans="1:6" x14ac:dyDescent="0.25">
      <c r="A272">
        <v>93051494722</v>
      </c>
      <c r="B272" t="s">
        <v>447</v>
      </c>
      <c r="C272" t="str">
        <f>VLOOKUP(A272,studenci!$A$2:$C$331,3)</f>
        <v>OLIWIA</v>
      </c>
      <c r="D272" t="str">
        <f>VLOOKUP(A272,studenci!$A$2:$C$331,2)</f>
        <v>KUCZYNSKA</v>
      </c>
      <c r="E272">
        <f>VLOOKUP(A272,meldunek!$A$2:$B$326,2,FALSE)</f>
        <v>59</v>
      </c>
      <c r="F272">
        <f t="shared" si="4"/>
        <v>1</v>
      </c>
    </row>
    <row r="273" spans="1:6" x14ac:dyDescent="0.25">
      <c r="A273">
        <v>93031426752</v>
      </c>
      <c r="B273" t="s">
        <v>464</v>
      </c>
      <c r="C273" t="str">
        <f>VLOOKUP(A273,studenci!$A$2:$C$331,3)</f>
        <v>ADAM</v>
      </c>
      <c r="D273" t="str">
        <f>VLOOKUP(A273,studenci!$A$2:$C$331,2)</f>
        <v>MARCINKIEWICZ</v>
      </c>
      <c r="E273">
        <f>VLOOKUP(A273,meldunek!$A$2:$B$326,2,FALSE)</f>
        <v>59</v>
      </c>
      <c r="F273">
        <f t="shared" si="4"/>
        <v>1</v>
      </c>
    </row>
    <row r="274" spans="1:6" x14ac:dyDescent="0.25">
      <c r="A274">
        <v>94091517385</v>
      </c>
      <c r="B274" t="s">
        <v>443</v>
      </c>
      <c r="C274" t="str">
        <f>VLOOKUP(A274,studenci!$A$2:$C$331,3)</f>
        <v>ZOFIA</v>
      </c>
      <c r="D274" t="str">
        <f>VLOOKUP(A274,studenci!$A$2:$C$331,2)</f>
        <v>MALINOWSKA</v>
      </c>
      <c r="E274">
        <f>VLOOKUP(A274,meldunek!$A$2:$B$326,2,FALSE)</f>
        <v>59</v>
      </c>
      <c r="F274">
        <f t="shared" si="4"/>
        <v>1</v>
      </c>
    </row>
    <row r="275" spans="1:6" x14ac:dyDescent="0.25">
      <c r="A275">
        <v>93060314174</v>
      </c>
      <c r="B275" t="s">
        <v>495</v>
      </c>
      <c r="C275" t="str">
        <f>VLOOKUP(A275,studenci!$A$2:$C$331,3)</f>
        <v>WOJCIECH</v>
      </c>
      <c r="D275" t="str">
        <f>VLOOKUP(A275,studenci!$A$2:$C$331,2)</f>
        <v>CZAJA</v>
      </c>
      <c r="E275">
        <f>VLOOKUP(A275,meldunek!$A$2:$B$326,2,FALSE)</f>
        <v>60</v>
      </c>
      <c r="F275">
        <f t="shared" si="4"/>
        <v>1</v>
      </c>
    </row>
    <row r="276" spans="1:6" x14ac:dyDescent="0.25">
      <c r="A276">
        <v>92062762152</v>
      </c>
      <c r="B276" t="s">
        <v>439</v>
      </c>
      <c r="C276" t="str">
        <f>VLOOKUP(A276,studenci!$A$2:$C$331,3)</f>
        <v>JAN</v>
      </c>
      <c r="D276" t="str">
        <f>VLOOKUP(A276,studenci!$A$2:$C$331,2)</f>
        <v>SZYMONIAK</v>
      </c>
      <c r="E276">
        <f>VLOOKUP(A276,meldunek!$A$2:$B$326,2,FALSE)</f>
        <v>60</v>
      </c>
      <c r="F276">
        <f t="shared" si="4"/>
        <v>1</v>
      </c>
    </row>
    <row r="277" spans="1:6" x14ac:dyDescent="0.25">
      <c r="A277">
        <v>96070166834</v>
      </c>
      <c r="B277" t="s">
        <v>492</v>
      </c>
      <c r="C277" t="str">
        <f>VLOOKUP(A277,studenci!$A$2:$C$331,3)</f>
        <v>MATEUSZ</v>
      </c>
      <c r="D277" t="str">
        <f>VLOOKUP(A277,studenci!$A$2:$C$331,2)</f>
        <v>WESOLOWSKI</v>
      </c>
      <c r="E277">
        <f>VLOOKUP(A277,meldunek!$A$2:$B$326,2,FALSE)</f>
        <v>61</v>
      </c>
      <c r="F277">
        <f t="shared" si="4"/>
        <v>1</v>
      </c>
    </row>
    <row r="278" spans="1:6" x14ac:dyDescent="0.25">
      <c r="A278">
        <v>93031562344</v>
      </c>
      <c r="B278" t="s">
        <v>469</v>
      </c>
      <c r="C278" t="str">
        <f>VLOOKUP(A278,studenci!$A$2:$C$331,3)</f>
        <v>BARBARA</v>
      </c>
      <c r="D278" t="str">
        <f>VLOOKUP(A278,studenci!$A$2:$C$331,2)</f>
        <v>KUKIELKA</v>
      </c>
      <c r="E278">
        <f>VLOOKUP(A278,meldunek!$A$2:$B$326,2,FALSE)</f>
        <v>61</v>
      </c>
      <c r="F278">
        <f t="shared" si="4"/>
        <v>1</v>
      </c>
    </row>
    <row r="279" spans="1:6" x14ac:dyDescent="0.25">
      <c r="A279">
        <v>94082711312</v>
      </c>
      <c r="B279" t="s">
        <v>458</v>
      </c>
      <c r="C279" t="str">
        <f>VLOOKUP(A279,studenci!$A$2:$C$331,3)</f>
        <v>MARCELI</v>
      </c>
      <c r="D279" t="str">
        <f>VLOOKUP(A279,studenci!$A$2:$C$331,2)</f>
        <v>JANDA</v>
      </c>
      <c r="E279">
        <f>VLOOKUP(A279,meldunek!$A$2:$B$326,2,FALSE)</f>
        <v>62</v>
      </c>
      <c r="F279">
        <f t="shared" si="4"/>
        <v>1</v>
      </c>
    </row>
    <row r="280" spans="1:6" x14ac:dyDescent="0.25">
      <c r="A280">
        <v>94123156375</v>
      </c>
      <c r="B280" t="s">
        <v>441</v>
      </c>
      <c r="C280" t="str">
        <f>VLOOKUP(A280,studenci!$A$2:$C$331,3)</f>
        <v>PIOTR</v>
      </c>
      <c r="D280" t="str">
        <f>VLOOKUP(A280,studenci!$A$2:$C$331,2)</f>
        <v>BANACH</v>
      </c>
      <c r="E280">
        <f>VLOOKUP(A280,meldunek!$A$2:$B$326,2,FALSE)</f>
        <v>62</v>
      </c>
      <c r="F280">
        <f t="shared" si="4"/>
        <v>1</v>
      </c>
    </row>
    <row r="281" spans="1:6" x14ac:dyDescent="0.25">
      <c r="A281">
        <v>95052836383</v>
      </c>
      <c r="B281" t="s">
        <v>505</v>
      </c>
      <c r="C281" t="str">
        <f>VLOOKUP(A281,studenci!$A$2:$C$331,3)</f>
        <v>ZOFIA</v>
      </c>
      <c r="D281" t="str">
        <f>VLOOKUP(A281,studenci!$A$2:$C$331,2)</f>
        <v>KOMINEK</v>
      </c>
      <c r="E281">
        <f>VLOOKUP(A281,meldunek!$A$2:$B$326,2,FALSE)</f>
        <v>62</v>
      </c>
      <c r="F281">
        <f t="shared" si="4"/>
        <v>1</v>
      </c>
    </row>
    <row r="282" spans="1:6" x14ac:dyDescent="0.25">
      <c r="A282">
        <v>92061754985</v>
      </c>
      <c r="B282" t="s">
        <v>471</v>
      </c>
      <c r="C282" t="str">
        <f>VLOOKUP(A282,studenci!$A$2:$C$331,3)</f>
        <v>ANTONINA</v>
      </c>
      <c r="D282" t="str">
        <f>VLOOKUP(A282,studenci!$A$2:$C$331,2)</f>
        <v>KASZUBOWSKA</v>
      </c>
      <c r="E282">
        <f>VLOOKUP(A282,meldunek!$A$2:$B$326,2,FALSE)</f>
        <v>62</v>
      </c>
      <c r="F282">
        <f t="shared" si="4"/>
        <v>1</v>
      </c>
    </row>
    <row r="283" spans="1:6" x14ac:dyDescent="0.25">
      <c r="A283">
        <v>93062061135</v>
      </c>
      <c r="B283" t="s">
        <v>514</v>
      </c>
      <c r="C283" t="str">
        <f>VLOOKUP(A283,studenci!$A$2:$C$331,3)</f>
        <v>ALEKSANDER</v>
      </c>
      <c r="D283" t="str">
        <f>VLOOKUP(A283,studenci!$A$2:$C$331,2)</f>
        <v>MALECKI</v>
      </c>
      <c r="E283">
        <f>VLOOKUP(A283,meldunek!$A$2:$B$326,2,FALSE)</f>
        <v>62</v>
      </c>
      <c r="F283">
        <f t="shared" si="4"/>
        <v>1</v>
      </c>
    </row>
    <row r="284" spans="1:6" x14ac:dyDescent="0.25">
      <c r="A284">
        <v>95092172959</v>
      </c>
      <c r="B284" t="s">
        <v>506</v>
      </c>
      <c r="C284" t="str">
        <f>VLOOKUP(A284,studenci!$A$2:$C$331,3)</f>
        <v>EUGENIUSZ</v>
      </c>
      <c r="D284" t="str">
        <f>VLOOKUP(A284,studenci!$A$2:$C$331,2)</f>
        <v>POPIEL</v>
      </c>
      <c r="E284">
        <f>VLOOKUP(A284,meldunek!$A$2:$B$326,2,FALSE)</f>
        <v>62</v>
      </c>
      <c r="F284">
        <f t="shared" si="4"/>
        <v>1</v>
      </c>
    </row>
    <row r="285" spans="1:6" x14ac:dyDescent="0.25">
      <c r="A285">
        <v>92070952712</v>
      </c>
      <c r="B285" t="s">
        <v>465</v>
      </c>
      <c r="C285" t="str">
        <f>VLOOKUP(A285,studenci!$A$2:$C$331,3)</f>
        <v>JACEK</v>
      </c>
      <c r="D285" t="str">
        <f>VLOOKUP(A285,studenci!$A$2:$C$331,2)</f>
        <v>SMOLEN</v>
      </c>
      <c r="E285">
        <f>VLOOKUP(A285,meldunek!$A$2:$B$326,2,FALSE)</f>
        <v>62</v>
      </c>
      <c r="F285">
        <f t="shared" si="4"/>
        <v>1</v>
      </c>
    </row>
    <row r="286" spans="1:6" x14ac:dyDescent="0.25">
      <c r="A286">
        <v>93081269666</v>
      </c>
      <c r="B286" t="s">
        <v>480</v>
      </c>
      <c r="C286" t="str">
        <f>VLOOKUP(A286,studenci!$A$2:$C$331,3)</f>
        <v>MONIKA</v>
      </c>
      <c r="D286" t="str">
        <f>VLOOKUP(A286,studenci!$A$2:$C$331,2)</f>
        <v>NEJMAN</v>
      </c>
      <c r="E286">
        <f>VLOOKUP(A286,meldunek!$A$2:$B$326,2,FALSE)</f>
        <v>62</v>
      </c>
      <c r="F286">
        <f t="shared" si="4"/>
        <v>1</v>
      </c>
    </row>
    <row r="287" spans="1:6" x14ac:dyDescent="0.25">
      <c r="A287">
        <v>92112571134</v>
      </c>
      <c r="B287" t="s">
        <v>462</v>
      </c>
      <c r="C287" t="str">
        <f>VLOOKUP(A287,studenci!$A$2:$C$331,3)</f>
        <v>ARTUR</v>
      </c>
      <c r="D287" t="str">
        <f>VLOOKUP(A287,studenci!$A$2:$C$331,2)</f>
        <v>MENDRELA</v>
      </c>
      <c r="E287">
        <f>VLOOKUP(A287,meldunek!$A$2:$B$326,2,FALSE)</f>
        <v>62</v>
      </c>
      <c r="F287">
        <f t="shared" si="4"/>
        <v>1</v>
      </c>
    </row>
    <row r="288" spans="1:6" x14ac:dyDescent="0.25">
      <c r="A288">
        <v>96122279451</v>
      </c>
      <c r="B288" t="s">
        <v>461</v>
      </c>
      <c r="C288" t="str">
        <f>VLOOKUP(A288,studenci!$A$2:$C$331,3)</f>
        <v>MAREK</v>
      </c>
      <c r="D288" t="str">
        <f>VLOOKUP(A288,studenci!$A$2:$C$331,2)</f>
        <v>MADEJSKI</v>
      </c>
      <c r="E288">
        <f>VLOOKUP(A288,meldunek!$A$2:$B$326,2,FALSE)</f>
        <v>62</v>
      </c>
      <c r="F288">
        <f t="shared" si="4"/>
        <v>1</v>
      </c>
    </row>
    <row r="289" spans="1:6" x14ac:dyDescent="0.25">
      <c r="A289">
        <v>95090322493</v>
      </c>
      <c r="B289" t="s">
        <v>520</v>
      </c>
      <c r="C289" t="str">
        <f>VLOOKUP(A289,studenci!$A$2:$C$331,3)</f>
        <v>RADOSLAW</v>
      </c>
      <c r="D289" t="str">
        <f>VLOOKUP(A289,studenci!$A$2:$C$331,2)</f>
        <v>SZYCHOWSKI</v>
      </c>
      <c r="E289">
        <f>VLOOKUP(A289,meldunek!$A$2:$B$326,2,FALSE)</f>
        <v>63</v>
      </c>
      <c r="F289">
        <f t="shared" si="4"/>
        <v>1</v>
      </c>
    </row>
    <row r="290" spans="1:6" x14ac:dyDescent="0.25">
      <c r="A290">
        <v>95010931895</v>
      </c>
      <c r="B290" t="s">
        <v>445</v>
      </c>
      <c r="C290" t="str">
        <f>VLOOKUP(A290,studenci!$A$2:$C$331,3)</f>
        <v>JACEK</v>
      </c>
      <c r="D290" t="str">
        <f>VLOOKUP(A290,studenci!$A$2:$C$331,2)</f>
        <v>ZBIGNIEWICZ</v>
      </c>
      <c r="E290">
        <f>VLOOKUP(A290,meldunek!$A$2:$B$326,2,FALSE)</f>
        <v>63</v>
      </c>
      <c r="F290">
        <f t="shared" si="4"/>
        <v>1</v>
      </c>
    </row>
    <row r="291" spans="1:6" x14ac:dyDescent="0.25">
      <c r="A291">
        <v>93011731988</v>
      </c>
      <c r="B291" t="s">
        <v>470</v>
      </c>
      <c r="C291" t="str">
        <f>VLOOKUP(A291,studenci!$A$2:$C$331,3)</f>
        <v>AMELIA</v>
      </c>
      <c r="D291" t="str">
        <f>VLOOKUP(A291,studenci!$A$2:$C$331,2)</f>
        <v>KORCZAK</v>
      </c>
      <c r="E291">
        <f>VLOOKUP(A291,meldunek!$A$2:$B$326,2,FALSE)</f>
        <v>63</v>
      </c>
      <c r="F291">
        <f t="shared" si="4"/>
        <v>1</v>
      </c>
    </row>
    <row r="292" spans="1:6" x14ac:dyDescent="0.25">
      <c r="A292">
        <v>94041273536</v>
      </c>
      <c r="B292" t="s">
        <v>508</v>
      </c>
      <c r="C292" t="str">
        <f>VLOOKUP(A292,studenci!$A$2:$C$331,3)</f>
        <v>ANTONI</v>
      </c>
      <c r="D292" t="str">
        <f>VLOOKUP(A292,studenci!$A$2:$C$331,2)</f>
        <v>LOZOWSKI</v>
      </c>
      <c r="E292">
        <f>VLOOKUP(A292,meldunek!$A$2:$B$326,2,FALSE)</f>
        <v>63</v>
      </c>
      <c r="F292">
        <f t="shared" si="4"/>
        <v>1</v>
      </c>
    </row>
    <row r="293" spans="1:6" x14ac:dyDescent="0.25">
      <c r="A293">
        <v>96050286545</v>
      </c>
      <c r="B293" t="s">
        <v>480</v>
      </c>
      <c r="C293" t="str">
        <f>VLOOKUP(A293,studenci!$A$2:$C$331,3)</f>
        <v>MAGDALENA</v>
      </c>
      <c r="D293" t="str">
        <f>VLOOKUP(A293,studenci!$A$2:$C$331,2)</f>
        <v>PAWLIK</v>
      </c>
      <c r="E293">
        <f>VLOOKUP(A293,meldunek!$A$2:$B$326,2,FALSE)</f>
        <v>63</v>
      </c>
      <c r="F293">
        <f t="shared" si="4"/>
        <v>1</v>
      </c>
    </row>
    <row r="294" spans="1:6" x14ac:dyDescent="0.25">
      <c r="A294">
        <v>95101084297</v>
      </c>
      <c r="B294" t="s">
        <v>441</v>
      </c>
      <c r="C294" t="str">
        <f>VLOOKUP(A294,studenci!$A$2:$C$331,3)</f>
        <v>IGOR</v>
      </c>
      <c r="D294" t="str">
        <f>VLOOKUP(A294,studenci!$A$2:$C$331,2)</f>
        <v>ORLIKOWSKI</v>
      </c>
      <c r="E294">
        <f>VLOOKUP(A294,meldunek!$A$2:$B$326,2,FALSE)</f>
        <v>64</v>
      </c>
      <c r="F294">
        <f t="shared" si="4"/>
        <v>1</v>
      </c>
    </row>
    <row r="295" spans="1:6" x14ac:dyDescent="0.25">
      <c r="A295">
        <v>95081712847</v>
      </c>
      <c r="B295" t="s">
        <v>464</v>
      </c>
      <c r="C295" t="str">
        <f>VLOOKUP(A295,studenci!$A$2:$C$331,3)</f>
        <v>JOANNA</v>
      </c>
      <c r="D295" t="str">
        <f>VLOOKUP(A295,studenci!$A$2:$C$331,2)</f>
        <v>PLACEK</v>
      </c>
      <c r="E295">
        <f>VLOOKUP(A295,meldunek!$A$2:$B$326,2,FALSE)</f>
        <v>64</v>
      </c>
      <c r="F295">
        <f t="shared" si="4"/>
        <v>1</v>
      </c>
    </row>
    <row r="296" spans="1:6" x14ac:dyDescent="0.25">
      <c r="A296">
        <v>92070336152</v>
      </c>
      <c r="B296" t="s">
        <v>444</v>
      </c>
      <c r="C296" t="str">
        <f>VLOOKUP(A296,studenci!$A$2:$C$331,3)</f>
        <v>DAWID</v>
      </c>
      <c r="D296" t="str">
        <f>VLOOKUP(A296,studenci!$A$2:$C$331,2)</f>
        <v>KLOC</v>
      </c>
      <c r="E296">
        <f>VLOOKUP(A296,meldunek!$A$2:$B$326,2,FALSE)</f>
        <v>64</v>
      </c>
      <c r="F296">
        <f t="shared" si="4"/>
        <v>1</v>
      </c>
    </row>
    <row r="297" spans="1:6" x14ac:dyDescent="0.25">
      <c r="A297">
        <v>93092663774</v>
      </c>
      <c r="B297" t="s">
        <v>450</v>
      </c>
      <c r="C297" t="str">
        <f>VLOOKUP(A297,studenci!$A$2:$C$331,3)</f>
        <v>ALEKSANDER</v>
      </c>
      <c r="D297" t="str">
        <f>VLOOKUP(A297,studenci!$A$2:$C$331,2)</f>
        <v>SKOREK</v>
      </c>
      <c r="E297">
        <f>VLOOKUP(A297,meldunek!$A$2:$B$326,2,FALSE)</f>
        <v>65</v>
      </c>
      <c r="F297">
        <f t="shared" si="4"/>
        <v>1</v>
      </c>
    </row>
    <row r="298" spans="1:6" x14ac:dyDescent="0.25">
      <c r="A298">
        <v>95012344439</v>
      </c>
      <c r="B298" t="s">
        <v>503</v>
      </c>
      <c r="C298" t="str">
        <f>VLOOKUP(A298,studenci!$A$2:$C$331,3)</f>
        <v>STEFAN</v>
      </c>
      <c r="D298" t="str">
        <f>VLOOKUP(A298,studenci!$A$2:$C$331,2)</f>
        <v>BUDNIK</v>
      </c>
      <c r="E298">
        <f>VLOOKUP(A298,meldunek!$A$2:$B$326,2,FALSE)</f>
        <v>65</v>
      </c>
      <c r="F298">
        <f t="shared" si="4"/>
        <v>1</v>
      </c>
    </row>
    <row r="299" spans="1:6" x14ac:dyDescent="0.25">
      <c r="A299">
        <v>92060618813</v>
      </c>
      <c r="B299" t="s">
        <v>477</v>
      </c>
      <c r="C299" t="str">
        <f>VLOOKUP(A299,studenci!$A$2:$C$331,3)</f>
        <v>ADRIAN</v>
      </c>
      <c r="D299" t="str">
        <f>VLOOKUP(A299,studenci!$A$2:$C$331,2)</f>
        <v>CICHON</v>
      </c>
      <c r="E299">
        <f>VLOOKUP(A299,meldunek!$A$2:$B$326,2,FALSE)</f>
        <v>65</v>
      </c>
      <c r="F299">
        <f t="shared" si="4"/>
        <v>1</v>
      </c>
    </row>
    <row r="300" spans="1:6" x14ac:dyDescent="0.25">
      <c r="A300">
        <v>93101749226</v>
      </c>
      <c r="B300" t="s">
        <v>446</v>
      </c>
      <c r="C300" t="str">
        <f>VLOOKUP(A300,studenci!$A$2:$C$331,3)</f>
        <v>SANDRA</v>
      </c>
      <c r="D300" t="str">
        <f>VLOOKUP(A300,studenci!$A$2:$C$331,2)</f>
        <v>WIERZBINSKA</v>
      </c>
      <c r="E300">
        <f>VLOOKUP(A300,meldunek!$A$2:$B$326,2,FALSE)</f>
        <v>65</v>
      </c>
      <c r="F300">
        <f t="shared" si="4"/>
        <v>1</v>
      </c>
    </row>
    <row r="301" spans="1:6" x14ac:dyDescent="0.25">
      <c r="A301">
        <v>97020245331</v>
      </c>
      <c r="B301" t="s">
        <v>489</v>
      </c>
      <c r="C301" t="str">
        <f>VLOOKUP(A301,studenci!$A$2:$C$331,3)</f>
        <v>DARIUSZ</v>
      </c>
      <c r="D301" t="str">
        <f>VLOOKUP(A301,studenci!$A$2:$C$331,2)</f>
        <v>PACZKOWSKI</v>
      </c>
      <c r="E301">
        <f>VLOOKUP(A301,meldunek!$A$2:$B$326,2,FALSE)</f>
        <v>66</v>
      </c>
      <c r="F301">
        <f t="shared" si="4"/>
        <v>1</v>
      </c>
    </row>
    <row r="302" spans="1:6" x14ac:dyDescent="0.25">
      <c r="A302">
        <v>94112973718</v>
      </c>
      <c r="B302" t="s">
        <v>448</v>
      </c>
      <c r="C302" t="str">
        <f>VLOOKUP(A302,studenci!$A$2:$C$331,3)</f>
        <v>MICHAL</v>
      </c>
      <c r="D302" t="str">
        <f>VLOOKUP(A302,studenci!$A$2:$C$331,2)</f>
        <v>WIECZOREK</v>
      </c>
      <c r="E302">
        <f>VLOOKUP(A302,meldunek!$A$2:$B$326,2,FALSE)</f>
        <v>66</v>
      </c>
      <c r="F302">
        <f t="shared" si="4"/>
        <v>1</v>
      </c>
    </row>
    <row r="303" spans="1:6" x14ac:dyDescent="0.25">
      <c r="A303">
        <v>92052033215</v>
      </c>
      <c r="B303" t="s">
        <v>521</v>
      </c>
      <c r="C303" t="str">
        <f>VLOOKUP(A303,studenci!$A$2:$C$331,3)</f>
        <v>SZYMON</v>
      </c>
      <c r="D303" t="str">
        <f>VLOOKUP(A303,studenci!$A$2:$C$331,2)</f>
        <v>WNUK</v>
      </c>
      <c r="E303">
        <f>VLOOKUP(A303,meldunek!$A$2:$B$326,2,FALSE)</f>
        <v>66</v>
      </c>
      <c r="F303">
        <f t="shared" si="4"/>
        <v>1</v>
      </c>
    </row>
    <row r="304" spans="1:6" x14ac:dyDescent="0.25">
      <c r="A304">
        <v>93080133818</v>
      </c>
      <c r="B304" t="s">
        <v>485</v>
      </c>
      <c r="C304" t="str">
        <f>VLOOKUP(A304,studenci!$A$2:$C$331,3)</f>
        <v>PAWEL</v>
      </c>
      <c r="D304" t="str">
        <f>VLOOKUP(A304,studenci!$A$2:$C$331,2)</f>
        <v>SZCZEPANCZYK</v>
      </c>
      <c r="E304">
        <f>VLOOKUP(A304,meldunek!$A$2:$B$326,2,FALSE)</f>
        <v>67</v>
      </c>
      <c r="F304">
        <f t="shared" si="4"/>
        <v>1</v>
      </c>
    </row>
    <row r="305" spans="1:6" x14ac:dyDescent="0.25">
      <c r="A305">
        <v>96072293545</v>
      </c>
      <c r="B305" t="s">
        <v>451</v>
      </c>
      <c r="C305" t="str">
        <f>VLOOKUP(A305,studenci!$A$2:$C$331,3)</f>
        <v>GABRIELA</v>
      </c>
      <c r="D305" t="str">
        <f>VLOOKUP(A305,studenci!$A$2:$C$331,2)</f>
        <v>SPIEWAK</v>
      </c>
      <c r="E305">
        <f>VLOOKUP(A305,meldunek!$A$2:$B$326,2,FALSE)</f>
        <v>67</v>
      </c>
      <c r="F305">
        <f t="shared" si="4"/>
        <v>1</v>
      </c>
    </row>
    <row r="306" spans="1:6" x14ac:dyDescent="0.25">
      <c r="A306">
        <v>96072293545</v>
      </c>
      <c r="B306" t="s">
        <v>450</v>
      </c>
      <c r="C306" t="str">
        <f>VLOOKUP(A306,studenci!$A$2:$C$331,3)</f>
        <v>GABRIELA</v>
      </c>
      <c r="D306" t="str">
        <f>VLOOKUP(A306,studenci!$A$2:$C$331,2)</f>
        <v>SPIEWAK</v>
      </c>
      <c r="E306">
        <f>VLOOKUP(A306,meldunek!$A$2:$B$326,2,FALSE)</f>
        <v>67</v>
      </c>
      <c r="F306">
        <f t="shared" si="4"/>
        <v>1</v>
      </c>
    </row>
    <row r="307" spans="1:6" x14ac:dyDescent="0.25">
      <c r="A307">
        <v>94042538867</v>
      </c>
      <c r="B307" t="s">
        <v>484</v>
      </c>
      <c r="C307" t="str">
        <f>VLOOKUP(A307,studenci!$A$2:$C$331,3)</f>
        <v>HANNA</v>
      </c>
      <c r="D307" t="str">
        <f>VLOOKUP(A307,studenci!$A$2:$C$331,2)</f>
        <v>PLACZEK</v>
      </c>
      <c r="E307">
        <f>VLOOKUP(A307,meldunek!$A$2:$B$326,2,FALSE)</f>
        <v>67</v>
      </c>
      <c r="F307">
        <f t="shared" si="4"/>
        <v>1</v>
      </c>
    </row>
    <row r="308" spans="1:6" x14ac:dyDescent="0.25">
      <c r="A308">
        <v>92080864292</v>
      </c>
      <c r="B308" t="s">
        <v>505</v>
      </c>
      <c r="C308" t="str">
        <f>VLOOKUP(A308,studenci!$A$2:$C$331,3)</f>
        <v>MAREK</v>
      </c>
      <c r="D308" t="str">
        <f>VLOOKUP(A308,studenci!$A$2:$C$331,2)</f>
        <v>NAPORA</v>
      </c>
      <c r="E308">
        <f>VLOOKUP(A308,meldunek!$A$2:$B$326,2,FALSE)</f>
        <v>67</v>
      </c>
      <c r="F308">
        <f t="shared" si="4"/>
        <v>1</v>
      </c>
    </row>
    <row r="309" spans="1:6" x14ac:dyDescent="0.25">
      <c r="A309">
        <v>96122014799</v>
      </c>
      <c r="B309" t="s">
        <v>483</v>
      </c>
      <c r="C309" t="str">
        <f>VLOOKUP(A309,studenci!$A$2:$C$331,3)</f>
        <v>LUKASZ</v>
      </c>
      <c r="D309" t="str">
        <f>VLOOKUP(A309,studenci!$A$2:$C$331,2)</f>
        <v>OSUSZEK</v>
      </c>
      <c r="E309">
        <f>VLOOKUP(A309,meldunek!$A$2:$B$326,2,FALSE)</f>
        <v>67</v>
      </c>
      <c r="F309">
        <f t="shared" si="4"/>
        <v>1</v>
      </c>
    </row>
    <row r="310" spans="1:6" x14ac:dyDescent="0.25">
      <c r="A310">
        <v>93020492353</v>
      </c>
      <c r="B310" t="s">
        <v>506</v>
      </c>
      <c r="C310" t="str">
        <f>VLOOKUP(A310,studenci!$A$2:$C$331,3)</f>
        <v>FRANCISZEK</v>
      </c>
      <c r="D310" t="str">
        <f>VLOOKUP(A310,studenci!$A$2:$C$331,2)</f>
        <v>DANIELAK</v>
      </c>
      <c r="E310">
        <f>VLOOKUP(A310,meldunek!$A$2:$B$326,2,FALSE)</f>
        <v>67</v>
      </c>
      <c r="F310">
        <f t="shared" si="4"/>
        <v>1</v>
      </c>
    </row>
    <row r="311" spans="1:6" x14ac:dyDescent="0.25">
      <c r="A311">
        <v>92081982469</v>
      </c>
      <c r="B311" t="s">
        <v>451</v>
      </c>
      <c r="C311" t="str">
        <f>VLOOKUP(A311,studenci!$A$2:$C$331,3)</f>
        <v>ANNA</v>
      </c>
      <c r="D311" t="str">
        <f>VLOOKUP(A311,studenci!$A$2:$C$331,2)</f>
        <v>GRZEGOREK</v>
      </c>
      <c r="E311">
        <f>VLOOKUP(A311,meldunek!$A$2:$B$326,2,FALSE)</f>
        <v>68</v>
      </c>
      <c r="F311">
        <f t="shared" si="4"/>
        <v>1</v>
      </c>
    </row>
    <row r="312" spans="1:6" x14ac:dyDescent="0.25">
      <c r="A312">
        <v>94022461945</v>
      </c>
      <c r="B312" t="s">
        <v>450</v>
      </c>
      <c r="C312" t="str">
        <f>VLOOKUP(A312,studenci!$A$2:$C$331,3)</f>
        <v>HANNA</v>
      </c>
      <c r="D312" t="str">
        <f>VLOOKUP(A312,studenci!$A$2:$C$331,2)</f>
        <v>WADOLOWSKA</v>
      </c>
      <c r="E312">
        <f>VLOOKUP(A312,meldunek!$A$2:$B$326,2,FALSE)</f>
        <v>68</v>
      </c>
      <c r="F312">
        <f t="shared" si="4"/>
        <v>1</v>
      </c>
    </row>
    <row r="313" spans="1:6" x14ac:dyDescent="0.25">
      <c r="A313">
        <v>96012247623</v>
      </c>
      <c r="B313" t="s">
        <v>503</v>
      </c>
      <c r="C313" t="str">
        <f>VLOOKUP(A313,studenci!$A$2:$C$331,3)</f>
        <v>HANNA</v>
      </c>
      <c r="D313" t="str">
        <f>VLOOKUP(A313,studenci!$A$2:$C$331,2)</f>
        <v>JAWORSKA</v>
      </c>
      <c r="E313">
        <f>VLOOKUP(A313,meldunek!$A$2:$B$326,2,FALSE)</f>
        <v>68</v>
      </c>
      <c r="F313">
        <f t="shared" si="4"/>
        <v>1</v>
      </c>
    </row>
    <row r="314" spans="1:6" x14ac:dyDescent="0.25">
      <c r="A314">
        <v>96011223945</v>
      </c>
      <c r="B314" t="s">
        <v>523</v>
      </c>
      <c r="C314" t="str">
        <f>VLOOKUP(A314,studenci!$A$2:$C$331,3)</f>
        <v>MARTYNA</v>
      </c>
      <c r="D314" t="str">
        <f>VLOOKUP(A314,studenci!$A$2:$C$331,2)</f>
        <v>DUSZYNSKA</v>
      </c>
      <c r="E314">
        <f>VLOOKUP(A314,meldunek!$A$2:$B$326,2,FALSE)</f>
        <v>68</v>
      </c>
      <c r="F314">
        <f t="shared" si="4"/>
        <v>1</v>
      </c>
    </row>
    <row r="315" spans="1:6" x14ac:dyDescent="0.25">
      <c r="A315">
        <v>96052982418</v>
      </c>
      <c r="B315" t="s">
        <v>492</v>
      </c>
      <c r="C315" t="str">
        <f>VLOOKUP(A315,studenci!$A$2:$C$331,3)</f>
        <v>KLAUDIUSZ</v>
      </c>
      <c r="D315" t="str">
        <f>VLOOKUP(A315,studenci!$A$2:$C$331,2)</f>
        <v>BISKUP</v>
      </c>
      <c r="E315">
        <f>VLOOKUP(A315,meldunek!$A$2:$B$326,2,FALSE)</f>
        <v>68</v>
      </c>
      <c r="F315">
        <f t="shared" si="4"/>
        <v>1</v>
      </c>
    </row>
    <row r="316" spans="1:6" x14ac:dyDescent="0.25">
      <c r="A316">
        <v>93061087466</v>
      </c>
      <c r="B316" t="s">
        <v>491</v>
      </c>
      <c r="C316" t="str">
        <f>VLOOKUP(A316,studenci!$A$2:$C$331,3)</f>
        <v>OLIWIA</v>
      </c>
      <c r="D316" t="str">
        <f>VLOOKUP(A316,studenci!$A$2:$C$331,2)</f>
        <v>ADAMCZAK</v>
      </c>
      <c r="E316">
        <f>VLOOKUP(A316,meldunek!$A$2:$B$326,2,FALSE)</f>
        <v>68</v>
      </c>
      <c r="F316">
        <f t="shared" si="4"/>
        <v>1</v>
      </c>
    </row>
    <row r="317" spans="1:6" x14ac:dyDescent="0.25">
      <c r="A317">
        <v>94031061512</v>
      </c>
      <c r="B317" t="s">
        <v>449</v>
      </c>
      <c r="C317" t="str">
        <f>VLOOKUP(A317,studenci!$A$2:$C$331,3)</f>
        <v>PATRYK</v>
      </c>
      <c r="D317" t="str">
        <f>VLOOKUP(A317,studenci!$A$2:$C$331,2)</f>
        <v>SZCZERBOWSKI</v>
      </c>
      <c r="E317">
        <f>VLOOKUP(A317,meldunek!$A$2:$B$326,2,FALSE)</f>
        <v>68</v>
      </c>
      <c r="F317">
        <f t="shared" si="4"/>
        <v>1</v>
      </c>
    </row>
    <row r="318" spans="1:6" x14ac:dyDescent="0.25">
      <c r="A318">
        <v>95012636248</v>
      </c>
      <c r="B318" t="s">
        <v>448</v>
      </c>
      <c r="C318" t="str">
        <f>VLOOKUP(A318,studenci!$A$2:$C$331,3)</f>
        <v>ADRIANNA</v>
      </c>
      <c r="D318" t="str">
        <f>VLOOKUP(A318,studenci!$A$2:$C$331,2)</f>
        <v>STANISLAWSKA</v>
      </c>
      <c r="E318">
        <f>VLOOKUP(A318,meldunek!$A$2:$B$326,2,FALSE)</f>
        <v>69</v>
      </c>
      <c r="F318">
        <f t="shared" si="4"/>
        <v>1</v>
      </c>
    </row>
    <row r="319" spans="1:6" x14ac:dyDescent="0.25">
      <c r="A319">
        <v>95123151452</v>
      </c>
      <c r="B319" t="s">
        <v>460</v>
      </c>
      <c r="C319" t="str">
        <f>VLOOKUP(A319,studenci!$A$2:$C$331,3)</f>
        <v>LUKASZ</v>
      </c>
      <c r="D319" t="str">
        <f>VLOOKUP(A319,studenci!$A$2:$C$331,2)</f>
        <v>SZCZEPANSKI</v>
      </c>
      <c r="E319">
        <f>VLOOKUP(A319,meldunek!$A$2:$B$326,2,FALSE)</f>
        <v>69</v>
      </c>
      <c r="F319">
        <f t="shared" si="4"/>
        <v>1</v>
      </c>
    </row>
    <row r="320" spans="1:6" x14ac:dyDescent="0.25">
      <c r="A320">
        <v>94102052458</v>
      </c>
      <c r="B320" t="s">
        <v>492</v>
      </c>
      <c r="C320" t="str">
        <f>VLOOKUP(A320,studenci!$A$2:$C$331,3)</f>
        <v>MAREK</v>
      </c>
      <c r="D320" t="str">
        <f>VLOOKUP(A320,studenci!$A$2:$C$331,2)</f>
        <v>PAC</v>
      </c>
      <c r="E320">
        <f>VLOOKUP(A320,meldunek!$A$2:$B$326,2,FALSE)</f>
        <v>69</v>
      </c>
      <c r="F320">
        <f t="shared" si="4"/>
        <v>1</v>
      </c>
    </row>
    <row r="321" spans="1:6" x14ac:dyDescent="0.25">
      <c r="A321">
        <v>94020859896</v>
      </c>
      <c r="B321" t="s">
        <v>469</v>
      </c>
      <c r="C321" t="str">
        <f>VLOOKUP(A321,studenci!$A$2:$C$331,3)</f>
        <v>KACPER</v>
      </c>
      <c r="D321" t="str">
        <f>VLOOKUP(A321,studenci!$A$2:$C$331,2)</f>
        <v>BIELAK</v>
      </c>
      <c r="E321">
        <f>VLOOKUP(A321,meldunek!$A$2:$B$326,2,FALSE)</f>
        <v>69</v>
      </c>
      <c r="F321">
        <f t="shared" si="4"/>
        <v>1</v>
      </c>
    </row>
    <row r="322" spans="1:6" x14ac:dyDescent="0.25">
      <c r="A322">
        <v>96090923899</v>
      </c>
      <c r="B322" t="s">
        <v>469</v>
      </c>
      <c r="C322" t="str">
        <f>VLOOKUP(A322,studenci!$A$2:$C$331,3)</f>
        <v>MACIEJ</v>
      </c>
      <c r="D322" t="str">
        <f>VLOOKUP(A322,studenci!$A$2:$C$331,2)</f>
        <v>SWIDERSKI</v>
      </c>
      <c r="E322">
        <f>VLOOKUP(A322,meldunek!$A$2:$B$326,2,FALSE)</f>
        <v>69</v>
      </c>
      <c r="F322">
        <f t="shared" si="4"/>
        <v>0</v>
      </c>
    </row>
    <row r="323" spans="1:6" x14ac:dyDescent="0.25">
      <c r="A323">
        <v>95062355629</v>
      </c>
      <c r="B323" t="s">
        <v>463</v>
      </c>
      <c r="C323" t="str">
        <f>VLOOKUP(A323,studenci!$A$2:$C$331,3)</f>
        <v>STANISLAWA</v>
      </c>
      <c r="D323" t="str">
        <f>VLOOKUP(A323,studenci!$A$2:$C$331,2)</f>
        <v>OSOWIECKA</v>
      </c>
      <c r="E323">
        <f>VLOOKUP(A323,meldunek!$A$2:$B$326,2,FALSE)</f>
        <v>69</v>
      </c>
      <c r="F323">
        <f t="shared" ref="F323:F331" si="5">IF(AND(B323=B322,E323=E322),0,1)</f>
        <v>1</v>
      </c>
    </row>
    <row r="324" spans="1:6" x14ac:dyDescent="0.25">
      <c r="A324">
        <v>95011368836</v>
      </c>
      <c r="B324" t="s">
        <v>461</v>
      </c>
      <c r="C324" t="str">
        <f>VLOOKUP(A324,studenci!$A$2:$C$331,3)</f>
        <v>EUGENIUSZ</v>
      </c>
      <c r="D324" t="str">
        <f>VLOOKUP(A324,studenci!$A$2:$C$331,2)</f>
        <v>DRAGAN</v>
      </c>
      <c r="E324">
        <f>VLOOKUP(A324,meldunek!$A$2:$B$326,2,FALSE)</f>
        <v>69</v>
      </c>
      <c r="F324">
        <f t="shared" si="5"/>
        <v>1</v>
      </c>
    </row>
    <row r="325" spans="1:6" x14ac:dyDescent="0.25">
      <c r="A325">
        <v>97011693781</v>
      </c>
      <c r="B325" t="s">
        <v>495</v>
      </c>
      <c r="C325" t="str">
        <f>VLOOKUP(A325,studenci!$A$2:$C$331,3)</f>
        <v>KLAUDIA</v>
      </c>
      <c r="D325" t="str">
        <f>VLOOKUP(A325,studenci!$A$2:$C$331,2)</f>
        <v>GRELA</v>
      </c>
      <c r="E325">
        <f>VLOOKUP(A325,meldunek!$A$2:$B$326,2,FALSE)</f>
        <v>70</v>
      </c>
      <c r="F325">
        <f t="shared" si="5"/>
        <v>1</v>
      </c>
    </row>
    <row r="326" spans="1:6" x14ac:dyDescent="0.25">
      <c r="A326">
        <v>94080228692</v>
      </c>
      <c r="B326" t="s">
        <v>476</v>
      </c>
      <c r="C326" t="str">
        <f>VLOOKUP(A326,studenci!$A$2:$C$331,3)</f>
        <v>JAN</v>
      </c>
      <c r="D326" t="str">
        <f>VLOOKUP(A326,studenci!$A$2:$C$331,2)</f>
        <v>KONKOL</v>
      </c>
      <c r="E326">
        <f>VLOOKUP(A326,meldunek!$A$2:$B$326,2,FALSE)</f>
        <v>70</v>
      </c>
      <c r="F326">
        <f t="shared" si="5"/>
        <v>1</v>
      </c>
    </row>
    <row r="327" spans="1:6" x14ac:dyDescent="0.25">
      <c r="A327">
        <v>92082477625</v>
      </c>
      <c r="B327" t="s">
        <v>473</v>
      </c>
      <c r="C327" t="str">
        <f>VLOOKUP(A327,studenci!$A$2:$C$331,3)</f>
        <v>JULIA</v>
      </c>
      <c r="D327" t="str">
        <f>VLOOKUP(A327,studenci!$A$2:$C$331,2)</f>
        <v>ZALESKA</v>
      </c>
      <c r="E327" t="e">
        <f>VLOOKUP(A327,meldunek!$A$2:$B$326,2,FALSE)</f>
        <v>#N/A</v>
      </c>
      <c r="F327">
        <v>1</v>
      </c>
    </row>
    <row r="328" spans="1:6" x14ac:dyDescent="0.25">
      <c r="A328">
        <v>96092278614</v>
      </c>
      <c r="B328" t="s">
        <v>484</v>
      </c>
      <c r="C328" t="str">
        <f>VLOOKUP(A328,studenci!$A$2:$C$331,3)</f>
        <v>JACEK</v>
      </c>
      <c r="D328" t="str">
        <f>VLOOKUP(A328,studenci!$A$2:$C$331,2)</f>
        <v>DYLAG</v>
      </c>
      <c r="E328" t="e">
        <f>VLOOKUP(A328,meldunek!$A$2:$B$326,2,FALSE)</f>
        <v>#N/A</v>
      </c>
      <c r="F328">
        <v>1</v>
      </c>
    </row>
    <row r="329" spans="1:6" x14ac:dyDescent="0.25">
      <c r="A329">
        <v>95080318259</v>
      </c>
      <c r="B329" t="s">
        <v>464</v>
      </c>
      <c r="C329" t="str">
        <f>VLOOKUP(A329,studenci!$A$2:$C$331,3)</f>
        <v>STEFAN</v>
      </c>
      <c r="D329" t="str">
        <f>VLOOKUP(A329,studenci!$A$2:$C$331,2)</f>
        <v>PIETRASZEWSKI</v>
      </c>
      <c r="E329" t="e">
        <f>VLOOKUP(A329,meldunek!$A$2:$B$326,2,FALSE)</f>
        <v>#N/A</v>
      </c>
      <c r="F329">
        <v>1</v>
      </c>
    </row>
    <row r="330" spans="1:6" x14ac:dyDescent="0.25">
      <c r="A330">
        <v>94070532538</v>
      </c>
      <c r="B330" t="s">
        <v>478</v>
      </c>
      <c r="C330" t="str">
        <f>VLOOKUP(A330,studenci!$A$2:$C$331,3)</f>
        <v>PIOTR</v>
      </c>
      <c r="D330" t="str">
        <f>VLOOKUP(A330,studenci!$A$2:$C$331,2)</f>
        <v>NAJDA</v>
      </c>
      <c r="E330" t="e">
        <f>VLOOKUP(A330,meldunek!$A$2:$B$326,2,FALSE)</f>
        <v>#N/A</v>
      </c>
      <c r="F330">
        <v>1</v>
      </c>
    </row>
    <row r="331" spans="1:6" x14ac:dyDescent="0.25">
      <c r="A331">
        <v>96032039774</v>
      </c>
      <c r="B331" t="s">
        <v>488</v>
      </c>
      <c r="C331" t="str">
        <f>VLOOKUP(A331,studenci!$A$2:$C$331,3)</f>
        <v>MACIEJ</v>
      </c>
      <c r="D331" t="str">
        <f>VLOOKUP(A331,studenci!$A$2:$C$331,2)</f>
        <v>SIECZKOWSKI</v>
      </c>
      <c r="E331" t="e">
        <f>VLOOKUP(A331,meldunek!$A$2:$B$326,2,FALSE)</f>
        <v>#N/A</v>
      </c>
      <c r="F331">
        <v>1</v>
      </c>
    </row>
  </sheetData>
  <sortState ref="A2:E331">
    <sortCondition ref="E2:E331"/>
    <sortCondition ref="B2:B3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meldunek</vt:lpstr>
      <vt:lpstr>studenci</vt:lpstr>
      <vt:lpstr>wypożyczenia</vt:lpstr>
      <vt:lpstr>komplet danych</vt:lpstr>
      <vt:lpstr>5.1</vt:lpstr>
      <vt:lpstr>5.2</vt:lpstr>
      <vt:lpstr>5.3</vt:lpstr>
      <vt:lpstr>5.4</vt:lpstr>
      <vt:lpstr>5.5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Miziol</dc:creator>
  <cp:lastModifiedBy>Miziol</cp:lastModifiedBy>
  <dcterms:created xsi:type="dcterms:W3CDTF">2016-11-03T09:09:04Z</dcterms:created>
  <dcterms:modified xsi:type="dcterms:W3CDTF">2016-11-03T10:14:24Z</dcterms:modified>
</cp:coreProperties>
</file>