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++\GitHub\informatyka\home\Miziol\"/>
    </mc:Choice>
  </mc:AlternateContent>
  <bookViews>
    <workbookView xWindow="0" yWindow="0" windowWidth="1920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5" i="1"/>
  <c r="L4" i="1" s="1"/>
  <c r="L27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E298" i="1" s="1"/>
  <c r="J4" i="1"/>
  <c r="E280" i="1" l="1"/>
  <c r="E5" i="1"/>
  <c r="E4" i="1"/>
  <c r="D5" i="1"/>
  <c r="D6" i="1"/>
  <c r="D12" i="1"/>
  <c r="D13" i="1"/>
  <c r="D19" i="1"/>
  <c r="D20" i="1"/>
  <c r="D26" i="1"/>
  <c r="D27" i="1"/>
  <c r="D33" i="1"/>
  <c r="D34" i="1"/>
  <c r="D40" i="1"/>
  <c r="D41" i="1"/>
  <c r="D47" i="1"/>
  <c r="D48" i="1"/>
  <c r="D54" i="1"/>
  <c r="D55" i="1"/>
  <c r="D61" i="1"/>
  <c r="D62" i="1"/>
  <c r="D68" i="1"/>
  <c r="D69" i="1"/>
  <c r="D75" i="1"/>
  <c r="D76" i="1"/>
  <c r="D82" i="1"/>
  <c r="D83" i="1"/>
  <c r="D89" i="1"/>
  <c r="D90" i="1"/>
  <c r="D96" i="1"/>
  <c r="D97" i="1"/>
  <c r="D103" i="1"/>
  <c r="D104" i="1"/>
  <c r="D110" i="1"/>
  <c r="D111" i="1"/>
  <c r="D117" i="1"/>
  <c r="D118" i="1"/>
  <c r="D124" i="1"/>
  <c r="D125" i="1"/>
  <c r="D131" i="1"/>
  <c r="D132" i="1"/>
  <c r="D138" i="1"/>
  <c r="D139" i="1"/>
  <c r="D145" i="1"/>
  <c r="D146" i="1"/>
  <c r="D152" i="1"/>
  <c r="D153" i="1"/>
  <c r="D159" i="1"/>
  <c r="D160" i="1"/>
  <c r="D166" i="1"/>
  <c r="D167" i="1"/>
  <c r="D173" i="1"/>
  <c r="D174" i="1"/>
  <c r="D180" i="1"/>
  <c r="D181" i="1"/>
  <c r="D187" i="1"/>
  <c r="D188" i="1"/>
  <c r="D194" i="1"/>
  <c r="D195" i="1"/>
  <c r="D201" i="1"/>
  <c r="D202" i="1"/>
  <c r="D208" i="1"/>
  <c r="D209" i="1"/>
  <c r="D215" i="1"/>
  <c r="D216" i="1"/>
  <c r="D222" i="1"/>
  <c r="D223" i="1"/>
  <c r="D229" i="1"/>
  <c r="D230" i="1"/>
  <c r="D236" i="1"/>
  <c r="D237" i="1"/>
  <c r="D243" i="1"/>
  <c r="D244" i="1"/>
  <c r="D250" i="1"/>
  <c r="D251" i="1"/>
  <c r="D257" i="1"/>
  <c r="D258" i="1"/>
  <c r="D264" i="1"/>
  <c r="D265" i="1"/>
  <c r="D271" i="1"/>
  <c r="D272" i="1"/>
  <c r="D278" i="1"/>
  <c r="D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4" i="1"/>
  <c r="G5" i="1"/>
  <c r="G6" i="1"/>
  <c r="G12" i="1"/>
  <c r="G13" i="1"/>
  <c r="G19" i="1"/>
  <c r="G20" i="1"/>
  <c r="G26" i="1"/>
  <c r="G27" i="1"/>
  <c r="G33" i="1"/>
  <c r="G34" i="1"/>
  <c r="G40" i="1"/>
  <c r="G41" i="1"/>
  <c r="G47" i="1"/>
  <c r="G48" i="1"/>
  <c r="G54" i="1"/>
  <c r="G55" i="1"/>
  <c r="G61" i="1"/>
  <c r="G62" i="1"/>
  <c r="G68" i="1"/>
  <c r="G69" i="1"/>
  <c r="G75" i="1"/>
  <c r="G76" i="1"/>
  <c r="G82" i="1"/>
  <c r="G83" i="1"/>
  <c r="G89" i="1"/>
  <c r="G90" i="1"/>
  <c r="G96" i="1"/>
  <c r="G97" i="1"/>
  <c r="G103" i="1"/>
  <c r="G104" i="1"/>
  <c r="G110" i="1"/>
  <c r="G111" i="1"/>
  <c r="G117" i="1"/>
  <c r="G118" i="1"/>
  <c r="G124" i="1"/>
  <c r="G125" i="1"/>
  <c r="G131" i="1"/>
  <c r="G132" i="1"/>
  <c r="G138" i="1"/>
  <c r="G139" i="1"/>
  <c r="G145" i="1"/>
  <c r="G146" i="1"/>
  <c r="G152" i="1"/>
  <c r="G153" i="1"/>
  <c r="G159" i="1"/>
  <c r="G160" i="1"/>
  <c r="G166" i="1"/>
  <c r="G167" i="1"/>
  <c r="G173" i="1"/>
  <c r="G174" i="1"/>
  <c r="G180" i="1"/>
  <c r="G181" i="1"/>
  <c r="G187" i="1"/>
  <c r="G188" i="1"/>
  <c r="G194" i="1"/>
  <c r="G195" i="1"/>
  <c r="G201" i="1"/>
  <c r="G202" i="1"/>
  <c r="G208" i="1"/>
  <c r="G209" i="1"/>
  <c r="G215" i="1"/>
  <c r="G216" i="1"/>
  <c r="G222" i="1"/>
  <c r="G223" i="1"/>
  <c r="G229" i="1"/>
  <c r="G230" i="1"/>
  <c r="G236" i="1"/>
  <c r="G237" i="1"/>
  <c r="G243" i="1"/>
  <c r="G244" i="1"/>
  <c r="G250" i="1"/>
  <c r="G251" i="1"/>
  <c r="G257" i="1"/>
  <c r="G258" i="1"/>
  <c r="G264" i="1"/>
  <c r="G265" i="1"/>
  <c r="G271" i="1"/>
  <c r="G272" i="1"/>
  <c r="G278" i="1"/>
  <c r="G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4" i="1"/>
  <c r="L5" i="1" l="1"/>
  <c r="C5" i="1"/>
  <c r="L6" i="1" l="1"/>
  <c r="C6" i="1"/>
  <c r="E6" i="1" s="1"/>
  <c r="L7" i="1" l="1"/>
  <c r="C7" i="1"/>
  <c r="L8" i="1" l="1"/>
  <c r="D7" i="1"/>
  <c r="E7" i="1" s="1"/>
  <c r="G7" i="1"/>
  <c r="L9" i="1" l="1"/>
  <c r="C8" i="1"/>
  <c r="L10" i="1" l="1"/>
  <c r="D8" i="1"/>
  <c r="G8" i="1" s="1"/>
  <c r="L11" i="1" l="1"/>
  <c r="E8" i="1"/>
  <c r="C9" i="1" s="1"/>
  <c r="L12" i="1" l="1"/>
  <c r="D9" i="1"/>
  <c r="G9" i="1" s="1"/>
  <c r="L13" i="1" l="1"/>
  <c r="E9" i="1"/>
  <c r="C10" i="1" s="1"/>
  <c r="L14" i="1" l="1"/>
  <c r="D10" i="1"/>
  <c r="G10" i="1" s="1"/>
  <c r="L15" i="1" l="1"/>
  <c r="E10" i="1"/>
  <c r="C11" i="1" s="1"/>
  <c r="L16" i="1" l="1"/>
  <c r="D11" i="1"/>
  <c r="G11" i="1" s="1"/>
  <c r="L17" i="1" l="1"/>
  <c r="E11" i="1"/>
  <c r="C12" i="1" s="1"/>
  <c r="L18" i="1" l="1"/>
  <c r="E12" i="1"/>
  <c r="C13" i="1" s="1"/>
  <c r="L19" i="1" l="1"/>
  <c r="E13" i="1"/>
  <c r="C14" i="1" s="1"/>
  <c r="L20" i="1" l="1"/>
  <c r="D14" i="1"/>
  <c r="G14" i="1" s="1"/>
  <c r="L21" i="1" l="1"/>
  <c r="E14" i="1"/>
  <c r="C15" i="1" s="1"/>
  <c r="L22" i="1" l="1"/>
  <c r="D15" i="1"/>
  <c r="G15" i="1" s="1"/>
  <c r="L23" i="1" l="1"/>
  <c r="E15" i="1"/>
  <c r="C16" i="1" s="1"/>
  <c r="L24" i="1" l="1"/>
  <c r="D16" i="1"/>
  <c r="G16" i="1" s="1"/>
  <c r="L25" i="1" l="1"/>
  <c r="E16" i="1"/>
  <c r="C17" i="1" s="1"/>
  <c r="L26" i="1" l="1"/>
  <c r="D17" i="1"/>
  <c r="G17" i="1" s="1"/>
  <c r="L27" i="1" l="1"/>
  <c r="E17" i="1"/>
  <c r="C18" i="1" s="1"/>
  <c r="L28" i="1" l="1"/>
  <c r="D18" i="1"/>
  <c r="G18" i="1" s="1"/>
  <c r="L29" i="1" l="1"/>
  <c r="E18" i="1"/>
  <c r="C19" i="1" s="1"/>
  <c r="L30" i="1" l="1"/>
  <c r="E19" i="1"/>
  <c r="C20" i="1" s="1"/>
  <c r="L31" i="1" l="1"/>
  <c r="E20" i="1"/>
  <c r="C21" i="1" s="1"/>
  <c r="L32" i="1" l="1"/>
  <c r="D21" i="1"/>
  <c r="G21" i="1" s="1"/>
  <c r="L33" i="1" l="1"/>
  <c r="E21" i="1"/>
  <c r="C22" i="1" s="1"/>
  <c r="L34" i="1" l="1"/>
  <c r="D22" i="1"/>
  <c r="G22" i="1" s="1"/>
  <c r="L35" i="1" l="1"/>
  <c r="E22" i="1"/>
  <c r="C23" i="1" s="1"/>
  <c r="L36" i="1" l="1"/>
  <c r="D23" i="1"/>
  <c r="G23" i="1" s="1"/>
  <c r="L37" i="1" l="1"/>
  <c r="E23" i="1"/>
  <c r="C24" i="1" s="1"/>
  <c r="L38" i="1" l="1"/>
  <c r="D24" i="1"/>
  <c r="G24" i="1" s="1"/>
  <c r="L39" i="1" l="1"/>
  <c r="E24" i="1"/>
  <c r="C25" i="1" s="1"/>
  <c r="L40" i="1" l="1"/>
  <c r="D25" i="1"/>
  <c r="G25" i="1" s="1"/>
  <c r="L41" i="1" l="1"/>
  <c r="E25" i="1"/>
  <c r="C26" i="1" s="1"/>
  <c r="L42" i="1" l="1"/>
  <c r="E26" i="1"/>
  <c r="C27" i="1" s="1"/>
  <c r="L43" i="1" l="1"/>
  <c r="E27" i="1"/>
  <c r="C28" i="1" s="1"/>
  <c r="L44" i="1" l="1"/>
  <c r="D28" i="1"/>
  <c r="G28" i="1" s="1"/>
  <c r="L45" i="1" l="1"/>
  <c r="E28" i="1"/>
  <c r="C29" i="1" s="1"/>
  <c r="L46" i="1" l="1"/>
  <c r="D29" i="1"/>
  <c r="G29" i="1" s="1"/>
  <c r="L47" i="1" l="1"/>
  <c r="E29" i="1"/>
  <c r="C30" i="1" s="1"/>
  <c r="L48" i="1" l="1"/>
  <c r="D30" i="1"/>
  <c r="G30" i="1" s="1"/>
  <c r="L49" i="1" l="1"/>
  <c r="E30" i="1"/>
  <c r="C31" i="1" s="1"/>
  <c r="L50" i="1" l="1"/>
  <c r="D31" i="1"/>
  <c r="G31" i="1" s="1"/>
  <c r="L51" i="1" l="1"/>
  <c r="E31" i="1"/>
  <c r="C32" i="1" s="1"/>
  <c r="L52" i="1" l="1"/>
  <c r="D32" i="1"/>
  <c r="G32" i="1" s="1"/>
  <c r="L53" i="1" l="1"/>
  <c r="E32" i="1"/>
  <c r="C33" i="1" s="1"/>
  <c r="L54" i="1" l="1"/>
  <c r="E33" i="1"/>
  <c r="C34" i="1" s="1"/>
  <c r="L55" i="1" l="1"/>
  <c r="E34" i="1"/>
  <c r="C35" i="1" s="1"/>
  <c r="L56" i="1" l="1"/>
  <c r="D35" i="1"/>
  <c r="G35" i="1" s="1"/>
  <c r="L57" i="1" l="1"/>
  <c r="E35" i="1"/>
  <c r="C36" i="1" s="1"/>
  <c r="L58" i="1" l="1"/>
  <c r="D36" i="1"/>
  <c r="G36" i="1" s="1"/>
  <c r="L59" i="1" l="1"/>
  <c r="E36" i="1"/>
  <c r="C37" i="1" s="1"/>
  <c r="L60" i="1" l="1"/>
  <c r="D37" i="1"/>
  <c r="G37" i="1" s="1"/>
  <c r="L61" i="1" l="1"/>
  <c r="E37" i="1"/>
  <c r="C38" i="1" s="1"/>
  <c r="L62" i="1" l="1"/>
  <c r="D38" i="1"/>
  <c r="G38" i="1" s="1"/>
  <c r="L63" i="1" l="1"/>
  <c r="E38" i="1"/>
  <c r="C39" i="1" s="1"/>
  <c r="L64" i="1" l="1"/>
  <c r="D39" i="1"/>
  <c r="G39" i="1" s="1"/>
  <c r="L65" i="1" l="1"/>
  <c r="E39" i="1"/>
  <c r="C40" i="1" s="1"/>
  <c r="L66" i="1" l="1"/>
  <c r="E40" i="1"/>
  <c r="C41" i="1" s="1"/>
  <c r="L67" i="1" l="1"/>
  <c r="E41" i="1"/>
  <c r="C42" i="1" s="1"/>
  <c r="L68" i="1" l="1"/>
  <c r="D42" i="1"/>
  <c r="G42" i="1" s="1"/>
  <c r="L69" i="1" l="1"/>
  <c r="E42" i="1"/>
  <c r="C43" i="1" s="1"/>
  <c r="L70" i="1" l="1"/>
  <c r="D43" i="1"/>
  <c r="G43" i="1" s="1"/>
  <c r="L71" i="1" l="1"/>
  <c r="E43" i="1"/>
  <c r="C44" i="1" s="1"/>
  <c r="L72" i="1" l="1"/>
  <c r="D44" i="1"/>
  <c r="G44" i="1" s="1"/>
  <c r="L73" i="1" l="1"/>
  <c r="E44" i="1"/>
  <c r="C45" i="1" s="1"/>
  <c r="L74" i="1" l="1"/>
  <c r="D45" i="1"/>
  <c r="G45" i="1" s="1"/>
  <c r="L75" i="1" l="1"/>
  <c r="E45" i="1"/>
  <c r="C46" i="1" s="1"/>
  <c r="L76" i="1" l="1"/>
  <c r="D46" i="1"/>
  <c r="G46" i="1" s="1"/>
  <c r="L77" i="1" l="1"/>
  <c r="E46" i="1"/>
  <c r="C47" i="1" s="1"/>
  <c r="L78" i="1" l="1"/>
  <c r="E47" i="1"/>
  <c r="C48" i="1" s="1"/>
  <c r="L79" i="1" l="1"/>
  <c r="E48" i="1"/>
  <c r="C49" i="1" s="1"/>
  <c r="L80" i="1" l="1"/>
  <c r="D49" i="1"/>
  <c r="G49" i="1" s="1"/>
  <c r="L81" i="1" l="1"/>
  <c r="E49" i="1"/>
  <c r="C50" i="1" s="1"/>
  <c r="L82" i="1" l="1"/>
  <c r="D50" i="1"/>
  <c r="G50" i="1" s="1"/>
  <c r="L83" i="1" l="1"/>
  <c r="E50" i="1"/>
  <c r="C51" i="1" s="1"/>
  <c r="L84" i="1" l="1"/>
  <c r="D51" i="1"/>
  <c r="G51" i="1" s="1"/>
  <c r="L85" i="1" l="1"/>
  <c r="E51" i="1"/>
  <c r="C52" i="1" s="1"/>
  <c r="L86" i="1" l="1"/>
  <c r="D52" i="1"/>
  <c r="G52" i="1" s="1"/>
  <c r="L87" i="1" l="1"/>
  <c r="E52" i="1"/>
  <c r="C53" i="1" s="1"/>
  <c r="L88" i="1" l="1"/>
  <c r="D53" i="1"/>
  <c r="G53" i="1" s="1"/>
  <c r="L89" i="1" l="1"/>
  <c r="E53" i="1"/>
  <c r="C54" i="1" s="1"/>
  <c r="L90" i="1" l="1"/>
  <c r="E54" i="1"/>
  <c r="C55" i="1" s="1"/>
  <c r="L91" i="1" l="1"/>
  <c r="E55" i="1"/>
  <c r="C56" i="1" s="1"/>
  <c r="L92" i="1" l="1"/>
  <c r="D56" i="1"/>
  <c r="G56" i="1" s="1"/>
  <c r="L93" i="1" l="1"/>
  <c r="E56" i="1"/>
  <c r="C57" i="1" s="1"/>
  <c r="L94" i="1" l="1"/>
  <c r="D57" i="1"/>
  <c r="G57" i="1" s="1"/>
  <c r="L95" i="1" l="1"/>
  <c r="E57" i="1"/>
  <c r="C58" i="1" s="1"/>
  <c r="L96" i="1" l="1"/>
  <c r="D58" i="1"/>
  <c r="G58" i="1" s="1"/>
  <c r="L97" i="1" l="1"/>
  <c r="E58" i="1"/>
  <c r="C59" i="1" s="1"/>
  <c r="L98" i="1" l="1"/>
  <c r="D59" i="1"/>
  <c r="G59" i="1" s="1"/>
  <c r="L99" i="1" l="1"/>
  <c r="E59" i="1"/>
  <c r="C60" i="1" s="1"/>
  <c r="L100" i="1" l="1"/>
  <c r="D60" i="1"/>
  <c r="G60" i="1" s="1"/>
  <c r="L101" i="1" l="1"/>
  <c r="E60" i="1"/>
  <c r="C61" i="1" s="1"/>
  <c r="L102" i="1" l="1"/>
  <c r="E61" i="1"/>
  <c r="C62" i="1" s="1"/>
  <c r="L103" i="1" l="1"/>
  <c r="E62" i="1"/>
  <c r="C63" i="1" s="1"/>
  <c r="L104" i="1" l="1"/>
  <c r="D63" i="1"/>
  <c r="G63" i="1" s="1"/>
  <c r="L105" i="1" l="1"/>
  <c r="E63" i="1"/>
  <c r="C64" i="1" s="1"/>
  <c r="L106" i="1" l="1"/>
  <c r="D64" i="1"/>
  <c r="G64" i="1" s="1"/>
  <c r="L107" i="1" l="1"/>
  <c r="E64" i="1"/>
  <c r="C65" i="1" s="1"/>
  <c r="L108" i="1" l="1"/>
  <c r="D65" i="1"/>
  <c r="G65" i="1" s="1"/>
  <c r="L109" i="1" l="1"/>
  <c r="E65" i="1"/>
  <c r="C66" i="1" s="1"/>
  <c r="L110" i="1" l="1"/>
  <c r="D66" i="1"/>
  <c r="G66" i="1" s="1"/>
  <c r="L111" i="1" l="1"/>
  <c r="E66" i="1"/>
  <c r="C67" i="1" s="1"/>
  <c r="L112" i="1" l="1"/>
  <c r="D67" i="1"/>
  <c r="G67" i="1" s="1"/>
  <c r="L113" i="1" l="1"/>
  <c r="E67" i="1"/>
  <c r="C68" i="1" s="1"/>
  <c r="L114" i="1" l="1"/>
  <c r="E68" i="1"/>
  <c r="C69" i="1" s="1"/>
  <c r="L115" i="1" l="1"/>
  <c r="E69" i="1"/>
  <c r="C70" i="1" s="1"/>
  <c r="L116" i="1" l="1"/>
  <c r="D70" i="1"/>
  <c r="G70" i="1" s="1"/>
  <c r="L117" i="1" l="1"/>
  <c r="E70" i="1"/>
  <c r="C71" i="1" s="1"/>
  <c r="L118" i="1" l="1"/>
  <c r="D71" i="1"/>
  <c r="G71" i="1" s="1"/>
  <c r="L119" i="1" l="1"/>
  <c r="E71" i="1"/>
  <c r="C72" i="1" s="1"/>
  <c r="L120" i="1" l="1"/>
  <c r="D72" i="1"/>
  <c r="G72" i="1" s="1"/>
  <c r="L121" i="1" l="1"/>
  <c r="E72" i="1"/>
  <c r="C73" i="1" s="1"/>
  <c r="L122" i="1" l="1"/>
  <c r="D73" i="1"/>
  <c r="G73" i="1" s="1"/>
  <c r="L123" i="1" l="1"/>
  <c r="E73" i="1"/>
  <c r="C74" i="1" s="1"/>
  <c r="L124" i="1" l="1"/>
  <c r="D74" i="1"/>
  <c r="G74" i="1" s="1"/>
  <c r="L125" i="1" l="1"/>
  <c r="E74" i="1"/>
  <c r="C75" i="1" s="1"/>
  <c r="L126" i="1" l="1"/>
  <c r="E75" i="1"/>
  <c r="C76" i="1" s="1"/>
  <c r="L127" i="1" l="1"/>
  <c r="E76" i="1"/>
  <c r="C77" i="1" s="1"/>
  <c r="L128" i="1" l="1"/>
  <c r="D77" i="1"/>
  <c r="G77" i="1" s="1"/>
  <c r="L129" i="1" l="1"/>
  <c r="E77" i="1"/>
  <c r="C78" i="1" s="1"/>
  <c r="L130" i="1" l="1"/>
  <c r="D78" i="1"/>
  <c r="G78" i="1" s="1"/>
  <c r="L131" i="1" l="1"/>
  <c r="E78" i="1"/>
  <c r="C79" i="1" s="1"/>
  <c r="L132" i="1" l="1"/>
  <c r="D79" i="1"/>
  <c r="G79" i="1" s="1"/>
  <c r="L133" i="1" l="1"/>
  <c r="E79" i="1"/>
  <c r="C80" i="1" s="1"/>
  <c r="L134" i="1" l="1"/>
  <c r="D80" i="1"/>
  <c r="G80" i="1" s="1"/>
  <c r="L135" i="1" l="1"/>
  <c r="E80" i="1"/>
  <c r="C81" i="1" s="1"/>
  <c r="L136" i="1" l="1"/>
  <c r="D81" i="1"/>
  <c r="G81" i="1" s="1"/>
  <c r="L137" i="1" l="1"/>
  <c r="E81" i="1"/>
  <c r="C82" i="1" s="1"/>
  <c r="L138" i="1" l="1"/>
  <c r="E82" i="1"/>
  <c r="C83" i="1" s="1"/>
  <c r="L139" i="1" l="1"/>
  <c r="E83" i="1"/>
  <c r="C84" i="1" s="1"/>
  <c r="L140" i="1" l="1"/>
  <c r="D84" i="1"/>
  <c r="G84" i="1" s="1"/>
  <c r="E84" i="1"/>
  <c r="C85" i="1" s="1"/>
  <c r="L141" i="1" l="1"/>
  <c r="D85" i="1"/>
  <c r="G85" i="1" s="1"/>
  <c r="E85" i="1"/>
  <c r="C86" i="1" s="1"/>
  <c r="L142" i="1" l="1"/>
  <c r="D86" i="1"/>
  <c r="E86" i="1"/>
  <c r="G86" i="1"/>
  <c r="C87" i="1"/>
  <c r="L143" i="1" l="1"/>
  <c r="D87" i="1"/>
  <c r="E87" i="1"/>
  <c r="G87" i="1"/>
  <c r="L144" i="1" l="1"/>
  <c r="C88" i="1"/>
  <c r="L145" i="1" l="1"/>
  <c r="D88" i="1"/>
  <c r="E88" i="1"/>
  <c r="G88" i="1"/>
  <c r="L146" i="1" l="1"/>
  <c r="C89" i="1"/>
  <c r="E89" i="1" s="1"/>
  <c r="L147" i="1" l="1"/>
  <c r="C90" i="1"/>
  <c r="E90" i="1" s="1"/>
  <c r="L148" i="1" l="1"/>
  <c r="C91" i="1"/>
  <c r="L149" i="1" l="1"/>
  <c r="D91" i="1"/>
  <c r="E91" i="1"/>
  <c r="G91" i="1"/>
  <c r="L150" i="1" l="1"/>
  <c r="C92" i="1"/>
  <c r="L151" i="1" l="1"/>
  <c r="D92" i="1"/>
  <c r="E92" i="1"/>
  <c r="C93" i="1" s="1"/>
  <c r="G92" i="1"/>
  <c r="L152" i="1" l="1"/>
  <c r="D93" i="1"/>
  <c r="E93" i="1"/>
  <c r="G93" i="1"/>
  <c r="L153" i="1" l="1"/>
  <c r="C94" i="1"/>
  <c r="L154" i="1" l="1"/>
  <c r="D94" i="1"/>
  <c r="E94" i="1"/>
  <c r="G94" i="1"/>
  <c r="L155" i="1" l="1"/>
  <c r="C95" i="1"/>
  <c r="L156" i="1" l="1"/>
  <c r="D95" i="1"/>
  <c r="E95" i="1"/>
  <c r="G95" i="1"/>
  <c r="L157" i="1" l="1"/>
  <c r="C96" i="1"/>
  <c r="E96" i="1" s="1"/>
  <c r="L158" i="1" l="1"/>
  <c r="C97" i="1"/>
  <c r="E97" i="1" s="1"/>
  <c r="L159" i="1" l="1"/>
  <c r="C98" i="1"/>
  <c r="L160" i="1" l="1"/>
  <c r="D98" i="1"/>
  <c r="E98" i="1"/>
  <c r="G98" i="1"/>
  <c r="L161" i="1" l="1"/>
  <c r="C99" i="1"/>
  <c r="L162" i="1" l="1"/>
  <c r="D99" i="1"/>
  <c r="E99" i="1"/>
  <c r="G99" i="1"/>
  <c r="L163" i="1" l="1"/>
  <c r="C100" i="1"/>
  <c r="L164" i="1" l="1"/>
  <c r="D100" i="1"/>
  <c r="E100" i="1"/>
  <c r="G100" i="1"/>
  <c r="L165" i="1" l="1"/>
  <c r="C101" i="1"/>
  <c r="L166" i="1" l="1"/>
  <c r="D101" i="1"/>
  <c r="E101" i="1"/>
  <c r="G101" i="1"/>
  <c r="L167" i="1" l="1"/>
  <c r="C102" i="1"/>
  <c r="L168" i="1" l="1"/>
  <c r="D102" i="1"/>
  <c r="E102" i="1"/>
  <c r="G102" i="1"/>
  <c r="L169" i="1" l="1"/>
  <c r="C103" i="1"/>
  <c r="E103" i="1" s="1"/>
  <c r="L170" i="1" l="1"/>
  <c r="C104" i="1"/>
  <c r="E104" i="1" s="1"/>
  <c r="L171" i="1" l="1"/>
  <c r="C105" i="1"/>
  <c r="L172" i="1" l="1"/>
  <c r="D105" i="1"/>
  <c r="E105" i="1"/>
  <c r="G105" i="1"/>
  <c r="L173" i="1" l="1"/>
  <c r="C106" i="1"/>
  <c r="L174" i="1" l="1"/>
  <c r="D106" i="1"/>
  <c r="E106" i="1"/>
  <c r="G106" i="1"/>
  <c r="L175" i="1" l="1"/>
  <c r="C107" i="1"/>
  <c r="L176" i="1" l="1"/>
  <c r="D107" i="1"/>
  <c r="E107" i="1"/>
  <c r="G107" i="1"/>
  <c r="L177" i="1" l="1"/>
  <c r="C108" i="1"/>
  <c r="L178" i="1" l="1"/>
  <c r="D108" i="1"/>
  <c r="E108" i="1"/>
  <c r="G108" i="1"/>
  <c r="L179" i="1" l="1"/>
  <c r="C109" i="1"/>
  <c r="L180" i="1" l="1"/>
  <c r="D109" i="1"/>
  <c r="E109" i="1"/>
  <c r="G109" i="1"/>
  <c r="L181" i="1" l="1"/>
  <c r="C110" i="1"/>
  <c r="E110" i="1" s="1"/>
  <c r="L182" i="1" l="1"/>
  <c r="C111" i="1"/>
  <c r="E111" i="1" s="1"/>
  <c r="L183" i="1" l="1"/>
  <c r="C112" i="1"/>
  <c r="L184" i="1" l="1"/>
  <c r="D112" i="1"/>
  <c r="E112" i="1"/>
  <c r="G112" i="1"/>
  <c r="L185" i="1" l="1"/>
  <c r="C113" i="1"/>
  <c r="L186" i="1" l="1"/>
  <c r="D113" i="1"/>
  <c r="E113" i="1"/>
  <c r="G113" i="1"/>
  <c r="L187" i="1" l="1"/>
  <c r="C114" i="1"/>
  <c r="L188" i="1" l="1"/>
  <c r="D114" i="1"/>
  <c r="E114" i="1"/>
  <c r="G114" i="1"/>
  <c r="L189" i="1" l="1"/>
  <c r="C115" i="1"/>
  <c r="L190" i="1" l="1"/>
  <c r="D115" i="1"/>
  <c r="E115" i="1"/>
  <c r="G115" i="1"/>
  <c r="L191" i="1" l="1"/>
  <c r="C116" i="1"/>
  <c r="L192" i="1" l="1"/>
  <c r="D116" i="1"/>
  <c r="E116" i="1"/>
  <c r="G116" i="1"/>
  <c r="L193" i="1" l="1"/>
  <c r="C117" i="1"/>
  <c r="E117" i="1" s="1"/>
  <c r="L194" i="1" l="1"/>
  <c r="C118" i="1"/>
  <c r="E118" i="1" s="1"/>
  <c r="L195" i="1" l="1"/>
  <c r="C119" i="1"/>
  <c r="L196" i="1" l="1"/>
  <c r="D119" i="1"/>
  <c r="E119" i="1"/>
  <c r="G119" i="1"/>
  <c r="L197" i="1" l="1"/>
  <c r="C120" i="1"/>
  <c r="L198" i="1" l="1"/>
  <c r="D120" i="1"/>
  <c r="E120" i="1"/>
  <c r="G120" i="1"/>
  <c r="L199" i="1" l="1"/>
  <c r="C121" i="1"/>
  <c r="L200" i="1" l="1"/>
  <c r="D121" i="1"/>
  <c r="E121" i="1"/>
  <c r="G121" i="1"/>
  <c r="L201" i="1" l="1"/>
  <c r="C122" i="1"/>
  <c r="L202" i="1" l="1"/>
  <c r="D122" i="1"/>
  <c r="E122" i="1"/>
  <c r="G122" i="1"/>
  <c r="L203" i="1" l="1"/>
  <c r="C123" i="1"/>
  <c r="L204" i="1" l="1"/>
  <c r="D123" i="1"/>
  <c r="E123" i="1"/>
  <c r="G123" i="1"/>
  <c r="L205" i="1" l="1"/>
  <c r="C124" i="1"/>
  <c r="E124" i="1" s="1"/>
  <c r="L206" i="1" l="1"/>
  <c r="C125" i="1"/>
  <c r="E125" i="1" s="1"/>
  <c r="L207" i="1" l="1"/>
  <c r="C126" i="1"/>
  <c r="L208" i="1" l="1"/>
  <c r="D126" i="1"/>
  <c r="E126" i="1"/>
  <c r="G126" i="1"/>
  <c r="L209" i="1" l="1"/>
  <c r="C127" i="1"/>
  <c r="L210" i="1" l="1"/>
  <c r="D127" i="1"/>
  <c r="E127" i="1"/>
  <c r="G127" i="1"/>
  <c r="L211" i="1" l="1"/>
  <c r="C128" i="1"/>
  <c r="L212" i="1" l="1"/>
  <c r="D128" i="1"/>
  <c r="E128" i="1"/>
  <c r="G128" i="1"/>
  <c r="L213" i="1" l="1"/>
  <c r="C129" i="1"/>
  <c r="L214" i="1" l="1"/>
  <c r="D129" i="1"/>
  <c r="E129" i="1"/>
  <c r="G129" i="1"/>
  <c r="L215" i="1" l="1"/>
  <c r="C130" i="1"/>
  <c r="L216" i="1" l="1"/>
  <c r="D130" i="1"/>
  <c r="E130" i="1"/>
  <c r="G130" i="1"/>
  <c r="L217" i="1" l="1"/>
  <c r="C131" i="1"/>
  <c r="E131" i="1" s="1"/>
  <c r="L218" i="1" l="1"/>
  <c r="C132" i="1"/>
  <c r="E132" i="1" s="1"/>
  <c r="L219" i="1" l="1"/>
  <c r="C133" i="1"/>
  <c r="L220" i="1" l="1"/>
  <c r="D133" i="1"/>
  <c r="E133" i="1"/>
  <c r="G133" i="1"/>
  <c r="L221" i="1" l="1"/>
  <c r="C134" i="1"/>
  <c r="L222" i="1" l="1"/>
  <c r="D134" i="1"/>
  <c r="E134" i="1"/>
  <c r="G134" i="1"/>
  <c r="L223" i="1" l="1"/>
  <c r="C135" i="1"/>
  <c r="L224" i="1" l="1"/>
  <c r="D135" i="1"/>
  <c r="E135" i="1"/>
  <c r="G135" i="1"/>
  <c r="L225" i="1" l="1"/>
  <c r="C136" i="1"/>
  <c r="L226" i="1" l="1"/>
  <c r="D136" i="1"/>
  <c r="E136" i="1"/>
  <c r="G136" i="1"/>
  <c r="L227" i="1" l="1"/>
  <c r="C137" i="1"/>
  <c r="L228" i="1" l="1"/>
  <c r="D137" i="1"/>
  <c r="E137" i="1"/>
  <c r="G137" i="1"/>
  <c r="L229" i="1" l="1"/>
  <c r="C138" i="1"/>
  <c r="E138" i="1" s="1"/>
  <c r="L230" i="1" l="1"/>
  <c r="C139" i="1"/>
  <c r="E139" i="1" s="1"/>
  <c r="L231" i="1" l="1"/>
  <c r="C140" i="1"/>
  <c r="L232" i="1" l="1"/>
  <c r="D140" i="1"/>
  <c r="E140" i="1"/>
  <c r="G140" i="1"/>
  <c r="L233" i="1" l="1"/>
  <c r="C141" i="1"/>
  <c r="L234" i="1" l="1"/>
  <c r="D141" i="1"/>
  <c r="E141" i="1"/>
  <c r="G141" i="1"/>
  <c r="L235" i="1" l="1"/>
  <c r="C142" i="1"/>
  <c r="L236" i="1" l="1"/>
  <c r="D142" i="1"/>
  <c r="E142" i="1"/>
  <c r="G142" i="1"/>
  <c r="L237" i="1" l="1"/>
  <c r="C143" i="1"/>
  <c r="L238" i="1" l="1"/>
  <c r="D143" i="1"/>
  <c r="E143" i="1"/>
  <c r="G143" i="1"/>
  <c r="L239" i="1" l="1"/>
  <c r="C144" i="1"/>
  <c r="L240" i="1" l="1"/>
  <c r="D144" i="1"/>
  <c r="E144" i="1"/>
  <c r="G144" i="1"/>
  <c r="L241" i="1" l="1"/>
  <c r="C145" i="1"/>
  <c r="E145" i="1" s="1"/>
  <c r="L242" i="1" l="1"/>
  <c r="C146" i="1"/>
  <c r="E146" i="1" s="1"/>
  <c r="L243" i="1" l="1"/>
  <c r="C147" i="1"/>
  <c r="L244" i="1" l="1"/>
  <c r="D147" i="1"/>
  <c r="E147" i="1"/>
  <c r="G147" i="1"/>
  <c r="L245" i="1" l="1"/>
  <c r="C148" i="1"/>
  <c r="L246" i="1" l="1"/>
  <c r="D148" i="1"/>
  <c r="E148" i="1"/>
  <c r="G148" i="1"/>
  <c r="L247" i="1" l="1"/>
  <c r="C149" i="1"/>
  <c r="L248" i="1" l="1"/>
  <c r="D149" i="1"/>
  <c r="E149" i="1"/>
  <c r="G149" i="1"/>
  <c r="L249" i="1" l="1"/>
  <c r="C150" i="1"/>
  <c r="L250" i="1" l="1"/>
  <c r="D150" i="1"/>
  <c r="E150" i="1"/>
  <c r="G150" i="1"/>
  <c r="L251" i="1" l="1"/>
  <c r="C151" i="1"/>
  <c r="L252" i="1" l="1"/>
  <c r="D151" i="1"/>
  <c r="E151" i="1"/>
  <c r="G151" i="1"/>
  <c r="L253" i="1" l="1"/>
  <c r="C152" i="1"/>
  <c r="E152" i="1" s="1"/>
  <c r="L254" i="1" l="1"/>
  <c r="C153" i="1"/>
  <c r="E153" i="1" s="1"/>
  <c r="L255" i="1" l="1"/>
  <c r="C154" i="1"/>
  <c r="L256" i="1" l="1"/>
  <c r="D154" i="1"/>
  <c r="E154" i="1"/>
  <c r="G154" i="1"/>
  <c r="L257" i="1" l="1"/>
  <c r="C155" i="1"/>
  <c r="L258" i="1" l="1"/>
  <c r="D155" i="1"/>
  <c r="E155" i="1"/>
  <c r="G155" i="1"/>
  <c r="L259" i="1" l="1"/>
  <c r="C156" i="1"/>
  <c r="L260" i="1" l="1"/>
  <c r="D156" i="1"/>
  <c r="E156" i="1"/>
  <c r="G156" i="1"/>
  <c r="L261" i="1" l="1"/>
  <c r="C157" i="1"/>
  <c r="L262" i="1" l="1"/>
  <c r="D157" i="1"/>
  <c r="E157" i="1"/>
  <c r="G157" i="1"/>
  <c r="L263" i="1" l="1"/>
  <c r="C158" i="1"/>
  <c r="L264" i="1" l="1"/>
  <c r="D158" i="1"/>
  <c r="E158" i="1"/>
  <c r="G158" i="1"/>
  <c r="L265" i="1" l="1"/>
  <c r="C159" i="1"/>
  <c r="E159" i="1" s="1"/>
  <c r="L266" i="1" l="1"/>
  <c r="C160" i="1"/>
  <c r="E160" i="1" s="1"/>
  <c r="L267" i="1" l="1"/>
  <c r="C161" i="1"/>
  <c r="L268" i="1" l="1"/>
  <c r="D161" i="1"/>
  <c r="E161" i="1"/>
  <c r="G161" i="1"/>
  <c r="L269" i="1" l="1"/>
  <c r="C162" i="1"/>
  <c r="L270" i="1" l="1"/>
  <c r="D162" i="1"/>
  <c r="E162" i="1"/>
  <c r="G162" i="1"/>
  <c r="L271" i="1" l="1"/>
  <c r="C163" i="1"/>
  <c r="L272" i="1" l="1"/>
  <c r="D163" i="1"/>
  <c r="E163" i="1"/>
  <c r="G163" i="1"/>
  <c r="L273" i="1" l="1"/>
  <c r="C164" i="1"/>
  <c r="L274" i="1" l="1"/>
  <c r="D164" i="1"/>
  <c r="E164" i="1"/>
  <c r="G164" i="1"/>
  <c r="L275" i="1" l="1"/>
  <c r="C165" i="1"/>
  <c r="L277" i="1" l="1"/>
  <c r="L276" i="1"/>
  <c r="D165" i="1"/>
  <c r="E165" i="1"/>
  <c r="G165" i="1"/>
  <c r="C166" i="1" l="1"/>
  <c r="E166" i="1" s="1"/>
  <c r="C167" i="1" l="1"/>
  <c r="E167" i="1" s="1"/>
  <c r="C168" i="1" l="1"/>
  <c r="D168" i="1" l="1"/>
  <c r="E168" i="1"/>
  <c r="G168" i="1"/>
  <c r="C169" i="1" l="1"/>
  <c r="D169" i="1" l="1"/>
  <c r="E169" i="1"/>
  <c r="G169" i="1"/>
  <c r="C170" i="1" l="1"/>
  <c r="D170" i="1" l="1"/>
  <c r="E170" i="1"/>
  <c r="G170" i="1"/>
  <c r="C171" i="1"/>
  <c r="D171" i="1" l="1"/>
  <c r="E171" i="1"/>
  <c r="G171" i="1"/>
  <c r="C172" i="1" l="1"/>
  <c r="D172" i="1" l="1"/>
  <c r="E172" i="1"/>
  <c r="G172" i="1"/>
  <c r="C173" i="1" l="1"/>
  <c r="E173" i="1" s="1"/>
  <c r="C174" i="1" l="1"/>
  <c r="E174" i="1" s="1"/>
  <c r="C175" i="1" l="1"/>
  <c r="D175" i="1" l="1"/>
  <c r="E175" i="1"/>
  <c r="G175" i="1"/>
  <c r="C176" i="1" l="1"/>
  <c r="D176" i="1" l="1"/>
  <c r="E176" i="1"/>
  <c r="G176" i="1"/>
  <c r="C177" i="1"/>
  <c r="D177" i="1" l="1"/>
  <c r="E177" i="1"/>
  <c r="G177" i="1"/>
  <c r="C178" i="1" l="1"/>
  <c r="D178" i="1" l="1"/>
  <c r="E178" i="1"/>
  <c r="G178" i="1"/>
  <c r="C179" i="1" l="1"/>
  <c r="D179" i="1" l="1"/>
  <c r="E179" i="1"/>
  <c r="G179" i="1"/>
  <c r="C180" i="1" l="1"/>
  <c r="E180" i="1" s="1"/>
  <c r="C181" i="1" l="1"/>
  <c r="E181" i="1" s="1"/>
  <c r="C182" i="1" l="1"/>
  <c r="D182" i="1" l="1"/>
  <c r="E182" i="1"/>
  <c r="G182" i="1"/>
  <c r="C183" i="1" l="1"/>
  <c r="D183" i="1" l="1"/>
  <c r="E183" i="1"/>
  <c r="G183" i="1"/>
  <c r="C184" i="1" l="1"/>
  <c r="D184" i="1" l="1"/>
  <c r="E184" i="1"/>
  <c r="G184" i="1"/>
  <c r="C185" i="1" l="1"/>
  <c r="D185" i="1" l="1"/>
  <c r="E185" i="1"/>
  <c r="G185" i="1"/>
  <c r="C186" i="1" l="1"/>
  <c r="D186" i="1" l="1"/>
  <c r="E186" i="1"/>
  <c r="G186" i="1"/>
  <c r="C187" i="1" l="1"/>
  <c r="E187" i="1" s="1"/>
  <c r="C188" i="1" l="1"/>
  <c r="E188" i="1" s="1"/>
  <c r="C189" i="1" l="1"/>
  <c r="D189" i="1" l="1"/>
  <c r="E189" i="1"/>
  <c r="G189" i="1"/>
  <c r="C190" i="1" l="1"/>
  <c r="D190" i="1" l="1"/>
  <c r="E190" i="1"/>
  <c r="G190" i="1"/>
  <c r="C191" i="1" l="1"/>
  <c r="D191" i="1" l="1"/>
  <c r="E191" i="1"/>
  <c r="G191" i="1"/>
  <c r="C192" i="1" l="1"/>
  <c r="D192" i="1" l="1"/>
  <c r="E192" i="1"/>
  <c r="G192" i="1"/>
  <c r="C193" i="1" l="1"/>
  <c r="D193" i="1" l="1"/>
  <c r="E193" i="1"/>
  <c r="G193" i="1"/>
  <c r="C194" i="1" l="1"/>
  <c r="E194" i="1" s="1"/>
  <c r="C195" i="1" l="1"/>
  <c r="E195" i="1" s="1"/>
  <c r="C196" i="1" l="1"/>
  <c r="D196" i="1" l="1"/>
  <c r="E196" i="1"/>
  <c r="G196" i="1"/>
  <c r="C197" i="1" l="1"/>
  <c r="D197" i="1" l="1"/>
  <c r="E197" i="1"/>
  <c r="G197" i="1"/>
  <c r="C198" i="1" l="1"/>
  <c r="D198" i="1" l="1"/>
  <c r="E198" i="1"/>
  <c r="G198" i="1"/>
  <c r="C199" i="1" l="1"/>
  <c r="D199" i="1" l="1"/>
  <c r="E199" i="1"/>
  <c r="G199" i="1"/>
  <c r="C200" i="1" l="1"/>
  <c r="D200" i="1" l="1"/>
  <c r="E200" i="1"/>
  <c r="G200" i="1"/>
  <c r="C201" i="1" l="1"/>
  <c r="E201" i="1" s="1"/>
  <c r="C202" i="1" l="1"/>
  <c r="E202" i="1" s="1"/>
  <c r="C203" i="1" l="1"/>
  <c r="D203" i="1" l="1"/>
  <c r="E203" i="1"/>
  <c r="G203" i="1"/>
  <c r="C204" i="1" l="1"/>
  <c r="D204" i="1" l="1"/>
  <c r="E204" i="1"/>
  <c r="G204" i="1"/>
  <c r="C205" i="1" l="1"/>
  <c r="D205" i="1" l="1"/>
  <c r="E205" i="1"/>
  <c r="G205" i="1"/>
  <c r="C206" i="1" l="1"/>
  <c r="D206" i="1" l="1"/>
  <c r="E206" i="1"/>
  <c r="G206" i="1"/>
  <c r="C207" i="1" l="1"/>
  <c r="D207" i="1" l="1"/>
  <c r="E207" i="1" s="1"/>
  <c r="G207" i="1"/>
  <c r="C208" i="1" l="1"/>
  <c r="E208" i="1" s="1"/>
  <c r="C209" i="1" l="1"/>
  <c r="E209" i="1" s="1"/>
  <c r="C210" i="1" l="1"/>
  <c r="D210" i="1" l="1"/>
  <c r="E210" i="1" s="1"/>
  <c r="G210" i="1"/>
  <c r="C211" i="1" l="1"/>
  <c r="D211" i="1" l="1"/>
  <c r="E211" i="1" s="1"/>
  <c r="G211" i="1"/>
  <c r="C212" i="1" l="1"/>
  <c r="D212" i="1" l="1"/>
  <c r="E212" i="1" s="1"/>
  <c r="G212" i="1"/>
  <c r="C213" i="1" l="1"/>
  <c r="D213" i="1" l="1"/>
  <c r="E213" i="1" s="1"/>
  <c r="G213" i="1"/>
  <c r="C214" i="1" l="1"/>
  <c r="D214" i="1" l="1"/>
  <c r="E214" i="1" s="1"/>
  <c r="G214" i="1"/>
  <c r="C215" i="1" l="1"/>
  <c r="E215" i="1" s="1"/>
  <c r="C216" i="1" l="1"/>
  <c r="E216" i="1" s="1"/>
  <c r="C217" i="1" l="1"/>
  <c r="D217" i="1" l="1"/>
  <c r="E217" i="1" s="1"/>
  <c r="G217" i="1"/>
  <c r="C218" i="1" l="1"/>
  <c r="D218" i="1" l="1"/>
  <c r="E218" i="1" s="1"/>
  <c r="G218" i="1"/>
  <c r="C219" i="1" l="1"/>
  <c r="D219" i="1" l="1"/>
  <c r="E219" i="1" s="1"/>
  <c r="G219" i="1"/>
  <c r="C220" i="1" l="1"/>
  <c r="D220" i="1" l="1"/>
  <c r="E220" i="1" s="1"/>
  <c r="G220" i="1"/>
  <c r="C221" i="1" l="1"/>
  <c r="D221" i="1" l="1"/>
  <c r="E221" i="1" s="1"/>
  <c r="G221" i="1"/>
  <c r="C222" i="1" l="1"/>
  <c r="E222" i="1" s="1"/>
  <c r="C223" i="1" l="1"/>
  <c r="E223" i="1" s="1"/>
  <c r="C224" i="1" l="1"/>
  <c r="D224" i="1" l="1"/>
  <c r="E224" i="1" s="1"/>
  <c r="G224" i="1"/>
  <c r="C225" i="1" l="1"/>
  <c r="D225" i="1" l="1"/>
  <c r="E225" i="1" s="1"/>
  <c r="G225" i="1"/>
  <c r="C226" i="1" l="1"/>
  <c r="D226" i="1" l="1"/>
  <c r="E226" i="1" s="1"/>
  <c r="G226" i="1"/>
  <c r="C227" i="1" l="1"/>
  <c r="D227" i="1" l="1"/>
  <c r="E227" i="1" s="1"/>
  <c r="G227" i="1"/>
  <c r="C228" i="1" l="1"/>
  <c r="D228" i="1" l="1"/>
  <c r="E228" i="1" s="1"/>
  <c r="G228" i="1"/>
  <c r="C229" i="1" l="1"/>
  <c r="E229" i="1" s="1"/>
  <c r="C230" i="1" l="1"/>
  <c r="E230" i="1" s="1"/>
  <c r="C231" i="1" l="1"/>
  <c r="D231" i="1" l="1"/>
  <c r="E231" i="1" s="1"/>
  <c r="G231" i="1"/>
  <c r="C232" i="1" l="1"/>
  <c r="D232" i="1" l="1"/>
  <c r="E232" i="1" s="1"/>
  <c r="G232" i="1"/>
  <c r="C233" i="1" l="1"/>
  <c r="D233" i="1" l="1"/>
  <c r="E233" i="1" s="1"/>
  <c r="G233" i="1"/>
  <c r="C234" i="1" l="1"/>
  <c r="D234" i="1" l="1"/>
  <c r="E234" i="1" s="1"/>
  <c r="G234" i="1"/>
  <c r="C235" i="1" l="1"/>
  <c r="D235" i="1" l="1"/>
  <c r="E235" i="1" s="1"/>
  <c r="G235" i="1"/>
  <c r="C236" i="1" l="1"/>
  <c r="E236" i="1" s="1"/>
  <c r="C237" i="1" l="1"/>
  <c r="E237" i="1" s="1"/>
  <c r="C238" i="1" l="1"/>
  <c r="D238" i="1" l="1"/>
  <c r="E238" i="1" s="1"/>
  <c r="G238" i="1"/>
  <c r="C239" i="1" l="1"/>
  <c r="D239" i="1" l="1"/>
  <c r="E239" i="1" s="1"/>
  <c r="G239" i="1"/>
  <c r="C240" i="1" l="1"/>
  <c r="D240" i="1" l="1"/>
  <c r="E240" i="1" s="1"/>
  <c r="G240" i="1"/>
  <c r="C241" i="1" l="1"/>
  <c r="D241" i="1" l="1"/>
  <c r="E241" i="1" s="1"/>
  <c r="G241" i="1"/>
  <c r="C242" i="1" l="1"/>
  <c r="D242" i="1" l="1"/>
  <c r="E242" i="1" s="1"/>
  <c r="G242" i="1"/>
  <c r="C243" i="1" l="1"/>
  <c r="E243" i="1" s="1"/>
  <c r="C244" i="1" l="1"/>
  <c r="E244" i="1" s="1"/>
  <c r="C245" i="1" l="1"/>
  <c r="D245" i="1" l="1"/>
  <c r="E245" i="1" s="1"/>
  <c r="G245" i="1"/>
  <c r="C246" i="1" l="1"/>
  <c r="D246" i="1" l="1"/>
  <c r="E246" i="1" s="1"/>
  <c r="G246" i="1"/>
  <c r="C247" i="1" l="1"/>
  <c r="D247" i="1" l="1"/>
  <c r="E247" i="1" s="1"/>
  <c r="G247" i="1"/>
  <c r="C248" i="1" l="1"/>
  <c r="D248" i="1" l="1"/>
  <c r="E248" i="1" s="1"/>
  <c r="G248" i="1"/>
  <c r="C249" i="1" l="1"/>
  <c r="D249" i="1" l="1"/>
  <c r="E249" i="1" s="1"/>
  <c r="G249" i="1"/>
  <c r="C250" i="1" l="1"/>
  <c r="E250" i="1" s="1"/>
  <c r="C251" i="1" l="1"/>
  <c r="E251" i="1" s="1"/>
  <c r="C252" i="1" l="1"/>
  <c r="D252" i="1" l="1"/>
  <c r="E252" i="1" s="1"/>
  <c r="G252" i="1"/>
  <c r="C253" i="1" l="1"/>
  <c r="D253" i="1" l="1"/>
  <c r="E253" i="1" s="1"/>
  <c r="G253" i="1"/>
  <c r="C254" i="1" l="1"/>
  <c r="D254" i="1" l="1"/>
  <c r="E254" i="1" s="1"/>
  <c r="G254" i="1"/>
  <c r="C255" i="1" l="1"/>
  <c r="D255" i="1" l="1"/>
  <c r="E255" i="1" s="1"/>
  <c r="G255" i="1"/>
  <c r="C256" i="1" l="1"/>
  <c r="D256" i="1" l="1"/>
  <c r="E256" i="1" s="1"/>
  <c r="G256" i="1"/>
  <c r="C257" i="1" l="1"/>
  <c r="E257" i="1" s="1"/>
  <c r="C258" i="1" l="1"/>
  <c r="E258" i="1" s="1"/>
  <c r="C259" i="1" l="1"/>
  <c r="D259" i="1" l="1"/>
  <c r="E259" i="1" s="1"/>
  <c r="G259" i="1"/>
  <c r="C260" i="1" l="1"/>
  <c r="D260" i="1" l="1"/>
  <c r="E260" i="1" s="1"/>
  <c r="G260" i="1"/>
  <c r="C261" i="1" l="1"/>
  <c r="D261" i="1" l="1"/>
  <c r="E261" i="1" s="1"/>
  <c r="G261" i="1"/>
  <c r="C262" i="1" l="1"/>
  <c r="D262" i="1" l="1"/>
  <c r="E262" i="1" s="1"/>
  <c r="G262" i="1"/>
  <c r="C263" i="1" l="1"/>
  <c r="D263" i="1" l="1"/>
  <c r="E263" i="1" s="1"/>
  <c r="G263" i="1"/>
  <c r="C264" i="1" l="1"/>
  <c r="E264" i="1" s="1"/>
  <c r="C265" i="1" l="1"/>
  <c r="E265" i="1" s="1"/>
  <c r="C266" i="1" l="1"/>
  <c r="D266" i="1" l="1"/>
  <c r="E266" i="1" s="1"/>
  <c r="G266" i="1"/>
  <c r="C267" i="1" l="1"/>
  <c r="D267" i="1" l="1"/>
  <c r="E267" i="1" s="1"/>
  <c r="G267" i="1"/>
  <c r="C268" i="1" l="1"/>
  <c r="D268" i="1" l="1"/>
  <c r="E268" i="1" s="1"/>
  <c r="G268" i="1"/>
  <c r="C269" i="1" l="1"/>
  <c r="D269" i="1" l="1"/>
  <c r="E269" i="1" s="1"/>
  <c r="G269" i="1"/>
  <c r="C270" i="1" l="1"/>
  <c r="D270" i="1" l="1"/>
  <c r="E270" i="1" s="1"/>
  <c r="G270" i="1"/>
  <c r="C271" i="1" l="1"/>
  <c r="E271" i="1" s="1"/>
  <c r="C272" i="1" l="1"/>
  <c r="E272" i="1" s="1"/>
  <c r="C273" i="1" l="1"/>
  <c r="D273" i="1" l="1"/>
  <c r="E273" i="1" s="1"/>
  <c r="G273" i="1"/>
  <c r="C274" i="1" l="1"/>
  <c r="D274" i="1" l="1"/>
  <c r="E274" i="1" s="1"/>
  <c r="G274" i="1"/>
  <c r="C275" i="1" l="1"/>
  <c r="D275" i="1" l="1"/>
  <c r="E275" i="1" s="1"/>
  <c r="G275" i="1"/>
  <c r="C276" i="1" l="1"/>
  <c r="D276" i="1" l="1"/>
  <c r="E276" i="1" s="1"/>
  <c r="G276" i="1"/>
  <c r="C277" i="1" l="1"/>
  <c r="D277" i="1" l="1"/>
  <c r="E277" i="1" s="1"/>
  <c r="G277" i="1"/>
  <c r="C278" i="1" l="1"/>
  <c r="E278" i="1" s="1"/>
</calcChain>
</file>

<file path=xl/sharedStrings.xml><?xml version="1.0" encoding="utf-8"?>
<sst xmlns="http://schemas.openxmlformats.org/spreadsheetml/2006/main" count="13" uniqueCount="13">
  <si>
    <t>pracownicy</t>
  </si>
  <si>
    <t>powierzchnia</t>
  </si>
  <si>
    <t>data</t>
  </si>
  <si>
    <t>granitowa</t>
  </si>
  <si>
    <t>bazaltowa</t>
  </si>
  <si>
    <t>gran m2/d</t>
  </si>
  <si>
    <t>baz m2/d</t>
  </si>
  <si>
    <t>a)</t>
  </si>
  <si>
    <t>b)</t>
  </si>
  <si>
    <t>c)</t>
  </si>
  <si>
    <t>szare linijki</t>
  </si>
  <si>
    <t>d)</t>
  </si>
  <si>
    <t xml:space="preserve">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</si>
</sst>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28258967629044E-2"/>
          <c:y val="0.19486111111111112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Granitowa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Sheet1!$B$4:$B$278</c:f>
              <c:numCache>
                <c:formatCode>yyyy/mm/dd;@</c:formatCode>
                <c:ptCount val="275"/>
                <c:pt idx="0">
                  <c:v>41334</c:v>
                </c:pt>
                <c:pt idx="1">
                  <c:v>41335</c:v>
                </c:pt>
                <c:pt idx="2">
                  <c:v>41336</c:v>
                </c:pt>
                <c:pt idx="3">
                  <c:v>41337</c:v>
                </c:pt>
                <c:pt idx="4">
                  <c:v>41338</c:v>
                </c:pt>
                <c:pt idx="5">
                  <c:v>41339</c:v>
                </c:pt>
                <c:pt idx="6">
                  <c:v>41340</c:v>
                </c:pt>
                <c:pt idx="7">
                  <c:v>41341</c:v>
                </c:pt>
                <c:pt idx="8">
                  <c:v>41342</c:v>
                </c:pt>
                <c:pt idx="9">
                  <c:v>41343</c:v>
                </c:pt>
                <c:pt idx="10">
                  <c:v>41344</c:v>
                </c:pt>
                <c:pt idx="11">
                  <c:v>41345</c:v>
                </c:pt>
                <c:pt idx="12">
                  <c:v>41346</c:v>
                </c:pt>
                <c:pt idx="13">
                  <c:v>41347</c:v>
                </c:pt>
                <c:pt idx="14">
                  <c:v>41348</c:v>
                </c:pt>
                <c:pt idx="15">
                  <c:v>41349</c:v>
                </c:pt>
                <c:pt idx="16">
                  <c:v>41350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41356</c:v>
                </c:pt>
                <c:pt idx="23">
                  <c:v>41357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41362</c:v>
                </c:pt>
                <c:pt idx="29">
                  <c:v>41363</c:v>
                </c:pt>
                <c:pt idx="30">
                  <c:v>41364</c:v>
                </c:pt>
                <c:pt idx="31">
                  <c:v>41365</c:v>
                </c:pt>
                <c:pt idx="32">
                  <c:v>41366</c:v>
                </c:pt>
                <c:pt idx="33">
                  <c:v>41367</c:v>
                </c:pt>
                <c:pt idx="34">
                  <c:v>41368</c:v>
                </c:pt>
                <c:pt idx="35">
                  <c:v>41369</c:v>
                </c:pt>
                <c:pt idx="36">
                  <c:v>41370</c:v>
                </c:pt>
                <c:pt idx="37">
                  <c:v>41371</c:v>
                </c:pt>
                <c:pt idx="38">
                  <c:v>41372</c:v>
                </c:pt>
                <c:pt idx="39">
                  <c:v>41373</c:v>
                </c:pt>
                <c:pt idx="40">
                  <c:v>41374</c:v>
                </c:pt>
                <c:pt idx="41">
                  <c:v>41375</c:v>
                </c:pt>
                <c:pt idx="42">
                  <c:v>41376</c:v>
                </c:pt>
                <c:pt idx="43">
                  <c:v>41377</c:v>
                </c:pt>
                <c:pt idx="44">
                  <c:v>41378</c:v>
                </c:pt>
                <c:pt idx="45">
                  <c:v>41379</c:v>
                </c:pt>
                <c:pt idx="46">
                  <c:v>41380</c:v>
                </c:pt>
                <c:pt idx="47">
                  <c:v>41381</c:v>
                </c:pt>
                <c:pt idx="48">
                  <c:v>41382</c:v>
                </c:pt>
                <c:pt idx="49">
                  <c:v>41383</c:v>
                </c:pt>
                <c:pt idx="50">
                  <c:v>41384</c:v>
                </c:pt>
                <c:pt idx="51">
                  <c:v>41385</c:v>
                </c:pt>
                <c:pt idx="52">
                  <c:v>41386</c:v>
                </c:pt>
                <c:pt idx="53">
                  <c:v>41387</c:v>
                </c:pt>
                <c:pt idx="54">
                  <c:v>41388</c:v>
                </c:pt>
                <c:pt idx="55">
                  <c:v>41389</c:v>
                </c:pt>
                <c:pt idx="56">
                  <c:v>41390</c:v>
                </c:pt>
                <c:pt idx="57">
                  <c:v>41391</c:v>
                </c:pt>
                <c:pt idx="58">
                  <c:v>41392</c:v>
                </c:pt>
                <c:pt idx="59">
                  <c:v>41393</c:v>
                </c:pt>
                <c:pt idx="60">
                  <c:v>41394</c:v>
                </c:pt>
                <c:pt idx="61">
                  <c:v>41395</c:v>
                </c:pt>
                <c:pt idx="62">
                  <c:v>41396</c:v>
                </c:pt>
                <c:pt idx="63">
                  <c:v>41397</c:v>
                </c:pt>
                <c:pt idx="64">
                  <c:v>41398</c:v>
                </c:pt>
                <c:pt idx="65">
                  <c:v>41399</c:v>
                </c:pt>
                <c:pt idx="66">
                  <c:v>41400</c:v>
                </c:pt>
                <c:pt idx="67">
                  <c:v>41401</c:v>
                </c:pt>
                <c:pt idx="68">
                  <c:v>41402</c:v>
                </c:pt>
                <c:pt idx="69">
                  <c:v>41403</c:v>
                </c:pt>
                <c:pt idx="70">
                  <c:v>41404</c:v>
                </c:pt>
                <c:pt idx="71">
                  <c:v>41405</c:v>
                </c:pt>
                <c:pt idx="72">
                  <c:v>41406</c:v>
                </c:pt>
                <c:pt idx="73">
                  <c:v>41407</c:v>
                </c:pt>
                <c:pt idx="74">
                  <c:v>41408</c:v>
                </c:pt>
                <c:pt idx="75">
                  <c:v>41409</c:v>
                </c:pt>
                <c:pt idx="76">
                  <c:v>41410</c:v>
                </c:pt>
                <c:pt idx="77">
                  <c:v>41411</c:v>
                </c:pt>
                <c:pt idx="78">
                  <c:v>41412</c:v>
                </c:pt>
                <c:pt idx="79">
                  <c:v>41413</c:v>
                </c:pt>
                <c:pt idx="80">
                  <c:v>41414</c:v>
                </c:pt>
                <c:pt idx="81">
                  <c:v>41415</c:v>
                </c:pt>
                <c:pt idx="82">
                  <c:v>41416</c:v>
                </c:pt>
                <c:pt idx="83">
                  <c:v>41417</c:v>
                </c:pt>
                <c:pt idx="84">
                  <c:v>41418</c:v>
                </c:pt>
                <c:pt idx="85">
                  <c:v>41419</c:v>
                </c:pt>
                <c:pt idx="86">
                  <c:v>41420</c:v>
                </c:pt>
                <c:pt idx="87">
                  <c:v>41421</c:v>
                </c:pt>
                <c:pt idx="88">
                  <c:v>41422</c:v>
                </c:pt>
                <c:pt idx="89">
                  <c:v>41423</c:v>
                </c:pt>
                <c:pt idx="90">
                  <c:v>41424</c:v>
                </c:pt>
                <c:pt idx="91">
                  <c:v>41425</c:v>
                </c:pt>
                <c:pt idx="92">
                  <c:v>41426</c:v>
                </c:pt>
                <c:pt idx="93">
                  <c:v>41427</c:v>
                </c:pt>
                <c:pt idx="94">
                  <c:v>41428</c:v>
                </c:pt>
                <c:pt idx="95">
                  <c:v>41429</c:v>
                </c:pt>
                <c:pt idx="96">
                  <c:v>41430</c:v>
                </c:pt>
                <c:pt idx="97">
                  <c:v>41431</c:v>
                </c:pt>
                <c:pt idx="98">
                  <c:v>41432</c:v>
                </c:pt>
                <c:pt idx="99">
                  <c:v>41433</c:v>
                </c:pt>
                <c:pt idx="100">
                  <c:v>41434</c:v>
                </c:pt>
                <c:pt idx="101">
                  <c:v>41435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41441</c:v>
                </c:pt>
                <c:pt idx="108">
                  <c:v>41442</c:v>
                </c:pt>
                <c:pt idx="109">
                  <c:v>41443</c:v>
                </c:pt>
                <c:pt idx="110">
                  <c:v>41444</c:v>
                </c:pt>
                <c:pt idx="111">
                  <c:v>41445</c:v>
                </c:pt>
                <c:pt idx="112">
                  <c:v>41446</c:v>
                </c:pt>
                <c:pt idx="113">
                  <c:v>41447</c:v>
                </c:pt>
                <c:pt idx="114">
                  <c:v>41448</c:v>
                </c:pt>
                <c:pt idx="115">
                  <c:v>41449</c:v>
                </c:pt>
                <c:pt idx="116">
                  <c:v>41450</c:v>
                </c:pt>
                <c:pt idx="117">
                  <c:v>41451</c:v>
                </c:pt>
                <c:pt idx="118">
                  <c:v>41452</c:v>
                </c:pt>
                <c:pt idx="119">
                  <c:v>41453</c:v>
                </c:pt>
                <c:pt idx="120">
                  <c:v>41454</c:v>
                </c:pt>
                <c:pt idx="121">
                  <c:v>41455</c:v>
                </c:pt>
                <c:pt idx="122">
                  <c:v>41456</c:v>
                </c:pt>
                <c:pt idx="123">
                  <c:v>41457</c:v>
                </c:pt>
                <c:pt idx="124">
                  <c:v>41458</c:v>
                </c:pt>
                <c:pt idx="125">
                  <c:v>41459</c:v>
                </c:pt>
                <c:pt idx="126">
                  <c:v>41460</c:v>
                </c:pt>
                <c:pt idx="127">
                  <c:v>41461</c:v>
                </c:pt>
                <c:pt idx="128">
                  <c:v>41462</c:v>
                </c:pt>
                <c:pt idx="129">
                  <c:v>41463</c:v>
                </c:pt>
                <c:pt idx="130">
                  <c:v>41464</c:v>
                </c:pt>
                <c:pt idx="131">
                  <c:v>41465</c:v>
                </c:pt>
                <c:pt idx="132">
                  <c:v>41466</c:v>
                </c:pt>
                <c:pt idx="133">
                  <c:v>41467</c:v>
                </c:pt>
                <c:pt idx="134">
                  <c:v>41468</c:v>
                </c:pt>
                <c:pt idx="135">
                  <c:v>41469</c:v>
                </c:pt>
                <c:pt idx="136">
                  <c:v>41470</c:v>
                </c:pt>
                <c:pt idx="137">
                  <c:v>41471</c:v>
                </c:pt>
                <c:pt idx="138">
                  <c:v>41472</c:v>
                </c:pt>
                <c:pt idx="139">
                  <c:v>41473</c:v>
                </c:pt>
                <c:pt idx="140">
                  <c:v>41474</c:v>
                </c:pt>
                <c:pt idx="141">
                  <c:v>41475</c:v>
                </c:pt>
                <c:pt idx="142">
                  <c:v>41476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41482</c:v>
                </c:pt>
                <c:pt idx="149">
                  <c:v>41483</c:v>
                </c:pt>
                <c:pt idx="150">
                  <c:v>41484</c:v>
                </c:pt>
                <c:pt idx="151">
                  <c:v>41485</c:v>
                </c:pt>
                <c:pt idx="152">
                  <c:v>41486</c:v>
                </c:pt>
                <c:pt idx="153">
                  <c:v>41487</c:v>
                </c:pt>
                <c:pt idx="154">
                  <c:v>41488</c:v>
                </c:pt>
                <c:pt idx="155">
                  <c:v>41489</c:v>
                </c:pt>
                <c:pt idx="156">
                  <c:v>41490</c:v>
                </c:pt>
                <c:pt idx="157">
                  <c:v>41491</c:v>
                </c:pt>
                <c:pt idx="158">
                  <c:v>41492</c:v>
                </c:pt>
                <c:pt idx="159">
                  <c:v>41493</c:v>
                </c:pt>
                <c:pt idx="160">
                  <c:v>41494</c:v>
                </c:pt>
                <c:pt idx="161">
                  <c:v>41495</c:v>
                </c:pt>
                <c:pt idx="162">
                  <c:v>41496</c:v>
                </c:pt>
                <c:pt idx="163">
                  <c:v>41497</c:v>
                </c:pt>
                <c:pt idx="164">
                  <c:v>41498</c:v>
                </c:pt>
                <c:pt idx="165">
                  <c:v>41499</c:v>
                </c:pt>
                <c:pt idx="166">
                  <c:v>41500</c:v>
                </c:pt>
                <c:pt idx="167">
                  <c:v>41501</c:v>
                </c:pt>
                <c:pt idx="168">
                  <c:v>41502</c:v>
                </c:pt>
                <c:pt idx="169">
                  <c:v>41503</c:v>
                </c:pt>
                <c:pt idx="170">
                  <c:v>41504</c:v>
                </c:pt>
                <c:pt idx="171">
                  <c:v>41505</c:v>
                </c:pt>
                <c:pt idx="172">
                  <c:v>41506</c:v>
                </c:pt>
                <c:pt idx="173">
                  <c:v>41507</c:v>
                </c:pt>
                <c:pt idx="174">
                  <c:v>41508</c:v>
                </c:pt>
                <c:pt idx="175">
                  <c:v>41509</c:v>
                </c:pt>
                <c:pt idx="176">
                  <c:v>41510</c:v>
                </c:pt>
                <c:pt idx="177">
                  <c:v>41511</c:v>
                </c:pt>
                <c:pt idx="178">
                  <c:v>41512</c:v>
                </c:pt>
                <c:pt idx="179">
                  <c:v>41513</c:v>
                </c:pt>
                <c:pt idx="180">
                  <c:v>41514</c:v>
                </c:pt>
                <c:pt idx="181">
                  <c:v>41515</c:v>
                </c:pt>
                <c:pt idx="182">
                  <c:v>41516</c:v>
                </c:pt>
                <c:pt idx="183">
                  <c:v>41517</c:v>
                </c:pt>
                <c:pt idx="184">
                  <c:v>41518</c:v>
                </c:pt>
                <c:pt idx="185">
                  <c:v>41519</c:v>
                </c:pt>
                <c:pt idx="186">
                  <c:v>41520</c:v>
                </c:pt>
                <c:pt idx="187">
                  <c:v>41521</c:v>
                </c:pt>
                <c:pt idx="188">
                  <c:v>41522</c:v>
                </c:pt>
                <c:pt idx="189">
                  <c:v>41523</c:v>
                </c:pt>
                <c:pt idx="190">
                  <c:v>41524</c:v>
                </c:pt>
                <c:pt idx="191">
                  <c:v>41525</c:v>
                </c:pt>
                <c:pt idx="192">
                  <c:v>41526</c:v>
                </c:pt>
                <c:pt idx="193">
                  <c:v>41527</c:v>
                </c:pt>
                <c:pt idx="194">
                  <c:v>41528</c:v>
                </c:pt>
                <c:pt idx="195">
                  <c:v>41529</c:v>
                </c:pt>
                <c:pt idx="196">
                  <c:v>41530</c:v>
                </c:pt>
                <c:pt idx="197">
                  <c:v>41531</c:v>
                </c:pt>
                <c:pt idx="198">
                  <c:v>41532</c:v>
                </c:pt>
                <c:pt idx="199">
                  <c:v>41533</c:v>
                </c:pt>
                <c:pt idx="200">
                  <c:v>41534</c:v>
                </c:pt>
                <c:pt idx="201">
                  <c:v>41535</c:v>
                </c:pt>
                <c:pt idx="202">
                  <c:v>41536</c:v>
                </c:pt>
                <c:pt idx="203">
                  <c:v>41537</c:v>
                </c:pt>
                <c:pt idx="204">
                  <c:v>41538</c:v>
                </c:pt>
                <c:pt idx="205">
                  <c:v>41539</c:v>
                </c:pt>
                <c:pt idx="206">
                  <c:v>41540</c:v>
                </c:pt>
                <c:pt idx="207">
                  <c:v>41541</c:v>
                </c:pt>
                <c:pt idx="208">
                  <c:v>41542</c:v>
                </c:pt>
                <c:pt idx="209">
                  <c:v>41543</c:v>
                </c:pt>
                <c:pt idx="210">
                  <c:v>41544</c:v>
                </c:pt>
                <c:pt idx="211">
                  <c:v>41545</c:v>
                </c:pt>
                <c:pt idx="212">
                  <c:v>41546</c:v>
                </c:pt>
                <c:pt idx="213">
                  <c:v>41547</c:v>
                </c:pt>
                <c:pt idx="214">
                  <c:v>41548</c:v>
                </c:pt>
                <c:pt idx="215">
                  <c:v>41549</c:v>
                </c:pt>
                <c:pt idx="216">
                  <c:v>41550</c:v>
                </c:pt>
                <c:pt idx="217">
                  <c:v>41551</c:v>
                </c:pt>
                <c:pt idx="218">
                  <c:v>41552</c:v>
                </c:pt>
                <c:pt idx="219">
                  <c:v>41553</c:v>
                </c:pt>
                <c:pt idx="220">
                  <c:v>41554</c:v>
                </c:pt>
                <c:pt idx="221">
                  <c:v>41555</c:v>
                </c:pt>
                <c:pt idx="222">
                  <c:v>41556</c:v>
                </c:pt>
                <c:pt idx="223">
                  <c:v>41557</c:v>
                </c:pt>
                <c:pt idx="224">
                  <c:v>41558</c:v>
                </c:pt>
                <c:pt idx="225">
                  <c:v>41559</c:v>
                </c:pt>
                <c:pt idx="226">
                  <c:v>41560</c:v>
                </c:pt>
                <c:pt idx="227">
                  <c:v>41561</c:v>
                </c:pt>
                <c:pt idx="228">
                  <c:v>41562</c:v>
                </c:pt>
                <c:pt idx="229">
                  <c:v>41563</c:v>
                </c:pt>
                <c:pt idx="230">
                  <c:v>41564</c:v>
                </c:pt>
                <c:pt idx="231">
                  <c:v>41565</c:v>
                </c:pt>
                <c:pt idx="232">
                  <c:v>41566</c:v>
                </c:pt>
                <c:pt idx="233">
                  <c:v>41567</c:v>
                </c:pt>
                <c:pt idx="234">
                  <c:v>41568</c:v>
                </c:pt>
                <c:pt idx="235">
                  <c:v>41569</c:v>
                </c:pt>
                <c:pt idx="236">
                  <c:v>41570</c:v>
                </c:pt>
                <c:pt idx="237">
                  <c:v>41571</c:v>
                </c:pt>
                <c:pt idx="238">
                  <c:v>41572</c:v>
                </c:pt>
                <c:pt idx="239">
                  <c:v>41573</c:v>
                </c:pt>
                <c:pt idx="240">
                  <c:v>41574</c:v>
                </c:pt>
                <c:pt idx="241">
                  <c:v>41575</c:v>
                </c:pt>
                <c:pt idx="242">
                  <c:v>41576</c:v>
                </c:pt>
                <c:pt idx="243">
                  <c:v>41577</c:v>
                </c:pt>
                <c:pt idx="244">
                  <c:v>41578</c:v>
                </c:pt>
                <c:pt idx="245">
                  <c:v>41579</c:v>
                </c:pt>
                <c:pt idx="246">
                  <c:v>41580</c:v>
                </c:pt>
                <c:pt idx="247">
                  <c:v>41581</c:v>
                </c:pt>
                <c:pt idx="248">
                  <c:v>41582</c:v>
                </c:pt>
                <c:pt idx="249">
                  <c:v>41583</c:v>
                </c:pt>
                <c:pt idx="250">
                  <c:v>41584</c:v>
                </c:pt>
                <c:pt idx="251">
                  <c:v>41585</c:v>
                </c:pt>
                <c:pt idx="252">
                  <c:v>41586</c:v>
                </c:pt>
                <c:pt idx="253">
                  <c:v>41587</c:v>
                </c:pt>
                <c:pt idx="254">
                  <c:v>41588</c:v>
                </c:pt>
                <c:pt idx="255">
                  <c:v>41589</c:v>
                </c:pt>
                <c:pt idx="256">
                  <c:v>41590</c:v>
                </c:pt>
                <c:pt idx="257">
                  <c:v>41591</c:v>
                </c:pt>
                <c:pt idx="258">
                  <c:v>41592</c:v>
                </c:pt>
                <c:pt idx="259">
                  <c:v>41593</c:v>
                </c:pt>
                <c:pt idx="260">
                  <c:v>41594</c:v>
                </c:pt>
                <c:pt idx="261">
                  <c:v>41595</c:v>
                </c:pt>
                <c:pt idx="262">
                  <c:v>41596</c:v>
                </c:pt>
                <c:pt idx="263">
                  <c:v>41597</c:v>
                </c:pt>
                <c:pt idx="264">
                  <c:v>41598</c:v>
                </c:pt>
                <c:pt idx="265">
                  <c:v>41599</c:v>
                </c:pt>
                <c:pt idx="266">
                  <c:v>41600</c:v>
                </c:pt>
                <c:pt idx="267">
                  <c:v>41601</c:v>
                </c:pt>
                <c:pt idx="268">
                  <c:v>41602</c:v>
                </c:pt>
                <c:pt idx="269">
                  <c:v>41603</c:v>
                </c:pt>
                <c:pt idx="270">
                  <c:v>41604</c:v>
                </c:pt>
                <c:pt idx="271">
                  <c:v>41605</c:v>
                </c:pt>
                <c:pt idx="272">
                  <c:v>41606</c:v>
                </c:pt>
                <c:pt idx="273">
                  <c:v>41607</c:v>
                </c:pt>
                <c:pt idx="274">
                  <c:v>41608</c:v>
                </c:pt>
              </c:numCache>
            </c:numRef>
          </c:cat>
          <c:val>
            <c:numRef>
              <c:f>Sheet1!$C$4:$C$278</c:f>
              <c:numCache>
                <c:formatCode>General</c:formatCode>
                <c:ptCount val="275"/>
                <c:pt idx="0">
                  <c:v>500</c:v>
                </c:pt>
                <c:pt idx="1">
                  <c:v>410</c:v>
                </c:pt>
                <c:pt idx="2">
                  <c:v>410</c:v>
                </c:pt>
                <c:pt idx="3">
                  <c:v>410</c:v>
                </c:pt>
                <c:pt idx="4">
                  <c:v>320</c:v>
                </c:pt>
                <c:pt idx="5">
                  <c:v>230</c:v>
                </c:pt>
                <c:pt idx="6">
                  <c:v>140</c:v>
                </c:pt>
                <c:pt idx="7">
                  <c:v>82</c:v>
                </c:pt>
                <c:pt idx="8">
                  <c:v>69</c:v>
                </c:pt>
                <c:pt idx="9">
                  <c:v>101</c:v>
                </c:pt>
                <c:pt idx="10">
                  <c:v>101</c:v>
                </c:pt>
                <c:pt idx="11">
                  <c:v>107</c:v>
                </c:pt>
                <c:pt idx="12">
                  <c:v>49</c:v>
                </c:pt>
                <c:pt idx="13">
                  <c:v>36</c:v>
                </c:pt>
                <c:pt idx="14">
                  <c:v>87</c:v>
                </c:pt>
                <c:pt idx="15">
                  <c:v>74</c:v>
                </c:pt>
                <c:pt idx="16">
                  <c:v>106</c:v>
                </c:pt>
                <c:pt idx="17">
                  <c:v>106</c:v>
                </c:pt>
                <c:pt idx="18">
                  <c:v>112</c:v>
                </c:pt>
                <c:pt idx="19">
                  <c:v>54</c:v>
                </c:pt>
                <c:pt idx="20">
                  <c:v>41</c:v>
                </c:pt>
                <c:pt idx="21">
                  <c:v>28</c:v>
                </c:pt>
                <c:pt idx="22">
                  <c:v>79</c:v>
                </c:pt>
                <c:pt idx="23">
                  <c:v>111</c:v>
                </c:pt>
                <c:pt idx="24">
                  <c:v>111</c:v>
                </c:pt>
                <c:pt idx="25">
                  <c:v>117</c:v>
                </c:pt>
                <c:pt idx="26">
                  <c:v>59</c:v>
                </c:pt>
                <c:pt idx="27">
                  <c:v>46</c:v>
                </c:pt>
                <c:pt idx="28">
                  <c:v>33</c:v>
                </c:pt>
                <c:pt idx="29">
                  <c:v>84</c:v>
                </c:pt>
                <c:pt idx="30">
                  <c:v>116</c:v>
                </c:pt>
                <c:pt idx="31">
                  <c:v>116</c:v>
                </c:pt>
                <c:pt idx="32">
                  <c:v>122</c:v>
                </c:pt>
                <c:pt idx="33">
                  <c:v>64</c:v>
                </c:pt>
                <c:pt idx="34">
                  <c:v>51</c:v>
                </c:pt>
                <c:pt idx="35">
                  <c:v>38</c:v>
                </c:pt>
                <c:pt idx="36">
                  <c:v>89</c:v>
                </c:pt>
                <c:pt idx="37">
                  <c:v>121</c:v>
                </c:pt>
                <c:pt idx="38">
                  <c:v>121</c:v>
                </c:pt>
                <c:pt idx="39">
                  <c:v>127</c:v>
                </c:pt>
                <c:pt idx="40">
                  <c:v>69</c:v>
                </c:pt>
                <c:pt idx="41">
                  <c:v>56</c:v>
                </c:pt>
                <c:pt idx="42">
                  <c:v>43</c:v>
                </c:pt>
                <c:pt idx="43">
                  <c:v>30</c:v>
                </c:pt>
                <c:pt idx="44">
                  <c:v>126</c:v>
                </c:pt>
                <c:pt idx="45">
                  <c:v>126</c:v>
                </c:pt>
                <c:pt idx="46">
                  <c:v>132</c:v>
                </c:pt>
                <c:pt idx="47">
                  <c:v>74</c:v>
                </c:pt>
                <c:pt idx="48">
                  <c:v>61</c:v>
                </c:pt>
                <c:pt idx="49">
                  <c:v>48</c:v>
                </c:pt>
                <c:pt idx="50">
                  <c:v>35</c:v>
                </c:pt>
                <c:pt idx="51">
                  <c:v>131</c:v>
                </c:pt>
                <c:pt idx="52">
                  <c:v>131</c:v>
                </c:pt>
                <c:pt idx="53">
                  <c:v>137</c:v>
                </c:pt>
                <c:pt idx="54">
                  <c:v>79</c:v>
                </c:pt>
                <c:pt idx="55">
                  <c:v>66</c:v>
                </c:pt>
                <c:pt idx="56">
                  <c:v>53</c:v>
                </c:pt>
                <c:pt idx="57">
                  <c:v>40</c:v>
                </c:pt>
                <c:pt idx="58">
                  <c:v>72</c:v>
                </c:pt>
                <c:pt idx="59">
                  <c:v>104</c:v>
                </c:pt>
                <c:pt idx="60">
                  <c:v>110</c:v>
                </c:pt>
                <c:pt idx="61">
                  <c:v>52</c:v>
                </c:pt>
                <c:pt idx="62">
                  <c:v>39</c:v>
                </c:pt>
                <c:pt idx="63">
                  <c:v>90</c:v>
                </c:pt>
                <c:pt idx="64">
                  <c:v>32</c:v>
                </c:pt>
                <c:pt idx="65">
                  <c:v>128</c:v>
                </c:pt>
                <c:pt idx="66">
                  <c:v>128</c:v>
                </c:pt>
                <c:pt idx="67">
                  <c:v>70</c:v>
                </c:pt>
                <c:pt idx="68">
                  <c:v>57</c:v>
                </c:pt>
                <c:pt idx="69">
                  <c:v>44</c:v>
                </c:pt>
                <c:pt idx="70">
                  <c:v>31</c:v>
                </c:pt>
                <c:pt idx="71">
                  <c:v>82</c:v>
                </c:pt>
                <c:pt idx="72">
                  <c:v>114</c:v>
                </c:pt>
                <c:pt idx="73">
                  <c:v>114</c:v>
                </c:pt>
                <c:pt idx="74">
                  <c:v>120</c:v>
                </c:pt>
                <c:pt idx="75">
                  <c:v>62</c:v>
                </c:pt>
                <c:pt idx="76">
                  <c:v>49</c:v>
                </c:pt>
                <c:pt idx="77">
                  <c:v>36</c:v>
                </c:pt>
                <c:pt idx="78">
                  <c:v>87</c:v>
                </c:pt>
                <c:pt idx="79">
                  <c:v>119</c:v>
                </c:pt>
                <c:pt idx="80">
                  <c:v>119</c:v>
                </c:pt>
                <c:pt idx="81">
                  <c:v>125</c:v>
                </c:pt>
                <c:pt idx="82">
                  <c:v>67</c:v>
                </c:pt>
                <c:pt idx="83">
                  <c:v>54</c:v>
                </c:pt>
                <c:pt idx="84">
                  <c:v>41</c:v>
                </c:pt>
                <c:pt idx="85">
                  <c:v>28</c:v>
                </c:pt>
                <c:pt idx="86">
                  <c:v>124</c:v>
                </c:pt>
                <c:pt idx="87">
                  <c:v>124</c:v>
                </c:pt>
                <c:pt idx="88">
                  <c:v>130</c:v>
                </c:pt>
                <c:pt idx="89">
                  <c:v>72</c:v>
                </c:pt>
                <c:pt idx="90">
                  <c:v>59</c:v>
                </c:pt>
                <c:pt idx="91">
                  <c:v>46</c:v>
                </c:pt>
                <c:pt idx="92">
                  <c:v>33</c:v>
                </c:pt>
                <c:pt idx="93">
                  <c:v>129</c:v>
                </c:pt>
                <c:pt idx="94">
                  <c:v>129</c:v>
                </c:pt>
                <c:pt idx="95">
                  <c:v>135</c:v>
                </c:pt>
                <c:pt idx="96">
                  <c:v>77</c:v>
                </c:pt>
                <c:pt idx="97">
                  <c:v>64</c:v>
                </c:pt>
                <c:pt idx="98">
                  <c:v>51</c:v>
                </c:pt>
                <c:pt idx="99">
                  <c:v>38</c:v>
                </c:pt>
                <c:pt idx="100">
                  <c:v>134</c:v>
                </c:pt>
                <c:pt idx="101">
                  <c:v>134</c:v>
                </c:pt>
                <c:pt idx="102">
                  <c:v>140</c:v>
                </c:pt>
                <c:pt idx="103">
                  <c:v>82</c:v>
                </c:pt>
                <c:pt idx="104">
                  <c:v>69</c:v>
                </c:pt>
                <c:pt idx="105">
                  <c:v>56</c:v>
                </c:pt>
                <c:pt idx="106">
                  <c:v>43</c:v>
                </c:pt>
                <c:pt idx="107">
                  <c:v>75</c:v>
                </c:pt>
                <c:pt idx="108">
                  <c:v>107</c:v>
                </c:pt>
                <c:pt idx="109">
                  <c:v>113</c:v>
                </c:pt>
                <c:pt idx="110">
                  <c:v>55</c:v>
                </c:pt>
                <c:pt idx="111">
                  <c:v>42</c:v>
                </c:pt>
                <c:pt idx="112">
                  <c:v>29</c:v>
                </c:pt>
                <c:pt idx="113">
                  <c:v>80</c:v>
                </c:pt>
                <c:pt idx="114">
                  <c:v>112</c:v>
                </c:pt>
                <c:pt idx="115">
                  <c:v>112</c:v>
                </c:pt>
                <c:pt idx="116">
                  <c:v>118</c:v>
                </c:pt>
                <c:pt idx="117">
                  <c:v>60</c:v>
                </c:pt>
                <c:pt idx="118">
                  <c:v>47</c:v>
                </c:pt>
                <c:pt idx="119">
                  <c:v>34</c:v>
                </c:pt>
                <c:pt idx="120">
                  <c:v>85</c:v>
                </c:pt>
                <c:pt idx="121">
                  <c:v>117</c:v>
                </c:pt>
                <c:pt idx="122">
                  <c:v>117</c:v>
                </c:pt>
                <c:pt idx="123">
                  <c:v>123</c:v>
                </c:pt>
                <c:pt idx="124">
                  <c:v>65</c:v>
                </c:pt>
                <c:pt idx="125">
                  <c:v>52</c:v>
                </c:pt>
                <c:pt idx="126">
                  <c:v>39</c:v>
                </c:pt>
                <c:pt idx="127">
                  <c:v>90</c:v>
                </c:pt>
                <c:pt idx="128">
                  <c:v>122</c:v>
                </c:pt>
                <c:pt idx="129">
                  <c:v>122</c:v>
                </c:pt>
                <c:pt idx="130">
                  <c:v>128</c:v>
                </c:pt>
                <c:pt idx="131">
                  <c:v>70</c:v>
                </c:pt>
                <c:pt idx="132">
                  <c:v>57</c:v>
                </c:pt>
                <c:pt idx="133">
                  <c:v>44</c:v>
                </c:pt>
                <c:pt idx="134">
                  <c:v>31</c:v>
                </c:pt>
                <c:pt idx="135">
                  <c:v>127</c:v>
                </c:pt>
                <c:pt idx="136">
                  <c:v>127</c:v>
                </c:pt>
                <c:pt idx="137">
                  <c:v>133</c:v>
                </c:pt>
                <c:pt idx="138">
                  <c:v>75</c:v>
                </c:pt>
                <c:pt idx="139">
                  <c:v>62</c:v>
                </c:pt>
                <c:pt idx="140">
                  <c:v>49</c:v>
                </c:pt>
                <c:pt idx="141">
                  <c:v>36</c:v>
                </c:pt>
                <c:pt idx="142">
                  <c:v>132</c:v>
                </c:pt>
                <c:pt idx="143">
                  <c:v>132</c:v>
                </c:pt>
                <c:pt idx="144">
                  <c:v>138</c:v>
                </c:pt>
                <c:pt idx="145">
                  <c:v>80</c:v>
                </c:pt>
                <c:pt idx="146">
                  <c:v>67</c:v>
                </c:pt>
                <c:pt idx="147">
                  <c:v>54</c:v>
                </c:pt>
                <c:pt idx="148">
                  <c:v>41</c:v>
                </c:pt>
                <c:pt idx="149">
                  <c:v>73</c:v>
                </c:pt>
                <c:pt idx="150">
                  <c:v>105</c:v>
                </c:pt>
                <c:pt idx="151">
                  <c:v>111</c:v>
                </c:pt>
                <c:pt idx="152">
                  <c:v>53</c:v>
                </c:pt>
                <c:pt idx="153">
                  <c:v>40</c:v>
                </c:pt>
                <c:pt idx="154">
                  <c:v>27</c:v>
                </c:pt>
                <c:pt idx="155">
                  <c:v>78</c:v>
                </c:pt>
                <c:pt idx="156">
                  <c:v>110</c:v>
                </c:pt>
                <c:pt idx="157">
                  <c:v>110</c:v>
                </c:pt>
                <c:pt idx="158">
                  <c:v>116</c:v>
                </c:pt>
                <c:pt idx="159">
                  <c:v>58</c:v>
                </c:pt>
                <c:pt idx="160">
                  <c:v>45</c:v>
                </c:pt>
                <c:pt idx="161">
                  <c:v>32</c:v>
                </c:pt>
                <c:pt idx="162">
                  <c:v>83</c:v>
                </c:pt>
                <c:pt idx="163">
                  <c:v>115</c:v>
                </c:pt>
                <c:pt idx="164">
                  <c:v>115</c:v>
                </c:pt>
                <c:pt idx="165">
                  <c:v>121</c:v>
                </c:pt>
                <c:pt idx="166">
                  <c:v>63</c:v>
                </c:pt>
                <c:pt idx="167">
                  <c:v>50</c:v>
                </c:pt>
                <c:pt idx="168">
                  <c:v>37</c:v>
                </c:pt>
                <c:pt idx="169">
                  <c:v>88</c:v>
                </c:pt>
                <c:pt idx="170">
                  <c:v>120</c:v>
                </c:pt>
                <c:pt idx="171">
                  <c:v>120</c:v>
                </c:pt>
                <c:pt idx="172">
                  <c:v>126</c:v>
                </c:pt>
                <c:pt idx="173">
                  <c:v>68</c:v>
                </c:pt>
                <c:pt idx="174">
                  <c:v>55</c:v>
                </c:pt>
                <c:pt idx="175">
                  <c:v>42</c:v>
                </c:pt>
                <c:pt idx="176">
                  <c:v>29</c:v>
                </c:pt>
                <c:pt idx="177">
                  <c:v>125</c:v>
                </c:pt>
                <c:pt idx="178">
                  <c:v>125</c:v>
                </c:pt>
                <c:pt idx="179">
                  <c:v>131</c:v>
                </c:pt>
                <c:pt idx="180">
                  <c:v>73</c:v>
                </c:pt>
                <c:pt idx="181">
                  <c:v>60</c:v>
                </c:pt>
                <c:pt idx="182">
                  <c:v>47</c:v>
                </c:pt>
                <c:pt idx="183">
                  <c:v>34</c:v>
                </c:pt>
                <c:pt idx="184">
                  <c:v>130</c:v>
                </c:pt>
                <c:pt idx="185">
                  <c:v>130</c:v>
                </c:pt>
                <c:pt idx="186">
                  <c:v>136</c:v>
                </c:pt>
                <c:pt idx="187">
                  <c:v>78</c:v>
                </c:pt>
                <c:pt idx="188">
                  <c:v>65</c:v>
                </c:pt>
                <c:pt idx="189">
                  <c:v>52</c:v>
                </c:pt>
                <c:pt idx="190">
                  <c:v>39</c:v>
                </c:pt>
                <c:pt idx="191">
                  <c:v>135</c:v>
                </c:pt>
                <c:pt idx="192">
                  <c:v>135</c:v>
                </c:pt>
                <c:pt idx="193">
                  <c:v>141</c:v>
                </c:pt>
                <c:pt idx="194">
                  <c:v>83</c:v>
                </c:pt>
                <c:pt idx="195">
                  <c:v>70</c:v>
                </c:pt>
                <c:pt idx="196">
                  <c:v>57</c:v>
                </c:pt>
                <c:pt idx="197">
                  <c:v>44</c:v>
                </c:pt>
                <c:pt idx="198">
                  <c:v>76</c:v>
                </c:pt>
                <c:pt idx="199">
                  <c:v>108</c:v>
                </c:pt>
                <c:pt idx="200">
                  <c:v>114</c:v>
                </c:pt>
                <c:pt idx="201">
                  <c:v>56</c:v>
                </c:pt>
                <c:pt idx="202">
                  <c:v>43</c:v>
                </c:pt>
                <c:pt idx="203">
                  <c:v>30</c:v>
                </c:pt>
                <c:pt idx="204">
                  <c:v>81</c:v>
                </c:pt>
                <c:pt idx="205">
                  <c:v>113</c:v>
                </c:pt>
                <c:pt idx="206">
                  <c:v>113</c:v>
                </c:pt>
                <c:pt idx="207">
                  <c:v>119</c:v>
                </c:pt>
                <c:pt idx="208">
                  <c:v>61</c:v>
                </c:pt>
                <c:pt idx="209">
                  <c:v>48</c:v>
                </c:pt>
                <c:pt idx="210">
                  <c:v>35</c:v>
                </c:pt>
                <c:pt idx="211">
                  <c:v>86</c:v>
                </c:pt>
                <c:pt idx="212">
                  <c:v>118</c:v>
                </c:pt>
                <c:pt idx="213">
                  <c:v>118</c:v>
                </c:pt>
                <c:pt idx="214">
                  <c:v>124</c:v>
                </c:pt>
                <c:pt idx="215">
                  <c:v>66</c:v>
                </c:pt>
                <c:pt idx="216">
                  <c:v>53</c:v>
                </c:pt>
                <c:pt idx="217">
                  <c:v>40</c:v>
                </c:pt>
                <c:pt idx="218">
                  <c:v>27</c:v>
                </c:pt>
                <c:pt idx="219">
                  <c:v>123</c:v>
                </c:pt>
                <c:pt idx="220">
                  <c:v>123</c:v>
                </c:pt>
                <c:pt idx="221">
                  <c:v>129</c:v>
                </c:pt>
                <c:pt idx="222">
                  <c:v>71</c:v>
                </c:pt>
                <c:pt idx="223">
                  <c:v>58</c:v>
                </c:pt>
                <c:pt idx="224">
                  <c:v>45</c:v>
                </c:pt>
                <c:pt idx="225">
                  <c:v>32</c:v>
                </c:pt>
                <c:pt idx="226">
                  <c:v>128</c:v>
                </c:pt>
                <c:pt idx="227">
                  <c:v>128</c:v>
                </c:pt>
                <c:pt idx="228">
                  <c:v>134</c:v>
                </c:pt>
                <c:pt idx="229">
                  <c:v>76</c:v>
                </c:pt>
                <c:pt idx="230">
                  <c:v>63</c:v>
                </c:pt>
                <c:pt idx="231">
                  <c:v>50</c:v>
                </c:pt>
                <c:pt idx="232">
                  <c:v>37</c:v>
                </c:pt>
                <c:pt idx="233">
                  <c:v>133</c:v>
                </c:pt>
                <c:pt idx="234">
                  <c:v>133</c:v>
                </c:pt>
                <c:pt idx="235">
                  <c:v>139</c:v>
                </c:pt>
                <c:pt idx="236">
                  <c:v>81</c:v>
                </c:pt>
                <c:pt idx="237">
                  <c:v>68</c:v>
                </c:pt>
                <c:pt idx="238">
                  <c:v>55</c:v>
                </c:pt>
                <c:pt idx="239">
                  <c:v>42</c:v>
                </c:pt>
                <c:pt idx="240">
                  <c:v>74</c:v>
                </c:pt>
                <c:pt idx="241">
                  <c:v>106</c:v>
                </c:pt>
                <c:pt idx="242">
                  <c:v>112</c:v>
                </c:pt>
                <c:pt idx="243">
                  <c:v>54</c:v>
                </c:pt>
                <c:pt idx="244">
                  <c:v>41</c:v>
                </c:pt>
                <c:pt idx="245">
                  <c:v>28</c:v>
                </c:pt>
                <c:pt idx="246">
                  <c:v>79</c:v>
                </c:pt>
                <c:pt idx="247">
                  <c:v>111</c:v>
                </c:pt>
                <c:pt idx="248">
                  <c:v>111</c:v>
                </c:pt>
                <c:pt idx="249">
                  <c:v>117</c:v>
                </c:pt>
                <c:pt idx="250">
                  <c:v>59</c:v>
                </c:pt>
                <c:pt idx="251">
                  <c:v>46</c:v>
                </c:pt>
                <c:pt idx="252">
                  <c:v>33</c:v>
                </c:pt>
                <c:pt idx="253">
                  <c:v>84</c:v>
                </c:pt>
                <c:pt idx="254">
                  <c:v>116</c:v>
                </c:pt>
                <c:pt idx="255">
                  <c:v>116</c:v>
                </c:pt>
                <c:pt idx="256">
                  <c:v>122</c:v>
                </c:pt>
                <c:pt idx="257">
                  <c:v>64</c:v>
                </c:pt>
                <c:pt idx="258">
                  <c:v>51</c:v>
                </c:pt>
                <c:pt idx="259">
                  <c:v>38</c:v>
                </c:pt>
                <c:pt idx="260">
                  <c:v>89</c:v>
                </c:pt>
                <c:pt idx="261">
                  <c:v>121</c:v>
                </c:pt>
                <c:pt idx="262">
                  <c:v>121</c:v>
                </c:pt>
                <c:pt idx="263">
                  <c:v>127</c:v>
                </c:pt>
                <c:pt idx="264">
                  <c:v>69</c:v>
                </c:pt>
                <c:pt idx="265">
                  <c:v>56</c:v>
                </c:pt>
                <c:pt idx="266">
                  <c:v>43</c:v>
                </c:pt>
                <c:pt idx="267">
                  <c:v>30</c:v>
                </c:pt>
                <c:pt idx="268">
                  <c:v>126</c:v>
                </c:pt>
                <c:pt idx="269">
                  <c:v>126</c:v>
                </c:pt>
                <c:pt idx="270">
                  <c:v>132</c:v>
                </c:pt>
                <c:pt idx="271">
                  <c:v>74</c:v>
                </c:pt>
                <c:pt idx="272">
                  <c:v>61</c:v>
                </c:pt>
                <c:pt idx="273">
                  <c:v>48</c:v>
                </c:pt>
                <c:pt idx="274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v>Bazaltowa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Sheet1!$B$4:$B$278</c:f>
              <c:numCache>
                <c:formatCode>yyyy/mm/dd;@</c:formatCode>
                <c:ptCount val="275"/>
                <c:pt idx="0">
                  <c:v>41334</c:v>
                </c:pt>
                <c:pt idx="1">
                  <c:v>41335</c:v>
                </c:pt>
                <c:pt idx="2">
                  <c:v>41336</c:v>
                </c:pt>
                <c:pt idx="3">
                  <c:v>41337</c:v>
                </c:pt>
                <c:pt idx="4">
                  <c:v>41338</c:v>
                </c:pt>
                <c:pt idx="5">
                  <c:v>41339</c:v>
                </c:pt>
                <c:pt idx="6">
                  <c:v>41340</c:v>
                </c:pt>
                <c:pt idx="7">
                  <c:v>41341</c:v>
                </c:pt>
                <c:pt idx="8">
                  <c:v>41342</c:v>
                </c:pt>
                <c:pt idx="9">
                  <c:v>41343</c:v>
                </c:pt>
                <c:pt idx="10">
                  <c:v>41344</c:v>
                </c:pt>
                <c:pt idx="11">
                  <c:v>41345</c:v>
                </c:pt>
                <c:pt idx="12">
                  <c:v>41346</c:v>
                </c:pt>
                <c:pt idx="13">
                  <c:v>41347</c:v>
                </c:pt>
                <c:pt idx="14">
                  <c:v>41348</c:v>
                </c:pt>
                <c:pt idx="15">
                  <c:v>41349</c:v>
                </c:pt>
                <c:pt idx="16">
                  <c:v>41350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41356</c:v>
                </c:pt>
                <c:pt idx="23">
                  <c:v>41357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41362</c:v>
                </c:pt>
                <c:pt idx="29">
                  <c:v>41363</c:v>
                </c:pt>
                <c:pt idx="30">
                  <c:v>41364</c:v>
                </c:pt>
                <c:pt idx="31">
                  <c:v>41365</c:v>
                </c:pt>
                <c:pt idx="32">
                  <c:v>41366</c:v>
                </c:pt>
                <c:pt idx="33">
                  <c:v>41367</c:v>
                </c:pt>
                <c:pt idx="34">
                  <c:v>41368</c:v>
                </c:pt>
                <c:pt idx="35">
                  <c:v>41369</c:v>
                </c:pt>
                <c:pt idx="36">
                  <c:v>41370</c:v>
                </c:pt>
                <c:pt idx="37">
                  <c:v>41371</c:v>
                </c:pt>
                <c:pt idx="38">
                  <c:v>41372</c:v>
                </c:pt>
                <c:pt idx="39">
                  <c:v>41373</c:v>
                </c:pt>
                <c:pt idx="40">
                  <c:v>41374</c:v>
                </c:pt>
                <c:pt idx="41">
                  <c:v>41375</c:v>
                </c:pt>
                <c:pt idx="42">
                  <c:v>41376</c:v>
                </c:pt>
                <c:pt idx="43">
                  <c:v>41377</c:v>
                </c:pt>
                <c:pt idx="44">
                  <c:v>41378</c:v>
                </c:pt>
                <c:pt idx="45">
                  <c:v>41379</c:v>
                </c:pt>
                <c:pt idx="46">
                  <c:v>41380</c:v>
                </c:pt>
                <c:pt idx="47">
                  <c:v>41381</c:v>
                </c:pt>
                <c:pt idx="48">
                  <c:v>41382</c:v>
                </c:pt>
                <c:pt idx="49">
                  <c:v>41383</c:v>
                </c:pt>
                <c:pt idx="50">
                  <c:v>41384</c:v>
                </c:pt>
                <c:pt idx="51">
                  <c:v>41385</c:v>
                </c:pt>
                <c:pt idx="52">
                  <c:v>41386</c:v>
                </c:pt>
                <c:pt idx="53">
                  <c:v>41387</c:v>
                </c:pt>
                <c:pt idx="54">
                  <c:v>41388</c:v>
                </c:pt>
                <c:pt idx="55">
                  <c:v>41389</c:v>
                </c:pt>
                <c:pt idx="56">
                  <c:v>41390</c:v>
                </c:pt>
                <c:pt idx="57">
                  <c:v>41391</c:v>
                </c:pt>
                <c:pt idx="58">
                  <c:v>41392</c:v>
                </c:pt>
                <c:pt idx="59">
                  <c:v>41393</c:v>
                </c:pt>
                <c:pt idx="60">
                  <c:v>41394</c:v>
                </c:pt>
                <c:pt idx="61">
                  <c:v>41395</c:v>
                </c:pt>
                <c:pt idx="62">
                  <c:v>41396</c:v>
                </c:pt>
                <c:pt idx="63">
                  <c:v>41397</c:v>
                </c:pt>
                <c:pt idx="64">
                  <c:v>41398</c:v>
                </c:pt>
                <c:pt idx="65">
                  <c:v>41399</c:v>
                </c:pt>
                <c:pt idx="66">
                  <c:v>41400</c:v>
                </c:pt>
                <c:pt idx="67">
                  <c:v>41401</c:v>
                </c:pt>
                <c:pt idx="68">
                  <c:v>41402</c:v>
                </c:pt>
                <c:pt idx="69">
                  <c:v>41403</c:v>
                </c:pt>
                <c:pt idx="70">
                  <c:v>41404</c:v>
                </c:pt>
                <c:pt idx="71">
                  <c:v>41405</c:v>
                </c:pt>
                <c:pt idx="72">
                  <c:v>41406</c:v>
                </c:pt>
                <c:pt idx="73">
                  <c:v>41407</c:v>
                </c:pt>
                <c:pt idx="74">
                  <c:v>41408</c:v>
                </c:pt>
                <c:pt idx="75">
                  <c:v>41409</c:v>
                </c:pt>
                <c:pt idx="76">
                  <c:v>41410</c:v>
                </c:pt>
                <c:pt idx="77">
                  <c:v>41411</c:v>
                </c:pt>
                <c:pt idx="78">
                  <c:v>41412</c:v>
                </c:pt>
                <c:pt idx="79">
                  <c:v>41413</c:v>
                </c:pt>
                <c:pt idx="80">
                  <c:v>41414</c:v>
                </c:pt>
                <c:pt idx="81">
                  <c:v>41415</c:v>
                </c:pt>
                <c:pt idx="82">
                  <c:v>41416</c:v>
                </c:pt>
                <c:pt idx="83">
                  <c:v>41417</c:v>
                </c:pt>
                <c:pt idx="84">
                  <c:v>41418</c:v>
                </c:pt>
                <c:pt idx="85">
                  <c:v>41419</c:v>
                </c:pt>
                <c:pt idx="86">
                  <c:v>41420</c:v>
                </c:pt>
                <c:pt idx="87">
                  <c:v>41421</c:v>
                </c:pt>
                <c:pt idx="88">
                  <c:v>41422</c:v>
                </c:pt>
                <c:pt idx="89">
                  <c:v>41423</c:v>
                </c:pt>
                <c:pt idx="90">
                  <c:v>41424</c:v>
                </c:pt>
                <c:pt idx="91">
                  <c:v>41425</c:v>
                </c:pt>
                <c:pt idx="92">
                  <c:v>41426</c:v>
                </c:pt>
                <c:pt idx="93">
                  <c:v>41427</c:v>
                </c:pt>
                <c:pt idx="94">
                  <c:v>41428</c:v>
                </c:pt>
                <c:pt idx="95">
                  <c:v>41429</c:v>
                </c:pt>
                <c:pt idx="96">
                  <c:v>41430</c:v>
                </c:pt>
                <c:pt idx="97">
                  <c:v>41431</c:v>
                </c:pt>
                <c:pt idx="98">
                  <c:v>41432</c:v>
                </c:pt>
                <c:pt idx="99">
                  <c:v>41433</c:v>
                </c:pt>
                <c:pt idx="100">
                  <c:v>41434</c:v>
                </c:pt>
                <c:pt idx="101">
                  <c:v>41435</c:v>
                </c:pt>
                <c:pt idx="102">
                  <c:v>41436</c:v>
                </c:pt>
                <c:pt idx="103">
                  <c:v>41437</c:v>
                </c:pt>
                <c:pt idx="104">
                  <c:v>41438</c:v>
                </c:pt>
                <c:pt idx="105">
                  <c:v>41439</c:v>
                </c:pt>
                <c:pt idx="106">
                  <c:v>41440</c:v>
                </c:pt>
                <c:pt idx="107">
                  <c:v>41441</c:v>
                </c:pt>
                <c:pt idx="108">
                  <c:v>41442</c:v>
                </c:pt>
                <c:pt idx="109">
                  <c:v>41443</c:v>
                </c:pt>
                <c:pt idx="110">
                  <c:v>41444</c:v>
                </c:pt>
                <c:pt idx="111">
                  <c:v>41445</c:v>
                </c:pt>
                <c:pt idx="112">
                  <c:v>41446</c:v>
                </c:pt>
                <c:pt idx="113">
                  <c:v>41447</c:v>
                </c:pt>
                <c:pt idx="114">
                  <c:v>41448</c:v>
                </c:pt>
                <c:pt idx="115">
                  <c:v>41449</c:v>
                </c:pt>
                <c:pt idx="116">
                  <c:v>41450</c:v>
                </c:pt>
                <c:pt idx="117">
                  <c:v>41451</c:v>
                </c:pt>
                <c:pt idx="118">
                  <c:v>41452</c:v>
                </c:pt>
                <c:pt idx="119">
                  <c:v>41453</c:v>
                </c:pt>
                <c:pt idx="120">
                  <c:v>41454</c:v>
                </c:pt>
                <c:pt idx="121">
                  <c:v>41455</c:v>
                </c:pt>
                <c:pt idx="122">
                  <c:v>41456</c:v>
                </c:pt>
                <c:pt idx="123">
                  <c:v>41457</c:v>
                </c:pt>
                <c:pt idx="124">
                  <c:v>41458</c:v>
                </c:pt>
                <c:pt idx="125">
                  <c:v>41459</c:v>
                </c:pt>
                <c:pt idx="126">
                  <c:v>41460</c:v>
                </c:pt>
                <c:pt idx="127">
                  <c:v>41461</c:v>
                </c:pt>
                <c:pt idx="128">
                  <c:v>41462</c:v>
                </c:pt>
                <c:pt idx="129">
                  <c:v>41463</c:v>
                </c:pt>
                <c:pt idx="130">
                  <c:v>41464</c:v>
                </c:pt>
                <c:pt idx="131">
                  <c:v>41465</c:v>
                </c:pt>
                <c:pt idx="132">
                  <c:v>41466</c:v>
                </c:pt>
                <c:pt idx="133">
                  <c:v>41467</c:v>
                </c:pt>
                <c:pt idx="134">
                  <c:v>41468</c:v>
                </c:pt>
                <c:pt idx="135">
                  <c:v>41469</c:v>
                </c:pt>
                <c:pt idx="136">
                  <c:v>41470</c:v>
                </c:pt>
                <c:pt idx="137">
                  <c:v>41471</c:v>
                </c:pt>
                <c:pt idx="138">
                  <c:v>41472</c:v>
                </c:pt>
                <c:pt idx="139">
                  <c:v>41473</c:v>
                </c:pt>
                <c:pt idx="140">
                  <c:v>41474</c:v>
                </c:pt>
                <c:pt idx="141">
                  <c:v>41475</c:v>
                </c:pt>
                <c:pt idx="142">
                  <c:v>41476</c:v>
                </c:pt>
                <c:pt idx="143">
                  <c:v>41477</c:v>
                </c:pt>
                <c:pt idx="144">
                  <c:v>41478</c:v>
                </c:pt>
                <c:pt idx="145">
                  <c:v>41479</c:v>
                </c:pt>
                <c:pt idx="146">
                  <c:v>41480</c:v>
                </c:pt>
                <c:pt idx="147">
                  <c:v>41481</c:v>
                </c:pt>
                <c:pt idx="148">
                  <c:v>41482</c:v>
                </c:pt>
                <c:pt idx="149">
                  <c:v>41483</c:v>
                </c:pt>
                <c:pt idx="150">
                  <c:v>41484</c:v>
                </c:pt>
                <c:pt idx="151">
                  <c:v>41485</c:v>
                </c:pt>
                <c:pt idx="152">
                  <c:v>41486</c:v>
                </c:pt>
                <c:pt idx="153">
                  <c:v>41487</c:v>
                </c:pt>
                <c:pt idx="154">
                  <c:v>41488</c:v>
                </c:pt>
                <c:pt idx="155">
                  <c:v>41489</c:v>
                </c:pt>
                <c:pt idx="156">
                  <c:v>41490</c:v>
                </c:pt>
                <c:pt idx="157">
                  <c:v>41491</c:v>
                </c:pt>
                <c:pt idx="158">
                  <c:v>41492</c:v>
                </c:pt>
                <c:pt idx="159">
                  <c:v>41493</c:v>
                </c:pt>
                <c:pt idx="160">
                  <c:v>41494</c:v>
                </c:pt>
                <c:pt idx="161">
                  <c:v>41495</c:v>
                </c:pt>
                <c:pt idx="162">
                  <c:v>41496</c:v>
                </c:pt>
                <c:pt idx="163">
                  <c:v>41497</c:v>
                </c:pt>
                <c:pt idx="164">
                  <c:v>41498</c:v>
                </c:pt>
                <c:pt idx="165">
                  <c:v>41499</c:v>
                </c:pt>
                <c:pt idx="166">
                  <c:v>41500</c:v>
                </c:pt>
                <c:pt idx="167">
                  <c:v>41501</c:v>
                </c:pt>
                <c:pt idx="168">
                  <c:v>41502</c:v>
                </c:pt>
                <c:pt idx="169">
                  <c:v>41503</c:v>
                </c:pt>
                <c:pt idx="170">
                  <c:v>41504</c:v>
                </c:pt>
                <c:pt idx="171">
                  <c:v>41505</c:v>
                </c:pt>
                <c:pt idx="172">
                  <c:v>41506</c:v>
                </c:pt>
                <c:pt idx="173">
                  <c:v>41507</c:v>
                </c:pt>
                <c:pt idx="174">
                  <c:v>41508</c:v>
                </c:pt>
                <c:pt idx="175">
                  <c:v>41509</c:v>
                </c:pt>
                <c:pt idx="176">
                  <c:v>41510</c:v>
                </c:pt>
                <c:pt idx="177">
                  <c:v>41511</c:v>
                </c:pt>
                <c:pt idx="178">
                  <c:v>41512</c:v>
                </c:pt>
                <c:pt idx="179">
                  <c:v>41513</c:v>
                </c:pt>
                <c:pt idx="180">
                  <c:v>41514</c:v>
                </c:pt>
                <c:pt idx="181">
                  <c:v>41515</c:v>
                </c:pt>
                <c:pt idx="182">
                  <c:v>41516</c:v>
                </c:pt>
                <c:pt idx="183">
                  <c:v>41517</c:v>
                </c:pt>
                <c:pt idx="184">
                  <c:v>41518</c:v>
                </c:pt>
                <c:pt idx="185">
                  <c:v>41519</c:v>
                </c:pt>
                <c:pt idx="186">
                  <c:v>41520</c:v>
                </c:pt>
                <c:pt idx="187">
                  <c:v>41521</c:v>
                </c:pt>
                <c:pt idx="188">
                  <c:v>41522</c:v>
                </c:pt>
                <c:pt idx="189">
                  <c:v>41523</c:v>
                </c:pt>
                <c:pt idx="190">
                  <c:v>41524</c:v>
                </c:pt>
                <c:pt idx="191">
                  <c:v>41525</c:v>
                </c:pt>
                <c:pt idx="192">
                  <c:v>41526</c:v>
                </c:pt>
                <c:pt idx="193">
                  <c:v>41527</c:v>
                </c:pt>
                <c:pt idx="194">
                  <c:v>41528</c:v>
                </c:pt>
                <c:pt idx="195">
                  <c:v>41529</c:v>
                </c:pt>
                <c:pt idx="196">
                  <c:v>41530</c:v>
                </c:pt>
                <c:pt idx="197">
                  <c:v>41531</c:v>
                </c:pt>
                <c:pt idx="198">
                  <c:v>41532</c:v>
                </c:pt>
                <c:pt idx="199">
                  <c:v>41533</c:v>
                </c:pt>
                <c:pt idx="200">
                  <c:v>41534</c:v>
                </c:pt>
                <c:pt idx="201">
                  <c:v>41535</c:v>
                </c:pt>
                <c:pt idx="202">
                  <c:v>41536</c:v>
                </c:pt>
                <c:pt idx="203">
                  <c:v>41537</c:v>
                </c:pt>
                <c:pt idx="204">
                  <c:v>41538</c:v>
                </c:pt>
                <c:pt idx="205">
                  <c:v>41539</c:v>
                </c:pt>
                <c:pt idx="206">
                  <c:v>41540</c:v>
                </c:pt>
                <c:pt idx="207">
                  <c:v>41541</c:v>
                </c:pt>
                <c:pt idx="208">
                  <c:v>41542</c:v>
                </c:pt>
                <c:pt idx="209">
                  <c:v>41543</c:v>
                </c:pt>
                <c:pt idx="210">
                  <c:v>41544</c:v>
                </c:pt>
                <c:pt idx="211">
                  <c:v>41545</c:v>
                </c:pt>
                <c:pt idx="212">
                  <c:v>41546</c:v>
                </c:pt>
                <c:pt idx="213">
                  <c:v>41547</c:v>
                </c:pt>
                <c:pt idx="214">
                  <c:v>41548</c:v>
                </c:pt>
                <c:pt idx="215">
                  <c:v>41549</c:v>
                </c:pt>
                <c:pt idx="216">
                  <c:v>41550</c:v>
                </c:pt>
                <c:pt idx="217">
                  <c:v>41551</c:v>
                </c:pt>
                <c:pt idx="218">
                  <c:v>41552</c:v>
                </c:pt>
                <c:pt idx="219">
                  <c:v>41553</c:v>
                </c:pt>
                <c:pt idx="220">
                  <c:v>41554</c:v>
                </c:pt>
                <c:pt idx="221">
                  <c:v>41555</c:v>
                </c:pt>
                <c:pt idx="222">
                  <c:v>41556</c:v>
                </c:pt>
                <c:pt idx="223">
                  <c:v>41557</c:v>
                </c:pt>
                <c:pt idx="224">
                  <c:v>41558</c:v>
                </c:pt>
                <c:pt idx="225">
                  <c:v>41559</c:v>
                </c:pt>
                <c:pt idx="226">
                  <c:v>41560</c:v>
                </c:pt>
                <c:pt idx="227">
                  <c:v>41561</c:v>
                </c:pt>
                <c:pt idx="228">
                  <c:v>41562</c:v>
                </c:pt>
                <c:pt idx="229">
                  <c:v>41563</c:v>
                </c:pt>
                <c:pt idx="230">
                  <c:v>41564</c:v>
                </c:pt>
                <c:pt idx="231">
                  <c:v>41565</c:v>
                </c:pt>
                <c:pt idx="232">
                  <c:v>41566</c:v>
                </c:pt>
                <c:pt idx="233">
                  <c:v>41567</c:v>
                </c:pt>
                <c:pt idx="234">
                  <c:v>41568</c:v>
                </c:pt>
                <c:pt idx="235">
                  <c:v>41569</c:v>
                </c:pt>
                <c:pt idx="236">
                  <c:v>41570</c:v>
                </c:pt>
                <c:pt idx="237">
                  <c:v>41571</c:v>
                </c:pt>
                <c:pt idx="238">
                  <c:v>41572</c:v>
                </c:pt>
                <c:pt idx="239">
                  <c:v>41573</c:v>
                </c:pt>
                <c:pt idx="240">
                  <c:v>41574</c:v>
                </c:pt>
                <c:pt idx="241">
                  <c:v>41575</c:v>
                </c:pt>
                <c:pt idx="242">
                  <c:v>41576</c:v>
                </c:pt>
                <c:pt idx="243">
                  <c:v>41577</c:v>
                </c:pt>
                <c:pt idx="244">
                  <c:v>41578</c:v>
                </c:pt>
                <c:pt idx="245">
                  <c:v>41579</c:v>
                </c:pt>
                <c:pt idx="246">
                  <c:v>41580</c:v>
                </c:pt>
                <c:pt idx="247">
                  <c:v>41581</c:v>
                </c:pt>
                <c:pt idx="248">
                  <c:v>41582</c:v>
                </c:pt>
                <c:pt idx="249">
                  <c:v>41583</c:v>
                </c:pt>
                <c:pt idx="250">
                  <c:v>41584</c:v>
                </c:pt>
                <c:pt idx="251">
                  <c:v>41585</c:v>
                </c:pt>
                <c:pt idx="252">
                  <c:v>41586</c:v>
                </c:pt>
                <c:pt idx="253">
                  <c:v>41587</c:v>
                </c:pt>
                <c:pt idx="254">
                  <c:v>41588</c:v>
                </c:pt>
                <c:pt idx="255">
                  <c:v>41589</c:v>
                </c:pt>
                <c:pt idx="256">
                  <c:v>41590</c:v>
                </c:pt>
                <c:pt idx="257">
                  <c:v>41591</c:v>
                </c:pt>
                <c:pt idx="258">
                  <c:v>41592</c:v>
                </c:pt>
                <c:pt idx="259">
                  <c:v>41593</c:v>
                </c:pt>
                <c:pt idx="260">
                  <c:v>41594</c:v>
                </c:pt>
                <c:pt idx="261">
                  <c:v>41595</c:v>
                </c:pt>
                <c:pt idx="262">
                  <c:v>41596</c:v>
                </c:pt>
                <c:pt idx="263">
                  <c:v>41597</c:v>
                </c:pt>
                <c:pt idx="264">
                  <c:v>41598</c:v>
                </c:pt>
                <c:pt idx="265">
                  <c:v>41599</c:v>
                </c:pt>
                <c:pt idx="266">
                  <c:v>41600</c:v>
                </c:pt>
                <c:pt idx="267">
                  <c:v>41601</c:v>
                </c:pt>
                <c:pt idx="268">
                  <c:v>41602</c:v>
                </c:pt>
                <c:pt idx="269">
                  <c:v>41603</c:v>
                </c:pt>
                <c:pt idx="270">
                  <c:v>41604</c:v>
                </c:pt>
                <c:pt idx="271">
                  <c:v>41605</c:v>
                </c:pt>
                <c:pt idx="272">
                  <c:v>41606</c:v>
                </c:pt>
                <c:pt idx="273">
                  <c:v>41607</c:v>
                </c:pt>
                <c:pt idx="274">
                  <c:v>41608</c:v>
                </c:pt>
              </c:numCache>
            </c:numRef>
          </c:cat>
          <c:val>
            <c:numRef>
              <c:f>Sheet1!$F$4:$F$278</c:f>
              <c:numCache>
                <c:formatCode>General</c:formatCode>
                <c:ptCount val="27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228</c:v>
                </c:pt>
                <c:pt idx="5">
                  <c:v>228</c:v>
                </c:pt>
                <c:pt idx="6">
                  <c:v>256</c:v>
                </c:pt>
                <c:pt idx="7">
                  <c:v>256</c:v>
                </c:pt>
                <c:pt idx="8">
                  <c:v>218</c:v>
                </c:pt>
                <c:pt idx="9">
                  <c:v>218</c:v>
                </c:pt>
                <c:pt idx="10">
                  <c:v>218</c:v>
                </c:pt>
                <c:pt idx="11">
                  <c:v>246</c:v>
                </c:pt>
                <c:pt idx="12">
                  <c:v>246</c:v>
                </c:pt>
                <c:pt idx="13">
                  <c:v>236</c:v>
                </c:pt>
                <c:pt idx="14">
                  <c:v>198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188</c:v>
                </c:pt>
                <c:pt idx="19">
                  <c:v>188</c:v>
                </c:pt>
                <c:pt idx="20">
                  <c:v>178</c:v>
                </c:pt>
                <c:pt idx="21">
                  <c:v>140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130</c:v>
                </c:pt>
                <c:pt idx="26">
                  <c:v>130</c:v>
                </c:pt>
                <c:pt idx="27">
                  <c:v>120</c:v>
                </c:pt>
                <c:pt idx="28">
                  <c:v>82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72</c:v>
                </c:pt>
                <c:pt idx="33">
                  <c:v>72</c:v>
                </c:pt>
                <c:pt idx="34">
                  <c:v>62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28</c:v>
                </c:pt>
                <c:pt idx="40">
                  <c:v>28</c:v>
                </c:pt>
                <c:pt idx="41">
                  <c:v>18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28</c:v>
                </c:pt>
                <c:pt idx="47">
                  <c:v>28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28</c:v>
                </c:pt>
                <c:pt idx="55">
                  <c:v>18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28</c:v>
                </c:pt>
                <c:pt idx="61">
                  <c:v>28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28</c:v>
                </c:pt>
                <c:pt idx="75">
                  <c:v>28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</c:v>
                </c:pt>
                <c:pt idx="82">
                  <c:v>28</c:v>
                </c:pt>
                <c:pt idx="83">
                  <c:v>18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28</c:v>
                </c:pt>
                <c:pt idx="89">
                  <c:v>28</c:v>
                </c:pt>
                <c:pt idx="90">
                  <c:v>18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28</c:v>
                </c:pt>
                <c:pt idx="96">
                  <c:v>28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28</c:v>
                </c:pt>
                <c:pt idx="103">
                  <c:v>28</c:v>
                </c:pt>
                <c:pt idx="104">
                  <c:v>18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28</c:v>
                </c:pt>
                <c:pt idx="110">
                  <c:v>28</c:v>
                </c:pt>
                <c:pt idx="111">
                  <c:v>18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28</c:v>
                </c:pt>
                <c:pt idx="117">
                  <c:v>28</c:v>
                </c:pt>
                <c:pt idx="118">
                  <c:v>18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28</c:v>
                </c:pt>
                <c:pt idx="124">
                  <c:v>28</c:v>
                </c:pt>
                <c:pt idx="125">
                  <c:v>18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28</c:v>
                </c:pt>
                <c:pt idx="131">
                  <c:v>28</c:v>
                </c:pt>
                <c:pt idx="132">
                  <c:v>18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28</c:v>
                </c:pt>
                <c:pt idx="138">
                  <c:v>28</c:v>
                </c:pt>
                <c:pt idx="139">
                  <c:v>18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28</c:v>
                </c:pt>
                <c:pt idx="145">
                  <c:v>28</c:v>
                </c:pt>
                <c:pt idx="146">
                  <c:v>18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28</c:v>
                </c:pt>
                <c:pt idx="152">
                  <c:v>28</c:v>
                </c:pt>
                <c:pt idx="153">
                  <c:v>18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28</c:v>
                </c:pt>
                <c:pt idx="159">
                  <c:v>28</c:v>
                </c:pt>
                <c:pt idx="160">
                  <c:v>18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28</c:v>
                </c:pt>
                <c:pt idx="166">
                  <c:v>28</c:v>
                </c:pt>
                <c:pt idx="167">
                  <c:v>18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28</c:v>
                </c:pt>
                <c:pt idx="173">
                  <c:v>28</c:v>
                </c:pt>
                <c:pt idx="174">
                  <c:v>18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28</c:v>
                </c:pt>
                <c:pt idx="180">
                  <c:v>28</c:v>
                </c:pt>
                <c:pt idx="181">
                  <c:v>18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28</c:v>
                </c:pt>
                <c:pt idx="187">
                  <c:v>28</c:v>
                </c:pt>
                <c:pt idx="188">
                  <c:v>18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28</c:v>
                </c:pt>
                <c:pt idx="194">
                  <c:v>28</c:v>
                </c:pt>
                <c:pt idx="195">
                  <c:v>18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28</c:v>
                </c:pt>
                <c:pt idx="201">
                  <c:v>28</c:v>
                </c:pt>
                <c:pt idx="202">
                  <c:v>18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28</c:v>
                </c:pt>
                <c:pt idx="208">
                  <c:v>28</c:v>
                </c:pt>
                <c:pt idx="209">
                  <c:v>18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28</c:v>
                </c:pt>
                <c:pt idx="215">
                  <c:v>28</c:v>
                </c:pt>
                <c:pt idx="216">
                  <c:v>18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28</c:v>
                </c:pt>
                <c:pt idx="222">
                  <c:v>28</c:v>
                </c:pt>
                <c:pt idx="223">
                  <c:v>18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28</c:v>
                </c:pt>
                <c:pt idx="229">
                  <c:v>28</c:v>
                </c:pt>
                <c:pt idx="230">
                  <c:v>18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28</c:v>
                </c:pt>
                <c:pt idx="236">
                  <c:v>28</c:v>
                </c:pt>
                <c:pt idx="237">
                  <c:v>18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28</c:v>
                </c:pt>
                <c:pt idx="243">
                  <c:v>28</c:v>
                </c:pt>
                <c:pt idx="244">
                  <c:v>18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28</c:v>
                </c:pt>
                <c:pt idx="250">
                  <c:v>28</c:v>
                </c:pt>
                <c:pt idx="251">
                  <c:v>18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28</c:v>
                </c:pt>
                <c:pt idx="257">
                  <c:v>28</c:v>
                </c:pt>
                <c:pt idx="258">
                  <c:v>18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28</c:v>
                </c:pt>
                <c:pt idx="264">
                  <c:v>28</c:v>
                </c:pt>
                <c:pt idx="265">
                  <c:v>18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28</c:v>
                </c:pt>
                <c:pt idx="271">
                  <c:v>28</c:v>
                </c:pt>
                <c:pt idx="272">
                  <c:v>18</c:v>
                </c:pt>
                <c:pt idx="273">
                  <c:v>0</c:v>
                </c:pt>
                <c:pt idx="2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012448"/>
        <c:axId val="247009704"/>
      </c:lineChart>
      <c:dateAx>
        <c:axId val="247012448"/>
        <c:scaling>
          <c:orientation val="minMax"/>
        </c:scaling>
        <c:delete val="0"/>
        <c:axPos val="b"/>
        <c:numFmt formatCode="yyyy/mm/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009704"/>
        <c:crosses val="autoZero"/>
        <c:auto val="1"/>
        <c:lblOffset val="100"/>
        <c:baseTimeUnit val="days"/>
      </c:dateAx>
      <c:valAx>
        <c:axId val="2470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0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282</xdr:row>
      <xdr:rowOff>0</xdr:rowOff>
    </xdr:from>
    <xdr:to>
      <xdr:col>18</xdr:col>
      <xdr:colOff>9525</xdr:colOff>
      <xdr:row>296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"/>
  <sheetViews>
    <sheetView tabSelected="1" topLeftCell="A272" workbookViewId="0">
      <selection activeCell="J279" sqref="J279"/>
    </sheetView>
  </sheetViews>
  <sheetFormatPr defaultRowHeight="15" x14ac:dyDescent="0.25"/>
  <cols>
    <col min="2" max="2" width="10.42578125" bestFit="1" customWidth="1"/>
    <col min="5" max="5" width="12.140625" customWidth="1"/>
  </cols>
  <sheetData>
    <row r="1" spans="1:12" x14ac:dyDescent="0.25">
      <c r="B1" t="s">
        <v>0</v>
      </c>
      <c r="C1">
        <v>20</v>
      </c>
      <c r="D1" t="s">
        <v>1</v>
      </c>
      <c r="E1">
        <v>16500</v>
      </c>
      <c r="F1" t="s">
        <v>5</v>
      </c>
      <c r="G1">
        <v>4.5</v>
      </c>
      <c r="H1" t="s">
        <v>6</v>
      </c>
      <c r="I1">
        <v>3.8</v>
      </c>
    </row>
    <row r="2" spans="1:12" x14ac:dyDescent="0.25">
      <c r="G2">
        <v>32</v>
      </c>
      <c r="I2">
        <v>28</v>
      </c>
    </row>
    <row r="3" spans="1:12" x14ac:dyDescent="0.25">
      <c r="B3" t="s">
        <v>2</v>
      </c>
      <c r="C3" t="s">
        <v>3</v>
      </c>
      <c r="F3" t="s">
        <v>4</v>
      </c>
    </row>
    <row r="4" spans="1:12" s="2" customFormat="1" x14ac:dyDescent="0.25">
      <c r="A4" s="2">
        <f>WEEKDAY(B4,2)</f>
        <v>5</v>
      </c>
      <c r="B4" s="3">
        <v>41334</v>
      </c>
      <c r="C4" s="2">
        <v>500</v>
      </c>
      <c r="D4" s="2">
        <f>IF(OR(A4 = 6,A4 =7),0,IF(C4&lt;(C$1*$G$1),10,20))</f>
        <v>20</v>
      </c>
      <c r="E4" s="2">
        <f>IF(C4-(D4*G1)&lt;40,3,IF(C4-(D4*G$1)&lt;100,1,0))</f>
        <v>0</v>
      </c>
      <c r="F4" s="2">
        <v>200</v>
      </c>
      <c r="G4" s="2">
        <f>IF(OR(A4 = 6,A4 =7),0,20-D4)</f>
        <v>0</v>
      </c>
      <c r="H4" s="2">
        <f>IF(OR(A4 = 1, A4 = 3), 1, 0)</f>
        <v>0</v>
      </c>
      <c r="J4" s="2">
        <f xml:space="preserve"> 500 + ($G$2*SUM($E$4:E4)) - C5</f>
        <v>90</v>
      </c>
      <c r="L4" s="2">
        <f xml:space="preserve"> 200 + ($I$2*SUM($H$4:H4)) - F5</f>
        <v>0</v>
      </c>
    </row>
    <row r="5" spans="1:12" x14ac:dyDescent="0.25">
      <c r="A5">
        <f t="shared" ref="A5:A68" si="0">WEEKDAY(B5,2)</f>
        <v>6</v>
      </c>
      <c r="B5" s="1">
        <v>41335</v>
      </c>
      <c r="C5">
        <f xml:space="preserve"> C4 - (D4*$G$1) + (E4 *$G$2)</f>
        <v>410</v>
      </c>
      <c r="D5">
        <f t="shared" ref="D5:D68" si="1">IF(OR(A5 = 6,A5 =7),0,IF(C5&lt;(C$1*$G$1),10,20))</f>
        <v>0</v>
      </c>
      <c r="E5">
        <f t="shared" ref="E5:E68" si="2">IF(C5-(D5*G2)&lt;40,3,IF(C5-(D5*G$1)&lt;100,1,0))</f>
        <v>0</v>
      </c>
      <c r="F5">
        <f>IF( F4 -(G4*I$1)+(H4*I$2) &lt; 0, 0, F4 -(G4*I$1)+(H4*I$2) )</f>
        <v>200</v>
      </c>
      <c r="G5">
        <f t="shared" ref="G5:G68" si="3">IF(OR(A5 = 6,A5 =7),0,20-D5)</f>
        <v>0</v>
      </c>
      <c r="H5">
        <f t="shared" ref="H5:H68" si="4">IF(OR(A5 = 1, A5 = 3), 1, 0)</f>
        <v>0</v>
      </c>
      <c r="J5">
        <f xml:space="preserve"> 500 + ($G$2*SUM($E$4:E5)) - C6</f>
        <v>90</v>
      </c>
      <c r="L5">
        <f xml:space="preserve"> 200 + ($I$2*SUM($H$4:H5)) - F6</f>
        <v>0</v>
      </c>
    </row>
    <row r="6" spans="1:12" x14ac:dyDescent="0.25">
      <c r="A6">
        <f t="shared" si="0"/>
        <v>7</v>
      </c>
      <c r="B6" s="1">
        <v>41336</v>
      </c>
      <c r="C6">
        <f t="shared" ref="C6:C69" si="5" xml:space="preserve"> C5 - (D5*$G$1) + (E5 *$G$2)</f>
        <v>410</v>
      </c>
      <c r="D6">
        <f t="shared" si="1"/>
        <v>0</v>
      </c>
      <c r="E6">
        <f t="shared" si="2"/>
        <v>0</v>
      </c>
      <c r="F6">
        <f t="shared" ref="F6:F69" si="6">IF( F5 -(G5*I$1)+(H5*I$2) &lt; 0, 0, F5 -(G5*I$1)+(H5*I$2) )</f>
        <v>200</v>
      </c>
      <c r="G6">
        <f t="shared" si="3"/>
        <v>0</v>
      </c>
      <c r="H6">
        <f t="shared" si="4"/>
        <v>0</v>
      </c>
      <c r="J6">
        <f xml:space="preserve"> 500 + ($G$2*SUM($E$4:E6)) - C7</f>
        <v>90</v>
      </c>
      <c r="L6">
        <f xml:space="preserve"> 200 + ($I$2*SUM($H$4:H6)) - F7</f>
        <v>0</v>
      </c>
    </row>
    <row r="7" spans="1:12" x14ac:dyDescent="0.25">
      <c r="A7">
        <f t="shared" si="0"/>
        <v>1</v>
      </c>
      <c r="B7" s="1">
        <v>41337</v>
      </c>
      <c r="C7">
        <f t="shared" si="5"/>
        <v>410</v>
      </c>
      <c r="D7">
        <f t="shared" si="1"/>
        <v>20</v>
      </c>
      <c r="E7">
        <f t="shared" si="2"/>
        <v>0</v>
      </c>
      <c r="F7">
        <f t="shared" si="6"/>
        <v>200</v>
      </c>
      <c r="G7">
        <f t="shared" si="3"/>
        <v>0</v>
      </c>
      <c r="H7">
        <f t="shared" si="4"/>
        <v>1</v>
      </c>
      <c r="J7">
        <f xml:space="preserve"> 500 + ($G$2*SUM($E$4:E7)) - C8</f>
        <v>180</v>
      </c>
      <c r="L7">
        <f xml:space="preserve"> 200 + ($I$2*SUM($H$4:H7)) - F8</f>
        <v>0</v>
      </c>
    </row>
    <row r="8" spans="1:12" x14ac:dyDescent="0.25">
      <c r="A8">
        <f t="shared" si="0"/>
        <v>2</v>
      </c>
      <c r="B8" s="1">
        <v>41338</v>
      </c>
      <c r="C8">
        <f t="shared" si="5"/>
        <v>320</v>
      </c>
      <c r="D8">
        <f t="shared" si="1"/>
        <v>20</v>
      </c>
      <c r="E8">
        <f t="shared" si="2"/>
        <v>0</v>
      </c>
      <c r="F8">
        <f t="shared" si="6"/>
        <v>228</v>
      </c>
      <c r="G8">
        <f t="shared" si="3"/>
        <v>0</v>
      </c>
      <c r="H8">
        <f t="shared" si="4"/>
        <v>0</v>
      </c>
      <c r="J8">
        <f xml:space="preserve"> 500 + ($G$2*SUM($E$4:E8)) - C9</f>
        <v>270</v>
      </c>
      <c r="L8">
        <f xml:space="preserve"> 200 + ($I$2*SUM($H$4:H8)) - F9</f>
        <v>0</v>
      </c>
    </row>
    <row r="9" spans="1:12" x14ac:dyDescent="0.25">
      <c r="A9">
        <f t="shared" si="0"/>
        <v>3</v>
      </c>
      <c r="B9" s="1">
        <v>41339</v>
      </c>
      <c r="C9">
        <f t="shared" si="5"/>
        <v>230</v>
      </c>
      <c r="D9">
        <f t="shared" si="1"/>
        <v>20</v>
      </c>
      <c r="E9">
        <f t="shared" si="2"/>
        <v>0</v>
      </c>
      <c r="F9">
        <f t="shared" si="6"/>
        <v>228</v>
      </c>
      <c r="G9">
        <f t="shared" si="3"/>
        <v>0</v>
      </c>
      <c r="H9">
        <f t="shared" si="4"/>
        <v>1</v>
      </c>
      <c r="J9">
        <f xml:space="preserve"> 500 + ($G$2*SUM($E$4:E9)) - C10</f>
        <v>360</v>
      </c>
      <c r="L9">
        <f xml:space="preserve"> 200 + ($I$2*SUM($H$4:H9)) - F10</f>
        <v>0</v>
      </c>
    </row>
    <row r="10" spans="1:12" x14ac:dyDescent="0.25">
      <c r="A10">
        <f t="shared" si="0"/>
        <v>4</v>
      </c>
      <c r="B10" s="1">
        <v>41340</v>
      </c>
      <c r="C10">
        <f t="shared" si="5"/>
        <v>140</v>
      </c>
      <c r="D10">
        <f t="shared" si="1"/>
        <v>20</v>
      </c>
      <c r="E10">
        <f t="shared" si="2"/>
        <v>1</v>
      </c>
      <c r="F10">
        <f t="shared" si="6"/>
        <v>256</v>
      </c>
      <c r="G10">
        <f t="shared" si="3"/>
        <v>0</v>
      </c>
      <c r="H10">
        <f t="shared" si="4"/>
        <v>0</v>
      </c>
      <c r="J10">
        <f xml:space="preserve"> 500 + ($G$2*SUM($E$4:E10)) - C11</f>
        <v>450</v>
      </c>
      <c r="L10">
        <f xml:space="preserve"> 200 + ($I$2*SUM($H$4:H10)) - F11</f>
        <v>0</v>
      </c>
    </row>
    <row r="11" spans="1:12" x14ac:dyDescent="0.25">
      <c r="A11">
        <f t="shared" si="0"/>
        <v>5</v>
      </c>
      <c r="B11" s="1">
        <v>41341</v>
      </c>
      <c r="C11">
        <f t="shared" si="5"/>
        <v>82</v>
      </c>
      <c r="D11">
        <f t="shared" si="1"/>
        <v>10</v>
      </c>
      <c r="E11">
        <f t="shared" si="2"/>
        <v>1</v>
      </c>
      <c r="F11">
        <f t="shared" si="6"/>
        <v>256</v>
      </c>
      <c r="G11">
        <f t="shared" si="3"/>
        <v>10</v>
      </c>
      <c r="H11">
        <f t="shared" si="4"/>
        <v>0</v>
      </c>
      <c r="J11">
        <f xml:space="preserve"> 500 + ($G$2*SUM($E$4:E11)) - C12</f>
        <v>495</v>
      </c>
      <c r="L11">
        <f xml:space="preserve"> 200 + ($I$2*SUM($H$4:H11)) - F12</f>
        <v>38</v>
      </c>
    </row>
    <row r="12" spans="1:12" x14ac:dyDescent="0.25">
      <c r="A12">
        <f t="shared" si="0"/>
        <v>6</v>
      </c>
      <c r="B12" s="1">
        <v>41342</v>
      </c>
      <c r="C12">
        <f t="shared" si="5"/>
        <v>69</v>
      </c>
      <c r="D12">
        <f t="shared" si="1"/>
        <v>0</v>
      </c>
      <c r="E12">
        <f t="shared" si="2"/>
        <v>1</v>
      </c>
      <c r="F12">
        <f t="shared" si="6"/>
        <v>218</v>
      </c>
      <c r="G12">
        <f t="shared" si="3"/>
        <v>0</v>
      </c>
      <c r="H12">
        <f t="shared" si="4"/>
        <v>0</v>
      </c>
      <c r="J12">
        <f xml:space="preserve"> 500 + ($G$2*SUM($E$4:E12)) - C13</f>
        <v>495</v>
      </c>
      <c r="L12">
        <f xml:space="preserve"> 200 + ($I$2*SUM($H$4:H12)) - F13</f>
        <v>38</v>
      </c>
    </row>
    <row r="13" spans="1:12" x14ac:dyDescent="0.25">
      <c r="A13">
        <f t="shared" si="0"/>
        <v>7</v>
      </c>
      <c r="B13" s="1">
        <v>41343</v>
      </c>
      <c r="C13">
        <f t="shared" si="5"/>
        <v>101</v>
      </c>
      <c r="D13">
        <f t="shared" si="1"/>
        <v>0</v>
      </c>
      <c r="E13">
        <f t="shared" si="2"/>
        <v>0</v>
      </c>
      <c r="F13">
        <f t="shared" si="6"/>
        <v>218</v>
      </c>
      <c r="G13">
        <f t="shared" si="3"/>
        <v>0</v>
      </c>
      <c r="H13">
        <f t="shared" si="4"/>
        <v>0</v>
      </c>
      <c r="J13">
        <f xml:space="preserve"> 500 + ($G$2*SUM($E$4:E13)) - C14</f>
        <v>495</v>
      </c>
      <c r="L13">
        <f xml:space="preserve"> 200 + ($I$2*SUM($H$4:H13)) - F14</f>
        <v>38</v>
      </c>
    </row>
    <row r="14" spans="1:12" x14ac:dyDescent="0.25">
      <c r="A14">
        <f t="shared" si="0"/>
        <v>1</v>
      </c>
      <c r="B14" s="1">
        <v>41344</v>
      </c>
      <c r="C14">
        <f t="shared" si="5"/>
        <v>101</v>
      </c>
      <c r="D14">
        <f t="shared" si="1"/>
        <v>20</v>
      </c>
      <c r="E14">
        <f t="shared" si="2"/>
        <v>3</v>
      </c>
      <c r="F14">
        <f t="shared" si="6"/>
        <v>218</v>
      </c>
      <c r="G14">
        <f t="shared" si="3"/>
        <v>0</v>
      </c>
      <c r="H14">
        <f t="shared" si="4"/>
        <v>1</v>
      </c>
      <c r="J14">
        <f xml:space="preserve"> 500 + ($G$2*SUM($E$4:E14)) - C15</f>
        <v>585</v>
      </c>
      <c r="L14">
        <f xml:space="preserve"> 200 + ($I$2*SUM($H$4:H14)) - F15</f>
        <v>38</v>
      </c>
    </row>
    <row r="15" spans="1:12" x14ac:dyDescent="0.25">
      <c r="A15">
        <f t="shared" si="0"/>
        <v>2</v>
      </c>
      <c r="B15" s="1">
        <v>41345</v>
      </c>
      <c r="C15">
        <f t="shared" si="5"/>
        <v>107</v>
      </c>
      <c r="D15">
        <f t="shared" si="1"/>
        <v>20</v>
      </c>
      <c r="E15">
        <f t="shared" si="2"/>
        <v>1</v>
      </c>
      <c r="F15">
        <f t="shared" si="6"/>
        <v>246</v>
      </c>
      <c r="G15">
        <f t="shared" si="3"/>
        <v>0</v>
      </c>
      <c r="H15">
        <f t="shared" si="4"/>
        <v>0</v>
      </c>
      <c r="J15">
        <f xml:space="preserve"> 500 + ($G$2*SUM($E$4:E15)) - C16</f>
        <v>675</v>
      </c>
      <c r="L15">
        <f xml:space="preserve"> 200 + ($I$2*SUM($H$4:H15)) - F16</f>
        <v>38</v>
      </c>
    </row>
    <row r="16" spans="1:12" x14ac:dyDescent="0.25">
      <c r="A16">
        <f t="shared" si="0"/>
        <v>3</v>
      </c>
      <c r="B16" s="1">
        <v>41346</v>
      </c>
      <c r="C16">
        <f t="shared" si="5"/>
        <v>49</v>
      </c>
      <c r="D16">
        <f t="shared" si="1"/>
        <v>10</v>
      </c>
      <c r="E16">
        <f t="shared" si="2"/>
        <v>1</v>
      </c>
      <c r="F16">
        <f t="shared" si="6"/>
        <v>246</v>
      </c>
      <c r="G16">
        <f t="shared" si="3"/>
        <v>10</v>
      </c>
      <c r="H16">
        <f t="shared" si="4"/>
        <v>1</v>
      </c>
      <c r="J16">
        <f xml:space="preserve"> 500 + ($G$2*SUM($E$4:E16)) - C17</f>
        <v>720</v>
      </c>
      <c r="L16">
        <f xml:space="preserve"> 200 + ($I$2*SUM($H$4:H16)) - F17</f>
        <v>76</v>
      </c>
    </row>
    <row r="17" spans="1:12" x14ac:dyDescent="0.25">
      <c r="A17">
        <f t="shared" si="0"/>
        <v>4</v>
      </c>
      <c r="B17" s="1">
        <v>41347</v>
      </c>
      <c r="C17">
        <f t="shared" si="5"/>
        <v>36</v>
      </c>
      <c r="D17">
        <f t="shared" si="1"/>
        <v>10</v>
      </c>
      <c r="E17">
        <f t="shared" si="2"/>
        <v>3</v>
      </c>
      <c r="F17">
        <f t="shared" si="6"/>
        <v>236</v>
      </c>
      <c r="G17">
        <f t="shared" si="3"/>
        <v>10</v>
      </c>
      <c r="H17">
        <f t="shared" si="4"/>
        <v>0</v>
      </c>
      <c r="J17">
        <f xml:space="preserve"> 500 + ($G$2*SUM($E$4:E17)) - C18</f>
        <v>765</v>
      </c>
      <c r="L17">
        <f xml:space="preserve"> 200 + ($I$2*SUM($H$4:H17)) - F18</f>
        <v>114</v>
      </c>
    </row>
    <row r="18" spans="1:12" x14ac:dyDescent="0.25">
      <c r="A18">
        <f t="shared" si="0"/>
        <v>5</v>
      </c>
      <c r="B18" s="1">
        <v>41348</v>
      </c>
      <c r="C18">
        <f t="shared" si="5"/>
        <v>87</v>
      </c>
      <c r="D18">
        <f t="shared" si="1"/>
        <v>10</v>
      </c>
      <c r="E18">
        <f t="shared" si="2"/>
        <v>1</v>
      </c>
      <c r="F18">
        <f t="shared" si="6"/>
        <v>198</v>
      </c>
      <c r="G18">
        <f t="shared" si="3"/>
        <v>10</v>
      </c>
      <c r="H18">
        <f t="shared" si="4"/>
        <v>0</v>
      </c>
      <c r="J18">
        <f xml:space="preserve"> 500 + ($G$2*SUM($E$4:E18)) - C19</f>
        <v>810</v>
      </c>
      <c r="L18">
        <f xml:space="preserve"> 200 + ($I$2*SUM($H$4:H18)) - F19</f>
        <v>152</v>
      </c>
    </row>
    <row r="19" spans="1:12" x14ac:dyDescent="0.25">
      <c r="A19">
        <f t="shared" si="0"/>
        <v>6</v>
      </c>
      <c r="B19" s="1">
        <v>41349</v>
      </c>
      <c r="C19">
        <f t="shared" si="5"/>
        <v>74</v>
      </c>
      <c r="D19">
        <f t="shared" si="1"/>
        <v>0</v>
      </c>
      <c r="E19">
        <f t="shared" si="2"/>
        <v>1</v>
      </c>
      <c r="F19">
        <f t="shared" si="6"/>
        <v>160</v>
      </c>
      <c r="G19">
        <f t="shared" si="3"/>
        <v>0</v>
      </c>
      <c r="H19">
        <f t="shared" si="4"/>
        <v>0</v>
      </c>
      <c r="J19">
        <f xml:space="preserve"> 500 + ($G$2*SUM($E$4:E19)) - C20</f>
        <v>810</v>
      </c>
      <c r="L19">
        <f xml:space="preserve"> 200 + ($I$2*SUM($H$4:H19)) - F20</f>
        <v>152</v>
      </c>
    </row>
    <row r="20" spans="1:12" x14ac:dyDescent="0.25">
      <c r="A20">
        <f t="shared" si="0"/>
        <v>7</v>
      </c>
      <c r="B20" s="1">
        <v>41350</v>
      </c>
      <c r="C20">
        <f t="shared" si="5"/>
        <v>106</v>
      </c>
      <c r="D20">
        <f t="shared" si="1"/>
        <v>0</v>
      </c>
      <c r="E20">
        <f t="shared" si="2"/>
        <v>0</v>
      </c>
      <c r="F20">
        <f t="shared" si="6"/>
        <v>160</v>
      </c>
      <c r="G20">
        <f t="shared" si="3"/>
        <v>0</v>
      </c>
      <c r="H20">
        <f t="shared" si="4"/>
        <v>0</v>
      </c>
      <c r="J20">
        <f xml:space="preserve"> 500 + ($G$2*SUM($E$4:E20)) - C21</f>
        <v>810</v>
      </c>
      <c r="L20">
        <f xml:space="preserve"> 200 + ($I$2*SUM($H$4:H20)) - F21</f>
        <v>152</v>
      </c>
    </row>
    <row r="21" spans="1:12" x14ac:dyDescent="0.25">
      <c r="A21">
        <f t="shared" si="0"/>
        <v>1</v>
      </c>
      <c r="B21" s="1">
        <v>41351</v>
      </c>
      <c r="C21">
        <f t="shared" si="5"/>
        <v>106</v>
      </c>
      <c r="D21">
        <f t="shared" si="1"/>
        <v>20</v>
      </c>
      <c r="E21">
        <f t="shared" si="2"/>
        <v>3</v>
      </c>
      <c r="F21">
        <f t="shared" si="6"/>
        <v>160</v>
      </c>
      <c r="G21">
        <f t="shared" si="3"/>
        <v>0</v>
      </c>
      <c r="H21">
        <f t="shared" si="4"/>
        <v>1</v>
      </c>
      <c r="J21">
        <f xml:space="preserve"> 500 + ($G$2*SUM($E$4:E21)) - C22</f>
        <v>900</v>
      </c>
      <c r="L21">
        <f xml:space="preserve"> 200 + ($I$2*SUM($H$4:H21)) - F22</f>
        <v>152</v>
      </c>
    </row>
    <row r="22" spans="1:12" x14ac:dyDescent="0.25">
      <c r="A22">
        <f t="shared" si="0"/>
        <v>2</v>
      </c>
      <c r="B22" s="1">
        <v>41352</v>
      </c>
      <c r="C22">
        <f t="shared" si="5"/>
        <v>112</v>
      </c>
      <c r="D22">
        <f t="shared" si="1"/>
        <v>20</v>
      </c>
      <c r="E22">
        <f t="shared" si="2"/>
        <v>1</v>
      </c>
      <c r="F22">
        <f t="shared" si="6"/>
        <v>188</v>
      </c>
      <c r="G22">
        <f t="shared" si="3"/>
        <v>0</v>
      </c>
      <c r="H22">
        <f t="shared" si="4"/>
        <v>0</v>
      </c>
      <c r="J22">
        <f xml:space="preserve"> 500 + ($G$2*SUM($E$4:E22)) - C23</f>
        <v>990</v>
      </c>
      <c r="L22">
        <f xml:space="preserve"> 200 + ($I$2*SUM($H$4:H22)) - F23</f>
        <v>152</v>
      </c>
    </row>
    <row r="23" spans="1:12" x14ac:dyDescent="0.25">
      <c r="A23">
        <f t="shared" si="0"/>
        <v>3</v>
      </c>
      <c r="B23" s="1">
        <v>41353</v>
      </c>
      <c r="C23">
        <f t="shared" si="5"/>
        <v>54</v>
      </c>
      <c r="D23">
        <f t="shared" si="1"/>
        <v>10</v>
      </c>
      <c r="E23">
        <f t="shared" si="2"/>
        <v>1</v>
      </c>
      <c r="F23">
        <f t="shared" si="6"/>
        <v>188</v>
      </c>
      <c r="G23">
        <f t="shared" si="3"/>
        <v>10</v>
      </c>
      <c r="H23">
        <f t="shared" si="4"/>
        <v>1</v>
      </c>
      <c r="J23">
        <f xml:space="preserve"> 500 + ($G$2*SUM($E$4:E23)) - C24</f>
        <v>1035</v>
      </c>
      <c r="L23">
        <f xml:space="preserve"> 200 + ($I$2*SUM($H$4:H23)) - F24</f>
        <v>190</v>
      </c>
    </row>
    <row r="24" spans="1:12" x14ac:dyDescent="0.25">
      <c r="A24">
        <f t="shared" si="0"/>
        <v>4</v>
      </c>
      <c r="B24" s="1">
        <v>41354</v>
      </c>
      <c r="C24">
        <f t="shared" si="5"/>
        <v>41</v>
      </c>
      <c r="D24">
        <f t="shared" si="1"/>
        <v>10</v>
      </c>
      <c r="E24">
        <f t="shared" si="2"/>
        <v>1</v>
      </c>
      <c r="F24">
        <f t="shared" si="6"/>
        <v>178</v>
      </c>
      <c r="G24">
        <f t="shared" si="3"/>
        <v>10</v>
      </c>
      <c r="H24">
        <f t="shared" si="4"/>
        <v>0</v>
      </c>
      <c r="J24">
        <f xml:space="preserve"> 500 + ($G$2*SUM($E$4:E24)) - C25</f>
        <v>1080</v>
      </c>
      <c r="L24">
        <f xml:space="preserve"> 200 + ($I$2*SUM($H$4:H24)) - F25</f>
        <v>228</v>
      </c>
    </row>
    <row r="25" spans="1:12" x14ac:dyDescent="0.25">
      <c r="A25">
        <f t="shared" si="0"/>
        <v>5</v>
      </c>
      <c r="B25" s="1">
        <v>41355</v>
      </c>
      <c r="C25">
        <f t="shared" si="5"/>
        <v>28</v>
      </c>
      <c r="D25">
        <f t="shared" si="1"/>
        <v>10</v>
      </c>
      <c r="E25">
        <f t="shared" si="2"/>
        <v>3</v>
      </c>
      <c r="F25">
        <f t="shared" si="6"/>
        <v>140</v>
      </c>
      <c r="G25">
        <f t="shared" si="3"/>
        <v>10</v>
      </c>
      <c r="H25">
        <f t="shared" si="4"/>
        <v>0</v>
      </c>
      <c r="J25">
        <f xml:space="preserve"> 500 + ($G$2*SUM($E$4:E25)) - C26</f>
        <v>1125</v>
      </c>
      <c r="L25">
        <f xml:space="preserve"> 200 + ($I$2*SUM($H$4:H25)) - F26</f>
        <v>266</v>
      </c>
    </row>
    <row r="26" spans="1:12" x14ac:dyDescent="0.25">
      <c r="A26">
        <f t="shared" si="0"/>
        <v>6</v>
      </c>
      <c r="B26" s="1">
        <v>41356</v>
      </c>
      <c r="C26">
        <f t="shared" si="5"/>
        <v>79</v>
      </c>
      <c r="D26">
        <f t="shared" si="1"/>
        <v>0</v>
      </c>
      <c r="E26">
        <f t="shared" si="2"/>
        <v>1</v>
      </c>
      <c r="F26">
        <f t="shared" si="6"/>
        <v>102</v>
      </c>
      <c r="G26">
        <f t="shared" si="3"/>
        <v>0</v>
      </c>
      <c r="H26">
        <f t="shared" si="4"/>
        <v>0</v>
      </c>
      <c r="J26">
        <f xml:space="preserve"> 500 + ($G$2*SUM($E$4:E26)) - C27</f>
        <v>1125</v>
      </c>
      <c r="L26">
        <f xml:space="preserve"> 200 + ($I$2*SUM($H$4:H26)) - F27</f>
        <v>266</v>
      </c>
    </row>
    <row r="27" spans="1:12" x14ac:dyDescent="0.25">
      <c r="A27">
        <f t="shared" si="0"/>
        <v>7</v>
      </c>
      <c r="B27" s="1">
        <v>41357</v>
      </c>
      <c r="C27">
        <f t="shared" si="5"/>
        <v>111</v>
      </c>
      <c r="D27">
        <f t="shared" si="1"/>
        <v>0</v>
      </c>
      <c r="E27">
        <f t="shared" si="2"/>
        <v>0</v>
      </c>
      <c r="F27">
        <f t="shared" si="6"/>
        <v>102</v>
      </c>
      <c r="G27">
        <f t="shared" si="3"/>
        <v>0</v>
      </c>
      <c r="H27">
        <f t="shared" si="4"/>
        <v>0</v>
      </c>
      <c r="J27">
        <f xml:space="preserve"> 500 + ($G$2*SUM($E$4:E27)) - C28</f>
        <v>1125</v>
      </c>
      <c r="L27">
        <f xml:space="preserve"> 200 + ($I$2*SUM($H$4:H27)) - F28</f>
        <v>266</v>
      </c>
    </row>
    <row r="28" spans="1:12" x14ac:dyDescent="0.25">
      <c r="A28">
        <f t="shared" si="0"/>
        <v>1</v>
      </c>
      <c r="B28" s="1">
        <v>41358</v>
      </c>
      <c r="C28">
        <f t="shared" si="5"/>
        <v>111</v>
      </c>
      <c r="D28">
        <f t="shared" si="1"/>
        <v>20</v>
      </c>
      <c r="E28">
        <f t="shared" si="2"/>
        <v>3</v>
      </c>
      <c r="F28">
        <f t="shared" si="6"/>
        <v>102</v>
      </c>
      <c r="G28">
        <f t="shared" si="3"/>
        <v>0</v>
      </c>
      <c r="H28">
        <f t="shared" si="4"/>
        <v>1</v>
      </c>
      <c r="J28">
        <f xml:space="preserve"> 500 + ($G$2*SUM($E$4:E28)) - C29</f>
        <v>1215</v>
      </c>
      <c r="L28">
        <f xml:space="preserve"> 200 + ($I$2*SUM($H$4:H28)) - F29</f>
        <v>266</v>
      </c>
    </row>
    <row r="29" spans="1:12" x14ac:dyDescent="0.25">
      <c r="A29">
        <f t="shared" si="0"/>
        <v>2</v>
      </c>
      <c r="B29" s="1">
        <v>41359</v>
      </c>
      <c r="C29">
        <f t="shared" si="5"/>
        <v>117</v>
      </c>
      <c r="D29">
        <f t="shared" si="1"/>
        <v>20</v>
      </c>
      <c r="E29">
        <f t="shared" si="2"/>
        <v>1</v>
      </c>
      <c r="F29">
        <f t="shared" si="6"/>
        <v>130</v>
      </c>
      <c r="G29">
        <f t="shared" si="3"/>
        <v>0</v>
      </c>
      <c r="H29">
        <f t="shared" si="4"/>
        <v>0</v>
      </c>
      <c r="J29">
        <f xml:space="preserve"> 500 + ($G$2*SUM($E$4:E29)) - C30</f>
        <v>1305</v>
      </c>
      <c r="L29">
        <f xml:space="preserve"> 200 + ($I$2*SUM($H$4:H29)) - F30</f>
        <v>266</v>
      </c>
    </row>
    <row r="30" spans="1:12" x14ac:dyDescent="0.25">
      <c r="A30">
        <f t="shared" si="0"/>
        <v>3</v>
      </c>
      <c r="B30" s="1">
        <v>41360</v>
      </c>
      <c r="C30">
        <f t="shared" si="5"/>
        <v>59</v>
      </c>
      <c r="D30">
        <f t="shared" si="1"/>
        <v>10</v>
      </c>
      <c r="E30">
        <f t="shared" si="2"/>
        <v>1</v>
      </c>
      <c r="F30">
        <f t="shared" si="6"/>
        <v>130</v>
      </c>
      <c r="G30">
        <f t="shared" si="3"/>
        <v>10</v>
      </c>
      <c r="H30">
        <f t="shared" si="4"/>
        <v>1</v>
      </c>
      <c r="J30">
        <f xml:space="preserve"> 500 + ($G$2*SUM($E$4:E30)) - C31</f>
        <v>1350</v>
      </c>
      <c r="L30">
        <f xml:space="preserve"> 200 + ($I$2*SUM($H$4:H30)) - F31</f>
        <v>304</v>
      </c>
    </row>
    <row r="31" spans="1:12" x14ac:dyDescent="0.25">
      <c r="A31">
        <f t="shared" si="0"/>
        <v>4</v>
      </c>
      <c r="B31" s="1">
        <v>41361</v>
      </c>
      <c r="C31">
        <f t="shared" si="5"/>
        <v>46</v>
      </c>
      <c r="D31">
        <f t="shared" si="1"/>
        <v>10</v>
      </c>
      <c r="E31">
        <f t="shared" si="2"/>
        <v>1</v>
      </c>
      <c r="F31">
        <f t="shared" si="6"/>
        <v>120</v>
      </c>
      <c r="G31">
        <f t="shared" si="3"/>
        <v>10</v>
      </c>
      <c r="H31">
        <f t="shared" si="4"/>
        <v>0</v>
      </c>
      <c r="J31">
        <f xml:space="preserve"> 500 + ($G$2*SUM($E$4:E31)) - C32</f>
        <v>1395</v>
      </c>
      <c r="L31">
        <f xml:space="preserve"> 200 + ($I$2*SUM($H$4:H31)) - F32</f>
        <v>342</v>
      </c>
    </row>
    <row r="32" spans="1:12" x14ac:dyDescent="0.25">
      <c r="A32">
        <f t="shared" si="0"/>
        <v>5</v>
      </c>
      <c r="B32" s="1">
        <v>41362</v>
      </c>
      <c r="C32">
        <f t="shared" si="5"/>
        <v>33</v>
      </c>
      <c r="D32">
        <f t="shared" si="1"/>
        <v>10</v>
      </c>
      <c r="E32">
        <f t="shared" si="2"/>
        <v>3</v>
      </c>
      <c r="F32">
        <f t="shared" si="6"/>
        <v>82</v>
      </c>
      <c r="G32">
        <f t="shared" si="3"/>
        <v>10</v>
      </c>
      <c r="H32">
        <f t="shared" si="4"/>
        <v>0</v>
      </c>
      <c r="J32">
        <f xml:space="preserve"> 500 + ($G$2*SUM($E$4:E32)) - C33</f>
        <v>1440</v>
      </c>
      <c r="L32">
        <f xml:space="preserve"> 200 + ($I$2*SUM($H$4:H32)) - F33</f>
        <v>380</v>
      </c>
    </row>
    <row r="33" spans="1:12" x14ac:dyDescent="0.25">
      <c r="A33">
        <f t="shared" si="0"/>
        <v>6</v>
      </c>
      <c r="B33" s="1">
        <v>41363</v>
      </c>
      <c r="C33">
        <f t="shared" si="5"/>
        <v>84</v>
      </c>
      <c r="D33">
        <f t="shared" si="1"/>
        <v>0</v>
      </c>
      <c r="E33">
        <f t="shared" si="2"/>
        <v>1</v>
      </c>
      <c r="F33">
        <f t="shared" si="6"/>
        <v>44</v>
      </c>
      <c r="G33">
        <f t="shared" si="3"/>
        <v>0</v>
      </c>
      <c r="H33">
        <f t="shared" si="4"/>
        <v>0</v>
      </c>
      <c r="J33">
        <f xml:space="preserve"> 500 + ($G$2*SUM($E$4:E33)) - C34</f>
        <v>1440</v>
      </c>
      <c r="L33">
        <f xml:space="preserve"> 200 + ($I$2*SUM($H$4:H33)) - F34</f>
        <v>380</v>
      </c>
    </row>
    <row r="34" spans="1:12" x14ac:dyDescent="0.25">
      <c r="A34">
        <f t="shared" si="0"/>
        <v>7</v>
      </c>
      <c r="B34" s="1">
        <v>41364</v>
      </c>
      <c r="C34">
        <f t="shared" si="5"/>
        <v>116</v>
      </c>
      <c r="D34">
        <f t="shared" si="1"/>
        <v>0</v>
      </c>
      <c r="E34">
        <f t="shared" si="2"/>
        <v>0</v>
      </c>
      <c r="F34">
        <f t="shared" si="6"/>
        <v>44</v>
      </c>
      <c r="G34">
        <f t="shared" si="3"/>
        <v>0</v>
      </c>
      <c r="H34">
        <f t="shared" si="4"/>
        <v>0</v>
      </c>
      <c r="J34">
        <f xml:space="preserve"> 500 + ($G$2*SUM($E$4:E34)) - C35</f>
        <v>1440</v>
      </c>
      <c r="L34">
        <f xml:space="preserve"> 200 + ($I$2*SUM($H$4:H34)) - F35</f>
        <v>380</v>
      </c>
    </row>
    <row r="35" spans="1:12" s="2" customFormat="1" x14ac:dyDescent="0.25">
      <c r="A35" s="2">
        <f t="shared" si="0"/>
        <v>1</v>
      </c>
      <c r="B35" s="3">
        <v>41365</v>
      </c>
      <c r="C35" s="2">
        <f t="shared" si="5"/>
        <v>116</v>
      </c>
      <c r="D35" s="2">
        <f t="shared" si="1"/>
        <v>20</v>
      </c>
      <c r="E35" s="2">
        <f t="shared" si="2"/>
        <v>3</v>
      </c>
      <c r="F35">
        <f t="shared" si="6"/>
        <v>44</v>
      </c>
      <c r="G35" s="2">
        <f t="shared" si="3"/>
        <v>0</v>
      </c>
      <c r="H35" s="2">
        <f t="shared" si="4"/>
        <v>1</v>
      </c>
      <c r="J35" s="2">
        <f xml:space="preserve"> 500 + ($G$2*SUM($E$4:E35)) - C36</f>
        <v>1530</v>
      </c>
      <c r="L35" s="2">
        <f xml:space="preserve"> 200 + ($I$2*SUM($H$4:H35)) - F36</f>
        <v>380</v>
      </c>
    </row>
    <row r="36" spans="1:12" x14ac:dyDescent="0.25">
      <c r="A36">
        <f t="shared" si="0"/>
        <v>2</v>
      </c>
      <c r="B36" s="1">
        <v>41366</v>
      </c>
      <c r="C36">
        <f t="shared" si="5"/>
        <v>122</v>
      </c>
      <c r="D36">
        <f t="shared" si="1"/>
        <v>20</v>
      </c>
      <c r="E36">
        <f t="shared" si="2"/>
        <v>1</v>
      </c>
      <c r="F36">
        <f t="shared" si="6"/>
        <v>72</v>
      </c>
      <c r="G36">
        <f t="shared" si="3"/>
        <v>0</v>
      </c>
      <c r="H36">
        <f t="shared" si="4"/>
        <v>0</v>
      </c>
      <c r="J36">
        <f xml:space="preserve"> 500 + ($G$2*SUM($E$4:E36)) - C37</f>
        <v>1620</v>
      </c>
      <c r="L36">
        <f xml:space="preserve"> 200 + ($I$2*SUM($H$4:H36)) - F37</f>
        <v>380</v>
      </c>
    </row>
    <row r="37" spans="1:12" x14ac:dyDescent="0.25">
      <c r="A37">
        <f t="shared" si="0"/>
        <v>3</v>
      </c>
      <c r="B37" s="1">
        <v>41367</v>
      </c>
      <c r="C37">
        <f t="shared" si="5"/>
        <v>64</v>
      </c>
      <c r="D37">
        <f t="shared" si="1"/>
        <v>10</v>
      </c>
      <c r="E37">
        <f t="shared" si="2"/>
        <v>1</v>
      </c>
      <c r="F37">
        <f t="shared" si="6"/>
        <v>72</v>
      </c>
      <c r="G37">
        <f t="shared" si="3"/>
        <v>10</v>
      </c>
      <c r="H37">
        <f t="shared" si="4"/>
        <v>1</v>
      </c>
      <c r="J37">
        <f xml:space="preserve"> 500 + ($G$2*SUM($E$4:E37)) - C38</f>
        <v>1665</v>
      </c>
      <c r="L37">
        <f xml:space="preserve"> 200 + ($I$2*SUM($H$4:H37)) - F38</f>
        <v>418</v>
      </c>
    </row>
    <row r="38" spans="1:12" x14ac:dyDescent="0.25">
      <c r="A38">
        <f t="shared" si="0"/>
        <v>4</v>
      </c>
      <c r="B38" s="1">
        <v>41368</v>
      </c>
      <c r="C38">
        <f t="shared" si="5"/>
        <v>51</v>
      </c>
      <c r="D38">
        <f t="shared" si="1"/>
        <v>10</v>
      </c>
      <c r="E38">
        <f t="shared" si="2"/>
        <v>1</v>
      </c>
      <c r="F38">
        <f t="shared" si="6"/>
        <v>62</v>
      </c>
      <c r="G38">
        <f t="shared" si="3"/>
        <v>10</v>
      </c>
      <c r="H38">
        <f t="shared" si="4"/>
        <v>0</v>
      </c>
      <c r="J38">
        <f xml:space="preserve"> 500 + ($G$2*SUM($E$4:E38)) - C39</f>
        <v>1710</v>
      </c>
      <c r="L38">
        <f xml:space="preserve"> 200 + ($I$2*SUM($H$4:H38)) - F39</f>
        <v>456</v>
      </c>
    </row>
    <row r="39" spans="1:12" x14ac:dyDescent="0.25">
      <c r="A39">
        <f t="shared" si="0"/>
        <v>5</v>
      </c>
      <c r="B39" s="1">
        <v>41369</v>
      </c>
      <c r="C39">
        <f t="shared" si="5"/>
        <v>38</v>
      </c>
      <c r="D39">
        <f t="shared" si="1"/>
        <v>10</v>
      </c>
      <c r="E39">
        <f t="shared" si="2"/>
        <v>3</v>
      </c>
      <c r="F39">
        <f t="shared" si="6"/>
        <v>24</v>
      </c>
      <c r="G39">
        <f t="shared" si="3"/>
        <v>10</v>
      </c>
      <c r="H39">
        <f t="shared" si="4"/>
        <v>0</v>
      </c>
      <c r="J39">
        <f xml:space="preserve"> 500 + ($G$2*SUM($E$4:E39)) - C40</f>
        <v>1755</v>
      </c>
      <c r="L39">
        <f xml:space="preserve"> 200 + ($I$2*SUM($H$4:H39)) - F40</f>
        <v>480</v>
      </c>
    </row>
    <row r="40" spans="1:12" x14ac:dyDescent="0.25">
      <c r="A40">
        <f t="shared" si="0"/>
        <v>6</v>
      </c>
      <c r="B40" s="1">
        <v>41370</v>
      </c>
      <c r="C40">
        <f t="shared" si="5"/>
        <v>89</v>
      </c>
      <c r="D40">
        <f t="shared" si="1"/>
        <v>0</v>
      </c>
      <c r="E40">
        <f t="shared" si="2"/>
        <v>1</v>
      </c>
      <c r="F40">
        <f t="shared" si="6"/>
        <v>0</v>
      </c>
      <c r="G40">
        <f t="shared" si="3"/>
        <v>0</v>
      </c>
      <c r="H40">
        <f t="shared" si="4"/>
        <v>0</v>
      </c>
      <c r="J40">
        <f xml:space="preserve"> 500 + ($G$2*SUM($E$4:E40)) - C41</f>
        <v>1755</v>
      </c>
      <c r="L40">
        <f xml:space="preserve"> 200 + ($I$2*SUM($H$4:H40)) - F41</f>
        <v>480</v>
      </c>
    </row>
    <row r="41" spans="1:12" x14ac:dyDescent="0.25">
      <c r="A41">
        <f t="shared" si="0"/>
        <v>7</v>
      </c>
      <c r="B41" s="1">
        <v>41371</v>
      </c>
      <c r="C41">
        <f t="shared" si="5"/>
        <v>121</v>
      </c>
      <c r="D41">
        <f t="shared" si="1"/>
        <v>0</v>
      </c>
      <c r="E41">
        <f t="shared" si="2"/>
        <v>0</v>
      </c>
      <c r="F41">
        <f t="shared" si="6"/>
        <v>0</v>
      </c>
      <c r="G41">
        <f t="shared" si="3"/>
        <v>0</v>
      </c>
      <c r="H41">
        <f t="shared" si="4"/>
        <v>0</v>
      </c>
      <c r="J41">
        <f xml:space="preserve"> 500 + ($G$2*SUM($E$4:E41)) - C42</f>
        <v>1755</v>
      </c>
      <c r="L41">
        <f xml:space="preserve"> 200 + ($I$2*SUM($H$4:H41)) - F42</f>
        <v>480</v>
      </c>
    </row>
    <row r="42" spans="1:12" x14ac:dyDescent="0.25">
      <c r="A42">
        <f t="shared" si="0"/>
        <v>1</v>
      </c>
      <c r="B42" s="1">
        <v>41372</v>
      </c>
      <c r="C42">
        <f t="shared" si="5"/>
        <v>121</v>
      </c>
      <c r="D42">
        <f t="shared" si="1"/>
        <v>20</v>
      </c>
      <c r="E42">
        <f t="shared" si="2"/>
        <v>3</v>
      </c>
      <c r="F42">
        <f t="shared" si="6"/>
        <v>0</v>
      </c>
      <c r="G42">
        <f t="shared" si="3"/>
        <v>0</v>
      </c>
      <c r="H42">
        <f t="shared" si="4"/>
        <v>1</v>
      </c>
      <c r="J42">
        <f xml:space="preserve"> 500 + ($G$2*SUM($E$4:E42)) - C43</f>
        <v>1845</v>
      </c>
      <c r="L42">
        <f xml:space="preserve"> 200 + ($I$2*SUM($H$4:H42)) - F43</f>
        <v>480</v>
      </c>
    </row>
    <row r="43" spans="1:12" x14ac:dyDescent="0.25">
      <c r="A43">
        <f t="shared" si="0"/>
        <v>2</v>
      </c>
      <c r="B43" s="1">
        <v>41373</v>
      </c>
      <c r="C43">
        <f t="shared" si="5"/>
        <v>127</v>
      </c>
      <c r="D43">
        <f t="shared" si="1"/>
        <v>20</v>
      </c>
      <c r="E43">
        <f t="shared" si="2"/>
        <v>1</v>
      </c>
      <c r="F43">
        <f t="shared" si="6"/>
        <v>28</v>
      </c>
      <c r="G43">
        <f t="shared" si="3"/>
        <v>0</v>
      </c>
      <c r="H43">
        <f t="shared" si="4"/>
        <v>0</v>
      </c>
      <c r="J43">
        <f xml:space="preserve"> 500 + ($G$2*SUM($E$4:E43)) - C44</f>
        <v>1935</v>
      </c>
      <c r="L43">
        <f xml:space="preserve"> 200 + ($I$2*SUM($H$4:H43)) - F44</f>
        <v>480</v>
      </c>
    </row>
    <row r="44" spans="1:12" x14ac:dyDescent="0.25">
      <c r="A44">
        <f t="shared" si="0"/>
        <v>3</v>
      </c>
      <c r="B44" s="1">
        <v>41374</v>
      </c>
      <c r="C44">
        <f t="shared" si="5"/>
        <v>69</v>
      </c>
      <c r="D44">
        <f t="shared" si="1"/>
        <v>10</v>
      </c>
      <c r="E44">
        <f t="shared" si="2"/>
        <v>1</v>
      </c>
      <c r="F44">
        <f t="shared" si="6"/>
        <v>28</v>
      </c>
      <c r="G44">
        <f t="shared" si="3"/>
        <v>10</v>
      </c>
      <c r="H44">
        <f t="shared" si="4"/>
        <v>1</v>
      </c>
      <c r="J44">
        <f xml:space="preserve"> 500 + ($G$2*SUM($E$4:E44)) - C45</f>
        <v>1980</v>
      </c>
      <c r="L44">
        <f xml:space="preserve"> 200 + ($I$2*SUM($H$4:H44)) - F45</f>
        <v>518</v>
      </c>
    </row>
    <row r="45" spans="1:12" x14ac:dyDescent="0.25">
      <c r="A45">
        <f t="shared" si="0"/>
        <v>4</v>
      </c>
      <c r="B45" s="1">
        <v>41375</v>
      </c>
      <c r="C45">
        <f t="shared" si="5"/>
        <v>56</v>
      </c>
      <c r="D45">
        <f t="shared" si="1"/>
        <v>10</v>
      </c>
      <c r="E45">
        <f t="shared" si="2"/>
        <v>1</v>
      </c>
      <c r="F45">
        <f t="shared" si="6"/>
        <v>18</v>
      </c>
      <c r="G45">
        <f t="shared" si="3"/>
        <v>10</v>
      </c>
      <c r="H45">
        <f t="shared" si="4"/>
        <v>0</v>
      </c>
      <c r="J45">
        <f xml:space="preserve"> 500 + ($G$2*SUM($E$4:E45)) - C46</f>
        <v>2025</v>
      </c>
      <c r="L45">
        <f xml:space="preserve"> 200 + ($I$2*SUM($H$4:H45)) - F46</f>
        <v>536</v>
      </c>
    </row>
    <row r="46" spans="1:12" x14ac:dyDescent="0.25">
      <c r="A46">
        <f t="shared" si="0"/>
        <v>5</v>
      </c>
      <c r="B46" s="1">
        <v>41376</v>
      </c>
      <c r="C46">
        <f t="shared" si="5"/>
        <v>43</v>
      </c>
      <c r="D46">
        <f t="shared" si="1"/>
        <v>10</v>
      </c>
      <c r="E46">
        <f t="shared" si="2"/>
        <v>1</v>
      </c>
      <c r="F46">
        <f t="shared" si="6"/>
        <v>0</v>
      </c>
      <c r="G46">
        <f t="shared" si="3"/>
        <v>10</v>
      </c>
      <c r="H46">
        <f t="shared" si="4"/>
        <v>0</v>
      </c>
      <c r="J46">
        <f xml:space="preserve"> 500 + ($G$2*SUM($E$4:E46)) - C47</f>
        <v>2070</v>
      </c>
      <c r="L46">
        <f xml:space="preserve"> 200 + ($I$2*SUM($H$4:H46)) - F47</f>
        <v>536</v>
      </c>
    </row>
    <row r="47" spans="1:12" x14ac:dyDescent="0.25">
      <c r="A47">
        <f t="shared" si="0"/>
        <v>6</v>
      </c>
      <c r="B47" s="1">
        <v>41377</v>
      </c>
      <c r="C47">
        <f t="shared" si="5"/>
        <v>30</v>
      </c>
      <c r="D47">
        <f t="shared" si="1"/>
        <v>0</v>
      </c>
      <c r="E47">
        <f t="shared" si="2"/>
        <v>3</v>
      </c>
      <c r="F47">
        <f t="shared" si="6"/>
        <v>0</v>
      </c>
      <c r="G47">
        <f t="shared" si="3"/>
        <v>0</v>
      </c>
      <c r="H47">
        <f t="shared" si="4"/>
        <v>0</v>
      </c>
      <c r="J47">
        <f xml:space="preserve"> 500 + ($G$2*SUM($E$4:E47)) - C48</f>
        <v>2070</v>
      </c>
      <c r="L47">
        <f xml:space="preserve"> 200 + ($I$2*SUM($H$4:H47)) - F48</f>
        <v>536</v>
      </c>
    </row>
    <row r="48" spans="1:12" x14ac:dyDescent="0.25">
      <c r="A48">
        <f t="shared" si="0"/>
        <v>7</v>
      </c>
      <c r="B48" s="1">
        <v>41378</v>
      </c>
      <c r="C48">
        <f t="shared" si="5"/>
        <v>126</v>
      </c>
      <c r="D48">
        <f t="shared" si="1"/>
        <v>0</v>
      </c>
      <c r="E48">
        <f t="shared" si="2"/>
        <v>0</v>
      </c>
      <c r="F48">
        <f t="shared" si="6"/>
        <v>0</v>
      </c>
      <c r="G48">
        <f t="shared" si="3"/>
        <v>0</v>
      </c>
      <c r="H48">
        <f t="shared" si="4"/>
        <v>0</v>
      </c>
      <c r="J48">
        <f xml:space="preserve"> 500 + ($G$2*SUM($E$4:E48)) - C49</f>
        <v>2070</v>
      </c>
      <c r="L48">
        <f xml:space="preserve"> 200 + ($I$2*SUM($H$4:H48)) - F49</f>
        <v>536</v>
      </c>
    </row>
    <row r="49" spans="1:12" x14ac:dyDescent="0.25">
      <c r="A49">
        <f t="shared" si="0"/>
        <v>1</v>
      </c>
      <c r="B49" s="1">
        <v>41379</v>
      </c>
      <c r="C49">
        <f t="shared" si="5"/>
        <v>126</v>
      </c>
      <c r="D49">
        <f t="shared" si="1"/>
        <v>20</v>
      </c>
      <c r="E49">
        <f t="shared" si="2"/>
        <v>3</v>
      </c>
      <c r="F49">
        <f t="shared" si="6"/>
        <v>0</v>
      </c>
      <c r="G49">
        <f t="shared" si="3"/>
        <v>0</v>
      </c>
      <c r="H49">
        <f t="shared" si="4"/>
        <v>1</v>
      </c>
      <c r="J49">
        <f xml:space="preserve"> 500 + ($G$2*SUM($E$4:E49)) - C50</f>
        <v>2160</v>
      </c>
      <c r="L49">
        <f xml:space="preserve"> 200 + ($I$2*SUM($H$4:H49)) - F50</f>
        <v>536</v>
      </c>
    </row>
    <row r="50" spans="1:12" x14ac:dyDescent="0.25">
      <c r="A50">
        <f t="shared" si="0"/>
        <v>2</v>
      </c>
      <c r="B50" s="1">
        <v>41380</v>
      </c>
      <c r="C50">
        <f t="shared" si="5"/>
        <v>132</v>
      </c>
      <c r="D50">
        <f t="shared" si="1"/>
        <v>20</v>
      </c>
      <c r="E50">
        <f t="shared" si="2"/>
        <v>1</v>
      </c>
      <c r="F50">
        <f t="shared" si="6"/>
        <v>28</v>
      </c>
      <c r="G50">
        <f t="shared" si="3"/>
        <v>0</v>
      </c>
      <c r="H50">
        <f t="shared" si="4"/>
        <v>0</v>
      </c>
      <c r="J50">
        <f xml:space="preserve"> 500 + ($G$2*SUM($E$4:E50)) - C51</f>
        <v>2250</v>
      </c>
      <c r="L50">
        <f xml:space="preserve"> 200 + ($I$2*SUM($H$4:H50)) - F51</f>
        <v>536</v>
      </c>
    </row>
    <row r="51" spans="1:12" x14ac:dyDescent="0.25">
      <c r="A51">
        <f t="shared" si="0"/>
        <v>3</v>
      </c>
      <c r="B51" s="1">
        <v>41381</v>
      </c>
      <c r="C51">
        <f t="shared" si="5"/>
        <v>74</v>
      </c>
      <c r="D51">
        <f t="shared" si="1"/>
        <v>10</v>
      </c>
      <c r="E51">
        <f t="shared" si="2"/>
        <v>1</v>
      </c>
      <c r="F51">
        <f t="shared" si="6"/>
        <v>28</v>
      </c>
      <c r="G51">
        <f t="shared" si="3"/>
        <v>10</v>
      </c>
      <c r="H51">
        <f t="shared" si="4"/>
        <v>1</v>
      </c>
      <c r="J51">
        <f xml:space="preserve"> 500 + ($G$2*SUM($E$4:E51)) - C52</f>
        <v>2295</v>
      </c>
      <c r="L51">
        <f xml:space="preserve"> 200 + ($I$2*SUM($H$4:H51)) - F52</f>
        <v>574</v>
      </c>
    </row>
    <row r="52" spans="1:12" x14ac:dyDescent="0.25">
      <c r="A52">
        <f t="shared" si="0"/>
        <v>4</v>
      </c>
      <c r="B52" s="1">
        <v>41382</v>
      </c>
      <c r="C52">
        <f t="shared" si="5"/>
        <v>61</v>
      </c>
      <c r="D52">
        <f t="shared" si="1"/>
        <v>10</v>
      </c>
      <c r="E52">
        <f t="shared" si="2"/>
        <v>1</v>
      </c>
      <c r="F52">
        <f t="shared" si="6"/>
        <v>18</v>
      </c>
      <c r="G52">
        <f t="shared" si="3"/>
        <v>10</v>
      </c>
      <c r="H52">
        <f t="shared" si="4"/>
        <v>0</v>
      </c>
      <c r="J52">
        <f xml:space="preserve"> 500 + ($G$2*SUM($E$4:E52)) - C53</f>
        <v>2340</v>
      </c>
      <c r="L52">
        <f xml:space="preserve"> 200 + ($I$2*SUM($H$4:H52)) - F53</f>
        <v>592</v>
      </c>
    </row>
    <row r="53" spans="1:12" x14ac:dyDescent="0.25">
      <c r="A53">
        <f t="shared" si="0"/>
        <v>5</v>
      </c>
      <c r="B53" s="1">
        <v>41383</v>
      </c>
      <c r="C53">
        <f t="shared" si="5"/>
        <v>48</v>
      </c>
      <c r="D53">
        <f t="shared" si="1"/>
        <v>10</v>
      </c>
      <c r="E53">
        <f t="shared" si="2"/>
        <v>1</v>
      </c>
      <c r="F53">
        <f t="shared" si="6"/>
        <v>0</v>
      </c>
      <c r="G53">
        <f t="shared" si="3"/>
        <v>10</v>
      </c>
      <c r="H53">
        <f t="shared" si="4"/>
        <v>0</v>
      </c>
      <c r="J53">
        <f xml:space="preserve"> 500 + ($G$2*SUM($E$4:E53)) - C54</f>
        <v>2385</v>
      </c>
      <c r="L53">
        <f xml:space="preserve"> 200 + ($I$2*SUM($H$4:H53)) - F54</f>
        <v>592</v>
      </c>
    </row>
    <row r="54" spans="1:12" x14ac:dyDescent="0.25">
      <c r="A54">
        <f t="shared" si="0"/>
        <v>6</v>
      </c>
      <c r="B54" s="1">
        <v>41384</v>
      </c>
      <c r="C54">
        <f t="shared" si="5"/>
        <v>35</v>
      </c>
      <c r="D54">
        <f t="shared" si="1"/>
        <v>0</v>
      </c>
      <c r="E54">
        <f t="shared" si="2"/>
        <v>3</v>
      </c>
      <c r="F54">
        <f t="shared" si="6"/>
        <v>0</v>
      </c>
      <c r="G54">
        <f t="shared" si="3"/>
        <v>0</v>
      </c>
      <c r="H54">
        <f t="shared" si="4"/>
        <v>0</v>
      </c>
      <c r="J54">
        <f xml:space="preserve"> 500 + ($G$2*SUM($E$4:E54)) - C55</f>
        <v>2385</v>
      </c>
      <c r="L54">
        <f xml:space="preserve"> 200 + ($I$2*SUM($H$4:H54)) - F55</f>
        <v>592</v>
      </c>
    </row>
    <row r="55" spans="1:12" x14ac:dyDescent="0.25">
      <c r="A55">
        <f t="shared" si="0"/>
        <v>7</v>
      </c>
      <c r="B55" s="1">
        <v>41385</v>
      </c>
      <c r="C55">
        <f t="shared" si="5"/>
        <v>131</v>
      </c>
      <c r="D55">
        <f t="shared" si="1"/>
        <v>0</v>
      </c>
      <c r="E55">
        <f t="shared" si="2"/>
        <v>0</v>
      </c>
      <c r="F55">
        <f t="shared" si="6"/>
        <v>0</v>
      </c>
      <c r="G55">
        <f t="shared" si="3"/>
        <v>0</v>
      </c>
      <c r="H55">
        <f t="shared" si="4"/>
        <v>0</v>
      </c>
      <c r="J55">
        <f xml:space="preserve"> 500 + ($G$2*SUM($E$4:E55)) - C56</f>
        <v>2385</v>
      </c>
      <c r="L55">
        <f xml:space="preserve"> 200 + ($I$2*SUM($H$4:H55)) - F56</f>
        <v>592</v>
      </c>
    </row>
    <row r="56" spans="1:12" x14ac:dyDescent="0.25">
      <c r="A56">
        <f t="shared" si="0"/>
        <v>1</v>
      </c>
      <c r="B56" s="1">
        <v>41386</v>
      </c>
      <c r="C56">
        <f t="shared" si="5"/>
        <v>131</v>
      </c>
      <c r="D56">
        <f t="shared" si="1"/>
        <v>20</v>
      </c>
      <c r="E56">
        <f t="shared" si="2"/>
        <v>3</v>
      </c>
      <c r="F56">
        <f t="shared" si="6"/>
        <v>0</v>
      </c>
      <c r="G56">
        <f t="shared" si="3"/>
        <v>0</v>
      </c>
      <c r="H56">
        <f t="shared" si="4"/>
        <v>1</v>
      </c>
      <c r="J56">
        <f xml:space="preserve"> 500 + ($G$2*SUM($E$4:E56)) - C57</f>
        <v>2475</v>
      </c>
      <c r="L56">
        <f xml:space="preserve"> 200 + ($I$2*SUM($H$4:H56)) - F57</f>
        <v>592</v>
      </c>
    </row>
    <row r="57" spans="1:12" x14ac:dyDescent="0.25">
      <c r="A57">
        <f t="shared" si="0"/>
        <v>2</v>
      </c>
      <c r="B57" s="1">
        <v>41387</v>
      </c>
      <c r="C57">
        <f t="shared" si="5"/>
        <v>137</v>
      </c>
      <c r="D57">
        <f t="shared" si="1"/>
        <v>20</v>
      </c>
      <c r="E57">
        <f t="shared" si="2"/>
        <v>1</v>
      </c>
      <c r="F57">
        <f t="shared" si="6"/>
        <v>28</v>
      </c>
      <c r="G57">
        <f t="shared" si="3"/>
        <v>0</v>
      </c>
      <c r="H57">
        <f t="shared" si="4"/>
        <v>0</v>
      </c>
      <c r="J57">
        <f xml:space="preserve"> 500 + ($G$2*SUM($E$4:E57)) - C58</f>
        <v>2565</v>
      </c>
      <c r="L57">
        <f xml:space="preserve"> 200 + ($I$2*SUM($H$4:H57)) - F58</f>
        <v>592</v>
      </c>
    </row>
    <row r="58" spans="1:12" x14ac:dyDescent="0.25">
      <c r="A58">
        <f t="shared" si="0"/>
        <v>3</v>
      </c>
      <c r="B58" s="1">
        <v>41388</v>
      </c>
      <c r="C58">
        <f t="shared" si="5"/>
        <v>79</v>
      </c>
      <c r="D58">
        <f t="shared" si="1"/>
        <v>10</v>
      </c>
      <c r="E58">
        <f t="shared" si="2"/>
        <v>1</v>
      </c>
      <c r="F58">
        <f t="shared" si="6"/>
        <v>28</v>
      </c>
      <c r="G58">
        <f t="shared" si="3"/>
        <v>10</v>
      </c>
      <c r="H58">
        <f t="shared" si="4"/>
        <v>1</v>
      </c>
      <c r="J58">
        <f xml:space="preserve"> 500 + ($G$2*SUM($E$4:E58)) - C59</f>
        <v>2610</v>
      </c>
      <c r="L58">
        <f xml:space="preserve"> 200 + ($I$2*SUM($H$4:H58)) - F59</f>
        <v>630</v>
      </c>
    </row>
    <row r="59" spans="1:12" x14ac:dyDescent="0.25">
      <c r="A59">
        <f t="shared" si="0"/>
        <v>4</v>
      </c>
      <c r="B59" s="1">
        <v>41389</v>
      </c>
      <c r="C59">
        <f t="shared" si="5"/>
        <v>66</v>
      </c>
      <c r="D59">
        <f t="shared" si="1"/>
        <v>10</v>
      </c>
      <c r="E59">
        <f t="shared" si="2"/>
        <v>1</v>
      </c>
      <c r="F59">
        <f t="shared" si="6"/>
        <v>18</v>
      </c>
      <c r="G59">
        <f t="shared" si="3"/>
        <v>10</v>
      </c>
      <c r="H59">
        <f t="shared" si="4"/>
        <v>0</v>
      </c>
      <c r="J59">
        <f xml:space="preserve"> 500 + ($G$2*SUM($E$4:E59)) - C60</f>
        <v>2655</v>
      </c>
      <c r="L59">
        <f xml:space="preserve"> 200 + ($I$2*SUM($H$4:H59)) - F60</f>
        <v>648</v>
      </c>
    </row>
    <row r="60" spans="1:12" x14ac:dyDescent="0.25">
      <c r="A60">
        <f t="shared" si="0"/>
        <v>5</v>
      </c>
      <c r="B60" s="1">
        <v>41390</v>
      </c>
      <c r="C60">
        <f t="shared" si="5"/>
        <v>53</v>
      </c>
      <c r="D60">
        <f t="shared" si="1"/>
        <v>10</v>
      </c>
      <c r="E60">
        <f t="shared" si="2"/>
        <v>1</v>
      </c>
      <c r="F60">
        <f t="shared" si="6"/>
        <v>0</v>
      </c>
      <c r="G60">
        <f t="shared" si="3"/>
        <v>10</v>
      </c>
      <c r="H60">
        <f t="shared" si="4"/>
        <v>0</v>
      </c>
      <c r="J60">
        <f xml:space="preserve"> 500 + ($G$2*SUM($E$4:E60)) - C61</f>
        <v>2700</v>
      </c>
      <c r="L60">
        <f xml:space="preserve"> 200 + ($I$2*SUM($H$4:H60)) - F61</f>
        <v>648</v>
      </c>
    </row>
    <row r="61" spans="1:12" x14ac:dyDescent="0.25">
      <c r="A61">
        <f t="shared" si="0"/>
        <v>6</v>
      </c>
      <c r="B61" s="1">
        <v>41391</v>
      </c>
      <c r="C61">
        <f t="shared" si="5"/>
        <v>40</v>
      </c>
      <c r="D61">
        <f t="shared" si="1"/>
        <v>0</v>
      </c>
      <c r="E61">
        <f t="shared" si="2"/>
        <v>1</v>
      </c>
      <c r="F61">
        <f t="shared" si="6"/>
        <v>0</v>
      </c>
      <c r="G61">
        <f t="shared" si="3"/>
        <v>0</v>
      </c>
      <c r="H61">
        <f t="shared" si="4"/>
        <v>0</v>
      </c>
      <c r="J61">
        <f xml:space="preserve"> 500 + ($G$2*SUM($E$4:E61)) - C62</f>
        <v>2700</v>
      </c>
      <c r="L61">
        <f xml:space="preserve"> 200 + ($I$2*SUM($H$4:H61)) - F62</f>
        <v>648</v>
      </c>
    </row>
    <row r="62" spans="1:12" x14ac:dyDescent="0.25">
      <c r="A62">
        <f t="shared" si="0"/>
        <v>7</v>
      </c>
      <c r="B62" s="1">
        <v>41392</v>
      </c>
      <c r="C62">
        <f t="shared" si="5"/>
        <v>72</v>
      </c>
      <c r="D62">
        <f t="shared" si="1"/>
        <v>0</v>
      </c>
      <c r="E62">
        <f t="shared" si="2"/>
        <v>1</v>
      </c>
      <c r="F62">
        <f t="shared" si="6"/>
        <v>0</v>
      </c>
      <c r="G62">
        <f t="shared" si="3"/>
        <v>0</v>
      </c>
      <c r="H62">
        <f t="shared" si="4"/>
        <v>0</v>
      </c>
      <c r="J62">
        <f xml:space="preserve"> 500 + ($G$2*SUM($E$4:E62)) - C63</f>
        <v>2700</v>
      </c>
      <c r="L62">
        <f xml:space="preserve"> 200 + ($I$2*SUM($H$4:H62)) - F63</f>
        <v>648</v>
      </c>
    </row>
    <row r="63" spans="1:12" x14ac:dyDescent="0.25">
      <c r="A63">
        <f t="shared" si="0"/>
        <v>1</v>
      </c>
      <c r="B63" s="1">
        <v>41393</v>
      </c>
      <c r="C63">
        <f t="shared" si="5"/>
        <v>104</v>
      </c>
      <c r="D63">
        <f t="shared" si="1"/>
        <v>20</v>
      </c>
      <c r="E63">
        <f t="shared" si="2"/>
        <v>3</v>
      </c>
      <c r="F63">
        <f t="shared" si="6"/>
        <v>0</v>
      </c>
      <c r="G63">
        <f t="shared" si="3"/>
        <v>0</v>
      </c>
      <c r="H63">
        <f t="shared" si="4"/>
        <v>1</v>
      </c>
      <c r="J63">
        <f xml:space="preserve"> 500 + ($G$2*SUM($E$4:E63)) - C64</f>
        <v>2790</v>
      </c>
      <c r="L63">
        <f xml:space="preserve"> 200 + ($I$2*SUM($H$4:H63)) - F64</f>
        <v>648</v>
      </c>
    </row>
    <row r="64" spans="1:12" x14ac:dyDescent="0.25">
      <c r="A64">
        <f t="shared" si="0"/>
        <v>2</v>
      </c>
      <c r="B64" s="1">
        <v>41394</v>
      </c>
      <c r="C64">
        <f t="shared" si="5"/>
        <v>110</v>
      </c>
      <c r="D64">
        <f t="shared" si="1"/>
        <v>20</v>
      </c>
      <c r="E64">
        <f t="shared" si="2"/>
        <v>1</v>
      </c>
      <c r="F64">
        <f t="shared" si="6"/>
        <v>28</v>
      </c>
      <c r="G64">
        <f t="shared" si="3"/>
        <v>0</v>
      </c>
      <c r="H64">
        <f t="shared" si="4"/>
        <v>0</v>
      </c>
      <c r="J64">
        <f xml:space="preserve"> 500 + ($G$2*SUM($E$4:E64)) - C65</f>
        <v>2880</v>
      </c>
      <c r="L64">
        <f xml:space="preserve"> 200 + ($I$2*SUM($H$4:H64)) - F65</f>
        <v>648</v>
      </c>
    </row>
    <row r="65" spans="1:12" s="2" customFormat="1" x14ac:dyDescent="0.25">
      <c r="A65" s="2">
        <f t="shared" si="0"/>
        <v>3</v>
      </c>
      <c r="B65" s="3">
        <v>41395</v>
      </c>
      <c r="C65" s="2">
        <f t="shared" si="5"/>
        <v>52</v>
      </c>
      <c r="D65" s="2">
        <f t="shared" si="1"/>
        <v>10</v>
      </c>
      <c r="E65" s="2">
        <f t="shared" si="2"/>
        <v>1</v>
      </c>
      <c r="F65">
        <f t="shared" si="6"/>
        <v>28</v>
      </c>
      <c r="G65" s="2">
        <f t="shared" si="3"/>
        <v>10</v>
      </c>
      <c r="H65" s="2">
        <f t="shared" si="4"/>
        <v>1</v>
      </c>
      <c r="J65" s="2">
        <f xml:space="preserve"> 500 + ($G$2*SUM($E$4:E65)) - C66</f>
        <v>2925</v>
      </c>
      <c r="L65" s="2">
        <f xml:space="preserve"> 200 + ($I$2*SUM($H$4:H65)) - F66</f>
        <v>686</v>
      </c>
    </row>
    <row r="66" spans="1:12" x14ac:dyDescent="0.25">
      <c r="A66">
        <f t="shared" si="0"/>
        <v>4</v>
      </c>
      <c r="B66" s="1">
        <v>41396</v>
      </c>
      <c r="C66">
        <f t="shared" si="5"/>
        <v>39</v>
      </c>
      <c r="D66">
        <f t="shared" si="1"/>
        <v>10</v>
      </c>
      <c r="E66">
        <f t="shared" si="2"/>
        <v>3</v>
      </c>
      <c r="F66">
        <f t="shared" si="6"/>
        <v>18</v>
      </c>
      <c r="G66">
        <f t="shared" si="3"/>
        <v>10</v>
      </c>
      <c r="H66">
        <f t="shared" si="4"/>
        <v>0</v>
      </c>
      <c r="J66">
        <f xml:space="preserve"> 500 + ($G$2*SUM($E$4:E66)) - C67</f>
        <v>2970</v>
      </c>
      <c r="L66">
        <f xml:space="preserve"> 200 + ($I$2*SUM($H$4:H66)) - F67</f>
        <v>704</v>
      </c>
    </row>
    <row r="67" spans="1:12" x14ac:dyDescent="0.25">
      <c r="A67">
        <f t="shared" si="0"/>
        <v>5</v>
      </c>
      <c r="B67" s="1">
        <v>41397</v>
      </c>
      <c r="C67">
        <f t="shared" si="5"/>
        <v>90</v>
      </c>
      <c r="D67">
        <f t="shared" si="1"/>
        <v>20</v>
      </c>
      <c r="E67">
        <f t="shared" si="2"/>
        <v>1</v>
      </c>
      <c r="F67">
        <f t="shared" si="6"/>
        <v>0</v>
      </c>
      <c r="G67">
        <f t="shared" si="3"/>
        <v>0</v>
      </c>
      <c r="H67">
        <f t="shared" si="4"/>
        <v>0</v>
      </c>
      <c r="J67">
        <f xml:space="preserve"> 500 + ($G$2*SUM($E$4:E67)) - C68</f>
        <v>3060</v>
      </c>
      <c r="L67">
        <f xml:space="preserve"> 200 + ($I$2*SUM($H$4:H67)) - F68</f>
        <v>704</v>
      </c>
    </row>
    <row r="68" spans="1:12" x14ac:dyDescent="0.25">
      <c r="A68">
        <f t="shared" si="0"/>
        <v>6</v>
      </c>
      <c r="B68" s="1">
        <v>41398</v>
      </c>
      <c r="C68">
        <f t="shared" si="5"/>
        <v>32</v>
      </c>
      <c r="D68">
        <f t="shared" si="1"/>
        <v>0</v>
      </c>
      <c r="E68">
        <f t="shared" si="2"/>
        <v>3</v>
      </c>
      <c r="F68">
        <f t="shared" si="6"/>
        <v>0</v>
      </c>
      <c r="G68">
        <f t="shared" si="3"/>
        <v>0</v>
      </c>
      <c r="H68">
        <f t="shared" si="4"/>
        <v>0</v>
      </c>
      <c r="J68">
        <f xml:space="preserve"> 500 + ($G$2*SUM($E$4:E68)) - C69</f>
        <v>3060</v>
      </c>
      <c r="L68">
        <f xml:space="preserve"> 200 + ($I$2*SUM($H$4:H68)) - F69</f>
        <v>704</v>
      </c>
    </row>
    <row r="69" spans="1:12" x14ac:dyDescent="0.25">
      <c r="A69">
        <f t="shared" ref="A69:A132" si="7">WEEKDAY(B69,2)</f>
        <v>7</v>
      </c>
      <c r="B69" s="1">
        <v>41399</v>
      </c>
      <c r="C69">
        <f t="shared" si="5"/>
        <v>128</v>
      </c>
      <c r="D69">
        <f t="shared" ref="D69:D132" si="8">IF(OR(A69 = 6,A69 =7),0,IF(C69&lt;(C$1*$G$1),10,20))</f>
        <v>0</v>
      </c>
      <c r="E69">
        <f t="shared" ref="E69:E132" si="9">IF(C69-(D69*G66)&lt;40,3,IF(C69-(D69*G$1)&lt;100,1,0))</f>
        <v>0</v>
      </c>
      <c r="F69">
        <f t="shared" si="6"/>
        <v>0</v>
      </c>
      <c r="G69">
        <f t="shared" ref="G69:G132" si="10">IF(OR(A69 = 6,A69 =7),0,20-D69)</f>
        <v>0</v>
      </c>
      <c r="H69">
        <f t="shared" ref="H69:H132" si="11">IF(OR(A69 = 1, A69 = 3), 1, 0)</f>
        <v>0</v>
      </c>
      <c r="J69">
        <f xml:space="preserve"> 500 + ($G$2*SUM($E$4:E69)) - C70</f>
        <v>3060</v>
      </c>
      <c r="L69">
        <f xml:space="preserve"> 200 + ($I$2*SUM($H$4:H69)) - F70</f>
        <v>704</v>
      </c>
    </row>
    <row r="70" spans="1:12" x14ac:dyDescent="0.25">
      <c r="A70">
        <f t="shared" si="7"/>
        <v>1</v>
      </c>
      <c r="B70" s="1">
        <v>41400</v>
      </c>
      <c r="C70">
        <f t="shared" ref="C70:C133" si="12" xml:space="preserve"> C69 - (D69*$G$1) + (E69 *$G$2)</f>
        <v>128</v>
      </c>
      <c r="D70">
        <f t="shared" si="8"/>
        <v>20</v>
      </c>
      <c r="E70">
        <f t="shared" si="9"/>
        <v>1</v>
      </c>
      <c r="F70">
        <f t="shared" ref="F70:F133" si="13">IF( F69 -(G69*I$1)+(H69*I$2) &lt; 0, 0, F69 -(G69*I$1)+(H69*I$2) )</f>
        <v>0</v>
      </c>
      <c r="G70">
        <f t="shared" si="10"/>
        <v>0</v>
      </c>
      <c r="H70">
        <f t="shared" si="11"/>
        <v>1</v>
      </c>
      <c r="J70">
        <f xml:space="preserve"> 500 + ($G$2*SUM($E$4:E70)) - C71</f>
        <v>3150</v>
      </c>
      <c r="L70">
        <f xml:space="preserve"> 200 + ($I$2*SUM($H$4:H70)) - F71</f>
        <v>704</v>
      </c>
    </row>
    <row r="71" spans="1:12" x14ac:dyDescent="0.25">
      <c r="A71">
        <f t="shared" si="7"/>
        <v>2</v>
      </c>
      <c r="B71" s="1">
        <v>41401</v>
      </c>
      <c r="C71">
        <f t="shared" si="12"/>
        <v>70</v>
      </c>
      <c r="D71">
        <f t="shared" si="8"/>
        <v>10</v>
      </c>
      <c r="E71">
        <f t="shared" si="9"/>
        <v>1</v>
      </c>
      <c r="F71">
        <f t="shared" si="13"/>
        <v>28</v>
      </c>
      <c r="G71">
        <f t="shared" si="10"/>
        <v>10</v>
      </c>
      <c r="H71">
        <f t="shared" si="11"/>
        <v>0</v>
      </c>
      <c r="J71">
        <f xml:space="preserve"> 500 + ($G$2*SUM($E$4:E71)) - C72</f>
        <v>3195</v>
      </c>
      <c r="L71">
        <f xml:space="preserve"> 200 + ($I$2*SUM($H$4:H71)) - F72</f>
        <v>732</v>
      </c>
    </row>
    <row r="72" spans="1:12" x14ac:dyDescent="0.25">
      <c r="A72">
        <f t="shared" si="7"/>
        <v>3</v>
      </c>
      <c r="B72" s="1">
        <v>41402</v>
      </c>
      <c r="C72">
        <f t="shared" si="12"/>
        <v>57</v>
      </c>
      <c r="D72">
        <f t="shared" si="8"/>
        <v>10</v>
      </c>
      <c r="E72">
        <f t="shared" si="9"/>
        <v>1</v>
      </c>
      <c r="F72">
        <f t="shared" si="13"/>
        <v>0</v>
      </c>
      <c r="G72">
        <f t="shared" si="10"/>
        <v>10</v>
      </c>
      <c r="H72">
        <f t="shared" si="11"/>
        <v>1</v>
      </c>
      <c r="J72">
        <f xml:space="preserve"> 500 + ($G$2*SUM($E$4:E72)) - C73</f>
        <v>3240</v>
      </c>
      <c r="L72">
        <f xml:space="preserve"> 200 + ($I$2*SUM($H$4:H72)) - F73</f>
        <v>760</v>
      </c>
    </row>
    <row r="73" spans="1:12" x14ac:dyDescent="0.25">
      <c r="A73">
        <f t="shared" si="7"/>
        <v>4</v>
      </c>
      <c r="B73" s="1">
        <v>41403</v>
      </c>
      <c r="C73">
        <f t="shared" si="12"/>
        <v>44</v>
      </c>
      <c r="D73">
        <f t="shared" si="8"/>
        <v>10</v>
      </c>
      <c r="E73">
        <f t="shared" si="9"/>
        <v>1</v>
      </c>
      <c r="F73">
        <f t="shared" si="13"/>
        <v>0</v>
      </c>
      <c r="G73">
        <f t="shared" si="10"/>
        <v>10</v>
      </c>
      <c r="H73">
        <f t="shared" si="11"/>
        <v>0</v>
      </c>
      <c r="J73">
        <f xml:space="preserve"> 500 + ($G$2*SUM($E$4:E73)) - C74</f>
        <v>3285</v>
      </c>
      <c r="L73">
        <f xml:space="preserve"> 200 + ($I$2*SUM($H$4:H73)) - F74</f>
        <v>760</v>
      </c>
    </row>
    <row r="74" spans="1:12" x14ac:dyDescent="0.25">
      <c r="A74">
        <f t="shared" si="7"/>
        <v>5</v>
      </c>
      <c r="B74" s="1">
        <v>41404</v>
      </c>
      <c r="C74">
        <f t="shared" si="12"/>
        <v>31</v>
      </c>
      <c r="D74">
        <f t="shared" si="8"/>
        <v>10</v>
      </c>
      <c r="E74">
        <f t="shared" si="9"/>
        <v>3</v>
      </c>
      <c r="F74">
        <f t="shared" si="13"/>
        <v>0</v>
      </c>
      <c r="G74">
        <f t="shared" si="10"/>
        <v>10</v>
      </c>
      <c r="H74">
        <f t="shared" si="11"/>
        <v>0</v>
      </c>
      <c r="J74">
        <f xml:space="preserve"> 500 + ($G$2*SUM($E$4:E74)) - C75</f>
        <v>3330</v>
      </c>
      <c r="L74">
        <f xml:space="preserve"> 200 + ($I$2*SUM($H$4:H74)) - F75</f>
        <v>760</v>
      </c>
    </row>
    <row r="75" spans="1:12" x14ac:dyDescent="0.25">
      <c r="A75">
        <f t="shared" si="7"/>
        <v>6</v>
      </c>
      <c r="B75" s="1">
        <v>41405</v>
      </c>
      <c r="C75">
        <f t="shared" si="12"/>
        <v>82</v>
      </c>
      <c r="D75">
        <f t="shared" si="8"/>
        <v>0</v>
      </c>
      <c r="E75">
        <f t="shared" si="9"/>
        <v>1</v>
      </c>
      <c r="F75">
        <f t="shared" si="13"/>
        <v>0</v>
      </c>
      <c r="G75">
        <f t="shared" si="10"/>
        <v>0</v>
      </c>
      <c r="H75">
        <f t="shared" si="11"/>
        <v>0</v>
      </c>
      <c r="J75">
        <f xml:space="preserve"> 500 + ($G$2*SUM($E$4:E75)) - C76</f>
        <v>3330</v>
      </c>
      <c r="L75">
        <f xml:space="preserve"> 200 + ($I$2*SUM($H$4:H75)) - F76</f>
        <v>760</v>
      </c>
    </row>
    <row r="76" spans="1:12" x14ac:dyDescent="0.25">
      <c r="A76">
        <f t="shared" si="7"/>
        <v>7</v>
      </c>
      <c r="B76" s="1">
        <v>41406</v>
      </c>
      <c r="C76">
        <f t="shared" si="12"/>
        <v>114</v>
      </c>
      <c r="D76">
        <f t="shared" si="8"/>
        <v>0</v>
      </c>
      <c r="E76">
        <f t="shared" si="9"/>
        <v>0</v>
      </c>
      <c r="F76">
        <f t="shared" si="13"/>
        <v>0</v>
      </c>
      <c r="G76">
        <f t="shared" si="10"/>
        <v>0</v>
      </c>
      <c r="H76">
        <f t="shared" si="11"/>
        <v>0</v>
      </c>
      <c r="J76">
        <f xml:space="preserve"> 500 + ($G$2*SUM($E$4:E76)) - C77</f>
        <v>3330</v>
      </c>
      <c r="L76">
        <f xml:space="preserve"> 200 + ($I$2*SUM($H$4:H76)) - F77</f>
        <v>760</v>
      </c>
    </row>
    <row r="77" spans="1:12" x14ac:dyDescent="0.25">
      <c r="A77">
        <f t="shared" si="7"/>
        <v>1</v>
      </c>
      <c r="B77" s="1">
        <v>41407</v>
      </c>
      <c r="C77">
        <f t="shared" si="12"/>
        <v>114</v>
      </c>
      <c r="D77">
        <f t="shared" si="8"/>
        <v>20</v>
      </c>
      <c r="E77">
        <f t="shared" si="9"/>
        <v>3</v>
      </c>
      <c r="F77">
        <f t="shared" si="13"/>
        <v>0</v>
      </c>
      <c r="G77">
        <f t="shared" si="10"/>
        <v>0</v>
      </c>
      <c r="H77">
        <f t="shared" si="11"/>
        <v>1</v>
      </c>
      <c r="J77">
        <f xml:space="preserve"> 500 + ($G$2*SUM($E$4:E77)) - C78</f>
        <v>3420</v>
      </c>
      <c r="L77">
        <f xml:space="preserve"> 200 + ($I$2*SUM($H$4:H77)) - F78</f>
        <v>760</v>
      </c>
    </row>
    <row r="78" spans="1:12" x14ac:dyDescent="0.25">
      <c r="A78">
        <f t="shared" si="7"/>
        <v>2</v>
      </c>
      <c r="B78" s="1">
        <v>41408</v>
      </c>
      <c r="C78">
        <f t="shared" si="12"/>
        <v>120</v>
      </c>
      <c r="D78">
        <f t="shared" si="8"/>
        <v>20</v>
      </c>
      <c r="E78">
        <f t="shared" si="9"/>
        <v>1</v>
      </c>
      <c r="F78">
        <f t="shared" si="13"/>
        <v>28</v>
      </c>
      <c r="G78">
        <f t="shared" si="10"/>
        <v>0</v>
      </c>
      <c r="H78">
        <f t="shared" si="11"/>
        <v>0</v>
      </c>
      <c r="J78">
        <f xml:space="preserve"> 500 + ($G$2*SUM($E$4:E78)) - C79</f>
        <v>3510</v>
      </c>
      <c r="L78">
        <f xml:space="preserve"> 200 + ($I$2*SUM($H$4:H78)) - F79</f>
        <v>760</v>
      </c>
    </row>
    <row r="79" spans="1:12" x14ac:dyDescent="0.25">
      <c r="A79">
        <f t="shared" si="7"/>
        <v>3</v>
      </c>
      <c r="B79" s="1">
        <v>41409</v>
      </c>
      <c r="C79">
        <f t="shared" si="12"/>
        <v>62</v>
      </c>
      <c r="D79">
        <f t="shared" si="8"/>
        <v>10</v>
      </c>
      <c r="E79">
        <f t="shared" si="9"/>
        <v>1</v>
      </c>
      <c r="F79">
        <f t="shared" si="13"/>
        <v>28</v>
      </c>
      <c r="G79">
        <f t="shared" si="10"/>
        <v>10</v>
      </c>
      <c r="H79">
        <f t="shared" si="11"/>
        <v>1</v>
      </c>
      <c r="J79">
        <f xml:space="preserve"> 500 + ($G$2*SUM($E$4:E79)) - C80</f>
        <v>3555</v>
      </c>
      <c r="L79">
        <f xml:space="preserve"> 200 + ($I$2*SUM($H$4:H79)) - F80</f>
        <v>798</v>
      </c>
    </row>
    <row r="80" spans="1:12" x14ac:dyDescent="0.25">
      <c r="A80">
        <f t="shared" si="7"/>
        <v>4</v>
      </c>
      <c r="B80" s="1">
        <v>41410</v>
      </c>
      <c r="C80">
        <f t="shared" si="12"/>
        <v>49</v>
      </c>
      <c r="D80">
        <f t="shared" si="8"/>
        <v>10</v>
      </c>
      <c r="E80">
        <f t="shared" si="9"/>
        <v>1</v>
      </c>
      <c r="F80">
        <f t="shared" si="13"/>
        <v>18</v>
      </c>
      <c r="G80">
        <f t="shared" si="10"/>
        <v>10</v>
      </c>
      <c r="H80">
        <f t="shared" si="11"/>
        <v>0</v>
      </c>
      <c r="J80">
        <f xml:space="preserve"> 500 + ($G$2*SUM($E$4:E80)) - C81</f>
        <v>3600</v>
      </c>
      <c r="L80">
        <f xml:space="preserve"> 200 + ($I$2*SUM($H$4:H80)) - F81</f>
        <v>816</v>
      </c>
    </row>
    <row r="81" spans="1:12" x14ac:dyDescent="0.25">
      <c r="A81">
        <f t="shared" si="7"/>
        <v>5</v>
      </c>
      <c r="B81" s="1">
        <v>41411</v>
      </c>
      <c r="C81">
        <f t="shared" si="12"/>
        <v>36</v>
      </c>
      <c r="D81">
        <f t="shared" si="8"/>
        <v>10</v>
      </c>
      <c r="E81">
        <f t="shared" si="9"/>
        <v>3</v>
      </c>
      <c r="F81">
        <f t="shared" si="13"/>
        <v>0</v>
      </c>
      <c r="G81">
        <f t="shared" si="10"/>
        <v>10</v>
      </c>
      <c r="H81">
        <f t="shared" si="11"/>
        <v>0</v>
      </c>
      <c r="J81">
        <f xml:space="preserve"> 500 + ($G$2*SUM($E$4:E81)) - C82</f>
        <v>3645</v>
      </c>
      <c r="L81">
        <f xml:space="preserve"> 200 + ($I$2*SUM($H$4:H81)) - F82</f>
        <v>816</v>
      </c>
    </row>
    <row r="82" spans="1:12" x14ac:dyDescent="0.25">
      <c r="A82">
        <f t="shared" si="7"/>
        <v>6</v>
      </c>
      <c r="B82" s="1">
        <v>41412</v>
      </c>
      <c r="C82">
        <f t="shared" si="12"/>
        <v>87</v>
      </c>
      <c r="D82">
        <f t="shared" si="8"/>
        <v>0</v>
      </c>
      <c r="E82">
        <f t="shared" si="9"/>
        <v>1</v>
      </c>
      <c r="F82">
        <f t="shared" si="13"/>
        <v>0</v>
      </c>
      <c r="G82">
        <f t="shared" si="10"/>
        <v>0</v>
      </c>
      <c r="H82">
        <f t="shared" si="11"/>
        <v>0</v>
      </c>
      <c r="J82">
        <f xml:space="preserve"> 500 + ($G$2*SUM($E$4:E82)) - C83</f>
        <v>3645</v>
      </c>
      <c r="L82">
        <f xml:space="preserve"> 200 + ($I$2*SUM($H$4:H82)) - F83</f>
        <v>816</v>
      </c>
    </row>
    <row r="83" spans="1:12" x14ac:dyDescent="0.25">
      <c r="A83">
        <f t="shared" si="7"/>
        <v>7</v>
      </c>
      <c r="B83" s="1">
        <v>41413</v>
      </c>
      <c r="C83">
        <f t="shared" si="12"/>
        <v>119</v>
      </c>
      <c r="D83">
        <f t="shared" si="8"/>
        <v>0</v>
      </c>
      <c r="E83">
        <f t="shared" si="9"/>
        <v>0</v>
      </c>
      <c r="F83">
        <f t="shared" si="13"/>
        <v>0</v>
      </c>
      <c r="G83">
        <f t="shared" si="10"/>
        <v>0</v>
      </c>
      <c r="H83">
        <f t="shared" si="11"/>
        <v>0</v>
      </c>
      <c r="J83">
        <f xml:space="preserve"> 500 + ($G$2*SUM($E$4:E83)) - C84</f>
        <v>3645</v>
      </c>
      <c r="L83">
        <f xml:space="preserve"> 200 + ($I$2*SUM($H$4:H83)) - F84</f>
        <v>816</v>
      </c>
    </row>
    <row r="84" spans="1:12" x14ac:dyDescent="0.25">
      <c r="A84">
        <f t="shared" si="7"/>
        <v>1</v>
      </c>
      <c r="B84" s="1">
        <v>41414</v>
      </c>
      <c r="C84">
        <f t="shared" si="12"/>
        <v>119</v>
      </c>
      <c r="D84">
        <f t="shared" si="8"/>
        <v>20</v>
      </c>
      <c r="E84">
        <f t="shared" si="9"/>
        <v>3</v>
      </c>
      <c r="F84">
        <f t="shared" si="13"/>
        <v>0</v>
      </c>
      <c r="G84">
        <f t="shared" si="10"/>
        <v>0</v>
      </c>
      <c r="H84">
        <f t="shared" si="11"/>
        <v>1</v>
      </c>
      <c r="J84">
        <f xml:space="preserve"> 500 + ($G$2*SUM($E$4:E84)) - C85</f>
        <v>3735</v>
      </c>
      <c r="L84">
        <f xml:space="preserve"> 200 + ($I$2*SUM($H$4:H84)) - F85</f>
        <v>816</v>
      </c>
    </row>
    <row r="85" spans="1:12" x14ac:dyDescent="0.25">
      <c r="A85">
        <f t="shared" si="7"/>
        <v>2</v>
      </c>
      <c r="B85" s="1">
        <v>41415</v>
      </c>
      <c r="C85">
        <f t="shared" si="12"/>
        <v>125</v>
      </c>
      <c r="D85">
        <f t="shared" si="8"/>
        <v>20</v>
      </c>
      <c r="E85">
        <f t="shared" si="9"/>
        <v>1</v>
      </c>
      <c r="F85">
        <f t="shared" si="13"/>
        <v>28</v>
      </c>
      <c r="G85">
        <f t="shared" si="10"/>
        <v>0</v>
      </c>
      <c r="H85">
        <f t="shared" si="11"/>
        <v>0</v>
      </c>
      <c r="J85">
        <f xml:space="preserve"> 500 + ($G$2*SUM($E$4:E85)) - C86</f>
        <v>3825</v>
      </c>
      <c r="L85">
        <f xml:space="preserve"> 200 + ($I$2*SUM($H$4:H85)) - F86</f>
        <v>816</v>
      </c>
    </row>
    <row r="86" spans="1:12" x14ac:dyDescent="0.25">
      <c r="A86">
        <f t="shared" si="7"/>
        <v>3</v>
      </c>
      <c r="B86" s="1">
        <v>41416</v>
      </c>
      <c r="C86">
        <f t="shared" si="12"/>
        <v>67</v>
      </c>
      <c r="D86">
        <f t="shared" si="8"/>
        <v>10</v>
      </c>
      <c r="E86">
        <f t="shared" si="9"/>
        <v>1</v>
      </c>
      <c r="F86">
        <f t="shared" si="13"/>
        <v>28</v>
      </c>
      <c r="G86">
        <f t="shared" si="10"/>
        <v>10</v>
      </c>
      <c r="H86">
        <f t="shared" si="11"/>
        <v>1</v>
      </c>
      <c r="J86">
        <f xml:space="preserve"> 500 + ($G$2*SUM($E$4:E86)) - C87</f>
        <v>3870</v>
      </c>
      <c r="L86">
        <f xml:space="preserve"> 200 + ($I$2*SUM($H$4:H86)) - F87</f>
        <v>854</v>
      </c>
    </row>
    <row r="87" spans="1:12" x14ac:dyDescent="0.25">
      <c r="A87">
        <f t="shared" si="7"/>
        <v>4</v>
      </c>
      <c r="B87" s="1">
        <v>41417</v>
      </c>
      <c r="C87">
        <f t="shared" si="12"/>
        <v>54</v>
      </c>
      <c r="D87">
        <f t="shared" si="8"/>
        <v>10</v>
      </c>
      <c r="E87">
        <f t="shared" si="9"/>
        <v>1</v>
      </c>
      <c r="F87">
        <f t="shared" si="13"/>
        <v>18</v>
      </c>
      <c r="G87">
        <f t="shared" si="10"/>
        <v>10</v>
      </c>
      <c r="H87">
        <f t="shared" si="11"/>
        <v>0</v>
      </c>
      <c r="J87">
        <f xml:space="preserve"> 500 + ($G$2*SUM($E$4:E87)) - C88</f>
        <v>3915</v>
      </c>
      <c r="L87">
        <f xml:space="preserve"> 200 + ($I$2*SUM($H$4:H87)) - F88</f>
        <v>872</v>
      </c>
    </row>
    <row r="88" spans="1:12" x14ac:dyDescent="0.25">
      <c r="A88">
        <f t="shared" si="7"/>
        <v>5</v>
      </c>
      <c r="B88" s="1">
        <v>41418</v>
      </c>
      <c r="C88">
        <f t="shared" si="12"/>
        <v>41</v>
      </c>
      <c r="D88">
        <f t="shared" si="8"/>
        <v>10</v>
      </c>
      <c r="E88">
        <f t="shared" si="9"/>
        <v>1</v>
      </c>
      <c r="F88">
        <f t="shared" si="13"/>
        <v>0</v>
      </c>
      <c r="G88">
        <f t="shared" si="10"/>
        <v>10</v>
      </c>
      <c r="H88">
        <f t="shared" si="11"/>
        <v>0</v>
      </c>
      <c r="J88">
        <f xml:space="preserve"> 500 + ($G$2*SUM($E$4:E88)) - C89</f>
        <v>3960</v>
      </c>
      <c r="L88">
        <f xml:space="preserve"> 200 + ($I$2*SUM($H$4:H88)) - F89</f>
        <v>872</v>
      </c>
    </row>
    <row r="89" spans="1:12" x14ac:dyDescent="0.25">
      <c r="A89">
        <f t="shared" si="7"/>
        <v>6</v>
      </c>
      <c r="B89" s="1">
        <v>41419</v>
      </c>
      <c r="C89">
        <f t="shared" si="12"/>
        <v>28</v>
      </c>
      <c r="D89">
        <f t="shared" si="8"/>
        <v>0</v>
      </c>
      <c r="E89">
        <f t="shared" si="9"/>
        <v>3</v>
      </c>
      <c r="F89">
        <f t="shared" si="13"/>
        <v>0</v>
      </c>
      <c r="G89">
        <f t="shared" si="10"/>
        <v>0</v>
      </c>
      <c r="H89">
        <f t="shared" si="11"/>
        <v>0</v>
      </c>
      <c r="J89">
        <f xml:space="preserve"> 500 + ($G$2*SUM($E$4:E89)) - C90</f>
        <v>3960</v>
      </c>
      <c r="L89">
        <f xml:space="preserve"> 200 + ($I$2*SUM($H$4:H89)) - F90</f>
        <v>872</v>
      </c>
    </row>
    <row r="90" spans="1:12" x14ac:dyDescent="0.25">
      <c r="A90">
        <f t="shared" si="7"/>
        <v>7</v>
      </c>
      <c r="B90" s="1">
        <v>41420</v>
      </c>
      <c r="C90">
        <f t="shared" si="12"/>
        <v>124</v>
      </c>
      <c r="D90">
        <f t="shared" si="8"/>
        <v>0</v>
      </c>
      <c r="E90">
        <f t="shared" si="9"/>
        <v>0</v>
      </c>
      <c r="F90">
        <f t="shared" si="13"/>
        <v>0</v>
      </c>
      <c r="G90">
        <f t="shared" si="10"/>
        <v>0</v>
      </c>
      <c r="H90">
        <f t="shared" si="11"/>
        <v>0</v>
      </c>
      <c r="J90">
        <f xml:space="preserve"> 500 + ($G$2*SUM($E$4:E90)) - C91</f>
        <v>3960</v>
      </c>
      <c r="L90">
        <f xml:space="preserve"> 200 + ($I$2*SUM($H$4:H90)) - F91</f>
        <v>872</v>
      </c>
    </row>
    <row r="91" spans="1:12" x14ac:dyDescent="0.25">
      <c r="A91">
        <f t="shared" si="7"/>
        <v>1</v>
      </c>
      <c r="B91" s="1">
        <v>41421</v>
      </c>
      <c r="C91">
        <f t="shared" si="12"/>
        <v>124</v>
      </c>
      <c r="D91">
        <f t="shared" si="8"/>
        <v>20</v>
      </c>
      <c r="E91">
        <f t="shared" si="9"/>
        <v>3</v>
      </c>
      <c r="F91">
        <f t="shared" si="13"/>
        <v>0</v>
      </c>
      <c r="G91">
        <f t="shared" si="10"/>
        <v>0</v>
      </c>
      <c r="H91">
        <f t="shared" si="11"/>
        <v>1</v>
      </c>
      <c r="J91">
        <f xml:space="preserve"> 500 + ($G$2*SUM($E$4:E91)) - C92</f>
        <v>4050</v>
      </c>
      <c r="L91">
        <f xml:space="preserve"> 200 + ($I$2*SUM($H$4:H91)) - F92</f>
        <v>872</v>
      </c>
    </row>
    <row r="92" spans="1:12" x14ac:dyDescent="0.25">
      <c r="A92">
        <f t="shared" si="7"/>
        <v>2</v>
      </c>
      <c r="B92" s="1">
        <v>41422</v>
      </c>
      <c r="C92">
        <f t="shared" si="12"/>
        <v>130</v>
      </c>
      <c r="D92">
        <f t="shared" si="8"/>
        <v>20</v>
      </c>
      <c r="E92">
        <f t="shared" si="9"/>
        <v>1</v>
      </c>
      <c r="F92">
        <f t="shared" si="13"/>
        <v>28</v>
      </c>
      <c r="G92">
        <f t="shared" si="10"/>
        <v>0</v>
      </c>
      <c r="H92">
        <f t="shared" si="11"/>
        <v>0</v>
      </c>
      <c r="J92">
        <f xml:space="preserve"> 500 + ($G$2*SUM($E$4:E92)) - C93</f>
        <v>4140</v>
      </c>
      <c r="L92">
        <f xml:space="preserve"> 200 + ($I$2*SUM($H$4:H92)) - F93</f>
        <v>872</v>
      </c>
    </row>
    <row r="93" spans="1:12" x14ac:dyDescent="0.25">
      <c r="A93">
        <f t="shared" si="7"/>
        <v>3</v>
      </c>
      <c r="B93" s="1">
        <v>41423</v>
      </c>
      <c r="C93">
        <f t="shared" si="12"/>
        <v>72</v>
      </c>
      <c r="D93">
        <f t="shared" si="8"/>
        <v>10</v>
      </c>
      <c r="E93">
        <f t="shared" si="9"/>
        <v>1</v>
      </c>
      <c r="F93">
        <f t="shared" si="13"/>
        <v>28</v>
      </c>
      <c r="G93">
        <f t="shared" si="10"/>
        <v>10</v>
      </c>
      <c r="H93">
        <f t="shared" si="11"/>
        <v>1</v>
      </c>
      <c r="J93">
        <f xml:space="preserve"> 500 + ($G$2*SUM($E$4:E93)) - C94</f>
        <v>4185</v>
      </c>
      <c r="L93">
        <f xml:space="preserve"> 200 + ($I$2*SUM($H$4:H93)) - F94</f>
        <v>910</v>
      </c>
    </row>
    <row r="94" spans="1:12" x14ac:dyDescent="0.25">
      <c r="A94">
        <f t="shared" si="7"/>
        <v>4</v>
      </c>
      <c r="B94" s="1">
        <v>41424</v>
      </c>
      <c r="C94">
        <f t="shared" si="12"/>
        <v>59</v>
      </c>
      <c r="D94">
        <f t="shared" si="8"/>
        <v>10</v>
      </c>
      <c r="E94">
        <f t="shared" si="9"/>
        <v>1</v>
      </c>
      <c r="F94">
        <f t="shared" si="13"/>
        <v>18</v>
      </c>
      <c r="G94">
        <f t="shared" si="10"/>
        <v>10</v>
      </c>
      <c r="H94">
        <f t="shared" si="11"/>
        <v>0</v>
      </c>
      <c r="J94">
        <f xml:space="preserve"> 500 + ($G$2*SUM($E$4:E94)) - C95</f>
        <v>4230</v>
      </c>
      <c r="L94">
        <f xml:space="preserve"> 200 + ($I$2*SUM($H$4:H94)) - F95</f>
        <v>928</v>
      </c>
    </row>
    <row r="95" spans="1:12" x14ac:dyDescent="0.25">
      <c r="A95">
        <f t="shared" si="7"/>
        <v>5</v>
      </c>
      <c r="B95" s="1">
        <v>41425</v>
      </c>
      <c r="C95">
        <f t="shared" si="12"/>
        <v>46</v>
      </c>
      <c r="D95">
        <f t="shared" si="8"/>
        <v>10</v>
      </c>
      <c r="E95">
        <f t="shared" si="9"/>
        <v>1</v>
      </c>
      <c r="F95">
        <f t="shared" si="13"/>
        <v>0</v>
      </c>
      <c r="G95">
        <f t="shared" si="10"/>
        <v>10</v>
      </c>
      <c r="H95">
        <f t="shared" si="11"/>
        <v>0</v>
      </c>
      <c r="J95">
        <f xml:space="preserve"> 500 + ($G$2*SUM($E$4:E95)) - C96</f>
        <v>4275</v>
      </c>
      <c r="L95">
        <f xml:space="preserve"> 200 + ($I$2*SUM($H$4:H95)) - F96</f>
        <v>928</v>
      </c>
    </row>
    <row r="96" spans="1:12" s="2" customFormat="1" x14ac:dyDescent="0.25">
      <c r="A96" s="2">
        <f t="shared" si="7"/>
        <v>6</v>
      </c>
      <c r="B96" s="3">
        <v>41426</v>
      </c>
      <c r="C96" s="2">
        <f t="shared" si="12"/>
        <v>33</v>
      </c>
      <c r="D96" s="2">
        <f t="shared" si="8"/>
        <v>0</v>
      </c>
      <c r="E96" s="2">
        <f t="shared" si="9"/>
        <v>3</v>
      </c>
      <c r="F96">
        <f t="shared" si="13"/>
        <v>0</v>
      </c>
      <c r="G96" s="2">
        <f t="shared" si="10"/>
        <v>0</v>
      </c>
      <c r="H96" s="2">
        <f t="shared" si="11"/>
        <v>0</v>
      </c>
      <c r="J96" s="2">
        <f xml:space="preserve"> 500 + ($G$2*SUM($E$4:E96)) - C97</f>
        <v>4275</v>
      </c>
      <c r="L96" s="2">
        <f xml:space="preserve"> 200 + ($I$2*SUM($H$4:H96)) - F97</f>
        <v>928</v>
      </c>
    </row>
    <row r="97" spans="1:12" x14ac:dyDescent="0.25">
      <c r="A97">
        <f t="shared" si="7"/>
        <v>7</v>
      </c>
      <c r="B97" s="1">
        <v>41427</v>
      </c>
      <c r="C97">
        <f t="shared" si="12"/>
        <v>129</v>
      </c>
      <c r="D97">
        <f t="shared" si="8"/>
        <v>0</v>
      </c>
      <c r="E97">
        <f t="shared" si="9"/>
        <v>0</v>
      </c>
      <c r="F97">
        <f t="shared" si="13"/>
        <v>0</v>
      </c>
      <c r="G97">
        <f t="shared" si="10"/>
        <v>0</v>
      </c>
      <c r="H97">
        <f t="shared" si="11"/>
        <v>0</v>
      </c>
      <c r="J97">
        <f xml:space="preserve"> 500 + ($G$2*SUM($E$4:E97)) - C98</f>
        <v>4275</v>
      </c>
      <c r="L97">
        <f xml:space="preserve"> 200 + ($I$2*SUM($H$4:H97)) - F98</f>
        <v>928</v>
      </c>
    </row>
    <row r="98" spans="1:12" x14ac:dyDescent="0.25">
      <c r="A98">
        <f t="shared" si="7"/>
        <v>1</v>
      </c>
      <c r="B98" s="1">
        <v>41428</v>
      </c>
      <c r="C98">
        <f t="shared" si="12"/>
        <v>129</v>
      </c>
      <c r="D98">
        <f t="shared" si="8"/>
        <v>20</v>
      </c>
      <c r="E98">
        <f t="shared" si="9"/>
        <v>3</v>
      </c>
      <c r="F98">
        <f t="shared" si="13"/>
        <v>0</v>
      </c>
      <c r="G98">
        <f t="shared" si="10"/>
        <v>0</v>
      </c>
      <c r="H98">
        <f t="shared" si="11"/>
        <v>1</v>
      </c>
      <c r="J98">
        <f xml:space="preserve"> 500 + ($G$2*SUM($E$4:E98)) - C99</f>
        <v>4365</v>
      </c>
      <c r="L98">
        <f xml:space="preserve"> 200 + ($I$2*SUM($H$4:H98)) - F99</f>
        <v>928</v>
      </c>
    </row>
    <row r="99" spans="1:12" x14ac:dyDescent="0.25">
      <c r="A99">
        <f t="shared" si="7"/>
        <v>2</v>
      </c>
      <c r="B99" s="1">
        <v>41429</v>
      </c>
      <c r="C99">
        <f t="shared" si="12"/>
        <v>135</v>
      </c>
      <c r="D99">
        <f t="shared" si="8"/>
        <v>20</v>
      </c>
      <c r="E99">
        <f t="shared" si="9"/>
        <v>1</v>
      </c>
      <c r="F99">
        <f t="shared" si="13"/>
        <v>28</v>
      </c>
      <c r="G99">
        <f t="shared" si="10"/>
        <v>0</v>
      </c>
      <c r="H99">
        <f t="shared" si="11"/>
        <v>0</v>
      </c>
      <c r="J99">
        <f xml:space="preserve"> 500 + ($G$2*SUM($E$4:E99)) - C100</f>
        <v>4455</v>
      </c>
      <c r="L99">
        <f xml:space="preserve"> 200 + ($I$2*SUM($H$4:H99)) - F100</f>
        <v>928</v>
      </c>
    </row>
    <row r="100" spans="1:12" x14ac:dyDescent="0.25">
      <c r="A100">
        <f t="shared" si="7"/>
        <v>3</v>
      </c>
      <c r="B100" s="1">
        <v>41430</v>
      </c>
      <c r="C100">
        <f t="shared" si="12"/>
        <v>77</v>
      </c>
      <c r="D100">
        <f t="shared" si="8"/>
        <v>10</v>
      </c>
      <c r="E100">
        <f t="shared" si="9"/>
        <v>1</v>
      </c>
      <c r="F100">
        <f t="shared" si="13"/>
        <v>28</v>
      </c>
      <c r="G100">
        <f t="shared" si="10"/>
        <v>10</v>
      </c>
      <c r="H100">
        <f t="shared" si="11"/>
        <v>1</v>
      </c>
      <c r="J100">
        <f xml:space="preserve"> 500 + ($G$2*SUM($E$4:E100)) - C101</f>
        <v>4500</v>
      </c>
      <c r="L100">
        <f xml:space="preserve"> 200 + ($I$2*SUM($H$4:H100)) - F101</f>
        <v>966</v>
      </c>
    </row>
    <row r="101" spans="1:12" x14ac:dyDescent="0.25">
      <c r="A101">
        <f t="shared" si="7"/>
        <v>4</v>
      </c>
      <c r="B101" s="1">
        <v>41431</v>
      </c>
      <c r="C101">
        <f t="shared" si="12"/>
        <v>64</v>
      </c>
      <c r="D101">
        <f t="shared" si="8"/>
        <v>10</v>
      </c>
      <c r="E101">
        <f t="shared" si="9"/>
        <v>1</v>
      </c>
      <c r="F101">
        <f t="shared" si="13"/>
        <v>18</v>
      </c>
      <c r="G101">
        <f t="shared" si="10"/>
        <v>10</v>
      </c>
      <c r="H101">
        <f t="shared" si="11"/>
        <v>0</v>
      </c>
      <c r="J101">
        <f xml:space="preserve"> 500 + ($G$2*SUM($E$4:E101)) - C102</f>
        <v>4545</v>
      </c>
      <c r="L101">
        <f xml:space="preserve"> 200 + ($I$2*SUM($H$4:H101)) - F102</f>
        <v>984</v>
      </c>
    </row>
    <row r="102" spans="1:12" x14ac:dyDescent="0.25">
      <c r="A102">
        <f t="shared" si="7"/>
        <v>5</v>
      </c>
      <c r="B102" s="1">
        <v>41432</v>
      </c>
      <c r="C102">
        <f t="shared" si="12"/>
        <v>51</v>
      </c>
      <c r="D102">
        <f t="shared" si="8"/>
        <v>10</v>
      </c>
      <c r="E102">
        <f t="shared" si="9"/>
        <v>1</v>
      </c>
      <c r="F102">
        <f t="shared" si="13"/>
        <v>0</v>
      </c>
      <c r="G102">
        <f t="shared" si="10"/>
        <v>10</v>
      </c>
      <c r="H102">
        <f t="shared" si="11"/>
        <v>0</v>
      </c>
      <c r="J102">
        <f xml:space="preserve"> 500 + ($G$2*SUM($E$4:E102)) - C103</f>
        <v>4590</v>
      </c>
      <c r="L102">
        <f xml:space="preserve"> 200 + ($I$2*SUM($H$4:H102)) - F103</f>
        <v>984</v>
      </c>
    </row>
    <row r="103" spans="1:12" x14ac:dyDescent="0.25">
      <c r="A103">
        <f t="shared" si="7"/>
        <v>6</v>
      </c>
      <c r="B103" s="1">
        <v>41433</v>
      </c>
      <c r="C103">
        <f t="shared" si="12"/>
        <v>38</v>
      </c>
      <c r="D103">
        <f t="shared" si="8"/>
        <v>0</v>
      </c>
      <c r="E103">
        <f t="shared" si="9"/>
        <v>3</v>
      </c>
      <c r="F103">
        <f t="shared" si="13"/>
        <v>0</v>
      </c>
      <c r="G103">
        <f t="shared" si="10"/>
        <v>0</v>
      </c>
      <c r="H103">
        <f t="shared" si="11"/>
        <v>0</v>
      </c>
      <c r="J103">
        <f xml:space="preserve"> 500 + ($G$2*SUM($E$4:E103)) - C104</f>
        <v>4590</v>
      </c>
      <c r="L103">
        <f xml:space="preserve"> 200 + ($I$2*SUM($H$4:H103)) - F104</f>
        <v>984</v>
      </c>
    </row>
    <row r="104" spans="1:12" x14ac:dyDescent="0.25">
      <c r="A104">
        <f t="shared" si="7"/>
        <v>7</v>
      </c>
      <c r="B104" s="1">
        <v>41434</v>
      </c>
      <c r="C104">
        <f t="shared" si="12"/>
        <v>134</v>
      </c>
      <c r="D104">
        <f t="shared" si="8"/>
        <v>0</v>
      </c>
      <c r="E104">
        <f t="shared" si="9"/>
        <v>0</v>
      </c>
      <c r="F104">
        <f t="shared" si="13"/>
        <v>0</v>
      </c>
      <c r="G104">
        <f t="shared" si="10"/>
        <v>0</v>
      </c>
      <c r="H104">
        <f t="shared" si="11"/>
        <v>0</v>
      </c>
      <c r="J104">
        <f xml:space="preserve"> 500 + ($G$2*SUM($E$4:E104)) - C105</f>
        <v>4590</v>
      </c>
      <c r="L104">
        <f xml:space="preserve"> 200 + ($I$2*SUM($H$4:H104)) - F105</f>
        <v>984</v>
      </c>
    </row>
    <row r="105" spans="1:12" x14ac:dyDescent="0.25">
      <c r="A105">
        <f t="shared" si="7"/>
        <v>1</v>
      </c>
      <c r="B105" s="1">
        <v>41435</v>
      </c>
      <c r="C105">
        <f t="shared" si="12"/>
        <v>134</v>
      </c>
      <c r="D105">
        <f t="shared" si="8"/>
        <v>20</v>
      </c>
      <c r="E105">
        <f t="shared" si="9"/>
        <v>3</v>
      </c>
      <c r="F105">
        <f t="shared" si="13"/>
        <v>0</v>
      </c>
      <c r="G105">
        <f t="shared" si="10"/>
        <v>0</v>
      </c>
      <c r="H105">
        <f t="shared" si="11"/>
        <v>1</v>
      </c>
      <c r="J105">
        <f xml:space="preserve"> 500 + ($G$2*SUM($E$4:E105)) - C106</f>
        <v>4680</v>
      </c>
      <c r="L105">
        <f xml:space="preserve"> 200 + ($I$2*SUM($H$4:H105)) - F106</f>
        <v>984</v>
      </c>
    </row>
    <row r="106" spans="1:12" x14ac:dyDescent="0.25">
      <c r="A106">
        <f t="shared" si="7"/>
        <v>2</v>
      </c>
      <c r="B106" s="1">
        <v>41436</v>
      </c>
      <c r="C106">
        <f t="shared" si="12"/>
        <v>140</v>
      </c>
      <c r="D106">
        <f t="shared" si="8"/>
        <v>20</v>
      </c>
      <c r="E106">
        <f t="shared" si="9"/>
        <v>1</v>
      </c>
      <c r="F106">
        <f t="shared" si="13"/>
        <v>28</v>
      </c>
      <c r="G106">
        <f t="shared" si="10"/>
        <v>0</v>
      </c>
      <c r="H106">
        <f t="shared" si="11"/>
        <v>0</v>
      </c>
      <c r="J106">
        <f xml:space="preserve"> 500 + ($G$2*SUM($E$4:E106)) - C107</f>
        <v>4770</v>
      </c>
      <c r="L106">
        <f xml:space="preserve"> 200 + ($I$2*SUM($H$4:H106)) - F107</f>
        <v>984</v>
      </c>
    </row>
    <row r="107" spans="1:12" x14ac:dyDescent="0.25">
      <c r="A107">
        <f t="shared" si="7"/>
        <v>3</v>
      </c>
      <c r="B107" s="1">
        <v>41437</v>
      </c>
      <c r="C107">
        <f t="shared" si="12"/>
        <v>82</v>
      </c>
      <c r="D107">
        <f t="shared" si="8"/>
        <v>10</v>
      </c>
      <c r="E107">
        <f t="shared" si="9"/>
        <v>1</v>
      </c>
      <c r="F107">
        <f t="shared" si="13"/>
        <v>28</v>
      </c>
      <c r="G107">
        <f t="shared" si="10"/>
        <v>10</v>
      </c>
      <c r="H107">
        <f t="shared" si="11"/>
        <v>1</v>
      </c>
      <c r="J107">
        <f xml:space="preserve"> 500 + ($G$2*SUM($E$4:E107)) - C108</f>
        <v>4815</v>
      </c>
      <c r="L107">
        <f xml:space="preserve"> 200 + ($I$2*SUM($H$4:H107)) - F108</f>
        <v>1022</v>
      </c>
    </row>
    <row r="108" spans="1:12" x14ac:dyDescent="0.25">
      <c r="A108">
        <f t="shared" si="7"/>
        <v>4</v>
      </c>
      <c r="B108" s="1">
        <v>41438</v>
      </c>
      <c r="C108">
        <f t="shared" si="12"/>
        <v>69</v>
      </c>
      <c r="D108">
        <f t="shared" si="8"/>
        <v>10</v>
      </c>
      <c r="E108">
        <f t="shared" si="9"/>
        <v>1</v>
      </c>
      <c r="F108">
        <f t="shared" si="13"/>
        <v>18</v>
      </c>
      <c r="G108">
        <f t="shared" si="10"/>
        <v>10</v>
      </c>
      <c r="H108">
        <f t="shared" si="11"/>
        <v>0</v>
      </c>
      <c r="J108">
        <f xml:space="preserve"> 500 + ($G$2*SUM($E$4:E108)) - C109</f>
        <v>4860</v>
      </c>
      <c r="L108">
        <f xml:space="preserve"> 200 + ($I$2*SUM($H$4:H108)) - F109</f>
        <v>1040</v>
      </c>
    </row>
    <row r="109" spans="1:12" x14ac:dyDescent="0.25">
      <c r="A109">
        <f t="shared" si="7"/>
        <v>5</v>
      </c>
      <c r="B109" s="1">
        <v>41439</v>
      </c>
      <c r="C109">
        <f t="shared" si="12"/>
        <v>56</v>
      </c>
      <c r="D109">
        <f t="shared" si="8"/>
        <v>10</v>
      </c>
      <c r="E109">
        <f t="shared" si="9"/>
        <v>1</v>
      </c>
      <c r="F109">
        <f t="shared" si="13"/>
        <v>0</v>
      </c>
      <c r="G109">
        <f t="shared" si="10"/>
        <v>10</v>
      </c>
      <c r="H109">
        <f t="shared" si="11"/>
        <v>0</v>
      </c>
      <c r="J109">
        <f xml:space="preserve"> 500 + ($G$2*SUM($E$4:E109)) - C110</f>
        <v>4905</v>
      </c>
      <c r="L109">
        <f xml:space="preserve"> 200 + ($I$2*SUM($H$4:H109)) - F110</f>
        <v>1040</v>
      </c>
    </row>
    <row r="110" spans="1:12" x14ac:dyDescent="0.25">
      <c r="A110">
        <f t="shared" si="7"/>
        <v>6</v>
      </c>
      <c r="B110" s="1">
        <v>41440</v>
      </c>
      <c r="C110">
        <f t="shared" si="12"/>
        <v>43</v>
      </c>
      <c r="D110">
        <f t="shared" si="8"/>
        <v>0</v>
      </c>
      <c r="E110">
        <f t="shared" si="9"/>
        <v>1</v>
      </c>
      <c r="F110">
        <f t="shared" si="13"/>
        <v>0</v>
      </c>
      <c r="G110">
        <f t="shared" si="10"/>
        <v>0</v>
      </c>
      <c r="H110">
        <f t="shared" si="11"/>
        <v>0</v>
      </c>
      <c r="J110">
        <f xml:space="preserve"> 500 + ($G$2*SUM($E$4:E110)) - C111</f>
        <v>4905</v>
      </c>
      <c r="L110">
        <f xml:space="preserve"> 200 + ($I$2*SUM($H$4:H110)) - F111</f>
        <v>1040</v>
      </c>
    </row>
    <row r="111" spans="1:12" x14ac:dyDescent="0.25">
      <c r="A111">
        <f t="shared" si="7"/>
        <v>7</v>
      </c>
      <c r="B111" s="1">
        <v>41441</v>
      </c>
      <c r="C111">
        <f t="shared" si="12"/>
        <v>75</v>
      </c>
      <c r="D111">
        <f t="shared" si="8"/>
        <v>0</v>
      </c>
      <c r="E111">
        <f t="shared" si="9"/>
        <v>1</v>
      </c>
      <c r="F111">
        <f t="shared" si="13"/>
        <v>0</v>
      </c>
      <c r="G111">
        <f t="shared" si="10"/>
        <v>0</v>
      </c>
      <c r="H111">
        <f t="shared" si="11"/>
        <v>0</v>
      </c>
      <c r="J111">
        <f xml:space="preserve"> 500 + ($G$2*SUM($E$4:E111)) - C112</f>
        <v>4905</v>
      </c>
      <c r="L111">
        <f xml:space="preserve"> 200 + ($I$2*SUM($H$4:H111)) - F112</f>
        <v>1040</v>
      </c>
    </row>
    <row r="112" spans="1:12" x14ac:dyDescent="0.25">
      <c r="A112">
        <f t="shared" si="7"/>
        <v>1</v>
      </c>
      <c r="B112" s="1">
        <v>41442</v>
      </c>
      <c r="C112">
        <f t="shared" si="12"/>
        <v>107</v>
      </c>
      <c r="D112">
        <f t="shared" si="8"/>
        <v>20</v>
      </c>
      <c r="E112">
        <f t="shared" si="9"/>
        <v>3</v>
      </c>
      <c r="F112">
        <f t="shared" si="13"/>
        <v>0</v>
      </c>
      <c r="G112">
        <f t="shared" si="10"/>
        <v>0</v>
      </c>
      <c r="H112">
        <f t="shared" si="11"/>
        <v>1</v>
      </c>
      <c r="J112">
        <f xml:space="preserve"> 500 + ($G$2*SUM($E$4:E112)) - C113</f>
        <v>4995</v>
      </c>
      <c r="L112">
        <f xml:space="preserve"> 200 + ($I$2*SUM($H$4:H112)) - F113</f>
        <v>1040</v>
      </c>
    </row>
    <row r="113" spans="1:12" x14ac:dyDescent="0.25">
      <c r="A113">
        <f t="shared" si="7"/>
        <v>2</v>
      </c>
      <c r="B113" s="1">
        <v>41443</v>
      </c>
      <c r="C113">
        <f t="shared" si="12"/>
        <v>113</v>
      </c>
      <c r="D113">
        <f t="shared" si="8"/>
        <v>20</v>
      </c>
      <c r="E113">
        <f t="shared" si="9"/>
        <v>1</v>
      </c>
      <c r="F113">
        <f t="shared" si="13"/>
        <v>28</v>
      </c>
      <c r="G113">
        <f t="shared" si="10"/>
        <v>0</v>
      </c>
      <c r="H113">
        <f t="shared" si="11"/>
        <v>0</v>
      </c>
      <c r="J113">
        <f xml:space="preserve"> 500 + ($G$2*SUM($E$4:E113)) - C114</f>
        <v>5085</v>
      </c>
      <c r="L113">
        <f xml:space="preserve"> 200 + ($I$2*SUM($H$4:H113)) - F114</f>
        <v>1040</v>
      </c>
    </row>
    <row r="114" spans="1:12" x14ac:dyDescent="0.25">
      <c r="A114">
        <f t="shared" si="7"/>
        <v>3</v>
      </c>
      <c r="B114" s="1">
        <v>41444</v>
      </c>
      <c r="C114">
        <f t="shared" si="12"/>
        <v>55</v>
      </c>
      <c r="D114">
        <f t="shared" si="8"/>
        <v>10</v>
      </c>
      <c r="E114">
        <f t="shared" si="9"/>
        <v>1</v>
      </c>
      <c r="F114">
        <f t="shared" si="13"/>
        <v>28</v>
      </c>
      <c r="G114">
        <f t="shared" si="10"/>
        <v>10</v>
      </c>
      <c r="H114">
        <f t="shared" si="11"/>
        <v>1</v>
      </c>
      <c r="J114">
        <f xml:space="preserve"> 500 + ($G$2*SUM($E$4:E114)) - C115</f>
        <v>5130</v>
      </c>
      <c r="L114">
        <f xml:space="preserve"> 200 + ($I$2*SUM($H$4:H114)) - F115</f>
        <v>1078</v>
      </c>
    </row>
    <row r="115" spans="1:12" x14ac:dyDescent="0.25">
      <c r="A115">
        <f t="shared" si="7"/>
        <v>4</v>
      </c>
      <c r="B115" s="1">
        <v>41445</v>
      </c>
      <c r="C115">
        <f t="shared" si="12"/>
        <v>42</v>
      </c>
      <c r="D115">
        <f t="shared" si="8"/>
        <v>10</v>
      </c>
      <c r="E115">
        <f t="shared" si="9"/>
        <v>1</v>
      </c>
      <c r="F115">
        <f t="shared" si="13"/>
        <v>18</v>
      </c>
      <c r="G115">
        <f t="shared" si="10"/>
        <v>10</v>
      </c>
      <c r="H115">
        <f t="shared" si="11"/>
        <v>0</v>
      </c>
      <c r="J115">
        <f xml:space="preserve"> 500 + ($G$2*SUM($E$4:E115)) - C116</f>
        <v>5175</v>
      </c>
      <c r="L115">
        <f xml:space="preserve"> 200 + ($I$2*SUM($H$4:H115)) - F116</f>
        <v>1096</v>
      </c>
    </row>
    <row r="116" spans="1:12" x14ac:dyDescent="0.25">
      <c r="A116">
        <f t="shared" si="7"/>
        <v>5</v>
      </c>
      <c r="B116" s="1">
        <v>41446</v>
      </c>
      <c r="C116">
        <f t="shared" si="12"/>
        <v>29</v>
      </c>
      <c r="D116">
        <f t="shared" si="8"/>
        <v>10</v>
      </c>
      <c r="E116">
        <f t="shared" si="9"/>
        <v>3</v>
      </c>
      <c r="F116">
        <f t="shared" si="13"/>
        <v>0</v>
      </c>
      <c r="G116">
        <f t="shared" si="10"/>
        <v>10</v>
      </c>
      <c r="H116">
        <f t="shared" si="11"/>
        <v>0</v>
      </c>
      <c r="J116">
        <f xml:space="preserve"> 500 + ($G$2*SUM($E$4:E116)) - C117</f>
        <v>5220</v>
      </c>
      <c r="L116">
        <f xml:space="preserve"> 200 + ($I$2*SUM($H$4:H116)) - F117</f>
        <v>1096</v>
      </c>
    </row>
    <row r="117" spans="1:12" x14ac:dyDescent="0.25">
      <c r="A117">
        <f t="shared" si="7"/>
        <v>6</v>
      </c>
      <c r="B117" s="1">
        <v>41447</v>
      </c>
      <c r="C117">
        <f t="shared" si="12"/>
        <v>80</v>
      </c>
      <c r="D117">
        <f t="shared" si="8"/>
        <v>0</v>
      </c>
      <c r="E117">
        <f t="shared" si="9"/>
        <v>1</v>
      </c>
      <c r="F117">
        <f t="shared" si="13"/>
        <v>0</v>
      </c>
      <c r="G117">
        <f t="shared" si="10"/>
        <v>0</v>
      </c>
      <c r="H117">
        <f t="shared" si="11"/>
        <v>0</v>
      </c>
      <c r="J117">
        <f xml:space="preserve"> 500 + ($G$2*SUM($E$4:E117)) - C118</f>
        <v>5220</v>
      </c>
      <c r="L117">
        <f xml:space="preserve"> 200 + ($I$2*SUM($H$4:H117)) - F118</f>
        <v>1096</v>
      </c>
    </row>
    <row r="118" spans="1:12" x14ac:dyDescent="0.25">
      <c r="A118">
        <f t="shared" si="7"/>
        <v>7</v>
      </c>
      <c r="B118" s="1">
        <v>41448</v>
      </c>
      <c r="C118">
        <f t="shared" si="12"/>
        <v>112</v>
      </c>
      <c r="D118">
        <f t="shared" si="8"/>
        <v>0</v>
      </c>
      <c r="E118">
        <f t="shared" si="9"/>
        <v>0</v>
      </c>
      <c r="F118">
        <f t="shared" si="13"/>
        <v>0</v>
      </c>
      <c r="G118">
        <f t="shared" si="10"/>
        <v>0</v>
      </c>
      <c r="H118">
        <f t="shared" si="11"/>
        <v>0</v>
      </c>
      <c r="J118">
        <f xml:space="preserve"> 500 + ($G$2*SUM($E$4:E118)) - C119</f>
        <v>5220</v>
      </c>
      <c r="L118">
        <f xml:space="preserve"> 200 + ($I$2*SUM($H$4:H118)) - F119</f>
        <v>1096</v>
      </c>
    </row>
    <row r="119" spans="1:12" x14ac:dyDescent="0.25">
      <c r="A119">
        <f t="shared" si="7"/>
        <v>1</v>
      </c>
      <c r="B119" s="1">
        <v>41449</v>
      </c>
      <c r="C119">
        <f t="shared" si="12"/>
        <v>112</v>
      </c>
      <c r="D119">
        <f t="shared" si="8"/>
        <v>20</v>
      </c>
      <c r="E119">
        <f t="shared" si="9"/>
        <v>3</v>
      </c>
      <c r="F119">
        <f t="shared" si="13"/>
        <v>0</v>
      </c>
      <c r="G119">
        <f t="shared" si="10"/>
        <v>0</v>
      </c>
      <c r="H119">
        <f t="shared" si="11"/>
        <v>1</v>
      </c>
      <c r="J119">
        <f xml:space="preserve"> 500 + ($G$2*SUM($E$4:E119)) - C120</f>
        <v>5310</v>
      </c>
      <c r="L119">
        <f xml:space="preserve"> 200 + ($I$2*SUM($H$4:H119)) - F120</f>
        <v>1096</v>
      </c>
    </row>
    <row r="120" spans="1:12" x14ac:dyDescent="0.25">
      <c r="A120">
        <f t="shared" si="7"/>
        <v>2</v>
      </c>
      <c r="B120" s="1">
        <v>41450</v>
      </c>
      <c r="C120">
        <f t="shared" si="12"/>
        <v>118</v>
      </c>
      <c r="D120">
        <f t="shared" si="8"/>
        <v>20</v>
      </c>
      <c r="E120">
        <f t="shared" si="9"/>
        <v>1</v>
      </c>
      <c r="F120">
        <f t="shared" si="13"/>
        <v>28</v>
      </c>
      <c r="G120">
        <f t="shared" si="10"/>
        <v>0</v>
      </c>
      <c r="H120">
        <f t="shared" si="11"/>
        <v>0</v>
      </c>
      <c r="J120">
        <f xml:space="preserve"> 500 + ($G$2*SUM($E$4:E120)) - C121</f>
        <v>5400</v>
      </c>
      <c r="L120">
        <f xml:space="preserve"> 200 + ($I$2*SUM($H$4:H120)) - F121</f>
        <v>1096</v>
      </c>
    </row>
    <row r="121" spans="1:12" x14ac:dyDescent="0.25">
      <c r="A121">
        <f t="shared" si="7"/>
        <v>3</v>
      </c>
      <c r="B121" s="1">
        <v>41451</v>
      </c>
      <c r="C121">
        <f t="shared" si="12"/>
        <v>60</v>
      </c>
      <c r="D121">
        <f t="shared" si="8"/>
        <v>10</v>
      </c>
      <c r="E121">
        <f t="shared" si="9"/>
        <v>1</v>
      </c>
      <c r="F121">
        <f t="shared" si="13"/>
        <v>28</v>
      </c>
      <c r="G121">
        <f t="shared" si="10"/>
        <v>10</v>
      </c>
      <c r="H121">
        <f t="shared" si="11"/>
        <v>1</v>
      </c>
      <c r="J121">
        <f xml:space="preserve"> 500 + ($G$2*SUM($E$4:E121)) - C122</f>
        <v>5445</v>
      </c>
      <c r="L121">
        <f xml:space="preserve"> 200 + ($I$2*SUM($H$4:H121)) - F122</f>
        <v>1134</v>
      </c>
    </row>
    <row r="122" spans="1:12" x14ac:dyDescent="0.25">
      <c r="A122">
        <f t="shared" si="7"/>
        <v>4</v>
      </c>
      <c r="B122" s="1">
        <v>41452</v>
      </c>
      <c r="C122">
        <f t="shared" si="12"/>
        <v>47</v>
      </c>
      <c r="D122">
        <f t="shared" si="8"/>
        <v>10</v>
      </c>
      <c r="E122">
        <f t="shared" si="9"/>
        <v>1</v>
      </c>
      <c r="F122">
        <f t="shared" si="13"/>
        <v>18</v>
      </c>
      <c r="G122">
        <f t="shared" si="10"/>
        <v>10</v>
      </c>
      <c r="H122">
        <f t="shared" si="11"/>
        <v>0</v>
      </c>
      <c r="J122">
        <f xml:space="preserve"> 500 + ($G$2*SUM($E$4:E122)) - C123</f>
        <v>5490</v>
      </c>
      <c r="L122">
        <f xml:space="preserve"> 200 + ($I$2*SUM($H$4:H122)) - F123</f>
        <v>1152</v>
      </c>
    </row>
    <row r="123" spans="1:12" x14ac:dyDescent="0.25">
      <c r="A123">
        <f t="shared" si="7"/>
        <v>5</v>
      </c>
      <c r="B123" s="1">
        <v>41453</v>
      </c>
      <c r="C123">
        <f t="shared" si="12"/>
        <v>34</v>
      </c>
      <c r="D123">
        <f t="shared" si="8"/>
        <v>10</v>
      </c>
      <c r="E123">
        <f t="shared" si="9"/>
        <v>3</v>
      </c>
      <c r="F123">
        <f t="shared" si="13"/>
        <v>0</v>
      </c>
      <c r="G123">
        <f t="shared" si="10"/>
        <v>10</v>
      </c>
      <c r="H123">
        <f t="shared" si="11"/>
        <v>0</v>
      </c>
      <c r="J123">
        <f xml:space="preserve"> 500 + ($G$2*SUM($E$4:E123)) - C124</f>
        <v>5535</v>
      </c>
      <c r="L123">
        <f xml:space="preserve"> 200 + ($I$2*SUM($H$4:H123)) - F124</f>
        <v>1152</v>
      </c>
    </row>
    <row r="124" spans="1:12" x14ac:dyDescent="0.25">
      <c r="A124">
        <f t="shared" si="7"/>
        <v>6</v>
      </c>
      <c r="B124" s="1">
        <v>41454</v>
      </c>
      <c r="C124">
        <f t="shared" si="12"/>
        <v>85</v>
      </c>
      <c r="D124">
        <f t="shared" si="8"/>
        <v>0</v>
      </c>
      <c r="E124">
        <f t="shared" si="9"/>
        <v>1</v>
      </c>
      <c r="F124">
        <f t="shared" si="13"/>
        <v>0</v>
      </c>
      <c r="G124">
        <f t="shared" si="10"/>
        <v>0</v>
      </c>
      <c r="H124">
        <f t="shared" si="11"/>
        <v>0</v>
      </c>
      <c r="J124">
        <f xml:space="preserve"> 500 + ($G$2*SUM($E$4:E124)) - C125</f>
        <v>5535</v>
      </c>
      <c r="L124">
        <f xml:space="preserve"> 200 + ($I$2*SUM($H$4:H124)) - F125</f>
        <v>1152</v>
      </c>
    </row>
    <row r="125" spans="1:12" x14ac:dyDescent="0.25">
      <c r="A125">
        <f t="shared" si="7"/>
        <v>7</v>
      </c>
      <c r="B125" s="1">
        <v>41455</v>
      </c>
      <c r="C125">
        <f t="shared" si="12"/>
        <v>117</v>
      </c>
      <c r="D125">
        <f t="shared" si="8"/>
        <v>0</v>
      </c>
      <c r="E125">
        <f t="shared" si="9"/>
        <v>0</v>
      </c>
      <c r="F125">
        <f t="shared" si="13"/>
        <v>0</v>
      </c>
      <c r="G125">
        <f t="shared" si="10"/>
        <v>0</v>
      </c>
      <c r="H125">
        <f t="shared" si="11"/>
        <v>0</v>
      </c>
      <c r="J125">
        <f xml:space="preserve"> 500 + ($G$2*SUM($E$4:E125)) - C126</f>
        <v>5535</v>
      </c>
      <c r="L125">
        <f xml:space="preserve"> 200 + ($I$2*SUM($H$4:H125)) - F126</f>
        <v>1152</v>
      </c>
    </row>
    <row r="126" spans="1:12" s="2" customFormat="1" x14ac:dyDescent="0.25">
      <c r="A126" s="2">
        <f t="shared" si="7"/>
        <v>1</v>
      </c>
      <c r="B126" s="3">
        <v>41456</v>
      </c>
      <c r="C126" s="2">
        <f t="shared" si="12"/>
        <v>117</v>
      </c>
      <c r="D126" s="2">
        <f t="shared" si="8"/>
        <v>20</v>
      </c>
      <c r="E126" s="2">
        <f t="shared" si="9"/>
        <v>3</v>
      </c>
      <c r="F126">
        <f t="shared" si="13"/>
        <v>0</v>
      </c>
      <c r="G126" s="2">
        <f t="shared" si="10"/>
        <v>0</v>
      </c>
      <c r="H126" s="2">
        <f t="shared" si="11"/>
        <v>1</v>
      </c>
      <c r="J126" s="2">
        <f xml:space="preserve"> 500 + ($G$2*SUM($E$4:E126)) - C127</f>
        <v>5625</v>
      </c>
      <c r="L126" s="2">
        <f xml:space="preserve"> 200 + ($I$2*SUM($H$4:H126)) - F127</f>
        <v>1152</v>
      </c>
    </row>
    <row r="127" spans="1:12" x14ac:dyDescent="0.25">
      <c r="A127">
        <f t="shared" si="7"/>
        <v>2</v>
      </c>
      <c r="B127" s="1">
        <v>41457</v>
      </c>
      <c r="C127">
        <f t="shared" si="12"/>
        <v>123</v>
      </c>
      <c r="D127">
        <f t="shared" si="8"/>
        <v>20</v>
      </c>
      <c r="E127">
        <f t="shared" si="9"/>
        <v>1</v>
      </c>
      <c r="F127">
        <f t="shared" si="13"/>
        <v>28</v>
      </c>
      <c r="G127">
        <f t="shared" si="10"/>
        <v>0</v>
      </c>
      <c r="H127">
        <f t="shared" si="11"/>
        <v>0</v>
      </c>
      <c r="J127">
        <f xml:space="preserve"> 500 + ($G$2*SUM($E$4:E127)) - C128</f>
        <v>5715</v>
      </c>
      <c r="L127">
        <f xml:space="preserve"> 200 + ($I$2*SUM($H$4:H127)) - F128</f>
        <v>1152</v>
      </c>
    </row>
    <row r="128" spans="1:12" x14ac:dyDescent="0.25">
      <c r="A128">
        <f t="shared" si="7"/>
        <v>3</v>
      </c>
      <c r="B128" s="1">
        <v>41458</v>
      </c>
      <c r="C128">
        <f t="shared" si="12"/>
        <v>65</v>
      </c>
      <c r="D128">
        <f t="shared" si="8"/>
        <v>10</v>
      </c>
      <c r="E128">
        <f t="shared" si="9"/>
        <v>1</v>
      </c>
      <c r="F128">
        <f t="shared" si="13"/>
        <v>28</v>
      </c>
      <c r="G128">
        <f t="shared" si="10"/>
        <v>10</v>
      </c>
      <c r="H128">
        <f t="shared" si="11"/>
        <v>1</v>
      </c>
      <c r="J128">
        <f xml:space="preserve"> 500 + ($G$2*SUM($E$4:E128)) - C129</f>
        <v>5760</v>
      </c>
      <c r="L128">
        <f xml:space="preserve"> 200 + ($I$2*SUM($H$4:H128)) - F129</f>
        <v>1190</v>
      </c>
    </row>
    <row r="129" spans="1:12" x14ac:dyDescent="0.25">
      <c r="A129">
        <f t="shared" si="7"/>
        <v>4</v>
      </c>
      <c r="B129" s="1">
        <v>41459</v>
      </c>
      <c r="C129">
        <f t="shared" si="12"/>
        <v>52</v>
      </c>
      <c r="D129">
        <f t="shared" si="8"/>
        <v>10</v>
      </c>
      <c r="E129">
        <f t="shared" si="9"/>
        <v>1</v>
      </c>
      <c r="F129">
        <f t="shared" si="13"/>
        <v>18</v>
      </c>
      <c r="G129">
        <f t="shared" si="10"/>
        <v>10</v>
      </c>
      <c r="H129">
        <f t="shared" si="11"/>
        <v>0</v>
      </c>
      <c r="J129">
        <f xml:space="preserve"> 500 + ($G$2*SUM($E$4:E129)) - C130</f>
        <v>5805</v>
      </c>
      <c r="L129">
        <f xml:space="preserve"> 200 + ($I$2*SUM($H$4:H129)) - F130</f>
        <v>1208</v>
      </c>
    </row>
    <row r="130" spans="1:12" x14ac:dyDescent="0.25">
      <c r="A130">
        <f t="shared" si="7"/>
        <v>5</v>
      </c>
      <c r="B130" s="1">
        <v>41460</v>
      </c>
      <c r="C130">
        <f t="shared" si="12"/>
        <v>39</v>
      </c>
      <c r="D130">
        <f t="shared" si="8"/>
        <v>10</v>
      </c>
      <c r="E130">
        <f t="shared" si="9"/>
        <v>3</v>
      </c>
      <c r="F130">
        <f t="shared" si="13"/>
        <v>0</v>
      </c>
      <c r="G130">
        <f t="shared" si="10"/>
        <v>10</v>
      </c>
      <c r="H130">
        <f t="shared" si="11"/>
        <v>0</v>
      </c>
      <c r="J130">
        <f xml:space="preserve"> 500 + ($G$2*SUM($E$4:E130)) - C131</f>
        <v>5850</v>
      </c>
      <c r="L130">
        <f xml:space="preserve"> 200 + ($I$2*SUM($H$4:H130)) - F131</f>
        <v>1208</v>
      </c>
    </row>
    <row r="131" spans="1:12" x14ac:dyDescent="0.25">
      <c r="A131">
        <f t="shared" si="7"/>
        <v>6</v>
      </c>
      <c r="B131" s="1">
        <v>41461</v>
      </c>
      <c r="C131">
        <f t="shared" si="12"/>
        <v>90</v>
      </c>
      <c r="D131">
        <f t="shared" si="8"/>
        <v>0</v>
      </c>
      <c r="E131">
        <f t="shared" si="9"/>
        <v>1</v>
      </c>
      <c r="F131">
        <f t="shared" si="13"/>
        <v>0</v>
      </c>
      <c r="G131">
        <f t="shared" si="10"/>
        <v>0</v>
      </c>
      <c r="H131">
        <f t="shared" si="11"/>
        <v>0</v>
      </c>
      <c r="J131">
        <f xml:space="preserve"> 500 + ($G$2*SUM($E$4:E131)) - C132</f>
        <v>5850</v>
      </c>
      <c r="L131">
        <f xml:space="preserve"> 200 + ($I$2*SUM($H$4:H131)) - F132</f>
        <v>1208</v>
      </c>
    </row>
    <row r="132" spans="1:12" x14ac:dyDescent="0.25">
      <c r="A132">
        <f t="shared" si="7"/>
        <v>7</v>
      </c>
      <c r="B132" s="1">
        <v>41462</v>
      </c>
      <c r="C132">
        <f t="shared" si="12"/>
        <v>122</v>
      </c>
      <c r="D132">
        <f t="shared" si="8"/>
        <v>0</v>
      </c>
      <c r="E132">
        <f t="shared" si="9"/>
        <v>0</v>
      </c>
      <c r="F132">
        <f t="shared" si="13"/>
        <v>0</v>
      </c>
      <c r="G132">
        <f t="shared" si="10"/>
        <v>0</v>
      </c>
      <c r="H132">
        <f t="shared" si="11"/>
        <v>0</v>
      </c>
      <c r="J132">
        <f xml:space="preserve"> 500 + ($G$2*SUM($E$4:E132)) - C133</f>
        <v>5850</v>
      </c>
      <c r="L132">
        <f xml:space="preserve"> 200 + ($I$2*SUM($H$4:H132)) - F133</f>
        <v>1208</v>
      </c>
    </row>
    <row r="133" spans="1:12" x14ac:dyDescent="0.25">
      <c r="A133">
        <f t="shared" ref="A133:A196" si="14">WEEKDAY(B133,2)</f>
        <v>1</v>
      </c>
      <c r="B133" s="1">
        <v>41463</v>
      </c>
      <c r="C133">
        <f t="shared" si="12"/>
        <v>122</v>
      </c>
      <c r="D133">
        <f t="shared" ref="D133:D196" si="15">IF(OR(A133 = 6,A133 =7),0,IF(C133&lt;(C$1*$G$1),10,20))</f>
        <v>20</v>
      </c>
      <c r="E133">
        <f t="shared" ref="E133:E196" si="16">IF(C133-(D133*G130)&lt;40,3,IF(C133-(D133*G$1)&lt;100,1,0))</f>
        <v>3</v>
      </c>
      <c r="F133">
        <f t="shared" si="13"/>
        <v>0</v>
      </c>
      <c r="G133">
        <f t="shared" ref="G133:G196" si="17">IF(OR(A133 = 6,A133 =7),0,20-D133)</f>
        <v>0</v>
      </c>
      <c r="H133">
        <f t="shared" ref="H133:H196" si="18">IF(OR(A133 = 1, A133 = 3), 1, 0)</f>
        <v>1</v>
      </c>
      <c r="J133">
        <f xml:space="preserve"> 500 + ($G$2*SUM($E$4:E133)) - C134</f>
        <v>5940</v>
      </c>
      <c r="L133">
        <f xml:space="preserve"> 200 + ($I$2*SUM($H$4:H133)) - F134</f>
        <v>1208</v>
      </c>
    </row>
    <row r="134" spans="1:12" x14ac:dyDescent="0.25">
      <c r="A134">
        <f t="shared" si="14"/>
        <v>2</v>
      </c>
      <c r="B134" s="1">
        <v>41464</v>
      </c>
      <c r="C134">
        <f t="shared" ref="C134:C197" si="19" xml:space="preserve"> C133 - (D133*$G$1) + (E133 *$G$2)</f>
        <v>128</v>
      </c>
      <c r="D134">
        <f t="shared" si="15"/>
        <v>20</v>
      </c>
      <c r="E134">
        <f t="shared" si="16"/>
        <v>1</v>
      </c>
      <c r="F134">
        <f t="shared" ref="F134:F197" si="20">IF( F133 -(G133*I$1)+(H133*I$2) &lt; 0, 0, F133 -(G133*I$1)+(H133*I$2) )</f>
        <v>28</v>
      </c>
      <c r="G134">
        <f t="shared" si="17"/>
        <v>0</v>
      </c>
      <c r="H134">
        <f t="shared" si="18"/>
        <v>0</v>
      </c>
      <c r="J134">
        <f xml:space="preserve"> 500 + ($G$2*SUM($E$4:E134)) - C135</f>
        <v>6030</v>
      </c>
      <c r="L134">
        <f xml:space="preserve"> 200 + ($I$2*SUM($H$4:H134)) - F135</f>
        <v>1208</v>
      </c>
    </row>
    <row r="135" spans="1:12" x14ac:dyDescent="0.25">
      <c r="A135">
        <f t="shared" si="14"/>
        <v>3</v>
      </c>
      <c r="B135" s="1">
        <v>41465</v>
      </c>
      <c r="C135">
        <f t="shared" si="19"/>
        <v>70</v>
      </c>
      <c r="D135">
        <f t="shared" si="15"/>
        <v>10</v>
      </c>
      <c r="E135">
        <f t="shared" si="16"/>
        <v>1</v>
      </c>
      <c r="F135">
        <f t="shared" si="20"/>
        <v>28</v>
      </c>
      <c r="G135">
        <f t="shared" si="17"/>
        <v>10</v>
      </c>
      <c r="H135">
        <f t="shared" si="18"/>
        <v>1</v>
      </c>
      <c r="J135">
        <f xml:space="preserve"> 500 + ($G$2*SUM($E$4:E135)) - C136</f>
        <v>6075</v>
      </c>
      <c r="L135">
        <f xml:space="preserve"> 200 + ($I$2*SUM($H$4:H135)) - F136</f>
        <v>1246</v>
      </c>
    </row>
    <row r="136" spans="1:12" x14ac:dyDescent="0.25">
      <c r="A136">
        <f t="shared" si="14"/>
        <v>4</v>
      </c>
      <c r="B136" s="1">
        <v>41466</v>
      </c>
      <c r="C136">
        <f t="shared" si="19"/>
        <v>57</v>
      </c>
      <c r="D136">
        <f t="shared" si="15"/>
        <v>10</v>
      </c>
      <c r="E136">
        <f t="shared" si="16"/>
        <v>1</v>
      </c>
      <c r="F136">
        <f t="shared" si="20"/>
        <v>18</v>
      </c>
      <c r="G136">
        <f t="shared" si="17"/>
        <v>10</v>
      </c>
      <c r="H136">
        <f t="shared" si="18"/>
        <v>0</v>
      </c>
      <c r="J136">
        <f xml:space="preserve"> 500 + ($G$2*SUM($E$4:E136)) - C137</f>
        <v>6120</v>
      </c>
      <c r="L136">
        <f xml:space="preserve"> 200 + ($I$2*SUM($H$4:H136)) - F137</f>
        <v>1264</v>
      </c>
    </row>
    <row r="137" spans="1:12" x14ac:dyDescent="0.25">
      <c r="A137">
        <f t="shared" si="14"/>
        <v>5</v>
      </c>
      <c r="B137" s="1">
        <v>41467</v>
      </c>
      <c r="C137">
        <f t="shared" si="19"/>
        <v>44</v>
      </c>
      <c r="D137">
        <f t="shared" si="15"/>
        <v>10</v>
      </c>
      <c r="E137">
        <f t="shared" si="16"/>
        <v>1</v>
      </c>
      <c r="F137">
        <f t="shared" si="20"/>
        <v>0</v>
      </c>
      <c r="G137">
        <f t="shared" si="17"/>
        <v>10</v>
      </c>
      <c r="H137">
        <f t="shared" si="18"/>
        <v>0</v>
      </c>
      <c r="J137">
        <f xml:space="preserve"> 500 + ($G$2*SUM($E$4:E137)) - C138</f>
        <v>6165</v>
      </c>
      <c r="L137">
        <f xml:space="preserve"> 200 + ($I$2*SUM($H$4:H137)) - F138</f>
        <v>1264</v>
      </c>
    </row>
    <row r="138" spans="1:12" x14ac:dyDescent="0.25">
      <c r="A138">
        <f t="shared" si="14"/>
        <v>6</v>
      </c>
      <c r="B138" s="1">
        <v>41468</v>
      </c>
      <c r="C138">
        <f t="shared" si="19"/>
        <v>31</v>
      </c>
      <c r="D138">
        <f t="shared" si="15"/>
        <v>0</v>
      </c>
      <c r="E138">
        <f t="shared" si="16"/>
        <v>3</v>
      </c>
      <c r="F138">
        <f t="shared" si="20"/>
        <v>0</v>
      </c>
      <c r="G138">
        <f t="shared" si="17"/>
        <v>0</v>
      </c>
      <c r="H138">
        <f t="shared" si="18"/>
        <v>0</v>
      </c>
      <c r="J138">
        <f xml:space="preserve"> 500 + ($G$2*SUM($E$4:E138)) - C139</f>
        <v>6165</v>
      </c>
      <c r="L138">
        <f xml:space="preserve"> 200 + ($I$2*SUM($H$4:H138)) - F139</f>
        <v>1264</v>
      </c>
    </row>
    <row r="139" spans="1:12" x14ac:dyDescent="0.25">
      <c r="A139">
        <f t="shared" si="14"/>
        <v>7</v>
      </c>
      <c r="B139" s="1">
        <v>41469</v>
      </c>
      <c r="C139">
        <f t="shared" si="19"/>
        <v>127</v>
      </c>
      <c r="D139">
        <f t="shared" si="15"/>
        <v>0</v>
      </c>
      <c r="E139">
        <f t="shared" si="16"/>
        <v>0</v>
      </c>
      <c r="F139">
        <f t="shared" si="20"/>
        <v>0</v>
      </c>
      <c r="G139">
        <f t="shared" si="17"/>
        <v>0</v>
      </c>
      <c r="H139">
        <f t="shared" si="18"/>
        <v>0</v>
      </c>
      <c r="J139">
        <f xml:space="preserve"> 500 + ($G$2*SUM($E$4:E139)) - C140</f>
        <v>6165</v>
      </c>
      <c r="L139">
        <f xml:space="preserve"> 200 + ($I$2*SUM($H$4:H139)) - F140</f>
        <v>1264</v>
      </c>
    </row>
    <row r="140" spans="1:12" x14ac:dyDescent="0.25">
      <c r="A140">
        <f t="shared" si="14"/>
        <v>1</v>
      </c>
      <c r="B140" s="1">
        <v>41470</v>
      </c>
      <c r="C140">
        <f t="shared" si="19"/>
        <v>127</v>
      </c>
      <c r="D140">
        <f t="shared" si="15"/>
        <v>20</v>
      </c>
      <c r="E140">
        <f t="shared" si="16"/>
        <v>3</v>
      </c>
      <c r="F140">
        <f t="shared" si="20"/>
        <v>0</v>
      </c>
      <c r="G140">
        <f t="shared" si="17"/>
        <v>0</v>
      </c>
      <c r="H140">
        <f t="shared" si="18"/>
        <v>1</v>
      </c>
      <c r="J140">
        <f xml:space="preserve"> 500 + ($G$2*SUM($E$4:E140)) - C141</f>
        <v>6255</v>
      </c>
      <c r="L140">
        <f xml:space="preserve"> 200 + ($I$2*SUM($H$4:H140)) - F141</f>
        <v>1264</v>
      </c>
    </row>
    <row r="141" spans="1:12" x14ac:dyDescent="0.25">
      <c r="A141">
        <f t="shared" si="14"/>
        <v>2</v>
      </c>
      <c r="B141" s="1">
        <v>41471</v>
      </c>
      <c r="C141">
        <f t="shared" si="19"/>
        <v>133</v>
      </c>
      <c r="D141">
        <f t="shared" si="15"/>
        <v>20</v>
      </c>
      <c r="E141">
        <f t="shared" si="16"/>
        <v>1</v>
      </c>
      <c r="F141">
        <f t="shared" si="20"/>
        <v>28</v>
      </c>
      <c r="G141">
        <f t="shared" si="17"/>
        <v>0</v>
      </c>
      <c r="H141">
        <f t="shared" si="18"/>
        <v>0</v>
      </c>
      <c r="J141">
        <f xml:space="preserve"> 500 + ($G$2*SUM($E$4:E141)) - C142</f>
        <v>6345</v>
      </c>
      <c r="L141">
        <f xml:space="preserve"> 200 + ($I$2*SUM($H$4:H141)) - F142</f>
        <v>1264</v>
      </c>
    </row>
    <row r="142" spans="1:12" x14ac:dyDescent="0.25">
      <c r="A142">
        <f t="shared" si="14"/>
        <v>3</v>
      </c>
      <c r="B142" s="1">
        <v>41472</v>
      </c>
      <c r="C142">
        <f t="shared" si="19"/>
        <v>75</v>
      </c>
      <c r="D142">
        <f t="shared" si="15"/>
        <v>10</v>
      </c>
      <c r="E142">
        <f t="shared" si="16"/>
        <v>1</v>
      </c>
      <c r="F142">
        <f t="shared" si="20"/>
        <v>28</v>
      </c>
      <c r="G142">
        <f t="shared" si="17"/>
        <v>10</v>
      </c>
      <c r="H142">
        <f t="shared" si="18"/>
        <v>1</v>
      </c>
      <c r="J142">
        <f xml:space="preserve"> 500 + ($G$2*SUM($E$4:E142)) - C143</f>
        <v>6390</v>
      </c>
      <c r="L142">
        <f xml:space="preserve"> 200 + ($I$2*SUM($H$4:H142)) - F143</f>
        <v>1302</v>
      </c>
    </row>
    <row r="143" spans="1:12" x14ac:dyDescent="0.25">
      <c r="A143">
        <f t="shared" si="14"/>
        <v>4</v>
      </c>
      <c r="B143" s="1">
        <v>41473</v>
      </c>
      <c r="C143">
        <f t="shared" si="19"/>
        <v>62</v>
      </c>
      <c r="D143">
        <f t="shared" si="15"/>
        <v>10</v>
      </c>
      <c r="E143">
        <f t="shared" si="16"/>
        <v>1</v>
      </c>
      <c r="F143">
        <f t="shared" si="20"/>
        <v>18</v>
      </c>
      <c r="G143">
        <f t="shared" si="17"/>
        <v>10</v>
      </c>
      <c r="H143">
        <f t="shared" si="18"/>
        <v>0</v>
      </c>
      <c r="J143">
        <f xml:space="preserve"> 500 + ($G$2*SUM($E$4:E143)) - C144</f>
        <v>6435</v>
      </c>
      <c r="L143">
        <f xml:space="preserve"> 200 + ($I$2*SUM($H$4:H143)) - F144</f>
        <v>1320</v>
      </c>
    </row>
    <row r="144" spans="1:12" x14ac:dyDescent="0.25">
      <c r="A144">
        <f t="shared" si="14"/>
        <v>5</v>
      </c>
      <c r="B144" s="1">
        <v>41474</v>
      </c>
      <c r="C144">
        <f t="shared" si="19"/>
        <v>49</v>
      </c>
      <c r="D144">
        <f t="shared" si="15"/>
        <v>10</v>
      </c>
      <c r="E144">
        <f t="shared" si="16"/>
        <v>1</v>
      </c>
      <c r="F144">
        <f t="shared" si="20"/>
        <v>0</v>
      </c>
      <c r="G144">
        <f t="shared" si="17"/>
        <v>10</v>
      </c>
      <c r="H144">
        <f t="shared" si="18"/>
        <v>0</v>
      </c>
      <c r="J144">
        <f xml:space="preserve"> 500 + ($G$2*SUM($E$4:E144)) - C145</f>
        <v>6480</v>
      </c>
      <c r="L144">
        <f xml:space="preserve"> 200 + ($I$2*SUM($H$4:H144)) - F145</f>
        <v>1320</v>
      </c>
    </row>
    <row r="145" spans="1:12" x14ac:dyDescent="0.25">
      <c r="A145">
        <f t="shared" si="14"/>
        <v>6</v>
      </c>
      <c r="B145" s="1">
        <v>41475</v>
      </c>
      <c r="C145">
        <f t="shared" si="19"/>
        <v>36</v>
      </c>
      <c r="D145">
        <f t="shared" si="15"/>
        <v>0</v>
      </c>
      <c r="E145">
        <f t="shared" si="16"/>
        <v>3</v>
      </c>
      <c r="F145">
        <f t="shared" si="20"/>
        <v>0</v>
      </c>
      <c r="G145">
        <f t="shared" si="17"/>
        <v>0</v>
      </c>
      <c r="H145">
        <f t="shared" si="18"/>
        <v>0</v>
      </c>
      <c r="J145">
        <f xml:space="preserve"> 500 + ($G$2*SUM($E$4:E145)) - C146</f>
        <v>6480</v>
      </c>
      <c r="L145">
        <f xml:space="preserve"> 200 + ($I$2*SUM($H$4:H145)) - F146</f>
        <v>1320</v>
      </c>
    </row>
    <row r="146" spans="1:12" x14ac:dyDescent="0.25">
      <c r="A146">
        <f t="shared" si="14"/>
        <v>7</v>
      </c>
      <c r="B146" s="1">
        <v>41476</v>
      </c>
      <c r="C146">
        <f t="shared" si="19"/>
        <v>132</v>
      </c>
      <c r="D146">
        <f t="shared" si="15"/>
        <v>0</v>
      </c>
      <c r="E146">
        <f t="shared" si="16"/>
        <v>0</v>
      </c>
      <c r="F146">
        <f t="shared" si="20"/>
        <v>0</v>
      </c>
      <c r="G146">
        <f t="shared" si="17"/>
        <v>0</v>
      </c>
      <c r="H146">
        <f t="shared" si="18"/>
        <v>0</v>
      </c>
      <c r="J146">
        <f xml:space="preserve"> 500 + ($G$2*SUM($E$4:E146)) - C147</f>
        <v>6480</v>
      </c>
      <c r="L146">
        <f xml:space="preserve"> 200 + ($I$2*SUM($H$4:H146)) - F147</f>
        <v>1320</v>
      </c>
    </row>
    <row r="147" spans="1:12" x14ac:dyDescent="0.25">
      <c r="A147">
        <f t="shared" si="14"/>
        <v>1</v>
      </c>
      <c r="B147" s="1">
        <v>41477</v>
      </c>
      <c r="C147">
        <f t="shared" si="19"/>
        <v>132</v>
      </c>
      <c r="D147">
        <f t="shared" si="15"/>
        <v>20</v>
      </c>
      <c r="E147">
        <f t="shared" si="16"/>
        <v>3</v>
      </c>
      <c r="F147">
        <f t="shared" si="20"/>
        <v>0</v>
      </c>
      <c r="G147">
        <f t="shared" si="17"/>
        <v>0</v>
      </c>
      <c r="H147">
        <f t="shared" si="18"/>
        <v>1</v>
      </c>
      <c r="J147">
        <f xml:space="preserve"> 500 + ($G$2*SUM($E$4:E147)) - C148</f>
        <v>6570</v>
      </c>
      <c r="L147">
        <f xml:space="preserve"> 200 + ($I$2*SUM($H$4:H147)) - F148</f>
        <v>1320</v>
      </c>
    </row>
    <row r="148" spans="1:12" x14ac:dyDescent="0.25">
      <c r="A148">
        <f t="shared" si="14"/>
        <v>2</v>
      </c>
      <c r="B148" s="1">
        <v>41478</v>
      </c>
      <c r="C148">
        <f t="shared" si="19"/>
        <v>138</v>
      </c>
      <c r="D148">
        <f t="shared" si="15"/>
        <v>20</v>
      </c>
      <c r="E148">
        <f t="shared" si="16"/>
        <v>1</v>
      </c>
      <c r="F148">
        <f t="shared" si="20"/>
        <v>28</v>
      </c>
      <c r="G148">
        <f t="shared" si="17"/>
        <v>0</v>
      </c>
      <c r="H148">
        <f t="shared" si="18"/>
        <v>0</v>
      </c>
      <c r="J148">
        <f xml:space="preserve"> 500 + ($G$2*SUM($E$4:E148)) - C149</f>
        <v>6660</v>
      </c>
      <c r="L148">
        <f xml:space="preserve"> 200 + ($I$2*SUM($H$4:H148)) - F149</f>
        <v>1320</v>
      </c>
    </row>
    <row r="149" spans="1:12" x14ac:dyDescent="0.25">
      <c r="A149">
        <f t="shared" si="14"/>
        <v>3</v>
      </c>
      <c r="B149" s="1">
        <v>41479</v>
      </c>
      <c r="C149">
        <f t="shared" si="19"/>
        <v>80</v>
      </c>
      <c r="D149">
        <f t="shared" si="15"/>
        <v>10</v>
      </c>
      <c r="E149">
        <f t="shared" si="16"/>
        <v>1</v>
      </c>
      <c r="F149">
        <f t="shared" si="20"/>
        <v>28</v>
      </c>
      <c r="G149">
        <f t="shared" si="17"/>
        <v>10</v>
      </c>
      <c r="H149">
        <f t="shared" si="18"/>
        <v>1</v>
      </c>
      <c r="J149">
        <f xml:space="preserve"> 500 + ($G$2*SUM($E$4:E149)) - C150</f>
        <v>6705</v>
      </c>
      <c r="L149">
        <f xml:space="preserve"> 200 + ($I$2*SUM($H$4:H149)) - F150</f>
        <v>1358</v>
      </c>
    </row>
    <row r="150" spans="1:12" x14ac:dyDescent="0.25">
      <c r="A150">
        <f t="shared" si="14"/>
        <v>4</v>
      </c>
      <c r="B150" s="1">
        <v>41480</v>
      </c>
      <c r="C150">
        <f t="shared" si="19"/>
        <v>67</v>
      </c>
      <c r="D150">
        <f t="shared" si="15"/>
        <v>10</v>
      </c>
      <c r="E150">
        <f t="shared" si="16"/>
        <v>1</v>
      </c>
      <c r="F150">
        <f t="shared" si="20"/>
        <v>18</v>
      </c>
      <c r="G150">
        <f t="shared" si="17"/>
        <v>10</v>
      </c>
      <c r="H150">
        <f t="shared" si="18"/>
        <v>0</v>
      </c>
      <c r="J150">
        <f xml:space="preserve"> 500 + ($G$2*SUM($E$4:E150)) - C151</f>
        <v>6750</v>
      </c>
      <c r="L150">
        <f xml:space="preserve"> 200 + ($I$2*SUM($H$4:H150)) - F151</f>
        <v>1376</v>
      </c>
    </row>
    <row r="151" spans="1:12" x14ac:dyDescent="0.25">
      <c r="A151">
        <f t="shared" si="14"/>
        <v>5</v>
      </c>
      <c r="B151" s="1">
        <v>41481</v>
      </c>
      <c r="C151">
        <f t="shared" si="19"/>
        <v>54</v>
      </c>
      <c r="D151">
        <f t="shared" si="15"/>
        <v>10</v>
      </c>
      <c r="E151">
        <f t="shared" si="16"/>
        <v>1</v>
      </c>
      <c r="F151">
        <f t="shared" si="20"/>
        <v>0</v>
      </c>
      <c r="G151">
        <f t="shared" si="17"/>
        <v>10</v>
      </c>
      <c r="H151">
        <f t="shared" si="18"/>
        <v>0</v>
      </c>
      <c r="J151">
        <f xml:space="preserve"> 500 + ($G$2*SUM($E$4:E151)) - C152</f>
        <v>6795</v>
      </c>
      <c r="L151">
        <f xml:space="preserve"> 200 + ($I$2*SUM($H$4:H151)) - F152</f>
        <v>1376</v>
      </c>
    </row>
    <row r="152" spans="1:12" x14ac:dyDescent="0.25">
      <c r="A152">
        <f t="shared" si="14"/>
        <v>6</v>
      </c>
      <c r="B152" s="1">
        <v>41482</v>
      </c>
      <c r="C152">
        <f t="shared" si="19"/>
        <v>41</v>
      </c>
      <c r="D152">
        <f t="shared" si="15"/>
        <v>0</v>
      </c>
      <c r="E152">
        <f t="shared" si="16"/>
        <v>1</v>
      </c>
      <c r="F152">
        <f t="shared" si="20"/>
        <v>0</v>
      </c>
      <c r="G152">
        <f t="shared" si="17"/>
        <v>0</v>
      </c>
      <c r="H152">
        <f t="shared" si="18"/>
        <v>0</v>
      </c>
      <c r="J152">
        <f xml:space="preserve"> 500 + ($G$2*SUM($E$4:E152)) - C153</f>
        <v>6795</v>
      </c>
      <c r="L152">
        <f xml:space="preserve"> 200 + ($I$2*SUM($H$4:H152)) - F153</f>
        <v>1376</v>
      </c>
    </row>
    <row r="153" spans="1:12" x14ac:dyDescent="0.25">
      <c r="A153">
        <f t="shared" si="14"/>
        <v>7</v>
      </c>
      <c r="B153" s="1">
        <v>41483</v>
      </c>
      <c r="C153">
        <f t="shared" si="19"/>
        <v>73</v>
      </c>
      <c r="D153">
        <f t="shared" si="15"/>
        <v>0</v>
      </c>
      <c r="E153">
        <f t="shared" si="16"/>
        <v>1</v>
      </c>
      <c r="F153">
        <f t="shared" si="20"/>
        <v>0</v>
      </c>
      <c r="G153">
        <f t="shared" si="17"/>
        <v>0</v>
      </c>
      <c r="H153">
        <f t="shared" si="18"/>
        <v>0</v>
      </c>
      <c r="J153">
        <f xml:space="preserve"> 500 + ($G$2*SUM($E$4:E153)) - C154</f>
        <v>6795</v>
      </c>
      <c r="L153">
        <f xml:space="preserve"> 200 + ($I$2*SUM($H$4:H153)) - F154</f>
        <v>1376</v>
      </c>
    </row>
    <row r="154" spans="1:12" x14ac:dyDescent="0.25">
      <c r="A154">
        <f t="shared" si="14"/>
        <v>1</v>
      </c>
      <c r="B154" s="1">
        <v>41484</v>
      </c>
      <c r="C154">
        <f t="shared" si="19"/>
        <v>105</v>
      </c>
      <c r="D154">
        <f t="shared" si="15"/>
        <v>20</v>
      </c>
      <c r="E154">
        <f t="shared" si="16"/>
        <v>3</v>
      </c>
      <c r="F154">
        <f t="shared" si="20"/>
        <v>0</v>
      </c>
      <c r="G154">
        <f t="shared" si="17"/>
        <v>0</v>
      </c>
      <c r="H154">
        <f t="shared" si="18"/>
        <v>1</v>
      </c>
      <c r="J154">
        <f xml:space="preserve"> 500 + ($G$2*SUM($E$4:E154)) - C155</f>
        <v>6885</v>
      </c>
      <c r="L154">
        <f xml:space="preserve"> 200 + ($I$2*SUM($H$4:H154)) - F155</f>
        <v>1376</v>
      </c>
    </row>
    <row r="155" spans="1:12" x14ac:dyDescent="0.25">
      <c r="A155">
        <f t="shared" si="14"/>
        <v>2</v>
      </c>
      <c r="B155" s="1">
        <v>41485</v>
      </c>
      <c r="C155">
        <f t="shared" si="19"/>
        <v>111</v>
      </c>
      <c r="D155">
        <f t="shared" si="15"/>
        <v>20</v>
      </c>
      <c r="E155">
        <f t="shared" si="16"/>
        <v>1</v>
      </c>
      <c r="F155">
        <f t="shared" si="20"/>
        <v>28</v>
      </c>
      <c r="G155">
        <f t="shared" si="17"/>
        <v>0</v>
      </c>
      <c r="H155">
        <f t="shared" si="18"/>
        <v>0</v>
      </c>
      <c r="J155">
        <f xml:space="preserve"> 500 + ($G$2*SUM($E$4:E155)) - C156</f>
        <v>6975</v>
      </c>
      <c r="L155">
        <f xml:space="preserve"> 200 + ($I$2*SUM($H$4:H155)) - F156</f>
        <v>1376</v>
      </c>
    </row>
    <row r="156" spans="1:12" x14ac:dyDescent="0.25">
      <c r="A156">
        <f t="shared" si="14"/>
        <v>3</v>
      </c>
      <c r="B156" s="1">
        <v>41486</v>
      </c>
      <c r="C156">
        <f t="shared" si="19"/>
        <v>53</v>
      </c>
      <c r="D156">
        <f t="shared" si="15"/>
        <v>10</v>
      </c>
      <c r="E156">
        <f t="shared" si="16"/>
        <v>1</v>
      </c>
      <c r="F156">
        <f t="shared" si="20"/>
        <v>28</v>
      </c>
      <c r="G156">
        <f t="shared" si="17"/>
        <v>10</v>
      </c>
      <c r="H156">
        <f t="shared" si="18"/>
        <v>1</v>
      </c>
      <c r="J156">
        <f xml:space="preserve"> 500 + ($G$2*SUM($E$4:E156)) - C157</f>
        <v>7020</v>
      </c>
      <c r="L156">
        <f xml:space="preserve"> 200 + ($I$2*SUM($H$4:H156)) - F157</f>
        <v>1414</v>
      </c>
    </row>
    <row r="157" spans="1:12" s="2" customFormat="1" x14ac:dyDescent="0.25">
      <c r="A157" s="2">
        <f t="shared" si="14"/>
        <v>4</v>
      </c>
      <c r="B157" s="3">
        <v>41487</v>
      </c>
      <c r="C157" s="2">
        <f t="shared" si="19"/>
        <v>40</v>
      </c>
      <c r="D157" s="2">
        <f t="shared" si="15"/>
        <v>10</v>
      </c>
      <c r="E157" s="2">
        <f t="shared" si="16"/>
        <v>1</v>
      </c>
      <c r="F157">
        <f t="shared" si="20"/>
        <v>18</v>
      </c>
      <c r="G157" s="2">
        <f t="shared" si="17"/>
        <v>10</v>
      </c>
      <c r="H157" s="2">
        <f t="shared" si="18"/>
        <v>0</v>
      </c>
      <c r="J157" s="2">
        <f xml:space="preserve"> 500 + ($G$2*SUM($E$4:E157)) - C158</f>
        <v>7065</v>
      </c>
      <c r="L157" s="2">
        <f xml:space="preserve"> 200 + ($I$2*SUM($H$4:H157)) - F158</f>
        <v>1432</v>
      </c>
    </row>
    <row r="158" spans="1:12" x14ac:dyDescent="0.25">
      <c r="A158">
        <f t="shared" si="14"/>
        <v>5</v>
      </c>
      <c r="B158" s="1">
        <v>41488</v>
      </c>
      <c r="C158">
        <f t="shared" si="19"/>
        <v>27</v>
      </c>
      <c r="D158">
        <f t="shared" si="15"/>
        <v>10</v>
      </c>
      <c r="E158">
        <f t="shared" si="16"/>
        <v>3</v>
      </c>
      <c r="F158">
        <f t="shared" si="20"/>
        <v>0</v>
      </c>
      <c r="G158">
        <f t="shared" si="17"/>
        <v>10</v>
      </c>
      <c r="H158">
        <f t="shared" si="18"/>
        <v>0</v>
      </c>
      <c r="J158">
        <f xml:space="preserve"> 500 + ($G$2*SUM($E$4:E158)) - C159</f>
        <v>7110</v>
      </c>
      <c r="L158">
        <f xml:space="preserve"> 200 + ($I$2*SUM($H$4:H158)) - F159</f>
        <v>1432</v>
      </c>
    </row>
    <row r="159" spans="1:12" x14ac:dyDescent="0.25">
      <c r="A159">
        <f t="shared" si="14"/>
        <v>6</v>
      </c>
      <c r="B159" s="1">
        <v>41489</v>
      </c>
      <c r="C159">
        <f t="shared" si="19"/>
        <v>78</v>
      </c>
      <c r="D159">
        <f t="shared" si="15"/>
        <v>0</v>
      </c>
      <c r="E159">
        <f t="shared" si="16"/>
        <v>1</v>
      </c>
      <c r="F159">
        <f t="shared" si="20"/>
        <v>0</v>
      </c>
      <c r="G159">
        <f t="shared" si="17"/>
        <v>0</v>
      </c>
      <c r="H159">
        <f t="shared" si="18"/>
        <v>0</v>
      </c>
      <c r="J159">
        <f xml:space="preserve"> 500 + ($G$2*SUM($E$4:E159)) - C160</f>
        <v>7110</v>
      </c>
      <c r="L159">
        <f xml:space="preserve"> 200 + ($I$2*SUM($H$4:H159)) - F160</f>
        <v>1432</v>
      </c>
    </row>
    <row r="160" spans="1:12" x14ac:dyDescent="0.25">
      <c r="A160">
        <f t="shared" si="14"/>
        <v>7</v>
      </c>
      <c r="B160" s="1">
        <v>41490</v>
      </c>
      <c r="C160">
        <f t="shared" si="19"/>
        <v>110</v>
      </c>
      <c r="D160">
        <f t="shared" si="15"/>
        <v>0</v>
      </c>
      <c r="E160">
        <f t="shared" si="16"/>
        <v>0</v>
      </c>
      <c r="F160">
        <f t="shared" si="20"/>
        <v>0</v>
      </c>
      <c r="G160">
        <f t="shared" si="17"/>
        <v>0</v>
      </c>
      <c r="H160">
        <f t="shared" si="18"/>
        <v>0</v>
      </c>
      <c r="J160">
        <f xml:space="preserve"> 500 + ($G$2*SUM($E$4:E160)) - C161</f>
        <v>7110</v>
      </c>
      <c r="L160">
        <f xml:space="preserve"> 200 + ($I$2*SUM($H$4:H160)) - F161</f>
        <v>1432</v>
      </c>
    </row>
    <row r="161" spans="1:12" x14ac:dyDescent="0.25">
      <c r="A161">
        <f t="shared" si="14"/>
        <v>1</v>
      </c>
      <c r="B161" s="1">
        <v>41491</v>
      </c>
      <c r="C161">
        <f t="shared" si="19"/>
        <v>110</v>
      </c>
      <c r="D161">
        <f t="shared" si="15"/>
        <v>20</v>
      </c>
      <c r="E161">
        <f t="shared" si="16"/>
        <v>3</v>
      </c>
      <c r="F161">
        <f t="shared" si="20"/>
        <v>0</v>
      </c>
      <c r="G161">
        <f t="shared" si="17"/>
        <v>0</v>
      </c>
      <c r="H161">
        <f t="shared" si="18"/>
        <v>1</v>
      </c>
      <c r="J161">
        <f xml:space="preserve"> 500 + ($G$2*SUM($E$4:E161)) - C162</f>
        <v>7200</v>
      </c>
      <c r="L161">
        <f xml:space="preserve"> 200 + ($I$2*SUM($H$4:H161)) - F162</f>
        <v>1432</v>
      </c>
    </row>
    <row r="162" spans="1:12" x14ac:dyDescent="0.25">
      <c r="A162">
        <f t="shared" si="14"/>
        <v>2</v>
      </c>
      <c r="B162" s="1">
        <v>41492</v>
      </c>
      <c r="C162">
        <f t="shared" si="19"/>
        <v>116</v>
      </c>
      <c r="D162">
        <f t="shared" si="15"/>
        <v>20</v>
      </c>
      <c r="E162">
        <f t="shared" si="16"/>
        <v>1</v>
      </c>
      <c r="F162">
        <f t="shared" si="20"/>
        <v>28</v>
      </c>
      <c r="G162">
        <f t="shared" si="17"/>
        <v>0</v>
      </c>
      <c r="H162">
        <f t="shared" si="18"/>
        <v>0</v>
      </c>
      <c r="J162">
        <f xml:space="preserve"> 500 + ($G$2*SUM($E$4:E162)) - C163</f>
        <v>7290</v>
      </c>
      <c r="L162">
        <f xml:space="preserve"> 200 + ($I$2*SUM($H$4:H162)) - F163</f>
        <v>1432</v>
      </c>
    </row>
    <row r="163" spans="1:12" x14ac:dyDescent="0.25">
      <c r="A163">
        <f t="shared" si="14"/>
        <v>3</v>
      </c>
      <c r="B163" s="1">
        <v>41493</v>
      </c>
      <c r="C163">
        <f t="shared" si="19"/>
        <v>58</v>
      </c>
      <c r="D163">
        <f t="shared" si="15"/>
        <v>10</v>
      </c>
      <c r="E163">
        <f t="shared" si="16"/>
        <v>1</v>
      </c>
      <c r="F163">
        <f t="shared" si="20"/>
        <v>28</v>
      </c>
      <c r="G163">
        <f t="shared" si="17"/>
        <v>10</v>
      </c>
      <c r="H163">
        <f t="shared" si="18"/>
        <v>1</v>
      </c>
      <c r="J163">
        <f xml:space="preserve"> 500 + ($G$2*SUM($E$4:E163)) - C164</f>
        <v>7335</v>
      </c>
      <c r="L163">
        <f xml:space="preserve"> 200 + ($I$2*SUM($H$4:H163)) - F164</f>
        <v>1470</v>
      </c>
    </row>
    <row r="164" spans="1:12" x14ac:dyDescent="0.25">
      <c r="A164">
        <f t="shared" si="14"/>
        <v>4</v>
      </c>
      <c r="B164" s="1">
        <v>41494</v>
      </c>
      <c r="C164">
        <f t="shared" si="19"/>
        <v>45</v>
      </c>
      <c r="D164">
        <f t="shared" si="15"/>
        <v>10</v>
      </c>
      <c r="E164">
        <f t="shared" si="16"/>
        <v>1</v>
      </c>
      <c r="F164">
        <f t="shared" si="20"/>
        <v>18</v>
      </c>
      <c r="G164">
        <f t="shared" si="17"/>
        <v>10</v>
      </c>
      <c r="H164">
        <f t="shared" si="18"/>
        <v>0</v>
      </c>
      <c r="J164">
        <f xml:space="preserve"> 500 + ($G$2*SUM($E$4:E164)) - C165</f>
        <v>7380</v>
      </c>
      <c r="L164">
        <f xml:space="preserve"> 200 + ($I$2*SUM($H$4:H164)) - F165</f>
        <v>1488</v>
      </c>
    </row>
    <row r="165" spans="1:12" x14ac:dyDescent="0.25">
      <c r="A165">
        <f t="shared" si="14"/>
        <v>5</v>
      </c>
      <c r="B165" s="1">
        <v>41495</v>
      </c>
      <c r="C165">
        <f t="shared" si="19"/>
        <v>32</v>
      </c>
      <c r="D165">
        <f t="shared" si="15"/>
        <v>10</v>
      </c>
      <c r="E165">
        <f t="shared" si="16"/>
        <v>3</v>
      </c>
      <c r="F165">
        <f t="shared" si="20"/>
        <v>0</v>
      </c>
      <c r="G165">
        <f t="shared" si="17"/>
        <v>10</v>
      </c>
      <c r="H165">
        <f t="shared" si="18"/>
        <v>0</v>
      </c>
      <c r="J165">
        <f xml:space="preserve"> 500 + ($G$2*SUM($E$4:E165)) - C166</f>
        <v>7425</v>
      </c>
      <c r="L165">
        <f xml:space="preserve"> 200 + ($I$2*SUM($H$4:H165)) - F166</f>
        <v>1488</v>
      </c>
    </row>
    <row r="166" spans="1:12" x14ac:dyDescent="0.25">
      <c r="A166">
        <f t="shared" si="14"/>
        <v>6</v>
      </c>
      <c r="B166" s="1">
        <v>41496</v>
      </c>
      <c r="C166">
        <f t="shared" si="19"/>
        <v>83</v>
      </c>
      <c r="D166">
        <f t="shared" si="15"/>
        <v>0</v>
      </c>
      <c r="E166">
        <f t="shared" si="16"/>
        <v>1</v>
      </c>
      <c r="F166">
        <f t="shared" si="20"/>
        <v>0</v>
      </c>
      <c r="G166">
        <f t="shared" si="17"/>
        <v>0</v>
      </c>
      <c r="H166">
        <f t="shared" si="18"/>
        <v>0</v>
      </c>
      <c r="J166">
        <f xml:space="preserve"> 500 + ($G$2*SUM($E$4:E166)) - C167</f>
        <v>7425</v>
      </c>
      <c r="L166">
        <f xml:space="preserve"> 200 + ($I$2*SUM($H$4:H166)) - F167</f>
        <v>1488</v>
      </c>
    </row>
    <row r="167" spans="1:12" x14ac:dyDescent="0.25">
      <c r="A167">
        <f t="shared" si="14"/>
        <v>7</v>
      </c>
      <c r="B167" s="1">
        <v>41497</v>
      </c>
      <c r="C167">
        <f t="shared" si="19"/>
        <v>115</v>
      </c>
      <c r="D167">
        <f t="shared" si="15"/>
        <v>0</v>
      </c>
      <c r="E167">
        <f t="shared" si="16"/>
        <v>0</v>
      </c>
      <c r="F167">
        <f t="shared" si="20"/>
        <v>0</v>
      </c>
      <c r="G167">
        <f t="shared" si="17"/>
        <v>0</v>
      </c>
      <c r="H167">
        <f t="shared" si="18"/>
        <v>0</v>
      </c>
      <c r="J167">
        <f xml:space="preserve"> 500 + ($G$2*SUM($E$4:E167)) - C168</f>
        <v>7425</v>
      </c>
      <c r="L167">
        <f xml:space="preserve"> 200 + ($I$2*SUM($H$4:H167)) - F168</f>
        <v>1488</v>
      </c>
    </row>
    <row r="168" spans="1:12" x14ac:dyDescent="0.25">
      <c r="A168">
        <f t="shared" si="14"/>
        <v>1</v>
      </c>
      <c r="B168" s="1">
        <v>41498</v>
      </c>
      <c r="C168">
        <f t="shared" si="19"/>
        <v>115</v>
      </c>
      <c r="D168">
        <f t="shared" si="15"/>
        <v>20</v>
      </c>
      <c r="E168">
        <f t="shared" si="16"/>
        <v>3</v>
      </c>
      <c r="F168">
        <f t="shared" si="20"/>
        <v>0</v>
      </c>
      <c r="G168">
        <f t="shared" si="17"/>
        <v>0</v>
      </c>
      <c r="H168">
        <f t="shared" si="18"/>
        <v>1</v>
      </c>
      <c r="J168">
        <f xml:space="preserve"> 500 + ($G$2*SUM($E$4:E168)) - C169</f>
        <v>7515</v>
      </c>
      <c r="L168">
        <f xml:space="preserve"> 200 + ($I$2*SUM($H$4:H168)) - F169</f>
        <v>1488</v>
      </c>
    </row>
    <row r="169" spans="1:12" x14ac:dyDescent="0.25">
      <c r="A169">
        <f t="shared" si="14"/>
        <v>2</v>
      </c>
      <c r="B169" s="1">
        <v>41499</v>
      </c>
      <c r="C169">
        <f t="shared" si="19"/>
        <v>121</v>
      </c>
      <c r="D169">
        <f t="shared" si="15"/>
        <v>20</v>
      </c>
      <c r="E169">
        <f t="shared" si="16"/>
        <v>1</v>
      </c>
      <c r="F169">
        <f t="shared" si="20"/>
        <v>28</v>
      </c>
      <c r="G169">
        <f t="shared" si="17"/>
        <v>0</v>
      </c>
      <c r="H169">
        <f t="shared" si="18"/>
        <v>0</v>
      </c>
      <c r="J169">
        <f xml:space="preserve"> 500 + ($G$2*SUM($E$4:E169)) - C170</f>
        <v>7605</v>
      </c>
      <c r="L169">
        <f xml:space="preserve"> 200 + ($I$2*SUM($H$4:H169)) - F170</f>
        <v>1488</v>
      </c>
    </row>
    <row r="170" spans="1:12" x14ac:dyDescent="0.25">
      <c r="A170">
        <f t="shared" si="14"/>
        <v>3</v>
      </c>
      <c r="B170" s="1">
        <v>41500</v>
      </c>
      <c r="C170">
        <f t="shared" si="19"/>
        <v>63</v>
      </c>
      <c r="D170">
        <f t="shared" si="15"/>
        <v>10</v>
      </c>
      <c r="E170">
        <f t="shared" si="16"/>
        <v>1</v>
      </c>
      <c r="F170">
        <f t="shared" si="20"/>
        <v>28</v>
      </c>
      <c r="G170">
        <f t="shared" si="17"/>
        <v>10</v>
      </c>
      <c r="H170">
        <f t="shared" si="18"/>
        <v>1</v>
      </c>
      <c r="J170">
        <f xml:space="preserve"> 500 + ($G$2*SUM($E$4:E170)) - C171</f>
        <v>7650</v>
      </c>
      <c r="L170">
        <f xml:space="preserve"> 200 + ($I$2*SUM($H$4:H170)) - F171</f>
        <v>1526</v>
      </c>
    </row>
    <row r="171" spans="1:12" x14ac:dyDescent="0.25">
      <c r="A171">
        <f t="shared" si="14"/>
        <v>4</v>
      </c>
      <c r="B171" s="1">
        <v>41501</v>
      </c>
      <c r="C171">
        <f t="shared" si="19"/>
        <v>50</v>
      </c>
      <c r="D171">
        <f t="shared" si="15"/>
        <v>10</v>
      </c>
      <c r="E171">
        <f t="shared" si="16"/>
        <v>1</v>
      </c>
      <c r="F171">
        <f t="shared" si="20"/>
        <v>18</v>
      </c>
      <c r="G171">
        <f t="shared" si="17"/>
        <v>10</v>
      </c>
      <c r="H171">
        <f t="shared" si="18"/>
        <v>0</v>
      </c>
      <c r="J171">
        <f xml:space="preserve"> 500 + ($G$2*SUM($E$4:E171)) - C172</f>
        <v>7695</v>
      </c>
      <c r="L171">
        <f xml:space="preserve"> 200 + ($I$2*SUM($H$4:H171)) - F172</f>
        <v>1544</v>
      </c>
    </row>
    <row r="172" spans="1:12" x14ac:dyDescent="0.25">
      <c r="A172">
        <f t="shared" si="14"/>
        <v>5</v>
      </c>
      <c r="B172" s="1">
        <v>41502</v>
      </c>
      <c r="C172">
        <f t="shared" si="19"/>
        <v>37</v>
      </c>
      <c r="D172">
        <f t="shared" si="15"/>
        <v>10</v>
      </c>
      <c r="E172">
        <f t="shared" si="16"/>
        <v>3</v>
      </c>
      <c r="F172">
        <f t="shared" si="20"/>
        <v>0</v>
      </c>
      <c r="G172">
        <f t="shared" si="17"/>
        <v>10</v>
      </c>
      <c r="H172">
        <f t="shared" si="18"/>
        <v>0</v>
      </c>
      <c r="J172">
        <f xml:space="preserve"> 500 + ($G$2*SUM($E$4:E172)) - C173</f>
        <v>7740</v>
      </c>
      <c r="L172">
        <f xml:space="preserve"> 200 + ($I$2*SUM($H$4:H172)) - F173</f>
        <v>1544</v>
      </c>
    </row>
    <row r="173" spans="1:12" x14ac:dyDescent="0.25">
      <c r="A173">
        <f t="shared" si="14"/>
        <v>6</v>
      </c>
      <c r="B173" s="1">
        <v>41503</v>
      </c>
      <c r="C173">
        <f t="shared" si="19"/>
        <v>88</v>
      </c>
      <c r="D173">
        <f t="shared" si="15"/>
        <v>0</v>
      </c>
      <c r="E173">
        <f t="shared" si="16"/>
        <v>1</v>
      </c>
      <c r="F173">
        <f t="shared" si="20"/>
        <v>0</v>
      </c>
      <c r="G173">
        <f t="shared" si="17"/>
        <v>0</v>
      </c>
      <c r="H173">
        <f t="shared" si="18"/>
        <v>0</v>
      </c>
      <c r="J173">
        <f xml:space="preserve"> 500 + ($G$2*SUM($E$4:E173)) - C174</f>
        <v>7740</v>
      </c>
      <c r="L173">
        <f xml:space="preserve"> 200 + ($I$2*SUM($H$4:H173)) - F174</f>
        <v>1544</v>
      </c>
    </row>
    <row r="174" spans="1:12" x14ac:dyDescent="0.25">
      <c r="A174">
        <f t="shared" si="14"/>
        <v>7</v>
      </c>
      <c r="B174" s="1">
        <v>41504</v>
      </c>
      <c r="C174">
        <f t="shared" si="19"/>
        <v>120</v>
      </c>
      <c r="D174">
        <f t="shared" si="15"/>
        <v>0</v>
      </c>
      <c r="E174">
        <f t="shared" si="16"/>
        <v>0</v>
      </c>
      <c r="F174">
        <f t="shared" si="20"/>
        <v>0</v>
      </c>
      <c r="G174">
        <f t="shared" si="17"/>
        <v>0</v>
      </c>
      <c r="H174">
        <f t="shared" si="18"/>
        <v>0</v>
      </c>
      <c r="J174">
        <f xml:space="preserve"> 500 + ($G$2*SUM($E$4:E174)) - C175</f>
        <v>7740</v>
      </c>
      <c r="L174">
        <f xml:space="preserve"> 200 + ($I$2*SUM($H$4:H174)) - F175</f>
        <v>1544</v>
      </c>
    </row>
    <row r="175" spans="1:12" x14ac:dyDescent="0.25">
      <c r="A175">
        <f t="shared" si="14"/>
        <v>1</v>
      </c>
      <c r="B175" s="1">
        <v>41505</v>
      </c>
      <c r="C175">
        <f t="shared" si="19"/>
        <v>120</v>
      </c>
      <c r="D175">
        <f t="shared" si="15"/>
        <v>20</v>
      </c>
      <c r="E175">
        <f t="shared" si="16"/>
        <v>3</v>
      </c>
      <c r="F175">
        <f t="shared" si="20"/>
        <v>0</v>
      </c>
      <c r="G175">
        <f t="shared" si="17"/>
        <v>0</v>
      </c>
      <c r="H175">
        <f t="shared" si="18"/>
        <v>1</v>
      </c>
      <c r="J175">
        <f xml:space="preserve"> 500 + ($G$2*SUM($E$4:E175)) - C176</f>
        <v>7830</v>
      </c>
      <c r="L175">
        <f xml:space="preserve"> 200 + ($I$2*SUM($H$4:H175)) - F176</f>
        <v>1544</v>
      </c>
    </row>
    <row r="176" spans="1:12" x14ac:dyDescent="0.25">
      <c r="A176">
        <f t="shared" si="14"/>
        <v>2</v>
      </c>
      <c r="B176" s="1">
        <v>41506</v>
      </c>
      <c r="C176">
        <f t="shared" si="19"/>
        <v>126</v>
      </c>
      <c r="D176">
        <f t="shared" si="15"/>
        <v>20</v>
      </c>
      <c r="E176">
        <f t="shared" si="16"/>
        <v>1</v>
      </c>
      <c r="F176">
        <f t="shared" si="20"/>
        <v>28</v>
      </c>
      <c r="G176">
        <f t="shared" si="17"/>
        <v>0</v>
      </c>
      <c r="H176">
        <f t="shared" si="18"/>
        <v>0</v>
      </c>
      <c r="J176">
        <f xml:space="preserve"> 500 + ($G$2*SUM($E$4:E176)) - C177</f>
        <v>7920</v>
      </c>
      <c r="L176">
        <f xml:space="preserve"> 200 + ($I$2*SUM($H$4:H176)) - F177</f>
        <v>1544</v>
      </c>
    </row>
    <row r="177" spans="1:12" x14ac:dyDescent="0.25">
      <c r="A177">
        <f t="shared" si="14"/>
        <v>3</v>
      </c>
      <c r="B177" s="1">
        <v>41507</v>
      </c>
      <c r="C177">
        <f t="shared" si="19"/>
        <v>68</v>
      </c>
      <c r="D177">
        <f t="shared" si="15"/>
        <v>10</v>
      </c>
      <c r="E177">
        <f t="shared" si="16"/>
        <v>1</v>
      </c>
      <c r="F177">
        <f t="shared" si="20"/>
        <v>28</v>
      </c>
      <c r="G177">
        <f t="shared" si="17"/>
        <v>10</v>
      </c>
      <c r="H177">
        <f t="shared" si="18"/>
        <v>1</v>
      </c>
      <c r="J177">
        <f xml:space="preserve"> 500 + ($G$2*SUM($E$4:E177)) - C178</f>
        <v>7965</v>
      </c>
      <c r="L177">
        <f xml:space="preserve"> 200 + ($I$2*SUM($H$4:H177)) - F178</f>
        <v>1582</v>
      </c>
    </row>
    <row r="178" spans="1:12" x14ac:dyDescent="0.25">
      <c r="A178">
        <f t="shared" si="14"/>
        <v>4</v>
      </c>
      <c r="B178" s="1">
        <v>41508</v>
      </c>
      <c r="C178">
        <f t="shared" si="19"/>
        <v>55</v>
      </c>
      <c r="D178">
        <f t="shared" si="15"/>
        <v>10</v>
      </c>
      <c r="E178">
        <f t="shared" si="16"/>
        <v>1</v>
      </c>
      <c r="F178">
        <f t="shared" si="20"/>
        <v>18</v>
      </c>
      <c r="G178">
        <f t="shared" si="17"/>
        <v>10</v>
      </c>
      <c r="H178">
        <f t="shared" si="18"/>
        <v>0</v>
      </c>
      <c r="J178">
        <f xml:space="preserve"> 500 + ($G$2*SUM($E$4:E178)) - C179</f>
        <v>8010</v>
      </c>
      <c r="L178">
        <f xml:space="preserve"> 200 + ($I$2*SUM($H$4:H178)) - F179</f>
        <v>1600</v>
      </c>
    </row>
    <row r="179" spans="1:12" x14ac:dyDescent="0.25">
      <c r="A179">
        <f t="shared" si="14"/>
        <v>5</v>
      </c>
      <c r="B179" s="1">
        <v>41509</v>
      </c>
      <c r="C179">
        <f t="shared" si="19"/>
        <v>42</v>
      </c>
      <c r="D179">
        <f t="shared" si="15"/>
        <v>10</v>
      </c>
      <c r="E179">
        <f t="shared" si="16"/>
        <v>1</v>
      </c>
      <c r="F179">
        <f t="shared" si="20"/>
        <v>0</v>
      </c>
      <c r="G179">
        <f t="shared" si="17"/>
        <v>10</v>
      </c>
      <c r="H179">
        <f t="shared" si="18"/>
        <v>0</v>
      </c>
      <c r="J179">
        <f xml:space="preserve"> 500 + ($G$2*SUM($E$4:E179)) - C180</f>
        <v>8055</v>
      </c>
      <c r="L179">
        <f xml:space="preserve"> 200 + ($I$2*SUM($H$4:H179)) - F180</f>
        <v>1600</v>
      </c>
    </row>
    <row r="180" spans="1:12" x14ac:dyDescent="0.25">
      <c r="A180">
        <f t="shared" si="14"/>
        <v>6</v>
      </c>
      <c r="B180" s="1">
        <v>41510</v>
      </c>
      <c r="C180">
        <f t="shared" si="19"/>
        <v>29</v>
      </c>
      <c r="D180">
        <f t="shared" si="15"/>
        <v>0</v>
      </c>
      <c r="E180">
        <f t="shared" si="16"/>
        <v>3</v>
      </c>
      <c r="F180">
        <f t="shared" si="20"/>
        <v>0</v>
      </c>
      <c r="G180">
        <f t="shared" si="17"/>
        <v>0</v>
      </c>
      <c r="H180">
        <f t="shared" si="18"/>
        <v>0</v>
      </c>
      <c r="J180">
        <f xml:space="preserve"> 500 + ($G$2*SUM($E$4:E180)) - C181</f>
        <v>8055</v>
      </c>
      <c r="L180">
        <f xml:space="preserve"> 200 + ($I$2*SUM($H$4:H180)) - F181</f>
        <v>1600</v>
      </c>
    </row>
    <row r="181" spans="1:12" x14ac:dyDescent="0.25">
      <c r="A181">
        <f t="shared" si="14"/>
        <v>7</v>
      </c>
      <c r="B181" s="1">
        <v>41511</v>
      </c>
      <c r="C181">
        <f t="shared" si="19"/>
        <v>125</v>
      </c>
      <c r="D181">
        <f t="shared" si="15"/>
        <v>0</v>
      </c>
      <c r="E181">
        <f t="shared" si="16"/>
        <v>0</v>
      </c>
      <c r="F181">
        <f t="shared" si="20"/>
        <v>0</v>
      </c>
      <c r="G181">
        <f t="shared" si="17"/>
        <v>0</v>
      </c>
      <c r="H181">
        <f t="shared" si="18"/>
        <v>0</v>
      </c>
      <c r="J181">
        <f xml:space="preserve"> 500 + ($G$2*SUM($E$4:E181)) - C182</f>
        <v>8055</v>
      </c>
      <c r="L181">
        <f xml:space="preserve"> 200 + ($I$2*SUM($H$4:H181)) - F182</f>
        <v>1600</v>
      </c>
    </row>
    <row r="182" spans="1:12" x14ac:dyDescent="0.25">
      <c r="A182">
        <f t="shared" si="14"/>
        <v>1</v>
      </c>
      <c r="B182" s="1">
        <v>41512</v>
      </c>
      <c r="C182">
        <f t="shared" si="19"/>
        <v>125</v>
      </c>
      <c r="D182">
        <f t="shared" si="15"/>
        <v>20</v>
      </c>
      <c r="E182">
        <f t="shared" si="16"/>
        <v>3</v>
      </c>
      <c r="F182">
        <f t="shared" si="20"/>
        <v>0</v>
      </c>
      <c r="G182">
        <f t="shared" si="17"/>
        <v>0</v>
      </c>
      <c r="H182">
        <f t="shared" si="18"/>
        <v>1</v>
      </c>
      <c r="J182">
        <f xml:space="preserve"> 500 + ($G$2*SUM($E$4:E182)) - C183</f>
        <v>8145</v>
      </c>
      <c r="L182">
        <f xml:space="preserve"> 200 + ($I$2*SUM($H$4:H182)) - F183</f>
        <v>1600</v>
      </c>
    </row>
    <row r="183" spans="1:12" x14ac:dyDescent="0.25">
      <c r="A183">
        <f t="shared" si="14"/>
        <v>2</v>
      </c>
      <c r="B183" s="1">
        <v>41513</v>
      </c>
      <c r="C183">
        <f t="shared" si="19"/>
        <v>131</v>
      </c>
      <c r="D183">
        <f t="shared" si="15"/>
        <v>20</v>
      </c>
      <c r="E183">
        <f t="shared" si="16"/>
        <v>1</v>
      </c>
      <c r="F183">
        <f t="shared" si="20"/>
        <v>28</v>
      </c>
      <c r="G183">
        <f t="shared" si="17"/>
        <v>0</v>
      </c>
      <c r="H183">
        <f t="shared" si="18"/>
        <v>0</v>
      </c>
      <c r="J183">
        <f xml:space="preserve"> 500 + ($G$2*SUM($E$4:E183)) - C184</f>
        <v>8235</v>
      </c>
      <c r="L183">
        <f xml:space="preserve"> 200 + ($I$2*SUM($H$4:H183)) - F184</f>
        <v>1600</v>
      </c>
    </row>
    <row r="184" spans="1:12" x14ac:dyDescent="0.25">
      <c r="A184">
        <f t="shared" si="14"/>
        <v>3</v>
      </c>
      <c r="B184" s="1">
        <v>41514</v>
      </c>
      <c r="C184">
        <f t="shared" si="19"/>
        <v>73</v>
      </c>
      <c r="D184">
        <f t="shared" si="15"/>
        <v>10</v>
      </c>
      <c r="E184">
        <f t="shared" si="16"/>
        <v>1</v>
      </c>
      <c r="F184">
        <f t="shared" si="20"/>
        <v>28</v>
      </c>
      <c r="G184">
        <f t="shared" si="17"/>
        <v>10</v>
      </c>
      <c r="H184">
        <f t="shared" si="18"/>
        <v>1</v>
      </c>
      <c r="J184">
        <f xml:space="preserve"> 500 + ($G$2*SUM($E$4:E184)) - C185</f>
        <v>8280</v>
      </c>
      <c r="L184">
        <f xml:space="preserve"> 200 + ($I$2*SUM($H$4:H184)) - F185</f>
        <v>1638</v>
      </c>
    </row>
    <row r="185" spans="1:12" x14ac:dyDescent="0.25">
      <c r="A185">
        <f t="shared" si="14"/>
        <v>4</v>
      </c>
      <c r="B185" s="1">
        <v>41515</v>
      </c>
      <c r="C185">
        <f t="shared" si="19"/>
        <v>60</v>
      </c>
      <c r="D185">
        <f t="shared" si="15"/>
        <v>10</v>
      </c>
      <c r="E185">
        <f t="shared" si="16"/>
        <v>1</v>
      </c>
      <c r="F185">
        <f t="shared" si="20"/>
        <v>18</v>
      </c>
      <c r="G185">
        <f t="shared" si="17"/>
        <v>10</v>
      </c>
      <c r="H185">
        <f t="shared" si="18"/>
        <v>0</v>
      </c>
      <c r="J185">
        <f xml:space="preserve"> 500 + ($G$2*SUM($E$4:E185)) - C186</f>
        <v>8325</v>
      </c>
      <c r="L185">
        <f xml:space="preserve"> 200 + ($I$2*SUM($H$4:H185)) - F186</f>
        <v>1656</v>
      </c>
    </row>
    <row r="186" spans="1:12" x14ac:dyDescent="0.25">
      <c r="A186">
        <f t="shared" si="14"/>
        <v>5</v>
      </c>
      <c r="B186" s="1">
        <v>41516</v>
      </c>
      <c r="C186">
        <f t="shared" si="19"/>
        <v>47</v>
      </c>
      <c r="D186">
        <f t="shared" si="15"/>
        <v>10</v>
      </c>
      <c r="E186">
        <f t="shared" si="16"/>
        <v>1</v>
      </c>
      <c r="F186">
        <f t="shared" si="20"/>
        <v>0</v>
      </c>
      <c r="G186">
        <f t="shared" si="17"/>
        <v>10</v>
      </c>
      <c r="H186">
        <f t="shared" si="18"/>
        <v>0</v>
      </c>
      <c r="J186">
        <f xml:space="preserve"> 500 + ($G$2*SUM($E$4:E186)) - C187</f>
        <v>8370</v>
      </c>
      <c r="L186">
        <f xml:space="preserve"> 200 + ($I$2*SUM($H$4:H186)) - F187</f>
        <v>1656</v>
      </c>
    </row>
    <row r="187" spans="1:12" x14ac:dyDescent="0.25">
      <c r="A187">
        <f t="shared" si="14"/>
        <v>6</v>
      </c>
      <c r="B187" s="1">
        <v>41517</v>
      </c>
      <c r="C187">
        <f t="shared" si="19"/>
        <v>34</v>
      </c>
      <c r="D187">
        <f t="shared" si="15"/>
        <v>0</v>
      </c>
      <c r="E187">
        <f t="shared" si="16"/>
        <v>3</v>
      </c>
      <c r="F187">
        <f t="shared" si="20"/>
        <v>0</v>
      </c>
      <c r="G187">
        <f t="shared" si="17"/>
        <v>0</v>
      </c>
      <c r="H187">
        <f t="shared" si="18"/>
        <v>0</v>
      </c>
      <c r="J187">
        <f xml:space="preserve"> 500 + ($G$2*SUM($E$4:E187)) - C188</f>
        <v>8370</v>
      </c>
      <c r="L187">
        <f xml:space="preserve"> 200 + ($I$2*SUM($H$4:H187)) - F188</f>
        <v>1656</v>
      </c>
    </row>
    <row r="188" spans="1:12" s="2" customFormat="1" x14ac:dyDescent="0.25">
      <c r="A188" s="2">
        <f t="shared" si="14"/>
        <v>7</v>
      </c>
      <c r="B188" s="3">
        <v>41518</v>
      </c>
      <c r="C188" s="2">
        <f t="shared" si="19"/>
        <v>130</v>
      </c>
      <c r="D188" s="2">
        <f t="shared" si="15"/>
        <v>0</v>
      </c>
      <c r="E188" s="2">
        <f t="shared" si="16"/>
        <v>0</v>
      </c>
      <c r="F188">
        <f t="shared" si="20"/>
        <v>0</v>
      </c>
      <c r="G188" s="2">
        <f t="shared" si="17"/>
        <v>0</v>
      </c>
      <c r="H188" s="2">
        <f t="shared" si="18"/>
        <v>0</v>
      </c>
      <c r="J188" s="2">
        <f xml:space="preserve"> 500 + ($G$2*SUM($E$4:E188)) - C189</f>
        <v>8370</v>
      </c>
      <c r="L188" s="2">
        <f xml:space="preserve"> 200 + ($I$2*SUM($H$4:H188)) - F189</f>
        <v>1656</v>
      </c>
    </row>
    <row r="189" spans="1:12" x14ac:dyDescent="0.25">
      <c r="A189">
        <f t="shared" si="14"/>
        <v>1</v>
      </c>
      <c r="B189" s="1">
        <v>41519</v>
      </c>
      <c r="C189">
        <f t="shared" si="19"/>
        <v>130</v>
      </c>
      <c r="D189">
        <f t="shared" si="15"/>
        <v>20</v>
      </c>
      <c r="E189">
        <f t="shared" si="16"/>
        <v>3</v>
      </c>
      <c r="F189">
        <f t="shared" si="20"/>
        <v>0</v>
      </c>
      <c r="G189">
        <f t="shared" si="17"/>
        <v>0</v>
      </c>
      <c r="H189">
        <f t="shared" si="18"/>
        <v>1</v>
      </c>
      <c r="J189">
        <f xml:space="preserve"> 500 + ($G$2*SUM($E$4:E189)) - C190</f>
        <v>8460</v>
      </c>
      <c r="L189">
        <f xml:space="preserve"> 200 + ($I$2*SUM($H$4:H189)) - F190</f>
        <v>1656</v>
      </c>
    </row>
    <row r="190" spans="1:12" x14ac:dyDescent="0.25">
      <c r="A190">
        <f t="shared" si="14"/>
        <v>2</v>
      </c>
      <c r="B190" s="1">
        <v>41520</v>
      </c>
      <c r="C190">
        <f t="shared" si="19"/>
        <v>136</v>
      </c>
      <c r="D190">
        <f t="shared" si="15"/>
        <v>20</v>
      </c>
      <c r="E190">
        <f t="shared" si="16"/>
        <v>1</v>
      </c>
      <c r="F190">
        <f t="shared" si="20"/>
        <v>28</v>
      </c>
      <c r="G190">
        <f t="shared" si="17"/>
        <v>0</v>
      </c>
      <c r="H190">
        <f t="shared" si="18"/>
        <v>0</v>
      </c>
      <c r="J190">
        <f xml:space="preserve"> 500 + ($G$2*SUM($E$4:E190)) - C191</f>
        <v>8550</v>
      </c>
      <c r="L190">
        <f xml:space="preserve"> 200 + ($I$2*SUM($H$4:H190)) - F191</f>
        <v>1656</v>
      </c>
    </row>
    <row r="191" spans="1:12" x14ac:dyDescent="0.25">
      <c r="A191">
        <f t="shared" si="14"/>
        <v>3</v>
      </c>
      <c r="B191" s="1">
        <v>41521</v>
      </c>
      <c r="C191">
        <f t="shared" si="19"/>
        <v>78</v>
      </c>
      <c r="D191">
        <f t="shared" si="15"/>
        <v>10</v>
      </c>
      <c r="E191">
        <f t="shared" si="16"/>
        <v>1</v>
      </c>
      <c r="F191">
        <f t="shared" si="20"/>
        <v>28</v>
      </c>
      <c r="G191">
        <f t="shared" si="17"/>
        <v>10</v>
      </c>
      <c r="H191">
        <f t="shared" si="18"/>
        <v>1</v>
      </c>
      <c r="J191">
        <f xml:space="preserve"> 500 + ($G$2*SUM($E$4:E191)) - C192</f>
        <v>8595</v>
      </c>
      <c r="L191">
        <f xml:space="preserve"> 200 + ($I$2*SUM($H$4:H191)) - F192</f>
        <v>1694</v>
      </c>
    </row>
    <row r="192" spans="1:12" x14ac:dyDescent="0.25">
      <c r="A192">
        <f t="shared" si="14"/>
        <v>4</v>
      </c>
      <c r="B192" s="1">
        <v>41522</v>
      </c>
      <c r="C192">
        <f t="shared" si="19"/>
        <v>65</v>
      </c>
      <c r="D192">
        <f t="shared" si="15"/>
        <v>10</v>
      </c>
      <c r="E192">
        <f t="shared" si="16"/>
        <v>1</v>
      </c>
      <c r="F192">
        <f t="shared" si="20"/>
        <v>18</v>
      </c>
      <c r="G192">
        <f t="shared" si="17"/>
        <v>10</v>
      </c>
      <c r="H192">
        <f t="shared" si="18"/>
        <v>0</v>
      </c>
      <c r="J192">
        <f xml:space="preserve"> 500 + ($G$2*SUM($E$4:E192)) - C193</f>
        <v>8640</v>
      </c>
      <c r="L192">
        <f xml:space="preserve"> 200 + ($I$2*SUM($H$4:H192)) - F193</f>
        <v>1712</v>
      </c>
    </row>
    <row r="193" spans="1:12" x14ac:dyDescent="0.25">
      <c r="A193">
        <f t="shared" si="14"/>
        <v>5</v>
      </c>
      <c r="B193" s="1">
        <v>41523</v>
      </c>
      <c r="C193">
        <f t="shared" si="19"/>
        <v>52</v>
      </c>
      <c r="D193">
        <f t="shared" si="15"/>
        <v>10</v>
      </c>
      <c r="E193">
        <f t="shared" si="16"/>
        <v>1</v>
      </c>
      <c r="F193">
        <f t="shared" si="20"/>
        <v>0</v>
      </c>
      <c r="G193">
        <f t="shared" si="17"/>
        <v>10</v>
      </c>
      <c r="H193">
        <f t="shared" si="18"/>
        <v>0</v>
      </c>
      <c r="J193">
        <f xml:space="preserve"> 500 + ($G$2*SUM($E$4:E193)) - C194</f>
        <v>8685</v>
      </c>
      <c r="L193">
        <f xml:space="preserve"> 200 + ($I$2*SUM($H$4:H193)) - F194</f>
        <v>1712</v>
      </c>
    </row>
    <row r="194" spans="1:12" x14ac:dyDescent="0.25">
      <c r="A194">
        <f t="shared" si="14"/>
        <v>6</v>
      </c>
      <c r="B194" s="1">
        <v>41524</v>
      </c>
      <c r="C194">
        <f t="shared" si="19"/>
        <v>39</v>
      </c>
      <c r="D194">
        <f t="shared" si="15"/>
        <v>0</v>
      </c>
      <c r="E194">
        <f t="shared" si="16"/>
        <v>3</v>
      </c>
      <c r="F194">
        <f t="shared" si="20"/>
        <v>0</v>
      </c>
      <c r="G194">
        <f t="shared" si="17"/>
        <v>0</v>
      </c>
      <c r="H194">
        <f t="shared" si="18"/>
        <v>0</v>
      </c>
      <c r="J194">
        <f xml:space="preserve"> 500 + ($G$2*SUM($E$4:E194)) - C195</f>
        <v>8685</v>
      </c>
      <c r="L194">
        <f xml:space="preserve"> 200 + ($I$2*SUM($H$4:H194)) - F195</f>
        <v>1712</v>
      </c>
    </row>
    <row r="195" spans="1:12" x14ac:dyDescent="0.25">
      <c r="A195">
        <f t="shared" si="14"/>
        <v>7</v>
      </c>
      <c r="B195" s="1">
        <v>41525</v>
      </c>
      <c r="C195">
        <f t="shared" si="19"/>
        <v>135</v>
      </c>
      <c r="D195">
        <f t="shared" si="15"/>
        <v>0</v>
      </c>
      <c r="E195">
        <f t="shared" si="16"/>
        <v>0</v>
      </c>
      <c r="F195">
        <f t="shared" si="20"/>
        <v>0</v>
      </c>
      <c r="G195">
        <f t="shared" si="17"/>
        <v>0</v>
      </c>
      <c r="H195">
        <f t="shared" si="18"/>
        <v>0</v>
      </c>
      <c r="J195">
        <f xml:space="preserve"> 500 + ($G$2*SUM($E$4:E195)) - C196</f>
        <v>8685</v>
      </c>
      <c r="L195">
        <f xml:space="preserve"> 200 + ($I$2*SUM($H$4:H195)) - F196</f>
        <v>1712</v>
      </c>
    </row>
    <row r="196" spans="1:12" x14ac:dyDescent="0.25">
      <c r="A196">
        <f t="shared" si="14"/>
        <v>1</v>
      </c>
      <c r="B196" s="1">
        <v>41526</v>
      </c>
      <c r="C196">
        <f t="shared" si="19"/>
        <v>135</v>
      </c>
      <c r="D196">
        <f t="shared" si="15"/>
        <v>20</v>
      </c>
      <c r="E196">
        <f t="shared" si="16"/>
        <v>3</v>
      </c>
      <c r="F196">
        <f t="shared" si="20"/>
        <v>0</v>
      </c>
      <c r="G196">
        <f t="shared" si="17"/>
        <v>0</v>
      </c>
      <c r="H196">
        <f t="shared" si="18"/>
        <v>1</v>
      </c>
      <c r="J196">
        <f xml:space="preserve"> 500 + ($G$2*SUM($E$4:E196)) - C197</f>
        <v>8775</v>
      </c>
      <c r="L196">
        <f xml:space="preserve"> 200 + ($I$2*SUM($H$4:H196)) - F197</f>
        <v>1712</v>
      </c>
    </row>
    <row r="197" spans="1:12" x14ac:dyDescent="0.25">
      <c r="A197">
        <f t="shared" ref="A197:A260" si="21">WEEKDAY(B197,2)</f>
        <v>2</v>
      </c>
      <c r="B197" s="1">
        <v>41527</v>
      </c>
      <c r="C197">
        <f t="shared" si="19"/>
        <v>141</v>
      </c>
      <c r="D197">
        <f t="shared" ref="D197:D260" si="22">IF(OR(A197 = 6,A197 =7),0,IF(C197&lt;(C$1*$G$1),10,20))</f>
        <v>20</v>
      </c>
      <c r="E197">
        <f t="shared" ref="E197:E260" si="23">IF(C197-(D197*G194)&lt;40,3,IF(C197-(D197*G$1)&lt;100,1,0))</f>
        <v>1</v>
      </c>
      <c r="F197">
        <f t="shared" si="20"/>
        <v>28</v>
      </c>
      <c r="G197">
        <f t="shared" ref="G197:G260" si="24">IF(OR(A197 = 6,A197 =7),0,20-D197)</f>
        <v>0</v>
      </c>
      <c r="H197">
        <f t="shared" ref="H197:H260" si="25">IF(OR(A197 = 1, A197 = 3), 1, 0)</f>
        <v>0</v>
      </c>
      <c r="J197">
        <f xml:space="preserve"> 500 + ($G$2*SUM($E$4:E197)) - C198</f>
        <v>8865</v>
      </c>
      <c r="L197">
        <f xml:space="preserve"> 200 + ($I$2*SUM($H$4:H197)) - F198</f>
        <v>1712</v>
      </c>
    </row>
    <row r="198" spans="1:12" x14ac:dyDescent="0.25">
      <c r="A198">
        <f t="shared" si="21"/>
        <v>3</v>
      </c>
      <c r="B198" s="1">
        <v>41528</v>
      </c>
      <c r="C198">
        <f t="shared" ref="C198:C261" si="26" xml:space="preserve"> C197 - (D197*$G$1) + (E197 *$G$2)</f>
        <v>83</v>
      </c>
      <c r="D198">
        <f t="shared" si="22"/>
        <v>10</v>
      </c>
      <c r="E198">
        <f t="shared" si="23"/>
        <v>1</v>
      </c>
      <c r="F198">
        <f t="shared" ref="F198:F261" si="27">IF( F197 -(G197*I$1)+(H197*I$2) &lt; 0, 0, F197 -(G197*I$1)+(H197*I$2) )</f>
        <v>28</v>
      </c>
      <c r="G198">
        <f t="shared" si="24"/>
        <v>10</v>
      </c>
      <c r="H198">
        <f t="shared" si="25"/>
        <v>1</v>
      </c>
      <c r="J198">
        <f xml:space="preserve"> 500 + ($G$2*SUM($E$4:E198)) - C199</f>
        <v>8910</v>
      </c>
      <c r="L198">
        <f xml:space="preserve"> 200 + ($I$2*SUM($H$4:H198)) - F199</f>
        <v>1750</v>
      </c>
    </row>
    <row r="199" spans="1:12" x14ac:dyDescent="0.25">
      <c r="A199">
        <f t="shared" si="21"/>
        <v>4</v>
      </c>
      <c r="B199" s="1">
        <v>41529</v>
      </c>
      <c r="C199">
        <f t="shared" si="26"/>
        <v>70</v>
      </c>
      <c r="D199">
        <f t="shared" si="22"/>
        <v>10</v>
      </c>
      <c r="E199">
        <f t="shared" si="23"/>
        <v>1</v>
      </c>
      <c r="F199">
        <f t="shared" si="27"/>
        <v>18</v>
      </c>
      <c r="G199">
        <f t="shared" si="24"/>
        <v>10</v>
      </c>
      <c r="H199">
        <f t="shared" si="25"/>
        <v>0</v>
      </c>
      <c r="J199">
        <f xml:space="preserve"> 500 + ($G$2*SUM($E$4:E199)) - C200</f>
        <v>8955</v>
      </c>
      <c r="L199">
        <f xml:space="preserve"> 200 + ($I$2*SUM($H$4:H199)) - F200</f>
        <v>1768</v>
      </c>
    </row>
    <row r="200" spans="1:12" x14ac:dyDescent="0.25">
      <c r="A200">
        <f t="shared" si="21"/>
        <v>5</v>
      </c>
      <c r="B200" s="1">
        <v>41530</v>
      </c>
      <c r="C200">
        <f t="shared" si="26"/>
        <v>57</v>
      </c>
      <c r="D200">
        <f t="shared" si="22"/>
        <v>10</v>
      </c>
      <c r="E200">
        <f t="shared" si="23"/>
        <v>1</v>
      </c>
      <c r="F200">
        <f t="shared" si="27"/>
        <v>0</v>
      </c>
      <c r="G200">
        <f t="shared" si="24"/>
        <v>10</v>
      </c>
      <c r="H200">
        <f t="shared" si="25"/>
        <v>0</v>
      </c>
      <c r="J200">
        <f xml:space="preserve"> 500 + ($G$2*SUM($E$4:E200)) - C201</f>
        <v>9000</v>
      </c>
      <c r="L200">
        <f xml:space="preserve"> 200 + ($I$2*SUM($H$4:H200)) - F201</f>
        <v>1768</v>
      </c>
    </row>
    <row r="201" spans="1:12" x14ac:dyDescent="0.25">
      <c r="A201">
        <f t="shared" si="21"/>
        <v>6</v>
      </c>
      <c r="B201" s="1">
        <v>41531</v>
      </c>
      <c r="C201">
        <f t="shared" si="26"/>
        <v>44</v>
      </c>
      <c r="D201">
        <f t="shared" si="22"/>
        <v>0</v>
      </c>
      <c r="E201">
        <f t="shared" si="23"/>
        <v>1</v>
      </c>
      <c r="F201">
        <f t="shared" si="27"/>
        <v>0</v>
      </c>
      <c r="G201">
        <f t="shared" si="24"/>
        <v>0</v>
      </c>
      <c r="H201">
        <f t="shared" si="25"/>
        <v>0</v>
      </c>
      <c r="J201">
        <f xml:space="preserve"> 500 + ($G$2*SUM($E$4:E201)) - C202</f>
        <v>9000</v>
      </c>
      <c r="L201">
        <f xml:space="preserve"> 200 + ($I$2*SUM($H$4:H201)) - F202</f>
        <v>1768</v>
      </c>
    </row>
    <row r="202" spans="1:12" x14ac:dyDescent="0.25">
      <c r="A202">
        <f t="shared" si="21"/>
        <v>7</v>
      </c>
      <c r="B202" s="1">
        <v>41532</v>
      </c>
      <c r="C202">
        <f t="shared" si="26"/>
        <v>76</v>
      </c>
      <c r="D202">
        <f t="shared" si="22"/>
        <v>0</v>
      </c>
      <c r="E202">
        <f t="shared" si="23"/>
        <v>1</v>
      </c>
      <c r="F202">
        <f t="shared" si="27"/>
        <v>0</v>
      </c>
      <c r="G202">
        <f t="shared" si="24"/>
        <v>0</v>
      </c>
      <c r="H202">
        <f t="shared" si="25"/>
        <v>0</v>
      </c>
      <c r="J202">
        <f xml:space="preserve"> 500 + ($G$2*SUM($E$4:E202)) - C203</f>
        <v>9000</v>
      </c>
      <c r="L202">
        <f xml:space="preserve"> 200 + ($I$2*SUM($H$4:H202)) - F203</f>
        <v>1768</v>
      </c>
    </row>
    <row r="203" spans="1:12" x14ac:dyDescent="0.25">
      <c r="A203">
        <f t="shared" si="21"/>
        <v>1</v>
      </c>
      <c r="B203" s="1">
        <v>41533</v>
      </c>
      <c r="C203">
        <f t="shared" si="26"/>
        <v>108</v>
      </c>
      <c r="D203">
        <f t="shared" si="22"/>
        <v>20</v>
      </c>
      <c r="E203">
        <f t="shared" si="23"/>
        <v>3</v>
      </c>
      <c r="F203">
        <f t="shared" si="27"/>
        <v>0</v>
      </c>
      <c r="G203">
        <f t="shared" si="24"/>
        <v>0</v>
      </c>
      <c r="H203">
        <f t="shared" si="25"/>
        <v>1</v>
      </c>
      <c r="J203">
        <f xml:space="preserve"> 500 + ($G$2*SUM($E$4:E203)) - C204</f>
        <v>9090</v>
      </c>
      <c r="L203">
        <f xml:space="preserve"> 200 + ($I$2*SUM($H$4:H203)) - F204</f>
        <v>1768</v>
      </c>
    </row>
    <row r="204" spans="1:12" x14ac:dyDescent="0.25">
      <c r="A204">
        <f t="shared" si="21"/>
        <v>2</v>
      </c>
      <c r="B204" s="1">
        <v>41534</v>
      </c>
      <c r="C204">
        <f t="shared" si="26"/>
        <v>114</v>
      </c>
      <c r="D204">
        <f t="shared" si="22"/>
        <v>20</v>
      </c>
      <c r="E204">
        <f t="shared" si="23"/>
        <v>1</v>
      </c>
      <c r="F204">
        <f t="shared" si="27"/>
        <v>28</v>
      </c>
      <c r="G204">
        <f t="shared" si="24"/>
        <v>0</v>
      </c>
      <c r="H204">
        <f t="shared" si="25"/>
        <v>0</v>
      </c>
      <c r="J204">
        <f xml:space="preserve"> 500 + ($G$2*SUM($E$4:E204)) - C205</f>
        <v>9180</v>
      </c>
      <c r="L204">
        <f xml:space="preserve"> 200 + ($I$2*SUM($H$4:H204)) - F205</f>
        <v>1768</v>
      </c>
    </row>
    <row r="205" spans="1:12" x14ac:dyDescent="0.25">
      <c r="A205">
        <f t="shared" si="21"/>
        <v>3</v>
      </c>
      <c r="B205" s="1">
        <v>41535</v>
      </c>
      <c r="C205">
        <f t="shared" si="26"/>
        <v>56</v>
      </c>
      <c r="D205">
        <f t="shared" si="22"/>
        <v>10</v>
      </c>
      <c r="E205">
        <f t="shared" si="23"/>
        <v>1</v>
      </c>
      <c r="F205">
        <f t="shared" si="27"/>
        <v>28</v>
      </c>
      <c r="G205">
        <f t="shared" si="24"/>
        <v>10</v>
      </c>
      <c r="H205">
        <f t="shared" si="25"/>
        <v>1</v>
      </c>
      <c r="J205">
        <f xml:space="preserve"> 500 + ($G$2*SUM($E$4:E205)) - C206</f>
        <v>9225</v>
      </c>
      <c r="L205">
        <f xml:space="preserve"> 200 + ($I$2*SUM($H$4:H205)) - F206</f>
        <v>1806</v>
      </c>
    </row>
    <row r="206" spans="1:12" x14ac:dyDescent="0.25">
      <c r="A206">
        <f t="shared" si="21"/>
        <v>4</v>
      </c>
      <c r="B206" s="1">
        <v>41536</v>
      </c>
      <c r="C206">
        <f t="shared" si="26"/>
        <v>43</v>
      </c>
      <c r="D206">
        <f t="shared" si="22"/>
        <v>10</v>
      </c>
      <c r="E206">
        <f t="shared" si="23"/>
        <v>1</v>
      </c>
      <c r="F206">
        <f t="shared" si="27"/>
        <v>18</v>
      </c>
      <c r="G206">
        <f t="shared" si="24"/>
        <v>10</v>
      </c>
      <c r="H206">
        <f t="shared" si="25"/>
        <v>0</v>
      </c>
      <c r="J206">
        <f xml:space="preserve"> 500 + ($G$2*SUM($E$4:E206)) - C207</f>
        <v>9270</v>
      </c>
      <c r="L206">
        <f xml:space="preserve"> 200 + ($I$2*SUM($H$4:H206)) - F207</f>
        <v>1824</v>
      </c>
    </row>
    <row r="207" spans="1:12" x14ac:dyDescent="0.25">
      <c r="A207">
        <f t="shared" si="21"/>
        <v>5</v>
      </c>
      <c r="B207" s="1">
        <v>41537</v>
      </c>
      <c r="C207">
        <f t="shared" si="26"/>
        <v>30</v>
      </c>
      <c r="D207">
        <f t="shared" si="22"/>
        <v>10</v>
      </c>
      <c r="E207">
        <f t="shared" si="23"/>
        <v>3</v>
      </c>
      <c r="F207">
        <f t="shared" si="27"/>
        <v>0</v>
      </c>
      <c r="G207">
        <f t="shared" si="24"/>
        <v>10</v>
      </c>
      <c r="H207">
        <f t="shared" si="25"/>
        <v>0</v>
      </c>
      <c r="J207">
        <f xml:space="preserve"> 500 + ($G$2*SUM($E$4:E207)) - C208</f>
        <v>9315</v>
      </c>
      <c r="L207">
        <f xml:space="preserve"> 200 + ($I$2*SUM($H$4:H207)) - F208</f>
        <v>1824</v>
      </c>
    </row>
    <row r="208" spans="1:12" x14ac:dyDescent="0.25">
      <c r="A208">
        <f t="shared" si="21"/>
        <v>6</v>
      </c>
      <c r="B208" s="1">
        <v>41538</v>
      </c>
      <c r="C208">
        <f t="shared" si="26"/>
        <v>81</v>
      </c>
      <c r="D208">
        <f t="shared" si="22"/>
        <v>0</v>
      </c>
      <c r="E208">
        <f t="shared" si="23"/>
        <v>1</v>
      </c>
      <c r="F208">
        <f t="shared" si="27"/>
        <v>0</v>
      </c>
      <c r="G208">
        <f t="shared" si="24"/>
        <v>0</v>
      </c>
      <c r="H208">
        <f t="shared" si="25"/>
        <v>0</v>
      </c>
      <c r="J208">
        <f xml:space="preserve"> 500 + ($G$2*SUM($E$4:E208)) - C209</f>
        <v>9315</v>
      </c>
      <c r="L208">
        <f xml:space="preserve"> 200 + ($I$2*SUM($H$4:H208)) - F209</f>
        <v>1824</v>
      </c>
    </row>
    <row r="209" spans="1:12" x14ac:dyDescent="0.25">
      <c r="A209">
        <f t="shared" si="21"/>
        <v>7</v>
      </c>
      <c r="B209" s="1">
        <v>41539</v>
      </c>
      <c r="C209">
        <f t="shared" si="26"/>
        <v>113</v>
      </c>
      <c r="D209">
        <f t="shared" si="22"/>
        <v>0</v>
      </c>
      <c r="E209">
        <f t="shared" si="23"/>
        <v>0</v>
      </c>
      <c r="F209">
        <f t="shared" si="27"/>
        <v>0</v>
      </c>
      <c r="G209">
        <f t="shared" si="24"/>
        <v>0</v>
      </c>
      <c r="H209">
        <f t="shared" si="25"/>
        <v>0</v>
      </c>
      <c r="J209">
        <f xml:space="preserve"> 500 + ($G$2*SUM($E$4:E209)) - C210</f>
        <v>9315</v>
      </c>
      <c r="L209">
        <f xml:space="preserve"> 200 + ($I$2*SUM($H$4:H209)) - F210</f>
        <v>1824</v>
      </c>
    </row>
    <row r="210" spans="1:12" x14ac:dyDescent="0.25">
      <c r="A210">
        <f t="shared" si="21"/>
        <v>1</v>
      </c>
      <c r="B210" s="1">
        <v>41540</v>
      </c>
      <c r="C210">
        <f t="shared" si="26"/>
        <v>113</v>
      </c>
      <c r="D210">
        <f t="shared" si="22"/>
        <v>20</v>
      </c>
      <c r="E210">
        <f t="shared" si="23"/>
        <v>3</v>
      </c>
      <c r="F210">
        <f t="shared" si="27"/>
        <v>0</v>
      </c>
      <c r="G210">
        <f t="shared" si="24"/>
        <v>0</v>
      </c>
      <c r="H210">
        <f t="shared" si="25"/>
        <v>1</v>
      </c>
      <c r="J210">
        <f xml:space="preserve"> 500 + ($G$2*SUM($E$4:E210)) - C211</f>
        <v>9405</v>
      </c>
      <c r="L210">
        <f xml:space="preserve"> 200 + ($I$2*SUM($H$4:H210)) - F211</f>
        <v>1824</v>
      </c>
    </row>
    <row r="211" spans="1:12" x14ac:dyDescent="0.25">
      <c r="A211">
        <f t="shared" si="21"/>
        <v>2</v>
      </c>
      <c r="B211" s="1">
        <v>41541</v>
      </c>
      <c r="C211">
        <f t="shared" si="26"/>
        <v>119</v>
      </c>
      <c r="D211">
        <f t="shared" si="22"/>
        <v>20</v>
      </c>
      <c r="E211">
        <f t="shared" si="23"/>
        <v>1</v>
      </c>
      <c r="F211">
        <f t="shared" si="27"/>
        <v>28</v>
      </c>
      <c r="G211">
        <f t="shared" si="24"/>
        <v>0</v>
      </c>
      <c r="H211">
        <f t="shared" si="25"/>
        <v>0</v>
      </c>
      <c r="J211">
        <f xml:space="preserve"> 500 + ($G$2*SUM($E$4:E211)) - C212</f>
        <v>9495</v>
      </c>
      <c r="L211">
        <f xml:space="preserve"> 200 + ($I$2*SUM($H$4:H211)) - F212</f>
        <v>1824</v>
      </c>
    </row>
    <row r="212" spans="1:12" x14ac:dyDescent="0.25">
      <c r="A212">
        <f t="shared" si="21"/>
        <v>3</v>
      </c>
      <c r="B212" s="1">
        <v>41542</v>
      </c>
      <c r="C212">
        <f t="shared" si="26"/>
        <v>61</v>
      </c>
      <c r="D212">
        <f t="shared" si="22"/>
        <v>10</v>
      </c>
      <c r="E212">
        <f t="shared" si="23"/>
        <v>1</v>
      </c>
      <c r="F212">
        <f t="shared" si="27"/>
        <v>28</v>
      </c>
      <c r="G212">
        <f t="shared" si="24"/>
        <v>10</v>
      </c>
      <c r="H212">
        <f t="shared" si="25"/>
        <v>1</v>
      </c>
      <c r="J212">
        <f xml:space="preserve"> 500 + ($G$2*SUM($E$4:E212)) - C213</f>
        <v>9540</v>
      </c>
      <c r="L212">
        <f xml:space="preserve"> 200 + ($I$2*SUM($H$4:H212)) - F213</f>
        <v>1862</v>
      </c>
    </row>
    <row r="213" spans="1:12" x14ac:dyDescent="0.25">
      <c r="A213">
        <f t="shared" si="21"/>
        <v>4</v>
      </c>
      <c r="B213" s="1">
        <v>41543</v>
      </c>
      <c r="C213">
        <f t="shared" si="26"/>
        <v>48</v>
      </c>
      <c r="D213">
        <f t="shared" si="22"/>
        <v>10</v>
      </c>
      <c r="E213">
        <f t="shared" si="23"/>
        <v>1</v>
      </c>
      <c r="F213">
        <f t="shared" si="27"/>
        <v>18</v>
      </c>
      <c r="G213">
        <f t="shared" si="24"/>
        <v>10</v>
      </c>
      <c r="H213">
        <f t="shared" si="25"/>
        <v>0</v>
      </c>
      <c r="J213">
        <f xml:space="preserve"> 500 + ($G$2*SUM($E$4:E213)) - C214</f>
        <v>9585</v>
      </c>
      <c r="L213">
        <f xml:space="preserve"> 200 + ($I$2*SUM($H$4:H213)) - F214</f>
        <v>1880</v>
      </c>
    </row>
    <row r="214" spans="1:12" x14ac:dyDescent="0.25">
      <c r="A214">
        <f t="shared" si="21"/>
        <v>5</v>
      </c>
      <c r="B214" s="1">
        <v>41544</v>
      </c>
      <c r="C214">
        <f t="shared" si="26"/>
        <v>35</v>
      </c>
      <c r="D214">
        <f t="shared" si="22"/>
        <v>10</v>
      </c>
      <c r="E214">
        <f t="shared" si="23"/>
        <v>3</v>
      </c>
      <c r="F214">
        <f t="shared" si="27"/>
        <v>0</v>
      </c>
      <c r="G214">
        <f t="shared" si="24"/>
        <v>10</v>
      </c>
      <c r="H214">
        <f t="shared" si="25"/>
        <v>0</v>
      </c>
      <c r="J214">
        <f xml:space="preserve"> 500 + ($G$2*SUM($E$4:E214)) - C215</f>
        <v>9630</v>
      </c>
      <c r="L214">
        <f xml:space="preserve"> 200 + ($I$2*SUM($H$4:H214)) - F215</f>
        <v>1880</v>
      </c>
    </row>
    <row r="215" spans="1:12" x14ac:dyDescent="0.25">
      <c r="A215">
        <f t="shared" si="21"/>
        <v>6</v>
      </c>
      <c r="B215" s="1">
        <v>41545</v>
      </c>
      <c r="C215">
        <f t="shared" si="26"/>
        <v>86</v>
      </c>
      <c r="D215">
        <f t="shared" si="22"/>
        <v>0</v>
      </c>
      <c r="E215">
        <f t="shared" si="23"/>
        <v>1</v>
      </c>
      <c r="F215">
        <f t="shared" si="27"/>
        <v>0</v>
      </c>
      <c r="G215">
        <f t="shared" si="24"/>
        <v>0</v>
      </c>
      <c r="H215">
        <f t="shared" si="25"/>
        <v>0</v>
      </c>
      <c r="J215">
        <f xml:space="preserve"> 500 + ($G$2*SUM($E$4:E215)) - C216</f>
        <v>9630</v>
      </c>
      <c r="L215">
        <f xml:space="preserve"> 200 + ($I$2*SUM($H$4:H215)) - F216</f>
        <v>1880</v>
      </c>
    </row>
    <row r="216" spans="1:12" x14ac:dyDescent="0.25">
      <c r="A216">
        <f t="shared" si="21"/>
        <v>7</v>
      </c>
      <c r="B216" s="1">
        <v>41546</v>
      </c>
      <c r="C216">
        <f t="shared" si="26"/>
        <v>118</v>
      </c>
      <c r="D216">
        <f t="shared" si="22"/>
        <v>0</v>
      </c>
      <c r="E216">
        <f t="shared" si="23"/>
        <v>0</v>
      </c>
      <c r="F216">
        <f t="shared" si="27"/>
        <v>0</v>
      </c>
      <c r="G216">
        <f t="shared" si="24"/>
        <v>0</v>
      </c>
      <c r="H216">
        <f t="shared" si="25"/>
        <v>0</v>
      </c>
      <c r="J216">
        <f xml:space="preserve"> 500 + ($G$2*SUM($E$4:E216)) - C217</f>
        <v>9630</v>
      </c>
      <c r="L216">
        <f xml:space="preserve"> 200 + ($I$2*SUM($H$4:H216)) - F217</f>
        <v>1880</v>
      </c>
    </row>
    <row r="217" spans="1:12" x14ac:dyDescent="0.25">
      <c r="A217">
        <f t="shared" si="21"/>
        <v>1</v>
      </c>
      <c r="B217" s="1">
        <v>41547</v>
      </c>
      <c r="C217">
        <f t="shared" si="26"/>
        <v>118</v>
      </c>
      <c r="D217">
        <f t="shared" si="22"/>
        <v>20</v>
      </c>
      <c r="E217">
        <f t="shared" si="23"/>
        <v>3</v>
      </c>
      <c r="F217">
        <f t="shared" si="27"/>
        <v>0</v>
      </c>
      <c r="G217">
        <f t="shared" si="24"/>
        <v>0</v>
      </c>
      <c r="H217">
        <f t="shared" si="25"/>
        <v>1</v>
      </c>
      <c r="J217">
        <f xml:space="preserve"> 500 + ($G$2*SUM($E$4:E217)) - C218</f>
        <v>9720</v>
      </c>
      <c r="L217">
        <f xml:space="preserve"> 200 + ($I$2*SUM($H$4:H217)) - F218</f>
        <v>1880</v>
      </c>
    </row>
    <row r="218" spans="1:12" s="2" customFormat="1" x14ac:dyDescent="0.25">
      <c r="A218" s="2">
        <f t="shared" si="21"/>
        <v>2</v>
      </c>
      <c r="B218" s="3">
        <v>41548</v>
      </c>
      <c r="C218" s="2">
        <f t="shared" si="26"/>
        <v>124</v>
      </c>
      <c r="D218" s="2">
        <f t="shared" si="22"/>
        <v>20</v>
      </c>
      <c r="E218" s="2">
        <f t="shared" si="23"/>
        <v>1</v>
      </c>
      <c r="F218">
        <f t="shared" si="27"/>
        <v>28</v>
      </c>
      <c r="G218" s="2">
        <f t="shared" si="24"/>
        <v>0</v>
      </c>
      <c r="H218" s="2">
        <f t="shared" si="25"/>
        <v>0</v>
      </c>
      <c r="J218" s="2">
        <f xml:space="preserve"> 500 + ($G$2*SUM($E$4:E218)) - C219</f>
        <v>9810</v>
      </c>
      <c r="L218" s="2">
        <f xml:space="preserve"> 200 + ($I$2*SUM($H$4:H218)) - F219</f>
        <v>1880</v>
      </c>
    </row>
    <row r="219" spans="1:12" x14ac:dyDescent="0.25">
      <c r="A219">
        <f t="shared" si="21"/>
        <v>3</v>
      </c>
      <c r="B219" s="1">
        <v>41549</v>
      </c>
      <c r="C219">
        <f t="shared" si="26"/>
        <v>66</v>
      </c>
      <c r="D219">
        <f t="shared" si="22"/>
        <v>10</v>
      </c>
      <c r="E219">
        <f t="shared" si="23"/>
        <v>1</v>
      </c>
      <c r="F219">
        <f t="shared" si="27"/>
        <v>28</v>
      </c>
      <c r="G219">
        <f t="shared" si="24"/>
        <v>10</v>
      </c>
      <c r="H219">
        <f t="shared" si="25"/>
        <v>1</v>
      </c>
      <c r="J219">
        <f xml:space="preserve"> 500 + ($G$2*SUM($E$4:E219)) - C220</f>
        <v>9855</v>
      </c>
      <c r="L219">
        <f xml:space="preserve"> 200 + ($I$2*SUM($H$4:H219)) - F220</f>
        <v>1918</v>
      </c>
    </row>
    <row r="220" spans="1:12" x14ac:dyDescent="0.25">
      <c r="A220">
        <f t="shared" si="21"/>
        <v>4</v>
      </c>
      <c r="B220" s="1">
        <v>41550</v>
      </c>
      <c r="C220">
        <f t="shared" si="26"/>
        <v>53</v>
      </c>
      <c r="D220">
        <f t="shared" si="22"/>
        <v>10</v>
      </c>
      <c r="E220">
        <f t="shared" si="23"/>
        <v>1</v>
      </c>
      <c r="F220">
        <f t="shared" si="27"/>
        <v>18</v>
      </c>
      <c r="G220">
        <f t="shared" si="24"/>
        <v>10</v>
      </c>
      <c r="H220">
        <f t="shared" si="25"/>
        <v>0</v>
      </c>
      <c r="J220">
        <f xml:space="preserve"> 500 + ($G$2*SUM($E$4:E220)) - C221</f>
        <v>9900</v>
      </c>
      <c r="L220">
        <f xml:space="preserve"> 200 + ($I$2*SUM($H$4:H220)) - F221</f>
        <v>1936</v>
      </c>
    </row>
    <row r="221" spans="1:12" x14ac:dyDescent="0.25">
      <c r="A221">
        <f t="shared" si="21"/>
        <v>5</v>
      </c>
      <c r="B221" s="1">
        <v>41551</v>
      </c>
      <c r="C221">
        <f t="shared" si="26"/>
        <v>40</v>
      </c>
      <c r="D221">
        <f t="shared" si="22"/>
        <v>10</v>
      </c>
      <c r="E221">
        <f t="shared" si="23"/>
        <v>1</v>
      </c>
      <c r="F221">
        <f t="shared" si="27"/>
        <v>0</v>
      </c>
      <c r="G221">
        <f t="shared" si="24"/>
        <v>10</v>
      </c>
      <c r="H221">
        <f t="shared" si="25"/>
        <v>0</v>
      </c>
      <c r="J221">
        <f xml:space="preserve"> 500 + ($G$2*SUM($E$4:E221)) - C222</f>
        <v>9945</v>
      </c>
      <c r="L221">
        <f xml:space="preserve"> 200 + ($I$2*SUM($H$4:H221)) - F222</f>
        <v>1936</v>
      </c>
    </row>
    <row r="222" spans="1:12" x14ac:dyDescent="0.25">
      <c r="A222">
        <f t="shared" si="21"/>
        <v>6</v>
      </c>
      <c r="B222" s="1">
        <v>41552</v>
      </c>
      <c r="C222">
        <f t="shared" si="26"/>
        <v>27</v>
      </c>
      <c r="D222">
        <f t="shared" si="22"/>
        <v>0</v>
      </c>
      <c r="E222">
        <f t="shared" si="23"/>
        <v>3</v>
      </c>
      <c r="F222">
        <f t="shared" si="27"/>
        <v>0</v>
      </c>
      <c r="G222">
        <f t="shared" si="24"/>
        <v>0</v>
      </c>
      <c r="H222">
        <f t="shared" si="25"/>
        <v>0</v>
      </c>
      <c r="J222">
        <f xml:space="preserve"> 500 + ($G$2*SUM($E$4:E222)) - C223</f>
        <v>9945</v>
      </c>
      <c r="L222">
        <f xml:space="preserve"> 200 + ($I$2*SUM($H$4:H222)) - F223</f>
        <v>1936</v>
      </c>
    </row>
    <row r="223" spans="1:12" x14ac:dyDescent="0.25">
      <c r="A223">
        <f t="shared" si="21"/>
        <v>7</v>
      </c>
      <c r="B223" s="1">
        <v>41553</v>
      </c>
      <c r="C223">
        <f t="shared" si="26"/>
        <v>123</v>
      </c>
      <c r="D223">
        <f t="shared" si="22"/>
        <v>0</v>
      </c>
      <c r="E223">
        <f t="shared" si="23"/>
        <v>0</v>
      </c>
      <c r="F223">
        <f t="shared" si="27"/>
        <v>0</v>
      </c>
      <c r="G223">
        <f t="shared" si="24"/>
        <v>0</v>
      </c>
      <c r="H223">
        <f t="shared" si="25"/>
        <v>0</v>
      </c>
      <c r="J223">
        <f xml:space="preserve"> 500 + ($G$2*SUM($E$4:E223)) - C224</f>
        <v>9945</v>
      </c>
      <c r="L223">
        <f xml:space="preserve"> 200 + ($I$2*SUM($H$4:H223)) - F224</f>
        <v>1936</v>
      </c>
    </row>
    <row r="224" spans="1:12" x14ac:dyDescent="0.25">
      <c r="A224">
        <f t="shared" si="21"/>
        <v>1</v>
      </c>
      <c r="B224" s="1">
        <v>41554</v>
      </c>
      <c r="C224">
        <f t="shared" si="26"/>
        <v>123</v>
      </c>
      <c r="D224">
        <f t="shared" si="22"/>
        <v>20</v>
      </c>
      <c r="E224">
        <f t="shared" si="23"/>
        <v>3</v>
      </c>
      <c r="F224">
        <f t="shared" si="27"/>
        <v>0</v>
      </c>
      <c r="G224">
        <f t="shared" si="24"/>
        <v>0</v>
      </c>
      <c r="H224">
        <f t="shared" si="25"/>
        <v>1</v>
      </c>
      <c r="J224">
        <f xml:space="preserve"> 500 + ($G$2*SUM($E$4:E224)) - C225</f>
        <v>10035</v>
      </c>
      <c r="L224">
        <f xml:space="preserve"> 200 + ($I$2*SUM($H$4:H224)) - F225</f>
        <v>1936</v>
      </c>
    </row>
    <row r="225" spans="1:12" x14ac:dyDescent="0.25">
      <c r="A225">
        <f t="shared" si="21"/>
        <v>2</v>
      </c>
      <c r="B225" s="1">
        <v>41555</v>
      </c>
      <c r="C225">
        <f t="shared" si="26"/>
        <v>129</v>
      </c>
      <c r="D225">
        <f t="shared" si="22"/>
        <v>20</v>
      </c>
      <c r="E225">
        <f t="shared" si="23"/>
        <v>1</v>
      </c>
      <c r="F225">
        <f t="shared" si="27"/>
        <v>28</v>
      </c>
      <c r="G225">
        <f t="shared" si="24"/>
        <v>0</v>
      </c>
      <c r="H225">
        <f t="shared" si="25"/>
        <v>0</v>
      </c>
      <c r="J225">
        <f xml:space="preserve"> 500 + ($G$2*SUM($E$4:E225)) - C226</f>
        <v>10125</v>
      </c>
      <c r="L225">
        <f xml:space="preserve"> 200 + ($I$2*SUM($H$4:H225)) - F226</f>
        <v>1936</v>
      </c>
    </row>
    <row r="226" spans="1:12" x14ac:dyDescent="0.25">
      <c r="A226">
        <f t="shared" si="21"/>
        <v>3</v>
      </c>
      <c r="B226" s="1">
        <v>41556</v>
      </c>
      <c r="C226">
        <f t="shared" si="26"/>
        <v>71</v>
      </c>
      <c r="D226">
        <f t="shared" si="22"/>
        <v>10</v>
      </c>
      <c r="E226">
        <f t="shared" si="23"/>
        <v>1</v>
      </c>
      <c r="F226">
        <f t="shared" si="27"/>
        <v>28</v>
      </c>
      <c r="G226">
        <f t="shared" si="24"/>
        <v>10</v>
      </c>
      <c r="H226">
        <f t="shared" si="25"/>
        <v>1</v>
      </c>
      <c r="J226">
        <f xml:space="preserve"> 500 + ($G$2*SUM($E$4:E226)) - C227</f>
        <v>10170</v>
      </c>
      <c r="L226">
        <f xml:space="preserve"> 200 + ($I$2*SUM($H$4:H226)) - F227</f>
        <v>1974</v>
      </c>
    </row>
    <row r="227" spans="1:12" x14ac:dyDescent="0.25">
      <c r="A227">
        <f t="shared" si="21"/>
        <v>4</v>
      </c>
      <c r="B227" s="1">
        <v>41557</v>
      </c>
      <c r="C227">
        <f t="shared" si="26"/>
        <v>58</v>
      </c>
      <c r="D227">
        <f t="shared" si="22"/>
        <v>10</v>
      </c>
      <c r="E227">
        <f t="shared" si="23"/>
        <v>1</v>
      </c>
      <c r="F227">
        <f t="shared" si="27"/>
        <v>18</v>
      </c>
      <c r="G227">
        <f t="shared" si="24"/>
        <v>10</v>
      </c>
      <c r="H227">
        <f t="shared" si="25"/>
        <v>0</v>
      </c>
      <c r="J227">
        <f xml:space="preserve"> 500 + ($G$2*SUM($E$4:E227)) - C228</f>
        <v>10215</v>
      </c>
      <c r="L227">
        <f xml:space="preserve"> 200 + ($I$2*SUM($H$4:H227)) - F228</f>
        <v>1992</v>
      </c>
    </row>
    <row r="228" spans="1:12" x14ac:dyDescent="0.25">
      <c r="A228">
        <f t="shared" si="21"/>
        <v>5</v>
      </c>
      <c r="B228" s="1">
        <v>41558</v>
      </c>
      <c r="C228">
        <f t="shared" si="26"/>
        <v>45</v>
      </c>
      <c r="D228">
        <f t="shared" si="22"/>
        <v>10</v>
      </c>
      <c r="E228">
        <f t="shared" si="23"/>
        <v>1</v>
      </c>
      <c r="F228">
        <f t="shared" si="27"/>
        <v>0</v>
      </c>
      <c r="G228">
        <f t="shared" si="24"/>
        <v>10</v>
      </c>
      <c r="H228">
        <f t="shared" si="25"/>
        <v>0</v>
      </c>
      <c r="J228">
        <f xml:space="preserve"> 500 + ($G$2*SUM($E$4:E228)) - C229</f>
        <v>10260</v>
      </c>
      <c r="L228">
        <f xml:space="preserve"> 200 + ($I$2*SUM($H$4:H228)) - F229</f>
        <v>1992</v>
      </c>
    </row>
    <row r="229" spans="1:12" x14ac:dyDescent="0.25">
      <c r="A229">
        <f t="shared" si="21"/>
        <v>6</v>
      </c>
      <c r="B229" s="1">
        <v>41559</v>
      </c>
      <c r="C229">
        <f t="shared" si="26"/>
        <v>32</v>
      </c>
      <c r="D229">
        <f t="shared" si="22"/>
        <v>0</v>
      </c>
      <c r="E229">
        <f t="shared" si="23"/>
        <v>3</v>
      </c>
      <c r="F229">
        <f t="shared" si="27"/>
        <v>0</v>
      </c>
      <c r="G229">
        <f t="shared" si="24"/>
        <v>0</v>
      </c>
      <c r="H229">
        <f t="shared" si="25"/>
        <v>0</v>
      </c>
      <c r="J229">
        <f xml:space="preserve"> 500 + ($G$2*SUM($E$4:E229)) - C230</f>
        <v>10260</v>
      </c>
      <c r="L229">
        <f xml:space="preserve"> 200 + ($I$2*SUM($H$4:H229)) - F230</f>
        <v>1992</v>
      </c>
    </row>
    <row r="230" spans="1:12" x14ac:dyDescent="0.25">
      <c r="A230">
        <f t="shared" si="21"/>
        <v>7</v>
      </c>
      <c r="B230" s="1">
        <v>41560</v>
      </c>
      <c r="C230">
        <f t="shared" si="26"/>
        <v>128</v>
      </c>
      <c r="D230">
        <f t="shared" si="22"/>
        <v>0</v>
      </c>
      <c r="E230">
        <f t="shared" si="23"/>
        <v>0</v>
      </c>
      <c r="F230">
        <f t="shared" si="27"/>
        <v>0</v>
      </c>
      <c r="G230">
        <f t="shared" si="24"/>
        <v>0</v>
      </c>
      <c r="H230">
        <f t="shared" si="25"/>
        <v>0</v>
      </c>
      <c r="J230">
        <f xml:space="preserve"> 500 + ($G$2*SUM($E$4:E230)) - C231</f>
        <v>10260</v>
      </c>
      <c r="L230">
        <f xml:space="preserve"> 200 + ($I$2*SUM($H$4:H230)) - F231</f>
        <v>1992</v>
      </c>
    </row>
    <row r="231" spans="1:12" x14ac:dyDescent="0.25">
      <c r="A231">
        <f t="shared" si="21"/>
        <v>1</v>
      </c>
      <c r="B231" s="1">
        <v>41561</v>
      </c>
      <c r="C231">
        <f t="shared" si="26"/>
        <v>128</v>
      </c>
      <c r="D231">
        <f t="shared" si="22"/>
        <v>20</v>
      </c>
      <c r="E231">
        <f t="shared" si="23"/>
        <v>3</v>
      </c>
      <c r="F231">
        <f t="shared" si="27"/>
        <v>0</v>
      </c>
      <c r="G231">
        <f t="shared" si="24"/>
        <v>0</v>
      </c>
      <c r="H231">
        <f t="shared" si="25"/>
        <v>1</v>
      </c>
      <c r="J231">
        <f xml:space="preserve"> 500 + ($G$2*SUM($E$4:E231)) - C232</f>
        <v>10350</v>
      </c>
      <c r="L231">
        <f xml:space="preserve"> 200 + ($I$2*SUM($H$4:H231)) - F232</f>
        <v>1992</v>
      </c>
    </row>
    <row r="232" spans="1:12" x14ac:dyDescent="0.25">
      <c r="A232">
        <f t="shared" si="21"/>
        <v>2</v>
      </c>
      <c r="B232" s="1">
        <v>41562</v>
      </c>
      <c r="C232">
        <f t="shared" si="26"/>
        <v>134</v>
      </c>
      <c r="D232">
        <f t="shared" si="22"/>
        <v>20</v>
      </c>
      <c r="E232">
        <f t="shared" si="23"/>
        <v>1</v>
      </c>
      <c r="F232">
        <f t="shared" si="27"/>
        <v>28</v>
      </c>
      <c r="G232">
        <f t="shared" si="24"/>
        <v>0</v>
      </c>
      <c r="H232">
        <f t="shared" si="25"/>
        <v>0</v>
      </c>
      <c r="J232">
        <f xml:space="preserve"> 500 + ($G$2*SUM($E$4:E232)) - C233</f>
        <v>10440</v>
      </c>
      <c r="L232">
        <f xml:space="preserve"> 200 + ($I$2*SUM($H$4:H232)) - F233</f>
        <v>1992</v>
      </c>
    </row>
    <row r="233" spans="1:12" x14ac:dyDescent="0.25">
      <c r="A233">
        <f t="shared" si="21"/>
        <v>3</v>
      </c>
      <c r="B233" s="1">
        <v>41563</v>
      </c>
      <c r="C233">
        <f t="shared" si="26"/>
        <v>76</v>
      </c>
      <c r="D233">
        <f t="shared" si="22"/>
        <v>10</v>
      </c>
      <c r="E233">
        <f t="shared" si="23"/>
        <v>1</v>
      </c>
      <c r="F233">
        <f t="shared" si="27"/>
        <v>28</v>
      </c>
      <c r="G233">
        <f t="shared" si="24"/>
        <v>10</v>
      </c>
      <c r="H233">
        <f t="shared" si="25"/>
        <v>1</v>
      </c>
      <c r="J233">
        <f xml:space="preserve"> 500 + ($G$2*SUM($E$4:E233)) - C234</f>
        <v>10485</v>
      </c>
      <c r="L233">
        <f xml:space="preserve"> 200 + ($I$2*SUM($H$4:H233)) - F234</f>
        <v>2030</v>
      </c>
    </row>
    <row r="234" spans="1:12" x14ac:dyDescent="0.25">
      <c r="A234">
        <f t="shared" si="21"/>
        <v>4</v>
      </c>
      <c r="B234" s="1">
        <v>41564</v>
      </c>
      <c r="C234">
        <f t="shared" si="26"/>
        <v>63</v>
      </c>
      <c r="D234">
        <f t="shared" si="22"/>
        <v>10</v>
      </c>
      <c r="E234">
        <f t="shared" si="23"/>
        <v>1</v>
      </c>
      <c r="F234">
        <f t="shared" si="27"/>
        <v>18</v>
      </c>
      <c r="G234">
        <f t="shared" si="24"/>
        <v>10</v>
      </c>
      <c r="H234">
        <f t="shared" si="25"/>
        <v>0</v>
      </c>
      <c r="J234">
        <f xml:space="preserve"> 500 + ($G$2*SUM($E$4:E234)) - C235</f>
        <v>10530</v>
      </c>
      <c r="L234">
        <f xml:space="preserve"> 200 + ($I$2*SUM($H$4:H234)) - F235</f>
        <v>2048</v>
      </c>
    </row>
    <row r="235" spans="1:12" x14ac:dyDescent="0.25">
      <c r="A235">
        <f t="shared" si="21"/>
        <v>5</v>
      </c>
      <c r="B235" s="1">
        <v>41565</v>
      </c>
      <c r="C235">
        <f t="shared" si="26"/>
        <v>50</v>
      </c>
      <c r="D235">
        <f t="shared" si="22"/>
        <v>10</v>
      </c>
      <c r="E235">
        <f t="shared" si="23"/>
        <v>1</v>
      </c>
      <c r="F235">
        <f t="shared" si="27"/>
        <v>0</v>
      </c>
      <c r="G235">
        <f t="shared" si="24"/>
        <v>10</v>
      </c>
      <c r="H235">
        <f t="shared" si="25"/>
        <v>0</v>
      </c>
      <c r="J235">
        <f xml:space="preserve"> 500 + ($G$2*SUM($E$4:E235)) - C236</f>
        <v>10575</v>
      </c>
      <c r="L235">
        <f xml:space="preserve"> 200 + ($I$2*SUM($H$4:H235)) - F236</f>
        <v>2048</v>
      </c>
    </row>
    <row r="236" spans="1:12" x14ac:dyDescent="0.25">
      <c r="A236">
        <f t="shared" si="21"/>
        <v>6</v>
      </c>
      <c r="B236" s="1">
        <v>41566</v>
      </c>
      <c r="C236">
        <f t="shared" si="26"/>
        <v>37</v>
      </c>
      <c r="D236">
        <f t="shared" si="22"/>
        <v>0</v>
      </c>
      <c r="E236">
        <f t="shared" si="23"/>
        <v>3</v>
      </c>
      <c r="F236">
        <f t="shared" si="27"/>
        <v>0</v>
      </c>
      <c r="G236">
        <f t="shared" si="24"/>
        <v>0</v>
      </c>
      <c r="H236">
        <f t="shared" si="25"/>
        <v>0</v>
      </c>
      <c r="J236">
        <f xml:space="preserve"> 500 + ($G$2*SUM($E$4:E236)) - C237</f>
        <v>10575</v>
      </c>
      <c r="L236">
        <f xml:space="preserve"> 200 + ($I$2*SUM($H$4:H236)) - F237</f>
        <v>2048</v>
      </c>
    </row>
    <row r="237" spans="1:12" x14ac:dyDescent="0.25">
      <c r="A237">
        <f t="shared" si="21"/>
        <v>7</v>
      </c>
      <c r="B237" s="1">
        <v>41567</v>
      </c>
      <c r="C237">
        <f t="shared" si="26"/>
        <v>133</v>
      </c>
      <c r="D237">
        <f t="shared" si="22"/>
        <v>0</v>
      </c>
      <c r="E237">
        <f t="shared" si="23"/>
        <v>0</v>
      </c>
      <c r="F237">
        <f t="shared" si="27"/>
        <v>0</v>
      </c>
      <c r="G237">
        <f t="shared" si="24"/>
        <v>0</v>
      </c>
      <c r="H237">
        <f t="shared" si="25"/>
        <v>0</v>
      </c>
      <c r="J237">
        <f xml:space="preserve"> 500 + ($G$2*SUM($E$4:E237)) - C238</f>
        <v>10575</v>
      </c>
      <c r="L237">
        <f xml:space="preserve"> 200 + ($I$2*SUM($H$4:H237)) - F238</f>
        <v>2048</v>
      </c>
    </row>
    <row r="238" spans="1:12" x14ac:dyDescent="0.25">
      <c r="A238">
        <f t="shared" si="21"/>
        <v>1</v>
      </c>
      <c r="B238" s="1">
        <v>41568</v>
      </c>
      <c r="C238">
        <f t="shared" si="26"/>
        <v>133</v>
      </c>
      <c r="D238">
        <f t="shared" si="22"/>
        <v>20</v>
      </c>
      <c r="E238">
        <f t="shared" si="23"/>
        <v>3</v>
      </c>
      <c r="F238">
        <f t="shared" si="27"/>
        <v>0</v>
      </c>
      <c r="G238">
        <f t="shared" si="24"/>
        <v>0</v>
      </c>
      <c r="H238">
        <f t="shared" si="25"/>
        <v>1</v>
      </c>
      <c r="J238">
        <f xml:space="preserve"> 500 + ($G$2*SUM($E$4:E238)) - C239</f>
        <v>10665</v>
      </c>
      <c r="L238">
        <f xml:space="preserve"> 200 + ($I$2*SUM($H$4:H238)) - F239</f>
        <v>2048</v>
      </c>
    </row>
    <row r="239" spans="1:12" x14ac:dyDescent="0.25">
      <c r="A239">
        <f t="shared" si="21"/>
        <v>2</v>
      </c>
      <c r="B239" s="1">
        <v>41569</v>
      </c>
      <c r="C239">
        <f t="shared" si="26"/>
        <v>139</v>
      </c>
      <c r="D239">
        <f t="shared" si="22"/>
        <v>20</v>
      </c>
      <c r="E239">
        <f t="shared" si="23"/>
        <v>1</v>
      </c>
      <c r="F239">
        <f t="shared" si="27"/>
        <v>28</v>
      </c>
      <c r="G239">
        <f t="shared" si="24"/>
        <v>0</v>
      </c>
      <c r="H239">
        <f t="shared" si="25"/>
        <v>0</v>
      </c>
      <c r="J239">
        <f xml:space="preserve"> 500 + ($G$2*SUM($E$4:E239)) - C240</f>
        <v>10755</v>
      </c>
      <c r="L239">
        <f xml:space="preserve"> 200 + ($I$2*SUM($H$4:H239)) - F240</f>
        <v>2048</v>
      </c>
    </row>
    <row r="240" spans="1:12" x14ac:dyDescent="0.25">
      <c r="A240">
        <f t="shared" si="21"/>
        <v>3</v>
      </c>
      <c r="B240" s="1">
        <v>41570</v>
      </c>
      <c r="C240">
        <f t="shared" si="26"/>
        <v>81</v>
      </c>
      <c r="D240">
        <f t="shared" si="22"/>
        <v>10</v>
      </c>
      <c r="E240">
        <f t="shared" si="23"/>
        <v>1</v>
      </c>
      <c r="F240">
        <f t="shared" si="27"/>
        <v>28</v>
      </c>
      <c r="G240">
        <f t="shared" si="24"/>
        <v>10</v>
      </c>
      <c r="H240">
        <f t="shared" si="25"/>
        <v>1</v>
      </c>
      <c r="J240">
        <f xml:space="preserve"> 500 + ($G$2*SUM($E$4:E240)) - C241</f>
        <v>10800</v>
      </c>
      <c r="L240">
        <f xml:space="preserve"> 200 + ($I$2*SUM($H$4:H240)) - F241</f>
        <v>2086</v>
      </c>
    </row>
    <row r="241" spans="1:12" x14ac:dyDescent="0.25">
      <c r="A241">
        <f t="shared" si="21"/>
        <v>4</v>
      </c>
      <c r="B241" s="1">
        <v>41571</v>
      </c>
      <c r="C241">
        <f t="shared" si="26"/>
        <v>68</v>
      </c>
      <c r="D241">
        <f t="shared" si="22"/>
        <v>10</v>
      </c>
      <c r="E241">
        <f t="shared" si="23"/>
        <v>1</v>
      </c>
      <c r="F241">
        <f t="shared" si="27"/>
        <v>18</v>
      </c>
      <c r="G241">
        <f t="shared" si="24"/>
        <v>10</v>
      </c>
      <c r="H241">
        <f t="shared" si="25"/>
        <v>0</v>
      </c>
      <c r="J241">
        <f xml:space="preserve"> 500 + ($G$2*SUM($E$4:E241)) - C242</f>
        <v>10845</v>
      </c>
      <c r="L241">
        <f xml:space="preserve"> 200 + ($I$2*SUM($H$4:H241)) - F242</f>
        <v>2104</v>
      </c>
    </row>
    <row r="242" spans="1:12" x14ac:dyDescent="0.25">
      <c r="A242">
        <f t="shared" si="21"/>
        <v>5</v>
      </c>
      <c r="B242" s="1">
        <v>41572</v>
      </c>
      <c r="C242">
        <f t="shared" si="26"/>
        <v>55</v>
      </c>
      <c r="D242">
        <f t="shared" si="22"/>
        <v>10</v>
      </c>
      <c r="E242">
        <f t="shared" si="23"/>
        <v>1</v>
      </c>
      <c r="F242">
        <f t="shared" si="27"/>
        <v>0</v>
      </c>
      <c r="G242">
        <f t="shared" si="24"/>
        <v>10</v>
      </c>
      <c r="H242">
        <f t="shared" si="25"/>
        <v>0</v>
      </c>
      <c r="J242">
        <f xml:space="preserve"> 500 + ($G$2*SUM($E$4:E242)) - C243</f>
        <v>10890</v>
      </c>
      <c r="L242">
        <f xml:space="preserve"> 200 + ($I$2*SUM($H$4:H242)) - F243</f>
        <v>2104</v>
      </c>
    </row>
    <row r="243" spans="1:12" x14ac:dyDescent="0.25">
      <c r="A243">
        <f t="shared" si="21"/>
        <v>6</v>
      </c>
      <c r="B243" s="1">
        <v>41573</v>
      </c>
      <c r="C243">
        <f t="shared" si="26"/>
        <v>42</v>
      </c>
      <c r="D243">
        <f t="shared" si="22"/>
        <v>0</v>
      </c>
      <c r="E243">
        <f t="shared" si="23"/>
        <v>1</v>
      </c>
      <c r="F243">
        <f t="shared" si="27"/>
        <v>0</v>
      </c>
      <c r="G243">
        <f t="shared" si="24"/>
        <v>0</v>
      </c>
      <c r="H243">
        <f t="shared" si="25"/>
        <v>0</v>
      </c>
      <c r="J243">
        <f xml:space="preserve"> 500 + ($G$2*SUM($E$4:E243)) - C244</f>
        <v>10890</v>
      </c>
      <c r="L243">
        <f xml:space="preserve"> 200 + ($I$2*SUM($H$4:H243)) - F244</f>
        <v>2104</v>
      </c>
    </row>
    <row r="244" spans="1:12" x14ac:dyDescent="0.25">
      <c r="A244">
        <f t="shared" si="21"/>
        <v>7</v>
      </c>
      <c r="B244" s="1">
        <v>41574</v>
      </c>
      <c r="C244">
        <f t="shared" si="26"/>
        <v>74</v>
      </c>
      <c r="D244">
        <f t="shared" si="22"/>
        <v>0</v>
      </c>
      <c r="E244">
        <f t="shared" si="23"/>
        <v>1</v>
      </c>
      <c r="F244">
        <f t="shared" si="27"/>
        <v>0</v>
      </c>
      <c r="G244">
        <f t="shared" si="24"/>
        <v>0</v>
      </c>
      <c r="H244">
        <f t="shared" si="25"/>
        <v>0</v>
      </c>
      <c r="J244">
        <f xml:space="preserve"> 500 + ($G$2*SUM($E$4:E244)) - C245</f>
        <v>10890</v>
      </c>
      <c r="L244">
        <f xml:space="preserve"> 200 + ($I$2*SUM($H$4:H244)) - F245</f>
        <v>2104</v>
      </c>
    </row>
    <row r="245" spans="1:12" x14ac:dyDescent="0.25">
      <c r="A245">
        <f t="shared" si="21"/>
        <v>1</v>
      </c>
      <c r="B245" s="1">
        <v>41575</v>
      </c>
      <c r="C245">
        <f t="shared" si="26"/>
        <v>106</v>
      </c>
      <c r="D245">
        <f t="shared" si="22"/>
        <v>20</v>
      </c>
      <c r="E245">
        <f t="shared" si="23"/>
        <v>3</v>
      </c>
      <c r="F245">
        <f t="shared" si="27"/>
        <v>0</v>
      </c>
      <c r="G245">
        <f t="shared" si="24"/>
        <v>0</v>
      </c>
      <c r="H245">
        <f t="shared" si="25"/>
        <v>1</v>
      </c>
      <c r="J245">
        <f xml:space="preserve"> 500 + ($G$2*SUM($E$4:E245)) - C246</f>
        <v>10980</v>
      </c>
      <c r="L245">
        <f xml:space="preserve"> 200 + ($I$2*SUM($H$4:H245)) - F246</f>
        <v>2104</v>
      </c>
    </row>
    <row r="246" spans="1:12" x14ac:dyDescent="0.25">
      <c r="A246">
        <f t="shared" si="21"/>
        <v>2</v>
      </c>
      <c r="B246" s="1">
        <v>41576</v>
      </c>
      <c r="C246">
        <f t="shared" si="26"/>
        <v>112</v>
      </c>
      <c r="D246">
        <f t="shared" si="22"/>
        <v>20</v>
      </c>
      <c r="E246">
        <f t="shared" si="23"/>
        <v>1</v>
      </c>
      <c r="F246">
        <f t="shared" si="27"/>
        <v>28</v>
      </c>
      <c r="G246">
        <f t="shared" si="24"/>
        <v>0</v>
      </c>
      <c r="H246">
        <f t="shared" si="25"/>
        <v>0</v>
      </c>
      <c r="J246">
        <f xml:space="preserve"> 500 + ($G$2*SUM($E$4:E246)) - C247</f>
        <v>11070</v>
      </c>
      <c r="L246">
        <f xml:space="preserve"> 200 + ($I$2*SUM($H$4:H246)) - F247</f>
        <v>2104</v>
      </c>
    </row>
    <row r="247" spans="1:12" x14ac:dyDescent="0.25">
      <c r="A247">
        <f t="shared" si="21"/>
        <v>3</v>
      </c>
      <c r="B247" s="1">
        <v>41577</v>
      </c>
      <c r="C247">
        <f t="shared" si="26"/>
        <v>54</v>
      </c>
      <c r="D247">
        <f t="shared" si="22"/>
        <v>10</v>
      </c>
      <c r="E247">
        <f t="shared" si="23"/>
        <v>1</v>
      </c>
      <c r="F247">
        <f t="shared" si="27"/>
        <v>28</v>
      </c>
      <c r="G247">
        <f t="shared" si="24"/>
        <v>10</v>
      </c>
      <c r="H247">
        <f t="shared" si="25"/>
        <v>1</v>
      </c>
      <c r="J247">
        <f xml:space="preserve"> 500 + ($G$2*SUM($E$4:E247)) - C248</f>
        <v>11115</v>
      </c>
      <c r="L247">
        <f xml:space="preserve"> 200 + ($I$2*SUM($H$4:H247)) - F248</f>
        <v>2142</v>
      </c>
    </row>
    <row r="248" spans="1:12" x14ac:dyDescent="0.25">
      <c r="A248">
        <f t="shared" si="21"/>
        <v>4</v>
      </c>
      <c r="B248" s="1">
        <v>41578</v>
      </c>
      <c r="C248">
        <f t="shared" si="26"/>
        <v>41</v>
      </c>
      <c r="D248">
        <f t="shared" si="22"/>
        <v>10</v>
      </c>
      <c r="E248">
        <f t="shared" si="23"/>
        <v>1</v>
      </c>
      <c r="F248">
        <f t="shared" si="27"/>
        <v>18</v>
      </c>
      <c r="G248">
        <f t="shared" si="24"/>
        <v>10</v>
      </c>
      <c r="H248">
        <f t="shared" si="25"/>
        <v>0</v>
      </c>
      <c r="J248">
        <f xml:space="preserve"> 500 + ($G$2*SUM($E$4:E248)) - C249</f>
        <v>11160</v>
      </c>
      <c r="L248">
        <f xml:space="preserve"> 200 + ($I$2*SUM($H$4:H248)) - F249</f>
        <v>2160</v>
      </c>
    </row>
    <row r="249" spans="1:12" s="2" customFormat="1" x14ac:dyDescent="0.25">
      <c r="A249" s="2">
        <f t="shared" si="21"/>
        <v>5</v>
      </c>
      <c r="B249" s="3">
        <v>41579</v>
      </c>
      <c r="C249" s="2">
        <f t="shared" si="26"/>
        <v>28</v>
      </c>
      <c r="D249" s="2">
        <f t="shared" si="22"/>
        <v>10</v>
      </c>
      <c r="E249" s="2">
        <f t="shared" si="23"/>
        <v>3</v>
      </c>
      <c r="F249">
        <f t="shared" si="27"/>
        <v>0</v>
      </c>
      <c r="G249" s="2">
        <f t="shared" si="24"/>
        <v>10</v>
      </c>
      <c r="H249" s="2">
        <f t="shared" si="25"/>
        <v>0</v>
      </c>
      <c r="J249" s="2">
        <f xml:space="preserve"> 500 + ($G$2*SUM($E$4:E249)) - C250</f>
        <v>11205</v>
      </c>
      <c r="L249" s="2">
        <f xml:space="preserve"> 200 + ($I$2*SUM($H$4:H249)) - F250</f>
        <v>2160</v>
      </c>
    </row>
    <row r="250" spans="1:12" x14ac:dyDescent="0.25">
      <c r="A250">
        <f t="shared" si="21"/>
        <v>6</v>
      </c>
      <c r="B250" s="1">
        <v>41580</v>
      </c>
      <c r="C250">
        <f t="shared" si="26"/>
        <v>79</v>
      </c>
      <c r="D250">
        <f t="shared" si="22"/>
        <v>0</v>
      </c>
      <c r="E250">
        <f t="shared" si="23"/>
        <v>1</v>
      </c>
      <c r="F250">
        <f t="shared" si="27"/>
        <v>0</v>
      </c>
      <c r="G250">
        <f t="shared" si="24"/>
        <v>0</v>
      </c>
      <c r="H250">
        <f t="shared" si="25"/>
        <v>0</v>
      </c>
      <c r="J250">
        <f xml:space="preserve"> 500 + ($G$2*SUM($E$4:E250)) - C251</f>
        <v>11205</v>
      </c>
      <c r="L250">
        <f xml:space="preserve"> 200 + ($I$2*SUM($H$4:H250)) - F251</f>
        <v>2160</v>
      </c>
    </row>
    <row r="251" spans="1:12" x14ac:dyDescent="0.25">
      <c r="A251">
        <f t="shared" si="21"/>
        <v>7</v>
      </c>
      <c r="B251" s="1">
        <v>41581</v>
      </c>
      <c r="C251">
        <f t="shared" si="26"/>
        <v>111</v>
      </c>
      <c r="D251">
        <f t="shared" si="22"/>
        <v>0</v>
      </c>
      <c r="E251">
        <f t="shared" si="23"/>
        <v>0</v>
      </c>
      <c r="F251">
        <f t="shared" si="27"/>
        <v>0</v>
      </c>
      <c r="G251">
        <f t="shared" si="24"/>
        <v>0</v>
      </c>
      <c r="H251">
        <f t="shared" si="25"/>
        <v>0</v>
      </c>
      <c r="J251">
        <f xml:space="preserve"> 500 + ($G$2*SUM($E$4:E251)) - C252</f>
        <v>11205</v>
      </c>
      <c r="L251">
        <f xml:space="preserve"> 200 + ($I$2*SUM($H$4:H251)) - F252</f>
        <v>2160</v>
      </c>
    </row>
    <row r="252" spans="1:12" x14ac:dyDescent="0.25">
      <c r="A252">
        <f t="shared" si="21"/>
        <v>1</v>
      </c>
      <c r="B252" s="1">
        <v>41582</v>
      </c>
      <c r="C252">
        <f t="shared" si="26"/>
        <v>111</v>
      </c>
      <c r="D252">
        <f t="shared" si="22"/>
        <v>20</v>
      </c>
      <c r="E252">
        <f t="shared" si="23"/>
        <v>3</v>
      </c>
      <c r="F252">
        <f t="shared" si="27"/>
        <v>0</v>
      </c>
      <c r="G252">
        <f t="shared" si="24"/>
        <v>0</v>
      </c>
      <c r="H252">
        <f t="shared" si="25"/>
        <v>1</v>
      </c>
      <c r="J252">
        <f xml:space="preserve"> 500 + ($G$2*SUM($E$4:E252)) - C253</f>
        <v>11295</v>
      </c>
      <c r="L252">
        <f xml:space="preserve"> 200 + ($I$2*SUM($H$4:H252)) - F253</f>
        <v>2160</v>
      </c>
    </row>
    <row r="253" spans="1:12" x14ac:dyDescent="0.25">
      <c r="A253">
        <f t="shared" si="21"/>
        <v>2</v>
      </c>
      <c r="B253" s="1">
        <v>41583</v>
      </c>
      <c r="C253">
        <f t="shared" si="26"/>
        <v>117</v>
      </c>
      <c r="D253">
        <f t="shared" si="22"/>
        <v>20</v>
      </c>
      <c r="E253">
        <f t="shared" si="23"/>
        <v>1</v>
      </c>
      <c r="F253">
        <f t="shared" si="27"/>
        <v>28</v>
      </c>
      <c r="G253">
        <f t="shared" si="24"/>
        <v>0</v>
      </c>
      <c r="H253">
        <f t="shared" si="25"/>
        <v>0</v>
      </c>
      <c r="J253">
        <f xml:space="preserve"> 500 + ($G$2*SUM($E$4:E253)) - C254</f>
        <v>11385</v>
      </c>
      <c r="L253">
        <f xml:space="preserve"> 200 + ($I$2*SUM($H$4:H253)) - F254</f>
        <v>2160</v>
      </c>
    </row>
    <row r="254" spans="1:12" x14ac:dyDescent="0.25">
      <c r="A254">
        <f t="shared" si="21"/>
        <v>3</v>
      </c>
      <c r="B254" s="1">
        <v>41584</v>
      </c>
      <c r="C254">
        <f t="shared" si="26"/>
        <v>59</v>
      </c>
      <c r="D254">
        <f t="shared" si="22"/>
        <v>10</v>
      </c>
      <c r="E254">
        <f t="shared" si="23"/>
        <v>1</v>
      </c>
      <c r="F254">
        <f t="shared" si="27"/>
        <v>28</v>
      </c>
      <c r="G254">
        <f t="shared" si="24"/>
        <v>10</v>
      </c>
      <c r="H254">
        <f t="shared" si="25"/>
        <v>1</v>
      </c>
      <c r="J254">
        <f xml:space="preserve"> 500 + ($G$2*SUM($E$4:E254)) - C255</f>
        <v>11430</v>
      </c>
      <c r="L254">
        <f xml:space="preserve"> 200 + ($I$2*SUM($H$4:H254)) - F255</f>
        <v>2198</v>
      </c>
    </row>
    <row r="255" spans="1:12" x14ac:dyDescent="0.25">
      <c r="A255">
        <f t="shared" si="21"/>
        <v>4</v>
      </c>
      <c r="B255" s="1">
        <v>41585</v>
      </c>
      <c r="C255">
        <f t="shared" si="26"/>
        <v>46</v>
      </c>
      <c r="D255">
        <f t="shared" si="22"/>
        <v>10</v>
      </c>
      <c r="E255">
        <f t="shared" si="23"/>
        <v>1</v>
      </c>
      <c r="F255">
        <f t="shared" si="27"/>
        <v>18</v>
      </c>
      <c r="G255">
        <f t="shared" si="24"/>
        <v>10</v>
      </c>
      <c r="H255">
        <f t="shared" si="25"/>
        <v>0</v>
      </c>
      <c r="J255">
        <f xml:space="preserve"> 500 + ($G$2*SUM($E$4:E255)) - C256</f>
        <v>11475</v>
      </c>
      <c r="L255">
        <f xml:space="preserve"> 200 + ($I$2*SUM($H$4:H255)) - F256</f>
        <v>2216</v>
      </c>
    </row>
    <row r="256" spans="1:12" x14ac:dyDescent="0.25">
      <c r="A256">
        <f t="shared" si="21"/>
        <v>5</v>
      </c>
      <c r="B256" s="1">
        <v>41586</v>
      </c>
      <c r="C256">
        <f t="shared" si="26"/>
        <v>33</v>
      </c>
      <c r="D256">
        <f t="shared" si="22"/>
        <v>10</v>
      </c>
      <c r="E256">
        <f t="shared" si="23"/>
        <v>3</v>
      </c>
      <c r="F256">
        <f t="shared" si="27"/>
        <v>0</v>
      </c>
      <c r="G256">
        <f t="shared" si="24"/>
        <v>10</v>
      </c>
      <c r="H256">
        <f t="shared" si="25"/>
        <v>0</v>
      </c>
      <c r="J256">
        <f xml:space="preserve"> 500 + ($G$2*SUM($E$4:E256)) - C257</f>
        <v>11520</v>
      </c>
      <c r="L256">
        <f xml:space="preserve"> 200 + ($I$2*SUM($H$4:H256)) - F257</f>
        <v>2216</v>
      </c>
    </row>
    <row r="257" spans="1:12" x14ac:dyDescent="0.25">
      <c r="A257">
        <f t="shared" si="21"/>
        <v>6</v>
      </c>
      <c r="B257" s="1">
        <v>41587</v>
      </c>
      <c r="C257">
        <f t="shared" si="26"/>
        <v>84</v>
      </c>
      <c r="D257">
        <f t="shared" si="22"/>
        <v>0</v>
      </c>
      <c r="E257">
        <f t="shared" si="23"/>
        <v>1</v>
      </c>
      <c r="F257">
        <f t="shared" si="27"/>
        <v>0</v>
      </c>
      <c r="G257">
        <f t="shared" si="24"/>
        <v>0</v>
      </c>
      <c r="H257">
        <f t="shared" si="25"/>
        <v>0</v>
      </c>
      <c r="J257">
        <f xml:space="preserve"> 500 + ($G$2*SUM($E$4:E257)) - C258</f>
        <v>11520</v>
      </c>
      <c r="L257">
        <f xml:space="preserve"> 200 + ($I$2*SUM($H$4:H257)) - F258</f>
        <v>2216</v>
      </c>
    </row>
    <row r="258" spans="1:12" x14ac:dyDescent="0.25">
      <c r="A258">
        <f t="shared" si="21"/>
        <v>7</v>
      </c>
      <c r="B258" s="1">
        <v>41588</v>
      </c>
      <c r="C258">
        <f t="shared" si="26"/>
        <v>116</v>
      </c>
      <c r="D258">
        <f t="shared" si="22"/>
        <v>0</v>
      </c>
      <c r="E258">
        <f t="shared" si="23"/>
        <v>0</v>
      </c>
      <c r="F258">
        <f t="shared" si="27"/>
        <v>0</v>
      </c>
      <c r="G258">
        <f t="shared" si="24"/>
        <v>0</v>
      </c>
      <c r="H258">
        <f t="shared" si="25"/>
        <v>0</v>
      </c>
      <c r="J258">
        <f xml:space="preserve"> 500 + ($G$2*SUM($E$4:E258)) - C259</f>
        <v>11520</v>
      </c>
      <c r="L258">
        <f xml:space="preserve"> 200 + ($I$2*SUM($H$4:H258)) - F259</f>
        <v>2216</v>
      </c>
    </row>
    <row r="259" spans="1:12" x14ac:dyDescent="0.25">
      <c r="A259">
        <f t="shared" si="21"/>
        <v>1</v>
      </c>
      <c r="B259" s="1">
        <v>41589</v>
      </c>
      <c r="C259">
        <f t="shared" si="26"/>
        <v>116</v>
      </c>
      <c r="D259">
        <f t="shared" si="22"/>
        <v>20</v>
      </c>
      <c r="E259">
        <f t="shared" si="23"/>
        <v>3</v>
      </c>
      <c r="F259">
        <f t="shared" si="27"/>
        <v>0</v>
      </c>
      <c r="G259">
        <f t="shared" si="24"/>
        <v>0</v>
      </c>
      <c r="H259">
        <f t="shared" si="25"/>
        <v>1</v>
      </c>
      <c r="J259">
        <f xml:space="preserve"> 500 + ($G$2*SUM($E$4:E259)) - C260</f>
        <v>11610</v>
      </c>
      <c r="L259">
        <f xml:space="preserve"> 200 + ($I$2*SUM($H$4:H259)) - F260</f>
        <v>2216</v>
      </c>
    </row>
    <row r="260" spans="1:12" x14ac:dyDescent="0.25">
      <c r="A260">
        <f t="shared" si="21"/>
        <v>2</v>
      </c>
      <c r="B260" s="1">
        <v>41590</v>
      </c>
      <c r="C260">
        <f t="shared" si="26"/>
        <v>122</v>
      </c>
      <c r="D260">
        <f t="shared" si="22"/>
        <v>20</v>
      </c>
      <c r="E260">
        <f t="shared" si="23"/>
        <v>1</v>
      </c>
      <c r="F260">
        <f t="shared" si="27"/>
        <v>28</v>
      </c>
      <c r="G260">
        <f t="shared" si="24"/>
        <v>0</v>
      </c>
      <c r="H260">
        <f t="shared" si="25"/>
        <v>0</v>
      </c>
      <c r="J260">
        <f xml:space="preserve"> 500 + ($G$2*SUM($E$4:E260)) - C261</f>
        <v>11700</v>
      </c>
      <c r="L260">
        <f xml:space="preserve"> 200 + ($I$2*SUM($H$4:H260)) - F261</f>
        <v>2216</v>
      </c>
    </row>
    <row r="261" spans="1:12" x14ac:dyDescent="0.25">
      <c r="A261">
        <f t="shared" ref="A261:A278" si="28">WEEKDAY(B261,2)</f>
        <v>3</v>
      </c>
      <c r="B261" s="1">
        <v>41591</v>
      </c>
      <c r="C261">
        <f t="shared" si="26"/>
        <v>64</v>
      </c>
      <c r="D261">
        <f t="shared" ref="D261:D278" si="29">IF(OR(A261 = 6,A261 =7),0,IF(C261&lt;(C$1*$G$1),10,20))</f>
        <v>10</v>
      </c>
      <c r="E261">
        <f t="shared" ref="E261:E278" si="30">IF(C261-(D261*G258)&lt;40,3,IF(C261-(D261*G$1)&lt;100,1,0))</f>
        <v>1</v>
      </c>
      <c r="F261">
        <f t="shared" si="27"/>
        <v>28</v>
      </c>
      <c r="G261">
        <f t="shared" ref="G261:G278" si="31">IF(OR(A261 = 6,A261 =7),0,20-D261)</f>
        <v>10</v>
      </c>
      <c r="H261">
        <f t="shared" ref="H261:H278" si="32">IF(OR(A261 = 1, A261 = 3), 1, 0)</f>
        <v>1</v>
      </c>
      <c r="J261">
        <f xml:space="preserve"> 500 + ($G$2*SUM($E$4:E261)) - C262</f>
        <v>11745</v>
      </c>
      <c r="L261">
        <f xml:space="preserve"> 200 + ($I$2*SUM($H$4:H261)) - F262</f>
        <v>2254</v>
      </c>
    </row>
    <row r="262" spans="1:12" x14ac:dyDescent="0.25">
      <c r="A262">
        <f t="shared" si="28"/>
        <v>4</v>
      </c>
      <c r="B262" s="1">
        <v>41592</v>
      </c>
      <c r="C262">
        <f t="shared" ref="C262:C278" si="33" xml:space="preserve"> C261 - (D261*$G$1) + (E261 *$G$2)</f>
        <v>51</v>
      </c>
      <c r="D262">
        <f t="shared" si="29"/>
        <v>10</v>
      </c>
      <c r="E262">
        <f t="shared" si="30"/>
        <v>1</v>
      </c>
      <c r="F262">
        <f t="shared" ref="F262:F278" si="34">IF( F261 -(G261*I$1)+(H261*I$2) &lt; 0, 0, F261 -(G261*I$1)+(H261*I$2) )</f>
        <v>18</v>
      </c>
      <c r="G262">
        <f t="shared" si="31"/>
        <v>10</v>
      </c>
      <c r="H262">
        <f t="shared" si="32"/>
        <v>0</v>
      </c>
      <c r="J262">
        <f xml:space="preserve"> 500 + ($G$2*SUM($E$4:E262)) - C263</f>
        <v>11790</v>
      </c>
      <c r="L262">
        <f xml:space="preserve"> 200 + ($I$2*SUM($H$4:H262)) - F263</f>
        <v>2272</v>
      </c>
    </row>
    <row r="263" spans="1:12" x14ac:dyDescent="0.25">
      <c r="A263">
        <f t="shared" si="28"/>
        <v>5</v>
      </c>
      <c r="B263" s="1">
        <v>41593</v>
      </c>
      <c r="C263">
        <f t="shared" si="33"/>
        <v>38</v>
      </c>
      <c r="D263">
        <f t="shared" si="29"/>
        <v>10</v>
      </c>
      <c r="E263">
        <f t="shared" si="30"/>
        <v>3</v>
      </c>
      <c r="F263">
        <f t="shared" si="34"/>
        <v>0</v>
      </c>
      <c r="G263">
        <f t="shared" si="31"/>
        <v>10</v>
      </c>
      <c r="H263">
        <f t="shared" si="32"/>
        <v>0</v>
      </c>
      <c r="J263">
        <f xml:space="preserve"> 500 + ($G$2*SUM($E$4:E263)) - C264</f>
        <v>11835</v>
      </c>
      <c r="L263">
        <f xml:space="preserve"> 200 + ($I$2*SUM($H$4:H263)) - F264</f>
        <v>2272</v>
      </c>
    </row>
    <row r="264" spans="1:12" x14ac:dyDescent="0.25">
      <c r="A264">
        <f t="shared" si="28"/>
        <v>6</v>
      </c>
      <c r="B264" s="1">
        <v>41594</v>
      </c>
      <c r="C264">
        <f t="shared" si="33"/>
        <v>89</v>
      </c>
      <c r="D264">
        <f t="shared" si="29"/>
        <v>0</v>
      </c>
      <c r="E264">
        <f t="shared" si="30"/>
        <v>1</v>
      </c>
      <c r="F264">
        <f t="shared" si="34"/>
        <v>0</v>
      </c>
      <c r="G264">
        <f t="shared" si="31"/>
        <v>0</v>
      </c>
      <c r="H264">
        <f t="shared" si="32"/>
        <v>0</v>
      </c>
      <c r="J264">
        <f xml:space="preserve"> 500 + ($G$2*SUM($E$4:E264)) - C265</f>
        <v>11835</v>
      </c>
      <c r="L264">
        <f xml:space="preserve"> 200 + ($I$2*SUM($H$4:H264)) - F265</f>
        <v>2272</v>
      </c>
    </row>
    <row r="265" spans="1:12" x14ac:dyDescent="0.25">
      <c r="A265">
        <f t="shared" si="28"/>
        <v>7</v>
      </c>
      <c r="B265" s="1">
        <v>41595</v>
      </c>
      <c r="C265">
        <f t="shared" si="33"/>
        <v>121</v>
      </c>
      <c r="D265">
        <f t="shared" si="29"/>
        <v>0</v>
      </c>
      <c r="E265">
        <f t="shared" si="30"/>
        <v>0</v>
      </c>
      <c r="F265">
        <f t="shared" si="34"/>
        <v>0</v>
      </c>
      <c r="G265">
        <f t="shared" si="31"/>
        <v>0</v>
      </c>
      <c r="H265">
        <f t="shared" si="32"/>
        <v>0</v>
      </c>
      <c r="J265">
        <f xml:space="preserve"> 500 + ($G$2*SUM($E$4:E265)) - C266</f>
        <v>11835</v>
      </c>
      <c r="L265">
        <f xml:space="preserve"> 200 + ($I$2*SUM($H$4:H265)) - F266</f>
        <v>2272</v>
      </c>
    </row>
    <row r="266" spans="1:12" x14ac:dyDescent="0.25">
      <c r="A266">
        <f t="shared" si="28"/>
        <v>1</v>
      </c>
      <c r="B266" s="1">
        <v>41596</v>
      </c>
      <c r="C266">
        <f t="shared" si="33"/>
        <v>121</v>
      </c>
      <c r="D266">
        <f t="shared" si="29"/>
        <v>20</v>
      </c>
      <c r="E266">
        <f t="shared" si="30"/>
        <v>3</v>
      </c>
      <c r="F266">
        <f t="shared" si="34"/>
        <v>0</v>
      </c>
      <c r="G266">
        <f t="shared" si="31"/>
        <v>0</v>
      </c>
      <c r="H266">
        <f t="shared" si="32"/>
        <v>1</v>
      </c>
      <c r="J266">
        <f xml:space="preserve"> 500 + ($G$2*SUM($E$4:E266)) - C267</f>
        <v>11925</v>
      </c>
      <c r="L266">
        <f xml:space="preserve"> 200 + ($I$2*SUM($H$4:H266)) - F267</f>
        <v>2272</v>
      </c>
    </row>
    <row r="267" spans="1:12" x14ac:dyDescent="0.25">
      <c r="A267">
        <f t="shared" si="28"/>
        <v>2</v>
      </c>
      <c r="B267" s="1">
        <v>41597</v>
      </c>
      <c r="C267">
        <f t="shared" si="33"/>
        <v>127</v>
      </c>
      <c r="D267">
        <f t="shared" si="29"/>
        <v>20</v>
      </c>
      <c r="E267">
        <f t="shared" si="30"/>
        <v>1</v>
      </c>
      <c r="F267">
        <f t="shared" si="34"/>
        <v>28</v>
      </c>
      <c r="G267">
        <f t="shared" si="31"/>
        <v>0</v>
      </c>
      <c r="H267">
        <f t="shared" si="32"/>
        <v>0</v>
      </c>
      <c r="J267">
        <f xml:space="preserve"> 500 + ($G$2*SUM($E$4:E267)) - C268</f>
        <v>12015</v>
      </c>
      <c r="L267">
        <f xml:space="preserve"> 200 + ($I$2*SUM($H$4:H267)) - F268</f>
        <v>2272</v>
      </c>
    </row>
    <row r="268" spans="1:12" x14ac:dyDescent="0.25">
      <c r="A268">
        <f t="shared" si="28"/>
        <v>3</v>
      </c>
      <c r="B268" s="1">
        <v>41598</v>
      </c>
      <c r="C268">
        <f t="shared" si="33"/>
        <v>69</v>
      </c>
      <c r="D268">
        <f t="shared" si="29"/>
        <v>10</v>
      </c>
      <c r="E268">
        <f t="shared" si="30"/>
        <v>1</v>
      </c>
      <c r="F268">
        <f t="shared" si="34"/>
        <v>28</v>
      </c>
      <c r="G268">
        <f t="shared" si="31"/>
        <v>10</v>
      </c>
      <c r="H268">
        <f t="shared" si="32"/>
        <v>1</v>
      </c>
      <c r="J268">
        <f xml:space="preserve"> 500 + ($G$2*SUM($E$4:E268)) - C269</f>
        <v>12060</v>
      </c>
      <c r="L268">
        <f xml:space="preserve"> 200 + ($I$2*SUM($H$4:H268)) - F269</f>
        <v>2310</v>
      </c>
    </row>
    <row r="269" spans="1:12" x14ac:dyDescent="0.25">
      <c r="A269">
        <f t="shared" si="28"/>
        <v>4</v>
      </c>
      <c r="B269" s="1">
        <v>41599</v>
      </c>
      <c r="C269">
        <f t="shared" si="33"/>
        <v>56</v>
      </c>
      <c r="D269">
        <f t="shared" si="29"/>
        <v>10</v>
      </c>
      <c r="E269">
        <f t="shared" si="30"/>
        <v>1</v>
      </c>
      <c r="F269">
        <f t="shared" si="34"/>
        <v>18</v>
      </c>
      <c r="G269">
        <f t="shared" si="31"/>
        <v>10</v>
      </c>
      <c r="H269">
        <f t="shared" si="32"/>
        <v>0</v>
      </c>
      <c r="J269">
        <f xml:space="preserve"> 500 + ($G$2*SUM($E$4:E269)) - C270</f>
        <v>12105</v>
      </c>
      <c r="L269">
        <f xml:space="preserve"> 200 + ($I$2*SUM($H$4:H269)) - F270</f>
        <v>2328</v>
      </c>
    </row>
    <row r="270" spans="1:12" x14ac:dyDescent="0.25">
      <c r="A270">
        <f t="shared" si="28"/>
        <v>5</v>
      </c>
      <c r="B270" s="1">
        <v>41600</v>
      </c>
      <c r="C270">
        <f t="shared" si="33"/>
        <v>43</v>
      </c>
      <c r="D270">
        <f t="shared" si="29"/>
        <v>10</v>
      </c>
      <c r="E270">
        <f t="shared" si="30"/>
        <v>1</v>
      </c>
      <c r="F270">
        <f t="shared" si="34"/>
        <v>0</v>
      </c>
      <c r="G270">
        <f t="shared" si="31"/>
        <v>10</v>
      </c>
      <c r="H270">
        <f t="shared" si="32"/>
        <v>0</v>
      </c>
      <c r="J270">
        <f xml:space="preserve"> 500 + ($G$2*SUM($E$4:E270)) - C271</f>
        <v>12150</v>
      </c>
      <c r="L270">
        <f xml:space="preserve"> 200 + ($I$2*SUM($H$4:H270)) - F271</f>
        <v>2328</v>
      </c>
    </row>
    <row r="271" spans="1:12" x14ac:dyDescent="0.25">
      <c r="A271">
        <f t="shared" si="28"/>
        <v>6</v>
      </c>
      <c r="B271" s="1">
        <v>41601</v>
      </c>
      <c r="C271">
        <f t="shared" si="33"/>
        <v>30</v>
      </c>
      <c r="D271">
        <f t="shared" si="29"/>
        <v>0</v>
      </c>
      <c r="E271">
        <f t="shared" si="30"/>
        <v>3</v>
      </c>
      <c r="F271">
        <f t="shared" si="34"/>
        <v>0</v>
      </c>
      <c r="G271">
        <f t="shared" si="31"/>
        <v>0</v>
      </c>
      <c r="H271">
        <f t="shared" si="32"/>
        <v>0</v>
      </c>
      <c r="J271">
        <f xml:space="preserve"> 500 + ($G$2*SUM($E$4:E271)) - C272</f>
        <v>12150</v>
      </c>
      <c r="L271">
        <f xml:space="preserve"> 200 + ($I$2*SUM($H$4:H271)) - F272</f>
        <v>2328</v>
      </c>
    </row>
    <row r="272" spans="1:12" x14ac:dyDescent="0.25">
      <c r="A272">
        <f t="shared" si="28"/>
        <v>7</v>
      </c>
      <c r="B272" s="1">
        <v>41602</v>
      </c>
      <c r="C272">
        <f t="shared" si="33"/>
        <v>126</v>
      </c>
      <c r="D272">
        <f t="shared" si="29"/>
        <v>0</v>
      </c>
      <c r="E272">
        <f t="shared" si="30"/>
        <v>0</v>
      </c>
      <c r="F272">
        <f t="shared" si="34"/>
        <v>0</v>
      </c>
      <c r="G272">
        <f t="shared" si="31"/>
        <v>0</v>
      </c>
      <c r="H272">
        <f t="shared" si="32"/>
        <v>0</v>
      </c>
      <c r="J272">
        <f xml:space="preserve"> 500 + ($G$2*SUM($E$4:E272)) - C273</f>
        <v>12150</v>
      </c>
      <c r="L272">
        <f xml:space="preserve"> 200 + ($I$2*SUM($H$4:H272)) - F273</f>
        <v>2328</v>
      </c>
    </row>
    <row r="273" spans="1:12" x14ac:dyDescent="0.25">
      <c r="A273">
        <f t="shared" si="28"/>
        <v>1</v>
      </c>
      <c r="B273" s="1">
        <v>41603</v>
      </c>
      <c r="C273">
        <f t="shared" si="33"/>
        <v>126</v>
      </c>
      <c r="D273">
        <f t="shared" si="29"/>
        <v>20</v>
      </c>
      <c r="E273">
        <f t="shared" si="30"/>
        <v>3</v>
      </c>
      <c r="F273">
        <f t="shared" si="34"/>
        <v>0</v>
      </c>
      <c r="G273">
        <f t="shared" si="31"/>
        <v>0</v>
      </c>
      <c r="H273">
        <f t="shared" si="32"/>
        <v>1</v>
      </c>
      <c r="J273">
        <f xml:space="preserve"> 500 + ($G$2*SUM($E$4:E273)) - C274</f>
        <v>12240</v>
      </c>
      <c r="L273">
        <f xml:space="preserve"> 200 + ($I$2*SUM($H$4:H273)) - F274</f>
        <v>2328</v>
      </c>
    </row>
    <row r="274" spans="1:12" x14ac:dyDescent="0.25">
      <c r="A274">
        <f t="shared" si="28"/>
        <v>2</v>
      </c>
      <c r="B274" s="1">
        <v>41604</v>
      </c>
      <c r="C274">
        <f t="shared" si="33"/>
        <v>132</v>
      </c>
      <c r="D274">
        <f t="shared" si="29"/>
        <v>20</v>
      </c>
      <c r="E274">
        <f t="shared" si="30"/>
        <v>1</v>
      </c>
      <c r="F274">
        <f t="shared" si="34"/>
        <v>28</v>
      </c>
      <c r="G274">
        <f t="shared" si="31"/>
        <v>0</v>
      </c>
      <c r="H274">
        <f t="shared" si="32"/>
        <v>0</v>
      </c>
      <c r="J274">
        <f xml:space="preserve"> 500 + ($G$2*SUM($E$4:E274)) - C275</f>
        <v>12330</v>
      </c>
      <c r="L274">
        <f xml:space="preserve"> 200 + ($I$2*SUM($H$4:H274)) - F275</f>
        <v>2328</v>
      </c>
    </row>
    <row r="275" spans="1:12" x14ac:dyDescent="0.25">
      <c r="A275">
        <f t="shared" si="28"/>
        <v>3</v>
      </c>
      <c r="B275" s="1">
        <v>41605</v>
      </c>
      <c r="C275">
        <f t="shared" si="33"/>
        <v>74</v>
      </c>
      <c r="D275">
        <f t="shared" si="29"/>
        <v>10</v>
      </c>
      <c r="E275">
        <f t="shared" si="30"/>
        <v>1</v>
      </c>
      <c r="F275">
        <f t="shared" si="34"/>
        <v>28</v>
      </c>
      <c r="G275">
        <f t="shared" si="31"/>
        <v>10</v>
      </c>
      <c r="H275">
        <f t="shared" si="32"/>
        <v>1</v>
      </c>
      <c r="J275">
        <f xml:space="preserve"> 500 + ($G$2*SUM($E$4:E275)) - C276</f>
        <v>12375</v>
      </c>
      <c r="L275">
        <f xml:space="preserve"> 200 + ($I$2*SUM($H$4:H275)) - F276</f>
        <v>2366</v>
      </c>
    </row>
    <row r="276" spans="1:12" x14ac:dyDescent="0.25">
      <c r="A276">
        <f t="shared" si="28"/>
        <v>4</v>
      </c>
      <c r="B276" s="1">
        <v>41606</v>
      </c>
      <c r="C276">
        <f t="shared" si="33"/>
        <v>61</v>
      </c>
      <c r="D276">
        <f t="shared" si="29"/>
        <v>10</v>
      </c>
      <c r="E276">
        <f t="shared" si="30"/>
        <v>1</v>
      </c>
      <c r="F276">
        <f t="shared" si="34"/>
        <v>18</v>
      </c>
      <c r="G276">
        <f t="shared" si="31"/>
        <v>10</v>
      </c>
      <c r="H276">
        <f t="shared" si="32"/>
        <v>0</v>
      </c>
      <c r="J276">
        <f xml:space="preserve"> 500 + ($G$2*SUM($E$4:E276)) - C277</f>
        <v>12420</v>
      </c>
      <c r="L276">
        <f xml:space="preserve"> 200 + ($I$2*SUM($H$4:H276)) - F277</f>
        <v>2384</v>
      </c>
    </row>
    <row r="277" spans="1:12" x14ac:dyDescent="0.25">
      <c r="A277">
        <f t="shared" si="28"/>
        <v>5</v>
      </c>
      <c r="B277" s="1">
        <v>41607</v>
      </c>
      <c r="C277">
        <f t="shared" si="33"/>
        <v>48</v>
      </c>
      <c r="D277">
        <f t="shared" si="29"/>
        <v>10</v>
      </c>
      <c r="E277">
        <f t="shared" si="30"/>
        <v>1</v>
      </c>
      <c r="F277">
        <f t="shared" si="34"/>
        <v>0</v>
      </c>
      <c r="G277">
        <f t="shared" si="31"/>
        <v>10</v>
      </c>
      <c r="H277">
        <f t="shared" si="32"/>
        <v>0</v>
      </c>
      <c r="J277">
        <f xml:space="preserve"> 500 + ($G$2*SUM($E$4:E277)) - C278</f>
        <v>12465</v>
      </c>
      <c r="L277">
        <f xml:space="preserve"> 200 + ($I$2*SUM($H$4:H277)) - F278</f>
        <v>2384</v>
      </c>
    </row>
    <row r="278" spans="1:12" x14ac:dyDescent="0.25">
      <c r="A278">
        <f t="shared" si="28"/>
        <v>6</v>
      </c>
      <c r="B278" s="1">
        <v>41608</v>
      </c>
      <c r="C278">
        <f t="shared" si="33"/>
        <v>35</v>
      </c>
      <c r="D278">
        <f t="shared" si="29"/>
        <v>0</v>
      </c>
      <c r="E278">
        <f t="shared" si="30"/>
        <v>3</v>
      </c>
      <c r="F278">
        <f t="shared" si="34"/>
        <v>0</v>
      </c>
      <c r="G278">
        <f t="shared" si="31"/>
        <v>0</v>
      </c>
      <c r="H278">
        <f t="shared" si="32"/>
        <v>0</v>
      </c>
      <c r="J278">
        <f xml:space="preserve"> 500 + ($G$2*SUM($E$4:E278)) - C279</f>
        <v>12596</v>
      </c>
      <c r="L278">
        <f xml:space="preserve"> 200 + ($I$2*SUM($H$4:H278)) - F279</f>
        <v>2384</v>
      </c>
    </row>
    <row r="280" spans="1:12" x14ac:dyDescent="0.25">
      <c r="D280" t="s">
        <v>7</v>
      </c>
      <c r="E280">
        <f>SUM(E4:E278)</f>
        <v>378</v>
      </c>
    </row>
    <row r="281" spans="1:12" x14ac:dyDescent="0.25">
      <c r="D281" t="s">
        <v>8</v>
      </c>
      <c r="E281" s="1">
        <v>41340</v>
      </c>
    </row>
    <row r="282" spans="1:12" x14ac:dyDescent="0.25">
      <c r="D282" t="s">
        <v>9</v>
      </c>
      <c r="E282" t="s">
        <v>10</v>
      </c>
    </row>
    <row r="283" spans="1:12" x14ac:dyDescent="0.25">
      <c r="D283" t="s">
        <v>11</v>
      </c>
    </row>
    <row r="298" spans="4:5" x14ac:dyDescent="0.25">
      <c r="D298" t="s">
        <v>12</v>
      </c>
      <c r="E298">
        <f>J278+L278</f>
        <v>14980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Miziol</dc:creator>
  <cp:lastModifiedBy>Miziol</cp:lastModifiedBy>
  <dcterms:created xsi:type="dcterms:W3CDTF">2016-10-13T06:06:27Z</dcterms:created>
  <dcterms:modified xsi:type="dcterms:W3CDTF">2016-10-13T07:32:28Z</dcterms:modified>
</cp:coreProperties>
</file>