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0" windowWidth="16380" windowHeight="8190" tabRatio="407" activeTab="5"/>
  </bookViews>
  <sheets>
    <sheet name="b" sheetId="8" r:id="rId1"/>
    <sheet name="Sheet1" sheetId="1" r:id="rId2"/>
    <sheet name="a" sheetId="2" r:id="rId3"/>
    <sheet name="Sheet3" sheetId="3" r:id="rId4"/>
    <sheet name="Sheet4" sheetId="4" r:id="rId5"/>
    <sheet name="c" sheetId="9" r:id="rId6"/>
  </sheets>
  <calcPr calcId="125725"/>
  <pivotCaches>
    <pivotCache cacheId="27" r:id="rId7"/>
    <pivotCache cacheId="30" r:id="rId8"/>
  </pivotCaches>
  <fileRecoveryPr repairLoad="1"/>
</workbook>
</file>

<file path=xl/calcChain.xml><?xml version="1.0" encoding="utf-8"?>
<calcChain xmlns="http://schemas.openxmlformats.org/spreadsheetml/2006/main">
  <c r="L1188" i="9"/>
  <c r="L1356"/>
  <c r="H1187"/>
  <c r="J1187" s="1"/>
  <c r="G1187"/>
  <c r="F1187"/>
  <c r="I1187" s="1"/>
  <c r="E1187"/>
  <c r="H1186"/>
  <c r="J1186" s="1"/>
  <c r="G1186"/>
  <c r="F1186"/>
  <c r="I1186" s="1"/>
  <c r="E1186"/>
  <c r="H1355"/>
  <c r="J1355" s="1"/>
  <c r="G1355"/>
  <c r="F1355"/>
  <c r="I1355" s="1"/>
  <c r="E1355"/>
  <c r="H30"/>
  <c r="J30" s="1"/>
  <c r="G30"/>
  <c r="F30"/>
  <c r="I30" s="1"/>
  <c r="E30"/>
  <c r="H1676"/>
  <c r="J1676" s="1"/>
  <c r="G1676"/>
  <c r="F1676"/>
  <c r="I1676" s="1"/>
  <c r="E1676"/>
  <c r="H1996"/>
  <c r="J1996" s="1"/>
  <c r="G1996"/>
  <c r="F1996"/>
  <c r="I1996" s="1"/>
  <c r="E1996"/>
  <c r="H160"/>
  <c r="J160" s="1"/>
  <c r="G160"/>
  <c r="F160"/>
  <c r="I160" s="1"/>
  <c r="E160"/>
  <c r="H2203"/>
  <c r="J2203" s="1"/>
  <c r="G2203"/>
  <c r="F2203"/>
  <c r="I2203" s="1"/>
  <c r="E2203"/>
  <c r="H1995"/>
  <c r="J1995" s="1"/>
  <c r="G1995"/>
  <c r="F1995"/>
  <c r="I1995" s="1"/>
  <c r="E1995"/>
  <c r="H1185"/>
  <c r="J1185" s="1"/>
  <c r="G1185"/>
  <c r="F1185"/>
  <c r="I1185" s="1"/>
  <c r="E1185"/>
  <c r="H1184"/>
  <c r="J1184" s="1"/>
  <c r="G1184"/>
  <c r="F1184"/>
  <c r="I1184" s="1"/>
  <c r="E1184"/>
  <c r="H1183"/>
  <c r="J1183" s="1"/>
  <c r="G1183"/>
  <c r="F1183"/>
  <c r="I1183" s="1"/>
  <c r="E1183"/>
  <c r="H1354"/>
  <c r="J1354" s="1"/>
  <c r="G1354"/>
  <c r="F1354"/>
  <c r="I1354" s="1"/>
  <c r="E1354"/>
  <c r="H1182"/>
  <c r="J1182" s="1"/>
  <c r="G1182"/>
  <c r="F1182"/>
  <c r="I1182" s="1"/>
  <c r="E1182"/>
  <c r="H1181"/>
  <c r="J1181" s="1"/>
  <c r="G1181"/>
  <c r="F1181"/>
  <c r="I1181" s="1"/>
  <c r="E1181"/>
  <c r="H1180"/>
  <c r="J1180" s="1"/>
  <c r="G1180"/>
  <c r="F1180"/>
  <c r="I1180" s="1"/>
  <c r="E1180"/>
  <c r="J1179"/>
  <c r="H1179"/>
  <c r="G1179"/>
  <c r="F1179"/>
  <c r="I1179" s="1"/>
  <c r="E1179"/>
  <c r="H1353"/>
  <c r="J1353" s="1"/>
  <c r="G1353"/>
  <c r="F1353"/>
  <c r="I1353" s="1"/>
  <c r="E1353"/>
  <c r="H1178"/>
  <c r="J1178" s="1"/>
  <c r="G1178"/>
  <c r="F1178"/>
  <c r="I1178" s="1"/>
  <c r="E1178"/>
  <c r="H1177"/>
  <c r="J1177" s="1"/>
  <c r="G1177"/>
  <c r="F1177"/>
  <c r="I1177" s="1"/>
  <c r="E1177"/>
  <c r="H1994"/>
  <c r="J1994" s="1"/>
  <c r="G1994"/>
  <c r="F1994"/>
  <c r="I1994" s="1"/>
  <c r="E1994"/>
  <c r="H1675"/>
  <c r="J1675" s="1"/>
  <c r="G1675"/>
  <c r="F1675"/>
  <c r="I1675" s="1"/>
  <c r="E1675"/>
  <c r="H1176"/>
  <c r="J1176" s="1"/>
  <c r="G1176"/>
  <c r="F1176"/>
  <c r="I1176" s="1"/>
  <c r="E1176"/>
  <c r="H1761"/>
  <c r="J1761" s="1"/>
  <c r="G1761"/>
  <c r="F1761"/>
  <c r="I1761" s="1"/>
  <c r="E1761"/>
  <c r="H1564"/>
  <c r="J1564" s="1"/>
  <c r="G1564"/>
  <c r="F1564"/>
  <c r="I1564" s="1"/>
  <c r="E1564"/>
  <c r="H1175"/>
  <c r="J1175" s="1"/>
  <c r="G1175"/>
  <c r="F1175"/>
  <c r="I1175" s="1"/>
  <c r="E1175"/>
  <c r="H1174"/>
  <c r="J1174" s="1"/>
  <c r="G1174"/>
  <c r="F1174"/>
  <c r="I1174" s="1"/>
  <c r="E1174"/>
  <c r="H1173"/>
  <c r="J1173" s="1"/>
  <c r="G1173"/>
  <c r="F1173"/>
  <c r="I1173" s="1"/>
  <c r="E1173"/>
  <c r="H1172"/>
  <c r="J1172" s="1"/>
  <c r="G1172"/>
  <c r="F1172"/>
  <c r="I1172" s="1"/>
  <c r="E1172"/>
  <c r="H1352"/>
  <c r="J1352" s="1"/>
  <c r="G1352"/>
  <c r="F1352"/>
  <c r="I1352" s="1"/>
  <c r="E1352"/>
  <c r="H1563"/>
  <c r="J1563" s="1"/>
  <c r="G1563"/>
  <c r="F1563"/>
  <c r="I1563" s="1"/>
  <c r="E1563"/>
  <c r="H1993"/>
  <c r="J1993" s="1"/>
  <c r="G1993"/>
  <c r="F1993"/>
  <c r="I1993" s="1"/>
  <c r="E1993"/>
  <c r="H1171"/>
  <c r="J1171" s="1"/>
  <c r="G1171"/>
  <c r="F1171"/>
  <c r="I1171" s="1"/>
  <c r="E1171"/>
  <c r="H1170"/>
  <c r="J1170" s="1"/>
  <c r="G1170"/>
  <c r="F1170"/>
  <c r="I1170" s="1"/>
  <c r="E1170"/>
  <c r="H2202"/>
  <c r="J2202" s="1"/>
  <c r="G2202"/>
  <c r="F2202"/>
  <c r="I2202" s="1"/>
  <c r="E2202"/>
  <c r="H1169"/>
  <c r="J1169" s="1"/>
  <c r="G1169"/>
  <c r="F1169"/>
  <c r="I1169" s="1"/>
  <c r="E1169"/>
  <c r="H1992"/>
  <c r="J1992" s="1"/>
  <c r="G1992"/>
  <c r="F1992"/>
  <c r="I1992" s="1"/>
  <c r="E1992"/>
  <c r="H2201"/>
  <c r="J2201" s="1"/>
  <c r="G2201"/>
  <c r="F2201"/>
  <c r="I2201" s="1"/>
  <c r="E2201"/>
  <c r="H1562"/>
  <c r="J1562" s="1"/>
  <c r="G1562"/>
  <c r="F1562"/>
  <c r="I1562" s="1"/>
  <c r="E1562"/>
  <c r="H367"/>
  <c r="J367" s="1"/>
  <c r="G367"/>
  <c r="F367"/>
  <c r="I367" s="1"/>
  <c r="E367"/>
  <c r="H1760"/>
  <c r="J1760" s="1"/>
  <c r="G1760"/>
  <c r="F1760"/>
  <c r="I1760" s="1"/>
  <c r="E1760"/>
  <c r="H1674"/>
  <c r="J1674" s="1"/>
  <c r="G1674"/>
  <c r="F1674"/>
  <c r="I1674" s="1"/>
  <c r="E1674"/>
  <c r="H2200"/>
  <c r="J2200" s="1"/>
  <c r="G2200"/>
  <c r="F2200"/>
  <c r="I2200" s="1"/>
  <c r="E2200"/>
  <c r="H1561"/>
  <c r="J1561" s="1"/>
  <c r="G1561"/>
  <c r="F1561"/>
  <c r="I1561" s="1"/>
  <c r="E1561"/>
  <c r="H1168"/>
  <c r="J1168" s="1"/>
  <c r="G1168"/>
  <c r="F1168"/>
  <c r="I1168" s="1"/>
  <c r="E1168"/>
  <c r="H366"/>
  <c r="J366" s="1"/>
  <c r="G366"/>
  <c r="F366"/>
  <c r="I366" s="1"/>
  <c r="E366"/>
  <c r="H159"/>
  <c r="J159" s="1"/>
  <c r="G159"/>
  <c r="F159"/>
  <c r="I159" s="1"/>
  <c r="E159"/>
  <c r="H1991"/>
  <c r="J1991" s="1"/>
  <c r="G1991"/>
  <c r="F1991"/>
  <c r="I1991" s="1"/>
  <c r="E1991"/>
  <c r="H158"/>
  <c r="J158" s="1"/>
  <c r="G158"/>
  <c r="F158"/>
  <c r="I158" s="1"/>
  <c r="E158"/>
  <c r="H1167"/>
  <c r="J1167" s="1"/>
  <c r="G1167"/>
  <c r="F1167"/>
  <c r="I1167" s="1"/>
  <c r="E1167"/>
  <c r="H365"/>
  <c r="J365" s="1"/>
  <c r="G365"/>
  <c r="F365"/>
  <c r="I365" s="1"/>
  <c r="E365"/>
  <c r="H2199"/>
  <c r="J2199" s="1"/>
  <c r="G2199"/>
  <c r="F2199"/>
  <c r="I2199" s="1"/>
  <c r="E2199"/>
  <c r="H1351"/>
  <c r="J1351" s="1"/>
  <c r="G1351"/>
  <c r="F1351"/>
  <c r="I1351" s="1"/>
  <c r="E1351"/>
  <c r="H2198"/>
  <c r="J2198" s="1"/>
  <c r="G2198"/>
  <c r="F2198"/>
  <c r="I2198" s="1"/>
  <c r="E2198"/>
  <c r="H1166"/>
  <c r="J1166" s="1"/>
  <c r="G1166"/>
  <c r="F1166"/>
  <c r="I1166" s="1"/>
  <c r="E1166"/>
  <c r="H157"/>
  <c r="J157" s="1"/>
  <c r="G157"/>
  <c r="F157"/>
  <c r="I157" s="1"/>
  <c r="E157"/>
  <c r="H1990"/>
  <c r="J1990" s="1"/>
  <c r="G1990"/>
  <c r="F1990"/>
  <c r="I1990" s="1"/>
  <c r="E1990"/>
  <c r="H1989"/>
  <c r="J1989" s="1"/>
  <c r="G1989"/>
  <c r="F1989"/>
  <c r="I1989" s="1"/>
  <c r="E1989"/>
  <c r="H1165"/>
  <c r="J1165" s="1"/>
  <c r="G1165"/>
  <c r="F1165"/>
  <c r="I1165" s="1"/>
  <c r="E1165"/>
  <c r="H2197"/>
  <c r="J2197" s="1"/>
  <c r="G2197"/>
  <c r="F2197"/>
  <c r="I2197" s="1"/>
  <c r="E2197"/>
  <c r="H1164"/>
  <c r="J1164" s="1"/>
  <c r="G1164"/>
  <c r="F1164"/>
  <c r="I1164" s="1"/>
  <c r="E1164"/>
  <c r="H1163"/>
  <c r="J1163" s="1"/>
  <c r="G1163"/>
  <c r="F1163"/>
  <c r="I1163" s="1"/>
  <c r="E1163"/>
  <c r="H1162"/>
  <c r="J1162" s="1"/>
  <c r="G1162"/>
  <c r="F1162"/>
  <c r="I1162" s="1"/>
  <c r="E1162"/>
  <c r="H1161"/>
  <c r="J1161" s="1"/>
  <c r="G1161"/>
  <c r="F1161"/>
  <c r="I1161" s="1"/>
  <c r="E1161"/>
  <c r="H156"/>
  <c r="J156" s="1"/>
  <c r="G156"/>
  <c r="F156"/>
  <c r="I156" s="1"/>
  <c r="E156"/>
  <c r="H1160"/>
  <c r="J1160" s="1"/>
  <c r="G1160"/>
  <c r="F1160"/>
  <c r="I1160" s="1"/>
  <c r="E1160"/>
  <c r="H1159"/>
  <c r="J1159" s="1"/>
  <c r="G1159"/>
  <c r="F1159"/>
  <c r="I1159" s="1"/>
  <c r="E1159"/>
  <c r="H364"/>
  <c r="J364" s="1"/>
  <c r="G364"/>
  <c r="F364"/>
  <c r="I364" s="1"/>
  <c r="E364"/>
  <c r="H212"/>
  <c r="J212" s="1"/>
  <c r="G212"/>
  <c r="F212"/>
  <c r="I212" s="1"/>
  <c r="E212"/>
  <c r="H155"/>
  <c r="J155" s="1"/>
  <c r="G155"/>
  <c r="F155"/>
  <c r="I155" s="1"/>
  <c r="E155"/>
  <c r="H1560"/>
  <c r="J1560" s="1"/>
  <c r="G1560"/>
  <c r="F1560"/>
  <c r="I1560" s="1"/>
  <c r="E1560"/>
  <c r="H2196"/>
  <c r="J2196" s="1"/>
  <c r="G2196"/>
  <c r="F2196"/>
  <c r="I2196" s="1"/>
  <c r="E2196"/>
  <c r="H1988"/>
  <c r="J1988" s="1"/>
  <c r="G1988"/>
  <c r="F1988"/>
  <c r="I1988" s="1"/>
  <c r="E1988"/>
  <c r="H1158"/>
  <c r="J1158" s="1"/>
  <c r="G1158"/>
  <c r="F1158"/>
  <c r="I1158" s="1"/>
  <c r="E1158"/>
  <c r="H1987"/>
  <c r="J1987" s="1"/>
  <c r="G1987"/>
  <c r="F1987"/>
  <c r="I1987" s="1"/>
  <c r="E1987"/>
  <c r="H1157"/>
  <c r="J1157" s="1"/>
  <c r="G1157"/>
  <c r="F1157"/>
  <c r="I1157" s="1"/>
  <c r="E1157"/>
  <c r="H1156"/>
  <c r="J1156" s="1"/>
  <c r="G1156"/>
  <c r="F1156"/>
  <c r="I1156" s="1"/>
  <c r="E1156"/>
  <c r="H1155"/>
  <c r="J1155" s="1"/>
  <c r="G1155"/>
  <c r="F1155"/>
  <c r="I1155" s="1"/>
  <c r="E1155"/>
  <c r="H1350"/>
  <c r="J1350" s="1"/>
  <c r="G1350"/>
  <c r="F1350"/>
  <c r="I1350" s="1"/>
  <c r="E1350"/>
  <c r="H1154"/>
  <c r="J1154" s="1"/>
  <c r="G1154"/>
  <c r="F1154"/>
  <c r="I1154" s="1"/>
  <c r="E1154"/>
  <c r="J1153"/>
  <c r="H1153"/>
  <c r="G1153"/>
  <c r="F1153"/>
  <c r="I1153" s="1"/>
  <c r="E1153"/>
  <c r="H1152"/>
  <c r="J1152" s="1"/>
  <c r="G1152"/>
  <c r="F1152"/>
  <c r="I1152" s="1"/>
  <c r="E1152"/>
  <c r="H1151"/>
  <c r="J1151" s="1"/>
  <c r="G1151"/>
  <c r="F1151"/>
  <c r="I1151" s="1"/>
  <c r="E1151"/>
  <c r="H1150"/>
  <c r="J1150" s="1"/>
  <c r="G1150"/>
  <c r="F1150"/>
  <c r="I1150" s="1"/>
  <c r="E1150"/>
  <c r="H1724"/>
  <c r="J1724" s="1"/>
  <c r="G1724"/>
  <c r="F1724"/>
  <c r="I1724" s="1"/>
  <c r="E1724"/>
  <c r="H154"/>
  <c r="J154" s="1"/>
  <c r="G154"/>
  <c r="F154"/>
  <c r="I154" s="1"/>
  <c r="E154"/>
  <c r="H1723"/>
  <c r="J1723" s="1"/>
  <c r="G1723"/>
  <c r="F1723"/>
  <c r="I1723" s="1"/>
  <c r="E1723"/>
  <c r="H1149"/>
  <c r="J1149" s="1"/>
  <c r="G1149"/>
  <c r="F1149"/>
  <c r="I1149" s="1"/>
  <c r="E1149"/>
  <c r="H1148"/>
  <c r="J1148" s="1"/>
  <c r="G1148"/>
  <c r="F1148"/>
  <c r="I1148" s="1"/>
  <c r="E1148"/>
  <c r="H1147"/>
  <c r="J1147" s="1"/>
  <c r="G1147"/>
  <c r="F1147"/>
  <c r="I1147" s="1"/>
  <c r="E1147"/>
  <c r="H1986"/>
  <c r="J1986" s="1"/>
  <c r="G1986"/>
  <c r="F1986"/>
  <c r="I1986" s="1"/>
  <c r="E1986"/>
  <c r="H153"/>
  <c r="J153" s="1"/>
  <c r="G153"/>
  <c r="F153"/>
  <c r="I153" s="1"/>
  <c r="E153"/>
  <c r="H1146"/>
  <c r="J1146" s="1"/>
  <c r="G1146"/>
  <c r="F1146"/>
  <c r="I1146" s="1"/>
  <c r="E1146"/>
  <c r="H1985"/>
  <c r="J1985" s="1"/>
  <c r="G1985"/>
  <c r="F1985"/>
  <c r="I1985" s="1"/>
  <c r="E1985"/>
  <c r="H1145"/>
  <c r="J1145" s="1"/>
  <c r="G1145"/>
  <c r="F1145"/>
  <c r="I1145" s="1"/>
  <c r="E1145"/>
  <c r="H152"/>
  <c r="J152" s="1"/>
  <c r="G152"/>
  <c r="F152"/>
  <c r="I152" s="1"/>
  <c r="E152"/>
  <c r="H1349"/>
  <c r="J1349" s="1"/>
  <c r="G1349"/>
  <c r="F1349"/>
  <c r="I1349" s="1"/>
  <c r="E1349"/>
  <c r="H1984"/>
  <c r="J1984" s="1"/>
  <c r="G1984"/>
  <c r="F1984"/>
  <c r="I1984" s="1"/>
  <c r="E1984"/>
  <c r="H2195"/>
  <c r="J2195" s="1"/>
  <c r="G2195"/>
  <c r="F2195"/>
  <c r="I2195" s="1"/>
  <c r="E2195"/>
  <c r="H1983"/>
  <c r="J1983" s="1"/>
  <c r="G1983"/>
  <c r="F1983"/>
  <c r="I1983" s="1"/>
  <c r="E1983"/>
  <c r="H211"/>
  <c r="J211" s="1"/>
  <c r="G211"/>
  <c r="F211"/>
  <c r="I211" s="1"/>
  <c r="E211"/>
  <c r="H1559"/>
  <c r="J1559" s="1"/>
  <c r="G1559"/>
  <c r="F1559"/>
  <c r="I1559" s="1"/>
  <c r="E1559"/>
  <c r="H1348"/>
  <c r="J1348" s="1"/>
  <c r="G1348"/>
  <c r="F1348"/>
  <c r="I1348" s="1"/>
  <c r="E1348"/>
  <c r="H1144"/>
  <c r="J1144" s="1"/>
  <c r="G1144"/>
  <c r="F1144"/>
  <c r="I1144" s="1"/>
  <c r="E1144"/>
  <c r="H1558"/>
  <c r="J1558" s="1"/>
  <c r="G1558"/>
  <c r="F1558"/>
  <c r="I1558" s="1"/>
  <c r="E1558"/>
  <c r="H1143"/>
  <c r="J1143" s="1"/>
  <c r="G1143"/>
  <c r="F1143"/>
  <c r="I1143" s="1"/>
  <c r="E1143"/>
  <c r="H1142"/>
  <c r="J1142" s="1"/>
  <c r="G1142"/>
  <c r="F1142"/>
  <c r="I1142" s="1"/>
  <c r="E1142"/>
  <c r="H151"/>
  <c r="J151" s="1"/>
  <c r="G151"/>
  <c r="F151"/>
  <c r="I151" s="1"/>
  <c r="E151"/>
  <c r="H1141"/>
  <c r="J1141" s="1"/>
  <c r="G1141"/>
  <c r="F1141"/>
  <c r="I1141" s="1"/>
  <c r="E1141"/>
  <c r="H1140"/>
  <c r="J1140" s="1"/>
  <c r="G1140"/>
  <c r="F1140"/>
  <c r="I1140" s="1"/>
  <c r="E1140"/>
  <c r="H1557"/>
  <c r="J1557" s="1"/>
  <c r="G1557"/>
  <c r="F1557"/>
  <c r="I1557" s="1"/>
  <c r="E1557"/>
  <c r="H363"/>
  <c r="J363" s="1"/>
  <c r="G363"/>
  <c r="F363"/>
  <c r="I363" s="1"/>
  <c r="E363"/>
  <c r="H1139"/>
  <c r="J1139" s="1"/>
  <c r="G1139"/>
  <c r="F1139"/>
  <c r="I1139" s="1"/>
  <c r="E1139"/>
  <c r="H1722"/>
  <c r="J1722" s="1"/>
  <c r="G1722"/>
  <c r="F1722"/>
  <c r="I1722" s="1"/>
  <c r="E1722"/>
  <c r="H1138"/>
  <c r="J1138" s="1"/>
  <c r="G1138"/>
  <c r="F1138"/>
  <c r="I1138" s="1"/>
  <c r="E1138"/>
  <c r="H2194"/>
  <c r="J2194" s="1"/>
  <c r="G2194"/>
  <c r="F2194"/>
  <c r="I2194" s="1"/>
  <c r="E2194"/>
  <c r="H1673"/>
  <c r="J1673" s="1"/>
  <c r="G1673"/>
  <c r="F1673"/>
  <c r="I1673" s="1"/>
  <c r="E1673"/>
  <c r="H150"/>
  <c r="J150" s="1"/>
  <c r="G150"/>
  <c r="F150"/>
  <c r="I150" s="1"/>
  <c r="E150"/>
  <c r="H149"/>
  <c r="J149" s="1"/>
  <c r="G149"/>
  <c r="F149"/>
  <c r="I149" s="1"/>
  <c r="E149"/>
  <c r="H1721"/>
  <c r="J1721" s="1"/>
  <c r="G1721"/>
  <c r="F1721"/>
  <c r="I1721" s="1"/>
  <c r="E1721"/>
  <c r="H2193"/>
  <c r="J2193" s="1"/>
  <c r="G2193"/>
  <c r="F2193"/>
  <c r="I2193" s="1"/>
  <c r="E2193"/>
  <c r="H1672"/>
  <c r="J1672" s="1"/>
  <c r="G1672"/>
  <c r="F1672"/>
  <c r="I1672" s="1"/>
  <c r="E1672"/>
  <c r="H1556"/>
  <c r="J1556" s="1"/>
  <c r="G1556"/>
  <c r="F1556"/>
  <c r="I1556" s="1"/>
  <c r="E1556"/>
  <c r="H1982"/>
  <c r="J1982" s="1"/>
  <c r="G1982"/>
  <c r="F1982"/>
  <c r="I1982" s="1"/>
  <c r="E1982"/>
  <c r="H1137"/>
  <c r="J1137" s="1"/>
  <c r="G1137"/>
  <c r="F1137"/>
  <c r="I1137" s="1"/>
  <c r="E1137"/>
  <c r="H2192"/>
  <c r="J2192" s="1"/>
  <c r="G2192"/>
  <c r="F2192"/>
  <c r="I2192" s="1"/>
  <c r="E2192"/>
  <c r="H1136"/>
  <c r="J1136" s="1"/>
  <c r="G1136"/>
  <c r="F1136"/>
  <c r="I1136" s="1"/>
  <c r="E1136"/>
  <c r="H1135"/>
  <c r="J1135" s="1"/>
  <c r="G1135"/>
  <c r="F1135"/>
  <c r="I1135" s="1"/>
  <c r="E1135"/>
  <c r="H148"/>
  <c r="J148" s="1"/>
  <c r="G148"/>
  <c r="F148"/>
  <c r="I148" s="1"/>
  <c r="E148"/>
  <c r="H2191"/>
  <c r="J2191" s="1"/>
  <c r="G2191"/>
  <c r="F2191"/>
  <c r="I2191" s="1"/>
  <c r="E2191"/>
  <c r="H1981"/>
  <c r="J1981" s="1"/>
  <c r="G1981"/>
  <c r="F1981"/>
  <c r="I1981" s="1"/>
  <c r="E1981"/>
  <c r="H1134"/>
  <c r="J1134" s="1"/>
  <c r="G1134"/>
  <c r="F1134"/>
  <c r="I1134" s="1"/>
  <c r="E1134"/>
  <c r="H210"/>
  <c r="J210" s="1"/>
  <c r="G210"/>
  <c r="F210"/>
  <c r="I210" s="1"/>
  <c r="E210"/>
  <c r="H1133"/>
  <c r="J1133" s="1"/>
  <c r="G1133"/>
  <c r="F1133"/>
  <c r="I1133" s="1"/>
  <c r="E1133"/>
  <c r="H1347"/>
  <c r="J1347" s="1"/>
  <c r="G1347"/>
  <c r="F1347"/>
  <c r="I1347" s="1"/>
  <c r="E1347"/>
  <c r="H362"/>
  <c r="J362" s="1"/>
  <c r="G362"/>
  <c r="F362"/>
  <c r="I362" s="1"/>
  <c r="E362"/>
  <c r="H361"/>
  <c r="J361" s="1"/>
  <c r="G361"/>
  <c r="F361"/>
  <c r="I361" s="1"/>
  <c r="E361"/>
  <c r="H1132"/>
  <c r="J1132" s="1"/>
  <c r="G1132"/>
  <c r="F1132"/>
  <c r="I1132" s="1"/>
  <c r="E1132"/>
  <c r="H1980"/>
  <c r="J1980" s="1"/>
  <c r="G1980"/>
  <c r="F1980"/>
  <c r="I1980" s="1"/>
  <c r="E1980"/>
  <c r="H360"/>
  <c r="J360" s="1"/>
  <c r="G360"/>
  <c r="F360"/>
  <c r="I360" s="1"/>
  <c r="E360"/>
  <c r="H1131"/>
  <c r="J1131" s="1"/>
  <c r="G1131"/>
  <c r="F1131"/>
  <c r="I1131" s="1"/>
  <c r="E1131"/>
  <c r="H1979"/>
  <c r="J1979" s="1"/>
  <c r="G1979"/>
  <c r="F1979"/>
  <c r="I1979" s="1"/>
  <c r="E1979"/>
  <c r="H1130"/>
  <c r="J1130" s="1"/>
  <c r="G1130"/>
  <c r="F1130"/>
  <c r="I1130" s="1"/>
  <c r="E1130"/>
  <c r="H1129"/>
  <c r="J1129" s="1"/>
  <c r="G1129"/>
  <c r="F1129"/>
  <c r="I1129" s="1"/>
  <c r="E1129"/>
  <c r="J1978"/>
  <c r="H1978"/>
  <c r="G1978"/>
  <c r="F1978"/>
  <c r="I1978" s="1"/>
  <c r="E1978"/>
  <c r="H1128"/>
  <c r="J1128" s="1"/>
  <c r="G1128"/>
  <c r="F1128"/>
  <c r="I1128" s="1"/>
  <c r="E1128"/>
  <c r="H359"/>
  <c r="J359" s="1"/>
  <c r="G359"/>
  <c r="F359"/>
  <c r="I359" s="1"/>
  <c r="E359"/>
  <c r="H1555"/>
  <c r="J1555" s="1"/>
  <c r="G1555"/>
  <c r="F1555"/>
  <c r="I1555" s="1"/>
  <c r="E1555"/>
  <c r="H1977"/>
  <c r="J1977" s="1"/>
  <c r="G1977"/>
  <c r="F1977"/>
  <c r="I1977" s="1"/>
  <c r="E1977"/>
  <c r="H209"/>
  <c r="J209" s="1"/>
  <c r="G209"/>
  <c r="F209"/>
  <c r="I209" s="1"/>
  <c r="E209"/>
  <c r="H1127"/>
  <c r="J1127" s="1"/>
  <c r="G1127"/>
  <c r="F1127"/>
  <c r="I1127" s="1"/>
  <c r="E1127"/>
  <c r="H1976"/>
  <c r="J1976" s="1"/>
  <c r="G1976"/>
  <c r="F1976"/>
  <c r="I1976" s="1"/>
  <c r="E1976"/>
  <c r="H358"/>
  <c r="J358" s="1"/>
  <c r="G358"/>
  <c r="F358"/>
  <c r="I358" s="1"/>
  <c r="E358"/>
  <c r="H1126"/>
  <c r="J1126" s="1"/>
  <c r="G1126"/>
  <c r="F1126"/>
  <c r="I1126" s="1"/>
  <c r="E1126"/>
  <c r="H1125"/>
  <c r="J1125" s="1"/>
  <c r="G1125"/>
  <c r="F1125"/>
  <c r="I1125" s="1"/>
  <c r="E1125"/>
  <c r="H1346"/>
  <c r="J1346" s="1"/>
  <c r="G1346"/>
  <c r="F1346"/>
  <c r="I1346" s="1"/>
  <c r="E1346"/>
  <c r="H1124"/>
  <c r="J1124" s="1"/>
  <c r="G1124"/>
  <c r="F1124"/>
  <c r="I1124" s="1"/>
  <c r="E1124"/>
  <c r="H1554"/>
  <c r="J1554" s="1"/>
  <c r="G1554"/>
  <c r="F1554"/>
  <c r="I1554" s="1"/>
  <c r="E1554"/>
  <c r="H1671"/>
  <c r="J1671" s="1"/>
  <c r="G1671"/>
  <c r="F1671"/>
  <c r="I1671" s="1"/>
  <c r="E1671"/>
  <c r="H1123"/>
  <c r="J1123" s="1"/>
  <c r="G1123"/>
  <c r="F1123"/>
  <c r="I1123" s="1"/>
  <c r="E1123"/>
  <c r="H357"/>
  <c r="J357" s="1"/>
  <c r="G357"/>
  <c r="F357"/>
  <c r="I357" s="1"/>
  <c r="E357"/>
  <c r="H1122"/>
  <c r="J1122" s="1"/>
  <c r="G1122"/>
  <c r="F1122"/>
  <c r="I1122" s="1"/>
  <c r="E1122"/>
  <c r="H356"/>
  <c r="J356" s="1"/>
  <c r="G356"/>
  <c r="F356"/>
  <c r="I356" s="1"/>
  <c r="E356"/>
  <c r="H1670"/>
  <c r="J1670" s="1"/>
  <c r="G1670"/>
  <c r="F1670"/>
  <c r="I1670" s="1"/>
  <c r="E1670"/>
  <c r="H1121"/>
  <c r="J1121" s="1"/>
  <c r="G1121"/>
  <c r="F1121"/>
  <c r="I1121" s="1"/>
  <c r="E1121"/>
  <c r="H1120"/>
  <c r="J1120" s="1"/>
  <c r="G1120"/>
  <c r="F1120"/>
  <c r="I1120" s="1"/>
  <c r="E1120"/>
  <c r="H355"/>
  <c r="J355" s="1"/>
  <c r="G355"/>
  <c r="F355"/>
  <c r="I355" s="1"/>
  <c r="E355"/>
  <c r="H1119"/>
  <c r="J1119" s="1"/>
  <c r="G1119"/>
  <c r="F1119"/>
  <c r="I1119" s="1"/>
  <c r="E1119"/>
  <c r="H1553"/>
  <c r="J1553" s="1"/>
  <c r="G1553"/>
  <c r="F1553"/>
  <c r="I1553" s="1"/>
  <c r="E1553"/>
  <c r="H1118"/>
  <c r="J1118" s="1"/>
  <c r="G1118"/>
  <c r="F1118"/>
  <c r="I1118" s="1"/>
  <c r="E1118"/>
  <c r="H1117"/>
  <c r="J1117" s="1"/>
  <c r="G1117"/>
  <c r="F1117"/>
  <c r="I1117" s="1"/>
  <c r="E1117"/>
  <c r="H208"/>
  <c r="J208" s="1"/>
  <c r="G208"/>
  <c r="F208"/>
  <c r="I208" s="1"/>
  <c r="E208"/>
  <c r="H207"/>
  <c r="J207" s="1"/>
  <c r="G207"/>
  <c r="F207"/>
  <c r="I207" s="1"/>
  <c r="E207"/>
  <c r="H1116"/>
  <c r="J1116" s="1"/>
  <c r="G1116"/>
  <c r="F1116"/>
  <c r="I1116" s="1"/>
  <c r="E1116"/>
  <c r="H1975"/>
  <c r="J1975" s="1"/>
  <c r="G1975"/>
  <c r="F1975"/>
  <c r="I1975" s="1"/>
  <c r="E1975"/>
  <c r="H1115"/>
  <c r="J1115" s="1"/>
  <c r="G1115"/>
  <c r="F1115"/>
  <c r="I1115" s="1"/>
  <c r="E1115"/>
  <c r="H1552"/>
  <c r="J1552" s="1"/>
  <c r="G1552"/>
  <c r="F1552"/>
  <c r="I1552" s="1"/>
  <c r="E1552"/>
  <c r="H1114"/>
  <c r="J1114" s="1"/>
  <c r="G1114"/>
  <c r="F1114"/>
  <c r="I1114" s="1"/>
  <c r="E1114"/>
  <c r="H147"/>
  <c r="J147" s="1"/>
  <c r="G147"/>
  <c r="F147"/>
  <c r="I147" s="1"/>
  <c r="E147"/>
  <c r="H2190"/>
  <c r="J2190" s="1"/>
  <c r="G2190"/>
  <c r="F2190"/>
  <c r="I2190" s="1"/>
  <c r="E2190"/>
  <c r="H146"/>
  <c r="J146" s="1"/>
  <c r="G146"/>
  <c r="F146"/>
  <c r="I146" s="1"/>
  <c r="E146"/>
  <c r="H1345"/>
  <c r="J1345" s="1"/>
  <c r="G1345"/>
  <c r="F1345"/>
  <c r="I1345" s="1"/>
  <c r="E1345"/>
  <c r="H1113"/>
  <c r="J1113" s="1"/>
  <c r="G1113"/>
  <c r="F1113"/>
  <c r="I1113" s="1"/>
  <c r="E1113"/>
  <c r="H1112"/>
  <c r="J1112" s="1"/>
  <c r="G1112"/>
  <c r="F1112"/>
  <c r="I1112" s="1"/>
  <c r="E1112"/>
  <c r="H1111"/>
  <c r="J1111" s="1"/>
  <c r="G1111"/>
  <c r="F1111"/>
  <c r="I1111" s="1"/>
  <c r="E1111"/>
  <c r="H1974"/>
  <c r="J1974" s="1"/>
  <c r="G1974"/>
  <c r="F1974"/>
  <c r="I1974" s="1"/>
  <c r="E1974"/>
  <c r="H1110"/>
  <c r="J1110" s="1"/>
  <c r="G1110"/>
  <c r="F1110"/>
  <c r="I1110" s="1"/>
  <c r="E1110"/>
  <c r="H1344"/>
  <c r="J1344" s="1"/>
  <c r="G1344"/>
  <c r="F1344"/>
  <c r="I1344" s="1"/>
  <c r="E1344"/>
  <c r="H1109"/>
  <c r="J1109" s="1"/>
  <c r="G1109"/>
  <c r="F1109"/>
  <c r="I1109" s="1"/>
  <c r="E1109"/>
  <c r="H1551"/>
  <c r="J1551" s="1"/>
  <c r="G1551"/>
  <c r="F1551"/>
  <c r="I1551" s="1"/>
  <c r="E1551"/>
  <c r="H1973"/>
  <c r="J1973" s="1"/>
  <c r="G1973"/>
  <c r="F1973"/>
  <c r="I1973" s="1"/>
  <c r="E1973"/>
  <c r="H1972"/>
  <c r="J1972" s="1"/>
  <c r="G1972"/>
  <c r="F1972"/>
  <c r="I1972" s="1"/>
  <c r="E1972"/>
  <c r="H1343"/>
  <c r="J1343" s="1"/>
  <c r="G1343"/>
  <c r="F1343"/>
  <c r="I1343" s="1"/>
  <c r="E1343"/>
  <c r="H1342"/>
  <c r="J1342" s="1"/>
  <c r="G1342"/>
  <c r="F1342"/>
  <c r="I1342" s="1"/>
  <c r="E1342"/>
  <c r="H354"/>
  <c r="J354" s="1"/>
  <c r="G354"/>
  <c r="F354"/>
  <c r="I354" s="1"/>
  <c r="E354"/>
  <c r="H1108"/>
  <c r="J1108" s="1"/>
  <c r="G1108"/>
  <c r="F1108"/>
  <c r="I1108" s="1"/>
  <c r="E1108"/>
  <c r="H1971"/>
  <c r="J1971" s="1"/>
  <c r="G1971"/>
  <c r="F1971"/>
  <c r="I1971" s="1"/>
  <c r="E1971"/>
  <c r="H1341"/>
  <c r="J1341" s="1"/>
  <c r="G1341"/>
  <c r="F1341"/>
  <c r="I1341" s="1"/>
  <c r="E1341"/>
  <c r="H2189"/>
  <c r="J2189" s="1"/>
  <c r="G2189"/>
  <c r="F2189"/>
  <c r="I2189" s="1"/>
  <c r="E2189"/>
  <c r="H1340"/>
  <c r="J1340" s="1"/>
  <c r="G1340"/>
  <c r="F1340"/>
  <c r="I1340" s="1"/>
  <c r="E1340"/>
  <c r="H1339"/>
  <c r="J1339" s="1"/>
  <c r="G1339"/>
  <c r="F1339"/>
  <c r="I1339" s="1"/>
  <c r="E1339"/>
  <c r="H2188"/>
  <c r="J2188" s="1"/>
  <c r="G2188"/>
  <c r="F2188"/>
  <c r="I2188" s="1"/>
  <c r="E2188"/>
  <c r="H1107"/>
  <c r="J1107" s="1"/>
  <c r="G1107"/>
  <c r="F1107"/>
  <c r="I1107" s="1"/>
  <c r="E1107"/>
  <c r="H1106"/>
  <c r="J1106" s="1"/>
  <c r="G1106"/>
  <c r="F1106"/>
  <c r="I1106" s="1"/>
  <c r="E1106"/>
  <c r="H1338"/>
  <c r="J1338" s="1"/>
  <c r="G1338"/>
  <c r="F1338"/>
  <c r="I1338" s="1"/>
  <c r="E1338"/>
  <c r="H1105"/>
  <c r="J1105" s="1"/>
  <c r="G1105"/>
  <c r="F1105"/>
  <c r="I1105" s="1"/>
  <c r="E1105"/>
  <c r="H1104"/>
  <c r="J1104" s="1"/>
  <c r="G1104"/>
  <c r="F1104"/>
  <c r="I1104" s="1"/>
  <c r="E1104"/>
  <c r="H145"/>
  <c r="J145" s="1"/>
  <c r="G145"/>
  <c r="F145"/>
  <c r="I145" s="1"/>
  <c r="E145"/>
  <c r="H1103"/>
  <c r="J1103" s="1"/>
  <c r="G1103"/>
  <c r="F1103"/>
  <c r="I1103" s="1"/>
  <c r="E1103"/>
  <c r="H1102"/>
  <c r="J1102" s="1"/>
  <c r="G1102"/>
  <c r="F1102"/>
  <c r="I1102" s="1"/>
  <c r="E1102"/>
  <c r="H1337"/>
  <c r="J1337" s="1"/>
  <c r="G1337"/>
  <c r="F1337"/>
  <c r="I1337" s="1"/>
  <c r="E1337"/>
  <c r="H1101"/>
  <c r="J1101" s="1"/>
  <c r="G1101"/>
  <c r="F1101"/>
  <c r="I1101" s="1"/>
  <c r="E1101"/>
  <c r="H353"/>
  <c r="J353" s="1"/>
  <c r="G353"/>
  <c r="F353"/>
  <c r="I353" s="1"/>
  <c r="E353"/>
  <c r="H1720"/>
  <c r="J1720" s="1"/>
  <c r="G1720"/>
  <c r="F1720"/>
  <c r="I1720" s="1"/>
  <c r="E1720"/>
  <c r="H352"/>
  <c r="J352" s="1"/>
  <c r="G352"/>
  <c r="F352"/>
  <c r="I352" s="1"/>
  <c r="E352"/>
  <c r="H1669"/>
  <c r="J1669" s="1"/>
  <c r="G1669"/>
  <c r="F1669"/>
  <c r="I1669" s="1"/>
  <c r="E1669"/>
  <c r="H1100"/>
  <c r="J1100" s="1"/>
  <c r="G1100"/>
  <c r="F1100"/>
  <c r="I1100" s="1"/>
  <c r="E1100"/>
  <c r="H1336"/>
  <c r="J1336" s="1"/>
  <c r="G1336"/>
  <c r="F1336"/>
  <c r="I1336" s="1"/>
  <c r="E1336"/>
  <c r="H1550"/>
  <c r="J1550" s="1"/>
  <c r="G1550"/>
  <c r="F1550"/>
  <c r="I1550" s="1"/>
  <c r="E1550"/>
  <c r="H1099"/>
  <c r="J1099" s="1"/>
  <c r="G1099"/>
  <c r="F1099"/>
  <c r="I1099" s="1"/>
  <c r="E1099"/>
  <c r="H1098"/>
  <c r="J1098" s="1"/>
  <c r="G1098"/>
  <c r="F1098"/>
  <c r="I1098" s="1"/>
  <c r="E1098"/>
  <c r="H2187"/>
  <c r="J2187" s="1"/>
  <c r="G2187"/>
  <c r="F2187"/>
  <c r="I2187" s="1"/>
  <c r="E2187"/>
  <c r="H1097"/>
  <c r="J1097" s="1"/>
  <c r="G1097"/>
  <c r="F1097"/>
  <c r="I1097" s="1"/>
  <c r="E1097"/>
  <c r="H144"/>
  <c r="J144" s="1"/>
  <c r="G144"/>
  <c r="F144"/>
  <c r="I144" s="1"/>
  <c r="E144"/>
  <c r="H1668"/>
  <c r="J1668" s="1"/>
  <c r="G1668"/>
  <c r="F1668"/>
  <c r="I1668" s="1"/>
  <c r="E1668"/>
  <c r="H1667"/>
  <c r="J1667" s="1"/>
  <c r="G1667"/>
  <c r="F1667"/>
  <c r="I1667" s="1"/>
  <c r="E1667"/>
  <c r="H1666"/>
  <c r="J1666" s="1"/>
  <c r="G1666"/>
  <c r="F1666"/>
  <c r="I1666" s="1"/>
  <c r="E1666"/>
  <c r="H1335"/>
  <c r="J1335" s="1"/>
  <c r="G1335"/>
  <c r="F1335"/>
  <c r="I1335" s="1"/>
  <c r="E1335"/>
  <c r="H2186"/>
  <c r="J2186" s="1"/>
  <c r="G2186"/>
  <c r="F2186"/>
  <c r="I2186" s="1"/>
  <c r="E2186"/>
  <c r="H1096"/>
  <c r="J1096" s="1"/>
  <c r="G1096"/>
  <c r="F1096"/>
  <c r="I1096" s="1"/>
  <c r="E1096"/>
  <c r="H1095"/>
  <c r="J1095" s="1"/>
  <c r="G1095"/>
  <c r="F1095"/>
  <c r="I1095" s="1"/>
  <c r="E1095"/>
  <c r="H1549"/>
  <c r="J1549" s="1"/>
  <c r="G1549"/>
  <c r="F1549"/>
  <c r="I1549" s="1"/>
  <c r="E1549"/>
  <c r="H1094"/>
  <c r="J1094" s="1"/>
  <c r="G1094"/>
  <c r="F1094"/>
  <c r="I1094" s="1"/>
  <c r="E1094"/>
  <c r="H351"/>
  <c r="J351" s="1"/>
  <c r="G351"/>
  <c r="F351"/>
  <c r="I351" s="1"/>
  <c r="E351"/>
  <c r="H206"/>
  <c r="J206" s="1"/>
  <c r="G206"/>
  <c r="F206"/>
  <c r="I206" s="1"/>
  <c r="E206"/>
  <c r="H1093"/>
  <c r="J1093" s="1"/>
  <c r="G1093"/>
  <c r="F1093"/>
  <c r="I1093" s="1"/>
  <c r="E1093"/>
  <c r="H350"/>
  <c r="J350" s="1"/>
  <c r="G350"/>
  <c r="F350"/>
  <c r="I350" s="1"/>
  <c r="E350"/>
  <c r="H1092"/>
  <c r="J1092" s="1"/>
  <c r="G1092"/>
  <c r="F1092"/>
  <c r="I1092" s="1"/>
  <c r="E1092"/>
  <c r="H2185"/>
  <c r="J2185" s="1"/>
  <c r="G2185"/>
  <c r="F2185"/>
  <c r="I2185" s="1"/>
  <c r="E2185"/>
  <c r="H1091"/>
  <c r="J1091" s="1"/>
  <c r="G1091"/>
  <c r="F1091"/>
  <c r="I1091" s="1"/>
  <c r="E1091"/>
  <c r="H1970"/>
  <c r="J1970" s="1"/>
  <c r="G1970"/>
  <c r="F1970"/>
  <c r="I1970" s="1"/>
  <c r="E1970"/>
  <c r="H1719"/>
  <c r="J1719" s="1"/>
  <c r="G1719"/>
  <c r="F1719"/>
  <c r="I1719" s="1"/>
  <c r="E1719"/>
  <c r="H1548"/>
  <c r="J1548" s="1"/>
  <c r="G1548"/>
  <c r="F1548"/>
  <c r="I1548" s="1"/>
  <c r="E1548"/>
  <c r="H5"/>
  <c r="J5" s="1"/>
  <c r="G5"/>
  <c r="F5"/>
  <c r="I5" s="1"/>
  <c r="E5"/>
  <c r="H349"/>
  <c r="J349" s="1"/>
  <c r="G349"/>
  <c r="F349"/>
  <c r="I349" s="1"/>
  <c r="E349"/>
  <c r="H1090"/>
  <c r="J1090" s="1"/>
  <c r="G1090"/>
  <c r="F1090"/>
  <c r="I1090" s="1"/>
  <c r="E1090"/>
  <c r="H1969"/>
  <c r="J1969" s="1"/>
  <c r="G1969"/>
  <c r="F1969"/>
  <c r="I1969" s="1"/>
  <c r="E1969"/>
  <c r="H1547"/>
  <c r="J1547" s="1"/>
  <c r="G1547"/>
  <c r="F1547"/>
  <c r="I1547" s="1"/>
  <c r="E1547"/>
  <c r="H29"/>
  <c r="J29" s="1"/>
  <c r="G29"/>
  <c r="F29"/>
  <c r="I29" s="1"/>
  <c r="E29"/>
  <c r="H1968"/>
  <c r="J1968" s="1"/>
  <c r="G1968"/>
  <c r="F1968"/>
  <c r="I1968" s="1"/>
  <c r="E1968"/>
  <c r="H1089"/>
  <c r="J1089" s="1"/>
  <c r="G1089"/>
  <c r="F1089"/>
  <c r="I1089" s="1"/>
  <c r="E1089"/>
  <c r="H1334"/>
  <c r="J1334" s="1"/>
  <c r="G1334"/>
  <c r="F1334"/>
  <c r="I1334" s="1"/>
  <c r="E1334"/>
  <c r="H1967"/>
  <c r="J1967" s="1"/>
  <c r="G1967"/>
  <c r="F1967"/>
  <c r="I1967" s="1"/>
  <c r="E1967"/>
  <c r="H1088"/>
  <c r="J1088" s="1"/>
  <c r="G1088"/>
  <c r="F1088"/>
  <c r="I1088" s="1"/>
  <c r="E1088"/>
  <c r="H1665"/>
  <c r="J1665" s="1"/>
  <c r="G1665"/>
  <c r="F1665"/>
  <c r="I1665" s="1"/>
  <c r="E1665"/>
  <c r="H1546"/>
  <c r="J1546" s="1"/>
  <c r="G1546"/>
  <c r="F1546"/>
  <c r="I1546" s="1"/>
  <c r="E1546"/>
  <c r="H28"/>
  <c r="J28" s="1"/>
  <c r="G28"/>
  <c r="F28"/>
  <c r="I28" s="1"/>
  <c r="E28"/>
  <c r="H1087"/>
  <c r="J1087" s="1"/>
  <c r="G1087"/>
  <c r="F1087"/>
  <c r="I1087" s="1"/>
  <c r="E1087"/>
  <c r="H1086"/>
  <c r="J1086" s="1"/>
  <c r="G1086"/>
  <c r="F1086"/>
  <c r="I1086" s="1"/>
  <c r="E1086"/>
  <c r="H2184"/>
  <c r="J2184" s="1"/>
  <c r="G2184"/>
  <c r="F2184"/>
  <c r="I2184" s="1"/>
  <c r="E2184"/>
  <c r="H1085"/>
  <c r="J1085" s="1"/>
  <c r="G1085"/>
  <c r="F1085"/>
  <c r="I1085" s="1"/>
  <c r="E1085"/>
  <c r="H1333"/>
  <c r="J1333" s="1"/>
  <c r="G1333"/>
  <c r="F1333"/>
  <c r="I1333" s="1"/>
  <c r="E1333"/>
  <c r="H1084"/>
  <c r="J1084" s="1"/>
  <c r="G1084"/>
  <c r="F1084"/>
  <c r="I1084" s="1"/>
  <c r="E1084"/>
  <c r="H1545"/>
  <c r="J1545" s="1"/>
  <c r="G1545"/>
  <c r="F1545"/>
  <c r="I1545" s="1"/>
  <c r="E1545"/>
  <c r="H1544"/>
  <c r="J1544" s="1"/>
  <c r="G1544"/>
  <c r="F1544"/>
  <c r="I1544" s="1"/>
  <c r="E1544"/>
  <c r="H2183"/>
  <c r="J2183" s="1"/>
  <c r="G2183"/>
  <c r="F2183"/>
  <c r="I2183" s="1"/>
  <c r="E2183"/>
  <c r="H143"/>
  <c r="J143" s="1"/>
  <c r="G143"/>
  <c r="F143"/>
  <c r="I143" s="1"/>
  <c r="E143"/>
  <c r="H1966"/>
  <c r="J1966" s="1"/>
  <c r="G1966"/>
  <c r="F1966"/>
  <c r="I1966" s="1"/>
  <c r="E1966"/>
  <c r="H1543"/>
  <c r="J1543" s="1"/>
  <c r="G1543"/>
  <c r="F1543"/>
  <c r="I1543" s="1"/>
  <c r="E1543"/>
  <c r="H142"/>
  <c r="J142" s="1"/>
  <c r="G142"/>
  <c r="F142"/>
  <c r="I142" s="1"/>
  <c r="E142"/>
  <c r="H1718"/>
  <c r="J1718" s="1"/>
  <c r="G1718"/>
  <c r="F1718"/>
  <c r="I1718" s="1"/>
  <c r="E1718"/>
  <c r="H141"/>
  <c r="J141" s="1"/>
  <c r="G141"/>
  <c r="F141"/>
  <c r="I141" s="1"/>
  <c r="E141"/>
  <c r="J140"/>
  <c r="H140"/>
  <c r="G140"/>
  <c r="F140"/>
  <c r="I140" s="1"/>
  <c r="E140"/>
  <c r="H1083"/>
  <c r="J1083" s="1"/>
  <c r="G1083"/>
  <c r="F1083"/>
  <c r="I1083" s="1"/>
  <c r="E1083"/>
  <c r="H2182"/>
  <c r="J2182" s="1"/>
  <c r="G2182"/>
  <c r="F2182"/>
  <c r="I2182" s="1"/>
  <c r="E2182"/>
  <c r="H1664"/>
  <c r="J1664" s="1"/>
  <c r="G1664"/>
  <c r="F1664"/>
  <c r="I1664" s="1"/>
  <c r="E1664"/>
  <c r="H1663"/>
  <c r="J1663" s="1"/>
  <c r="G1663"/>
  <c r="F1663"/>
  <c r="I1663" s="1"/>
  <c r="E1663"/>
  <c r="H1082"/>
  <c r="J1082" s="1"/>
  <c r="G1082"/>
  <c r="F1082"/>
  <c r="I1082" s="1"/>
  <c r="E1082"/>
  <c r="H1081"/>
  <c r="J1081" s="1"/>
  <c r="G1081"/>
  <c r="F1081"/>
  <c r="I1081" s="1"/>
  <c r="E1081"/>
  <c r="H1717"/>
  <c r="J1717" s="1"/>
  <c r="G1717"/>
  <c r="F1717"/>
  <c r="I1717" s="1"/>
  <c r="E1717"/>
  <c r="H2181"/>
  <c r="J2181" s="1"/>
  <c r="G2181"/>
  <c r="F2181"/>
  <c r="I2181" s="1"/>
  <c r="E2181"/>
  <c r="H348"/>
  <c r="J348" s="1"/>
  <c r="G348"/>
  <c r="F348"/>
  <c r="I348" s="1"/>
  <c r="E348"/>
  <c r="H347"/>
  <c r="J347" s="1"/>
  <c r="G347"/>
  <c r="F347"/>
  <c r="I347" s="1"/>
  <c r="E347"/>
  <c r="H1332"/>
  <c r="J1332" s="1"/>
  <c r="G1332"/>
  <c r="F1332"/>
  <c r="I1332" s="1"/>
  <c r="E1332"/>
  <c r="H1080"/>
  <c r="J1080" s="1"/>
  <c r="G1080"/>
  <c r="F1080"/>
  <c r="I1080" s="1"/>
  <c r="E1080"/>
  <c r="H1079"/>
  <c r="J1079" s="1"/>
  <c r="G1079"/>
  <c r="F1079"/>
  <c r="I1079" s="1"/>
  <c r="E1079"/>
  <c r="H1078"/>
  <c r="J1078" s="1"/>
  <c r="G1078"/>
  <c r="F1078"/>
  <c r="I1078" s="1"/>
  <c r="E1078"/>
  <c r="H1965"/>
  <c r="J1965" s="1"/>
  <c r="G1965"/>
  <c r="F1965"/>
  <c r="I1965" s="1"/>
  <c r="E1965"/>
  <c r="H1331"/>
  <c r="J1331" s="1"/>
  <c r="G1331"/>
  <c r="F1331"/>
  <c r="I1331" s="1"/>
  <c r="E1331"/>
  <c r="H1542"/>
  <c r="J1542" s="1"/>
  <c r="G1542"/>
  <c r="F1542"/>
  <c r="I1542" s="1"/>
  <c r="E1542"/>
  <c r="H346"/>
  <c r="J346" s="1"/>
  <c r="G346"/>
  <c r="F346"/>
  <c r="I346" s="1"/>
  <c r="E346"/>
  <c r="H139"/>
  <c r="J139" s="1"/>
  <c r="G139"/>
  <c r="F139"/>
  <c r="I139" s="1"/>
  <c r="E139"/>
  <c r="H2180"/>
  <c r="J2180" s="1"/>
  <c r="G2180"/>
  <c r="F2180"/>
  <c r="I2180" s="1"/>
  <c r="E2180"/>
  <c r="H1662"/>
  <c r="J1662" s="1"/>
  <c r="G1662"/>
  <c r="F1662"/>
  <c r="I1662" s="1"/>
  <c r="E1662"/>
  <c r="H138"/>
  <c r="J138" s="1"/>
  <c r="G138"/>
  <c r="F138"/>
  <c r="I138" s="1"/>
  <c r="E138"/>
  <c r="H27"/>
  <c r="J27" s="1"/>
  <c r="G27"/>
  <c r="F27"/>
  <c r="I27" s="1"/>
  <c r="E27"/>
  <c r="H137"/>
  <c r="J137" s="1"/>
  <c r="G137"/>
  <c r="F137"/>
  <c r="I137" s="1"/>
  <c r="E137"/>
  <c r="H136"/>
  <c r="J136" s="1"/>
  <c r="G136"/>
  <c r="F136"/>
  <c r="I136" s="1"/>
  <c r="E136"/>
  <c r="H1541"/>
  <c r="J1541" s="1"/>
  <c r="G1541"/>
  <c r="F1541"/>
  <c r="I1541" s="1"/>
  <c r="E1541"/>
  <c r="H1077"/>
  <c r="J1077" s="1"/>
  <c r="G1077"/>
  <c r="F1077"/>
  <c r="I1077" s="1"/>
  <c r="E1077"/>
  <c r="H2179"/>
  <c r="J2179" s="1"/>
  <c r="G2179"/>
  <c r="F2179"/>
  <c r="I2179" s="1"/>
  <c r="E2179"/>
  <c r="H345"/>
  <c r="J345" s="1"/>
  <c r="G345"/>
  <c r="F345"/>
  <c r="I345" s="1"/>
  <c r="E345"/>
  <c r="H1540"/>
  <c r="J1540" s="1"/>
  <c r="G1540"/>
  <c r="F1540"/>
  <c r="I1540" s="1"/>
  <c r="E1540"/>
  <c r="H1076"/>
  <c r="J1076" s="1"/>
  <c r="G1076"/>
  <c r="F1076"/>
  <c r="I1076" s="1"/>
  <c r="E1076"/>
  <c r="H344"/>
  <c r="J344" s="1"/>
  <c r="G344"/>
  <c r="F344"/>
  <c r="I344" s="1"/>
  <c r="E344"/>
  <c r="H135"/>
  <c r="J135" s="1"/>
  <c r="G135"/>
  <c r="F135"/>
  <c r="I135" s="1"/>
  <c r="E135"/>
  <c r="H1661"/>
  <c r="J1661" s="1"/>
  <c r="G1661"/>
  <c r="F1661"/>
  <c r="I1661" s="1"/>
  <c r="E1661"/>
  <c r="H1330"/>
  <c r="J1330" s="1"/>
  <c r="G1330"/>
  <c r="F1330"/>
  <c r="I1330" s="1"/>
  <c r="E1330"/>
  <c r="H1075"/>
  <c r="J1075" s="1"/>
  <c r="G1075"/>
  <c r="F1075"/>
  <c r="I1075" s="1"/>
  <c r="E1075"/>
  <c r="H1074"/>
  <c r="J1074" s="1"/>
  <c r="G1074"/>
  <c r="F1074"/>
  <c r="I1074" s="1"/>
  <c r="E1074"/>
  <c r="H1660"/>
  <c r="J1660" s="1"/>
  <c r="G1660"/>
  <c r="F1660"/>
  <c r="I1660" s="1"/>
  <c r="E1660"/>
  <c r="H1539"/>
  <c r="J1539" s="1"/>
  <c r="G1539"/>
  <c r="F1539"/>
  <c r="I1539" s="1"/>
  <c r="E1539"/>
  <c r="H1329"/>
  <c r="J1329" s="1"/>
  <c r="G1329"/>
  <c r="F1329"/>
  <c r="I1329" s="1"/>
  <c r="E1329"/>
  <c r="H1073"/>
  <c r="J1073" s="1"/>
  <c r="G1073"/>
  <c r="F1073"/>
  <c r="I1073" s="1"/>
  <c r="E1073"/>
  <c r="H2178"/>
  <c r="J2178" s="1"/>
  <c r="G2178"/>
  <c r="F2178"/>
  <c r="I2178" s="1"/>
  <c r="E2178"/>
  <c r="H1538"/>
  <c r="J1538" s="1"/>
  <c r="G1538"/>
  <c r="F1538"/>
  <c r="I1538" s="1"/>
  <c r="E1538"/>
  <c r="H1964"/>
  <c r="J1964" s="1"/>
  <c r="G1964"/>
  <c r="F1964"/>
  <c r="I1964" s="1"/>
  <c r="E1964"/>
  <c r="H1537"/>
  <c r="J1537" s="1"/>
  <c r="G1537"/>
  <c r="F1537"/>
  <c r="I1537" s="1"/>
  <c r="E1537"/>
  <c r="H1072"/>
  <c r="J1072" s="1"/>
  <c r="G1072"/>
  <c r="F1072"/>
  <c r="I1072" s="1"/>
  <c r="E1072"/>
  <c r="H1071"/>
  <c r="J1071" s="1"/>
  <c r="G1071"/>
  <c r="F1071"/>
  <c r="I1071" s="1"/>
  <c r="E1071"/>
  <c r="H1070"/>
  <c r="J1070" s="1"/>
  <c r="G1070"/>
  <c r="F1070"/>
  <c r="I1070" s="1"/>
  <c r="E1070"/>
  <c r="H343"/>
  <c r="J343" s="1"/>
  <c r="G343"/>
  <c r="F343"/>
  <c r="I343" s="1"/>
  <c r="E343"/>
  <c r="H1963"/>
  <c r="J1963" s="1"/>
  <c r="G1963"/>
  <c r="F1963"/>
  <c r="I1963" s="1"/>
  <c r="E1963"/>
  <c r="H1069"/>
  <c r="J1069" s="1"/>
  <c r="G1069"/>
  <c r="F1069"/>
  <c r="I1069" s="1"/>
  <c r="E1069"/>
  <c r="H134"/>
  <c r="J134" s="1"/>
  <c r="G134"/>
  <c r="F134"/>
  <c r="I134" s="1"/>
  <c r="E134"/>
  <c r="H1962"/>
  <c r="J1962" s="1"/>
  <c r="G1962"/>
  <c r="F1962"/>
  <c r="I1962" s="1"/>
  <c r="E1962"/>
  <c r="H342"/>
  <c r="J342" s="1"/>
  <c r="G342"/>
  <c r="F342"/>
  <c r="I342" s="1"/>
  <c r="E342"/>
  <c r="H2177"/>
  <c r="J2177" s="1"/>
  <c r="G2177"/>
  <c r="F2177"/>
  <c r="I2177" s="1"/>
  <c r="E2177"/>
  <c r="H1068"/>
  <c r="J1068" s="1"/>
  <c r="G1068"/>
  <c r="F1068"/>
  <c r="I1068" s="1"/>
  <c r="E1068"/>
  <c r="H1067"/>
  <c r="J1067" s="1"/>
  <c r="G1067"/>
  <c r="F1067"/>
  <c r="I1067" s="1"/>
  <c r="E1067"/>
  <c r="H1961"/>
  <c r="J1961" s="1"/>
  <c r="G1961"/>
  <c r="F1961"/>
  <c r="I1961" s="1"/>
  <c r="E1961"/>
  <c r="H1960"/>
  <c r="J1960" s="1"/>
  <c r="G1960"/>
  <c r="F1960"/>
  <c r="I1960" s="1"/>
  <c r="E1960"/>
  <c r="H2176"/>
  <c r="J2176" s="1"/>
  <c r="G2176"/>
  <c r="F2176"/>
  <c r="I2176" s="1"/>
  <c r="E2176"/>
  <c r="H1066"/>
  <c r="J1066" s="1"/>
  <c r="G1066"/>
  <c r="F1066"/>
  <c r="I1066" s="1"/>
  <c r="E1066"/>
  <c r="H1065"/>
  <c r="J1065" s="1"/>
  <c r="G1065"/>
  <c r="F1065"/>
  <c r="I1065" s="1"/>
  <c r="E1065"/>
  <c r="H1328"/>
  <c r="J1328" s="1"/>
  <c r="G1328"/>
  <c r="F1328"/>
  <c r="I1328" s="1"/>
  <c r="E1328"/>
  <c r="H1064"/>
  <c r="J1064" s="1"/>
  <c r="G1064"/>
  <c r="F1064"/>
  <c r="I1064" s="1"/>
  <c r="E1064"/>
  <c r="H1063"/>
  <c r="J1063" s="1"/>
  <c r="G1063"/>
  <c r="F1063"/>
  <c r="I1063" s="1"/>
  <c r="E1063"/>
  <c r="H1659"/>
  <c r="J1659" s="1"/>
  <c r="G1659"/>
  <c r="F1659"/>
  <c r="I1659" s="1"/>
  <c r="E1659"/>
  <c r="H1327"/>
  <c r="J1327" s="1"/>
  <c r="G1327"/>
  <c r="F1327"/>
  <c r="I1327" s="1"/>
  <c r="E1327"/>
  <c r="H133"/>
  <c r="J133" s="1"/>
  <c r="G133"/>
  <c r="F133"/>
  <c r="I133" s="1"/>
  <c r="E133"/>
  <c r="H1062"/>
  <c r="J1062" s="1"/>
  <c r="G1062"/>
  <c r="F1062"/>
  <c r="I1062" s="1"/>
  <c r="E1062"/>
  <c r="H1061"/>
  <c r="J1061" s="1"/>
  <c r="G1061"/>
  <c r="F1061"/>
  <c r="I1061" s="1"/>
  <c r="E1061"/>
  <c r="H1060"/>
  <c r="J1060" s="1"/>
  <c r="G1060"/>
  <c r="F1060"/>
  <c r="I1060" s="1"/>
  <c r="E1060"/>
  <c r="H1658"/>
  <c r="J1658" s="1"/>
  <c r="G1658"/>
  <c r="F1658"/>
  <c r="I1658" s="1"/>
  <c r="E1658"/>
  <c r="H1059"/>
  <c r="J1059" s="1"/>
  <c r="G1059"/>
  <c r="F1059"/>
  <c r="I1059" s="1"/>
  <c r="E1059"/>
  <c r="H205"/>
  <c r="J205" s="1"/>
  <c r="G205"/>
  <c r="F205"/>
  <c r="I205" s="1"/>
  <c r="E205"/>
  <c r="H1536"/>
  <c r="J1536" s="1"/>
  <c r="G1536"/>
  <c r="F1536"/>
  <c r="I1536" s="1"/>
  <c r="E1536"/>
  <c r="H1959"/>
  <c r="J1959" s="1"/>
  <c r="G1959"/>
  <c r="F1959"/>
  <c r="I1959" s="1"/>
  <c r="E1959"/>
  <c r="H1326"/>
  <c r="J1326" s="1"/>
  <c r="G1326"/>
  <c r="F1326"/>
  <c r="I1326" s="1"/>
  <c r="E1326"/>
  <c r="H1058"/>
  <c r="J1058" s="1"/>
  <c r="G1058"/>
  <c r="F1058"/>
  <c r="I1058" s="1"/>
  <c r="E1058"/>
  <c r="H1057"/>
  <c r="J1057" s="1"/>
  <c r="G1057"/>
  <c r="F1057"/>
  <c r="I1057" s="1"/>
  <c r="E1057"/>
  <c r="H2175"/>
  <c r="J2175" s="1"/>
  <c r="G2175"/>
  <c r="F2175"/>
  <c r="I2175" s="1"/>
  <c r="E2175"/>
  <c r="H341"/>
  <c r="J341" s="1"/>
  <c r="G341"/>
  <c r="F341"/>
  <c r="I341" s="1"/>
  <c r="E341"/>
  <c r="H204"/>
  <c r="J204" s="1"/>
  <c r="G204"/>
  <c r="F204"/>
  <c r="I204" s="1"/>
  <c r="E204"/>
  <c r="H1056"/>
  <c r="J1056" s="1"/>
  <c r="G1056"/>
  <c r="F1056"/>
  <c r="I1056" s="1"/>
  <c r="E1056"/>
  <c r="H1055"/>
  <c r="J1055" s="1"/>
  <c r="G1055"/>
  <c r="F1055"/>
  <c r="I1055" s="1"/>
  <c r="E1055"/>
  <c r="H1054"/>
  <c r="J1054" s="1"/>
  <c r="G1054"/>
  <c r="F1054"/>
  <c r="I1054" s="1"/>
  <c r="E1054"/>
  <c r="H1053"/>
  <c r="J1053" s="1"/>
  <c r="G1053"/>
  <c r="F1053"/>
  <c r="I1053" s="1"/>
  <c r="E1053"/>
  <c r="H1052"/>
  <c r="J1052" s="1"/>
  <c r="G1052"/>
  <c r="F1052"/>
  <c r="I1052" s="1"/>
  <c r="E1052"/>
  <c r="H340"/>
  <c r="J340" s="1"/>
  <c r="G340"/>
  <c r="F340"/>
  <c r="I340" s="1"/>
  <c r="E340"/>
  <c r="H1051"/>
  <c r="J1051" s="1"/>
  <c r="G1051"/>
  <c r="F1051"/>
  <c r="I1051" s="1"/>
  <c r="E1051"/>
  <c r="H1958"/>
  <c r="J1958" s="1"/>
  <c r="G1958"/>
  <c r="F1958"/>
  <c r="I1958" s="1"/>
  <c r="E1958"/>
  <c r="H1957"/>
  <c r="J1957" s="1"/>
  <c r="G1957"/>
  <c r="F1957"/>
  <c r="I1957" s="1"/>
  <c r="E1957"/>
  <c r="H2174"/>
  <c r="J2174" s="1"/>
  <c r="G2174"/>
  <c r="F2174"/>
  <c r="I2174" s="1"/>
  <c r="E2174"/>
  <c r="H1956"/>
  <c r="J1956" s="1"/>
  <c r="G1956"/>
  <c r="F1956"/>
  <c r="I1956" s="1"/>
  <c r="E1956"/>
  <c r="H2173"/>
  <c r="J2173" s="1"/>
  <c r="G2173"/>
  <c r="F2173"/>
  <c r="I2173" s="1"/>
  <c r="E2173"/>
  <c r="H1535"/>
  <c r="J1535" s="1"/>
  <c r="G1535"/>
  <c r="F1535"/>
  <c r="I1535" s="1"/>
  <c r="E1535"/>
  <c r="H2172"/>
  <c r="J2172" s="1"/>
  <c r="G2172"/>
  <c r="F2172"/>
  <c r="I2172" s="1"/>
  <c r="E2172"/>
  <c r="H1050"/>
  <c r="J1050" s="1"/>
  <c r="G1050"/>
  <c r="F1050"/>
  <c r="I1050" s="1"/>
  <c r="E1050"/>
  <c r="H1534"/>
  <c r="J1534" s="1"/>
  <c r="G1534"/>
  <c r="F1534"/>
  <c r="I1534" s="1"/>
  <c r="E1534"/>
  <c r="H1657"/>
  <c r="J1657" s="1"/>
  <c r="G1657"/>
  <c r="F1657"/>
  <c r="I1657" s="1"/>
  <c r="E1657"/>
  <c r="H1049"/>
  <c r="J1049" s="1"/>
  <c r="G1049"/>
  <c r="F1049"/>
  <c r="I1049" s="1"/>
  <c r="E1049"/>
  <c r="H1325"/>
  <c r="J1325" s="1"/>
  <c r="G1325"/>
  <c r="F1325"/>
  <c r="I1325" s="1"/>
  <c r="E1325"/>
  <c r="H1048"/>
  <c r="J1048" s="1"/>
  <c r="G1048"/>
  <c r="F1048"/>
  <c r="I1048" s="1"/>
  <c r="E1048"/>
  <c r="H2171"/>
  <c r="J2171" s="1"/>
  <c r="G2171"/>
  <c r="F2171"/>
  <c r="I2171" s="1"/>
  <c r="E2171"/>
  <c r="H1533"/>
  <c r="J1533" s="1"/>
  <c r="G1533"/>
  <c r="F1533"/>
  <c r="I1533" s="1"/>
  <c r="E1533"/>
  <c r="H132"/>
  <c r="J132" s="1"/>
  <c r="G132"/>
  <c r="F132"/>
  <c r="I132" s="1"/>
  <c r="E132"/>
  <c r="H1047"/>
  <c r="J1047" s="1"/>
  <c r="G1047"/>
  <c r="F1047"/>
  <c r="I1047" s="1"/>
  <c r="E1047"/>
  <c r="H1656"/>
  <c r="J1656" s="1"/>
  <c r="G1656"/>
  <c r="F1656"/>
  <c r="I1656" s="1"/>
  <c r="E1656"/>
  <c r="H131"/>
  <c r="J131" s="1"/>
  <c r="G131"/>
  <c r="F131"/>
  <c r="I131" s="1"/>
  <c r="E131"/>
  <c r="H203"/>
  <c r="J203" s="1"/>
  <c r="G203"/>
  <c r="F203"/>
  <c r="I203" s="1"/>
  <c r="E203"/>
  <c r="H1046"/>
  <c r="J1046" s="1"/>
  <c r="G1046"/>
  <c r="F1046"/>
  <c r="I1046" s="1"/>
  <c r="E1046"/>
  <c r="H1532"/>
  <c r="J1532" s="1"/>
  <c r="G1532"/>
  <c r="F1532"/>
  <c r="I1532" s="1"/>
  <c r="E1532"/>
  <c r="H202"/>
  <c r="J202" s="1"/>
  <c r="G202"/>
  <c r="F202"/>
  <c r="I202" s="1"/>
  <c r="E202"/>
  <c r="H1045"/>
  <c r="J1045" s="1"/>
  <c r="G1045"/>
  <c r="F1045"/>
  <c r="I1045" s="1"/>
  <c r="E1045"/>
  <c r="H1655"/>
  <c r="J1655" s="1"/>
  <c r="G1655"/>
  <c r="F1655"/>
  <c r="I1655" s="1"/>
  <c r="E1655"/>
  <c r="H2170"/>
  <c r="J2170" s="1"/>
  <c r="G2170"/>
  <c r="F2170"/>
  <c r="I2170" s="1"/>
  <c r="E2170"/>
  <c r="H1044"/>
  <c r="J1044" s="1"/>
  <c r="G1044"/>
  <c r="F1044"/>
  <c r="I1044" s="1"/>
  <c r="E1044"/>
  <c r="H339"/>
  <c r="J339" s="1"/>
  <c r="G339"/>
  <c r="F339"/>
  <c r="I339" s="1"/>
  <c r="E339"/>
  <c r="H130"/>
  <c r="J130" s="1"/>
  <c r="G130"/>
  <c r="F130"/>
  <c r="I130" s="1"/>
  <c r="E130"/>
  <c r="H129"/>
  <c r="J129" s="1"/>
  <c r="G129"/>
  <c r="F129"/>
  <c r="I129" s="1"/>
  <c r="E129"/>
  <c r="H1531"/>
  <c r="J1531" s="1"/>
  <c r="G1531"/>
  <c r="F1531"/>
  <c r="I1531" s="1"/>
  <c r="E1531"/>
  <c r="H1324"/>
  <c r="J1324" s="1"/>
  <c r="G1324"/>
  <c r="F1324"/>
  <c r="I1324" s="1"/>
  <c r="E1324"/>
  <c r="H2169"/>
  <c r="J2169" s="1"/>
  <c r="G2169"/>
  <c r="F2169"/>
  <c r="I2169" s="1"/>
  <c r="E2169"/>
  <c r="H1043"/>
  <c r="J1043" s="1"/>
  <c r="G1043"/>
  <c r="F1043"/>
  <c r="I1043" s="1"/>
  <c r="E1043"/>
  <c r="H1042"/>
  <c r="J1042" s="1"/>
  <c r="G1042"/>
  <c r="F1042"/>
  <c r="I1042" s="1"/>
  <c r="E1042"/>
  <c r="H1530"/>
  <c r="J1530" s="1"/>
  <c r="G1530"/>
  <c r="F1530"/>
  <c r="I1530" s="1"/>
  <c r="E1530"/>
  <c r="H2168"/>
  <c r="J2168" s="1"/>
  <c r="G2168"/>
  <c r="F2168"/>
  <c r="I2168" s="1"/>
  <c r="E2168"/>
  <c r="H1041"/>
  <c r="J1041" s="1"/>
  <c r="G1041"/>
  <c r="F1041"/>
  <c r="I1041" s="1"/>
  <c r="E1041"/>
  <c r="J2167"/>
  <c r="H2167"/>
  <c r="G2167"/>
  <c r="F2167"/>
  <c r="I2167" s="1"/>
  <c r="E2167"/>
  <c r="H1716"/>
  <c r="J1716" s="1"/>
  <c r="G1716"/>
  <c r="F1716"/>
  <c r="I1716" s="1"/>
  <c r="E1716"/>
  <c r="H1529"/>
  <c r="J1529" s="1"/>
  <c r="G1529"/>
  <c r="F1529"/>
  <c r="I1529" s="1"/>
  <c r="E1529"/>
  <c r="H2166"/>
  <c r="J2166" s="1"/>
  <c r="G2166"/>
  <c r="F2166"/>
  <c r="I2166" s="1"/>
  <c r="E2166"/>
  <c r="H1528"/>
  <c r="J1528" s="1"/>
  <c r="G1528"/>
  <c r="F1528"/>
  <c r="I1528" s="1"/>
  <c r="E1528"/>
  <c r="H201"/>
  <c r="J201" s="1"/>
  <c r="G201"/>
  <c r="F201"/>
  <c r="I201" s="1"/>
  <c r="E201"/>
  <c r="H1040"/>
  <c r="J1040" s="1"/>
  <c r="G1040"/>
  <c r="F1040"/>
  <c r="I1040" s="1"/>
  <c r="E1040"/>
  <c r="H338"/>
  <c r="J338" s="1"/>
  <c r="G338"/>
  <c r="F338"/>
  <c r="I338" s="1"/>
  <c r="E338"/>
  <c r="H1654"/>
  <c r="J1654" s="1"/>
  <c r="G1654"/>
  <c r="F1654"/>
  <c r="I1654" s="1"/>
  <c r="E1654"/>
  <c r="H1955"/>
  <c r="J1955" s="1"/>
  <c r="G1955"/>
  <c r="F1955"/>
  <c r="I1955" s="1"/>
  <c r="E1955"/>
  <c r="H1039"/>
  <c r="J1039" s="1"/>
  <c r="G1039"/>
  <c r="F1039"/>
  <c r="I1039" s="1"/>
  <c r="E1039"/>
  <c r="H1038"/>
  <c r="J1038" s="1"/>
  <c r="G1038"/>
  <c r="F1038"/>
  <c r="I1038" s="1"/>
  <c r="E1038"/>
  <c r="H2165"/>
  <c r="J2165" s="1"/>
  <c r="G2165"/>
  <c r="F2165"/>
  <c r="I2165" s="1"/>
  <c r="E2165"/>
  <c r="H2164"/>
  <c r="J2164" s="1"/>
  <c r="G2164"/>
  <c r="F2164"/>
  <c r="I2164" s="1"/>
  <c r="E2164"/>
  <c r="H1037"/>
  <c r="J1037" s="1"/>
  <c r="G1037"/>
  <c r="F1037"/>
  <c r="I1037" s="1"/>
  <c r="E1037"/>
  <c r="H1036"/>
  <c r="J1036" s="1"/>
  <c r="G1036"/>
  <c r="F1036"/>
  <c r="I1036" s="1"/>
  <c r="E1036"/>
  <c r="H128"/>
  <c r="J128" s="1"/>
  <c r="G128"/>
  <c r="F128"/>
  <c r="I128" s="1"/>
  <c r="E128"/>
  <c r="H1035"/>
  <c r="J1035" s="1"/>
  <c r="G1035"/>
  <c r="F1035"/>
  <c r="I1035" s="1"/>
  <c r="E1035"/>
  <c r="H1034"/>
  <c r="J1034" s="1"/>
  <c r="G1034"/>
  <c r="F1034"/>
  <c r="I1034" s="1"/>
  <c r="E1034"/>
  <c r="H2163"/>
  <c r="J2163" s="1"/>
  <c r="G2163"/>
  <c r="F2163"/>
  <c r="I2163" s="1"/>
  <c r="E2163"/>
  <c r="H1033"/>
  <c r="J1033" s="1"/>
  <c r="G1033"/>
  <c r="F1033"/>
  <c r="I1033" s="1"/>
  <c r="E1033"/>
  <c r="H1527"/>
  <c r="J1527" s="1"/>
  <c r="G1527"/>
  <c r="F1527"/>
  <c r="I1527" s="1"/>
  <c r="E1527"/>
  <c r="H2162"/>
  <c r="J2162" s="1"/>
  <c r="G2162"/>
  <c r="F2162"/>
  <c r="I2162" s="1"/>
  <c r="E2162"/>
  <c r="H1653"/>
  <c r="J1653" s="1"/>
  <c r="G1653"/>
  <c r="F1653"/>
  <c r="I1653" s="1"/>
  <c r="E1653"/>
  <c r="H1715"/>
  <c r="J1715" s="1"/>
  <c r="G1715"/>
  <c r="F1715"/>
  <c r="I1715" s="1"/>
  <c r="E1715"/>
  <c r="H2161"/>
  <c r="J2161" s="1"/>
  <c r="G2161"/>
  <c r="F2161"/>
  <c r="I2161" s="1"/>
  <c r="E2161"/>
  <c r="H1652"/>
  <c r="J1652" s="1"/>
  <c r="G1652"/>
  <c r="F1652"/>
  <c r="I1652" s="1"/>
  <c r="E1652"/>
  <c r="H2160"/>
  <c r="J2160" s="1"/>
  <c r="G2160"/>
  <c r="F2160"/>
  <c r="I2160" s="1"/>
  <c r="E2160"/>
  <c r="H26"/>
  <c r="J26" s="1"/>
  <c r="G26"/>
  <c r="F26"/>
  <c r="I26" s="1"/>
  <c r="E26"/>
  <c r="H337"/>
  <c r="J337" s="1"/>
  <c r="G337"/>
  <c r="F337"/>
  <c r="I337" s="1"/>
  <c r="E337"/>
  <c r="H1032"/>
  <c r="J1032" s="1"/>
  <c r="G1032"/>
  <c r="F1032"/>
  <c r="I1032" s="1"/>
  <c r="E1032"/>
  <c r="H1323"/>
  <c r="J1323" s="1"/>
  <c r="G1323"/>
  <c r="F1323"/>
  <c r="I1323" s="1"/>
  <c r="E1323"/>
  <c r="H200"/>
  <c r="J200" s="1"/>
  <c r="G200"/>
  <c r="F200"/>
  <c r="I200" s="1"/>
  <c r="E200"/>
  <c r="H1526"/>
  <c r="J1526" s="1"/>
  <c r="G1526"/>
  <c r="F1526"/>
  <c r="I1526" s="1"/>
  <c r="E1526"/>
  <c r="H2159"/>
  <c r="J2159" s="1"/>
  <c r="G2159"/>
  <c r="F2159"/>
  <c r="I2159" s="1"/>
  <c r="E2159"/>
  <c r="H1031"/>
  <c r="J1031" s="1"/>
  <c r="G1031"/>
  <c r="F1031"/>
  <c r="I1031" s="1"/>
  <c r="E1031"/>
  <c r="H1030"/>
  <c r="J1030" s="1"/>
  <c r="G1030"/>
  <c r="F1030"/>
  <c r="I1030" s="1"/>
  <c r="E1030"/>
  <c r="H1322"/>
  <c r="J1322" s="1"/>
  <c r="G1322"/>
  <c r="F1322"/>
  <c r="I1322" s="1"/>
  <c r="E1322"/>
  <c r="H2158"/>
  <c r="J2158" s="1"/>
  <c r="G2158"/>
  <c r="F2158"/>
  <c r="I2158" s="1"/>
  <c r="E2158"/>
  <c r="H1029"/>
  <c r="J1029" s="1"/>
  <c r="G1029"/>
  <c r="F1029"/>
  <c r="I1029" s="1"/>
  <c r="E1029"/>
  <c r="H1028"/>
  <c r="J1028" s="1"/>
  <c r="G1028"/>
  <c r="F1028"/>
  <c r="I1028" s="1"/>
  <c r="E1028"/>
  <c r="H1027"/>
  <c r="J1027" s="1"/>
  <c r="G1027"/>
  <c r="F1027"/>
  <c r="I1027" s="1"/>
  <c r="E1027"/>
  <c r="H1714"/>
  <c r="J1714" s="1"/>
  <c r="G1714"/>
  <c r="F1714"/>
  <c r="I1714" s="1"/>
  <c r="E1714"/>
  <c r="H1651"/>
  <c r="J1651" s="1"/>
  <c r="G1651"/>
  <c r="F1651"/>
  <c r="I1651" s="1"/>
  <c r="E1651"/>
  <c r="H1026"/>
  <c r="J1026" s="1"/>
  <c r="G1026"/>
  <c r="F1026"/>
  <c r="I1026" s="1"/>
  <c r="E1026"/>
  <c r="H1025"/>
  <c r="J1025" s="1"/>
  <c r="G1025"/>
  <c r="F1025"/>
  <c r="I1025" s="1"/>
  <c r="E1025"/>
  <c r="H1024"/>
  <c r="J1024" s="1"/>
  <c r="G1024"/>
  <c r="F1024"/>
  <c r="I1024" s="1"/>
  <c r="E1024"/>
  <c r="H1023"/>
  <c r="J1023" s="1"/>
  <c r="G1023"/>
  <c r="F1023"/>
  <c r="I1023" s="1"/>
  <c r="E1023"/>
  <c r="H1525"/>
  <c r="J1525" s="1"/>
  <c r="G1525"/>
  <c r="F1525"/>
  <c r="I1525" s="1"/>
  <c r="E1525"/>
  <c r="H1954"/>
  <c r="J1954" s="1"/>
  <c r="G1954"/>
  <c r="F1954"/>
  <c r="I1954" s="1"/>
  <c r="E1954"/>
  <c r="H1022"/>
  <c r="J1022" s="1"/>
  <c r="G1022"/>
  <c r="F1022"/>
  <c r="I1022" s="1"/>
  <c r="E1022"/>
  <c r="H1021"/>
  <c r="J1021" s="1"/>
  <c r="G1021"/>
  <c r="F1021"/>
  <c r="I1021" s="1"/>
  <c r="E1021"/>
  <c r="H336"/>
  <c r="J336" s="1"/>
  <c r="G336"/>
  <c r="F336"/>
  <c r="I336" s="1"/>
  <c r="E336"/>
  <c r="H1321"/>
  <c r="J1321" s="1"/>
  <c r="G1321"/>
  <c r="F1321"/>
  <c r="I1321" s="1"/>
  <c r="E1321"/>
  <c r="H1953"/>
  <c r="J1953" s="1"/>
  <c r="G1953"/>
  <c r="F1953"/>
  <c r="I1953" s="1"/>
  <c r="E1953"/>
  <c r="H1320"/>
  <c r="J1320" s="1"/>
  <c r="G1320"/>
  <c r="F1320"/>
  <c r="I1320" s="1"/>
  <c r="E1320"/>
  <c r="H2157"/>
  <c r="J2157" s="1"/>
  <c r="G2157"/>
  <c r="F2157"/>
  <c r="I2157" s="1"/>
  <c r="E2157"/>
  <c r="H1713"/>
  <c r="J1713" s="1"/>
  <c r="G1713"/>
  <c r="F1713"/>
  <c r="I1713" s="1"/>
  <c r="E1713"/>
  <c r="H2156"/>
  <c r="J2156" s="1"/>
  <c r="G2156"/>
  <c r="F2156"/>
  <c r="I2156" s="1"/>
  <c r="E2156"/>
  <c r="H1650"/>
  <c r="J1650" s="1"/>
  <c r="G1650"/>
  <c r="F1650"/>
  <c r="I1650" s="1"/>
  <c r="E1650"/>
  <c r="H1524"/>
  <c r="J1524" s="1"/>
  <c r="G1524"/>
  <c r="F1524"/>
  <c r="I1524" s="1"/>
  <c r="E1524"/>
  <c r="H199"/>
  <c r="J199" s="1"/>
  <c r="G199"/>
  <c r="F199"/>
  <c r="I199" s="1"/>
  <c r="E199"/>
  <c r="H1020"/>
  <c r="J1020" s="1"/>
  <c r="G1020"/>
  <c r="F1020"/>
  <c r="I1020" s="1"/>
  <c r="E1020"/>
  <c r="H127"/>
  <c r="J127" s="1"/>
  <c r="G127"/>
  <c r="F127"/>
  <c r="I127" s="1"/>
  <c r="E127"/>
  <c r="H126"/>
  <c r="J126" s="1"/>
  <c r="G126"/>
  <c r="F126"/>
  <c r="I126" s="1"/>
  <c r="E126"/>
  <c r="H25"/>
  <c r="J25" s="1"/>
  <c r="G25"/>
  <c r="F25"/>
  <c r="I25" s="1"/>
  <c r="E25"/>
  <c r="H1019"/>
  <c r="J1019" s="1"/>
  <c r="G1019"/>
  <c r="F1019"/>
  <c r="I1019" s="1"/>
  <c r="E1019"/>
  <c r="H1649"/>
  <c r="J1649" s="1"/>
  <c r="G1649"/>
  <c r="F1649"/>
  <c r="I1649" s="1"/>
  <c r="E1649"/>
  <c r="H2155"/>
  <c r="J2155" s="1"/>
  <c r="G2155"/>
  <c r="F2155"/>
  <c r="I2155" s="1"/>
  <c r="E2155"/>
  <c r="H1648"/>
  <c r="J1648" s="1"/>
  <c r="G1648"/>
  <c r="F1648"/>
  <c r="I1648" s="1"/>
  <c r="E1648"/>
  <c r="H1523"/>
  <c r="J1523" s="1"/>
  <c r="G1523"/>
  <c r="F1523"/>
  <c r="I1523" s="1"/>
  <c r="E1523"/>
  <c r="H1018"/>
  <c r="J1018" s="1"/>
  <c r="G1018"/>
  <c r="F1018"/>
  <c r="I1018" s="1"/>
  <c r="E1018"/>
  <c r="H1017"/>
  <c r="J1017" s="1"/>
  <c r="G1017"/>
  <c r="F1017"/>
  <c r="I1017" s="1"/>
  <c r="E1017"/>
  <c r="H335"/>
  <c r="J335" s="1"/>
  <c r="G335"/>
  <c r="F335"/>
  <c r="I335" s="1"/>
  <c r="E335"/>
  <c r="H1522"/>
  <c r="J1522" s="1"/>
  <c r="G1522"/>
  <c r="F1522"/>
  <c r="I1522" s="1"/>
  <c r="E1522"/>
  <c r="H1647"/>
  <c r="J1647" s="1"/>
  <c r="G1647"/>
  <c r="F1647"/>
  <c r="I1647" s="1"/>
  <c r="E1647"/>
  <c r="H1016"/>
  <c r="J1016" s="1"/>
  <c r="G1016"/>
  <c r="F1016"/>
  <c r="I1016" s="1"/>
  <c r="E1016"/>
  <c r="H1521"/>
  <c r="J1521" s="1"/>
  <c r="G1521"/>
  <c r="F1521"/>
  <c r="I1521" s="1"/>
  <c r="E1521"/>
  <c r="H24"/>
  <c r="J24" s="1"/>
  <c r="G24"/>
  <c r="F24"/>
  <c r="I24" s="1"/>
  <c r="E24"/>
  <c r="H1015"/>
  <c r="J1015" s="1"/>
  <c r="G1015"/>
  <c r="F1015"/>
  <c r="I1015" s="1"/>
  <c r="E1015"/>
  <c r="H1646"/>
  <c r="J1646" s="1"/>
  <c r="G1646"/>
  <c r="F1646"/>
  <c r="I1646" s="1"/>
  <c r="E1646"/>
  <c r="H1645"/>
  <c r="J1645" s="1"/>
  <c r="G1645"/>
  <c r="F1645"/>
  <c r="I1645" s="1"/>
  <c r="E1645"/>
  <c r="H1520"/>
  <c r="J1520" s="1"/>
  <c r="G1520"/>
  <c r="F1520"/>
  <c r="I1520" s="1"/>
  <c r="E1520"/>
  <c r="H2154"/>
  <c r="J2154" s="1"/>
  <c r="G2154"/>
  <c r="F2154"/>
  <c r="I2154" s="1"/>
  <c r="E2154"/>
  <c r="H1319"/>
  <c r="J1319" s="1"/>
  <c r="G1319"/>
  <c r="F1319"/>
  <c r="I1319" s="1"/>
  <c r="E1319"/>
  <c r="H1014"/>
  <c r="J1014" s="1"/>
  <c r="G1014"/>
  <c r="F1014"/>
  <c r="I1014" s="1"/>
  <c r="E1014"/>
  <c r="H1013"/>
  <c r="J1013" s="1"/>
  <c r="G1013"/>
  <c r="F1013"/>
  <c r="I1013" s="1"/>
  <c r="E1013"/>
  <c r="H334"/>
  <c r="J334" s="1"/>
  <c r="G334"/>
  <c r="F334"/>
  <c r="I334" s="1"/>
  <c r="E334"/>
  <c r="H1644"/>
  <c r="J1644" s="1"/>
  <c r="G1644"/>
  <c r="F1644"/>
  <c r="I1644" s="1"/>
  <c r="E1644"/>
  <c r="H1012"/>
  <c r="J1012" s="1"/>
  <c r="G1012"/>
  <c r="F1012"/>
  <c r="I1012" s="1"/>
  <c r="E1012"/>
  <c r="H1011"/>
  <c r="J1011" s="1"/>
  <c r="G1011"/>
  <c r="F1011"/>
  <c r="I1011" s="1"/>
  <c r="E1011"/>
  <c r="H1010"/>
  <c r="J1010" s="1"/>
  <c r="G1010"/>
  <c r="F1010"/>
  <c r="I1010" s="1"/>
  <c r="E1010"/>
  <c r="H1318"/>
  <c r="J1318" s="1"/>
  <c r="G1318"/>
  <c r="F1318"/>
  <c r="I1318" s="1"/>
  <c r="E1318"/>
  <c r="H1009"/>
  <c r="J1009" s="1"/>
  <c r="G1009"/>
  <c r="F1009"/>
  <c r="I1009" s="1"/>
  <c r="E1009"/>
  <c r="H1008"/>
  <c r="J1008" s="1"/>
  <c r="G1008"/>
  <c r="F1008"/>
  <c r="I1008" s="1"/>
  <c r="E1008"/>
  <c r="H23"/>
  <c r="J23" s="1"/>
  <c r="G23"/>
  <c r="F23"/>
  <c r="I23" s="1"/>
  <c r="E23"/>
  <c r="H333"/>
  <c r="J333" s="1"/>
  <c r="G333"/>
  <c r="F333"/>
  <c r="I333" s="1"/>
  <c r="E333"/>
  <c r="H22"/>
  <c r="J22" s="1"/>
  <c r="G22"/>
  <c r="F22"/>
  <c r="I22" s="1"/>
  <c r="E22"/>
  <c r="H1317"/>
  <c r="J1317" s="1"/>
  <c r="G1317"/>
  <c r="F1317"/>
  <c r="I1317" s="1"/>
  <c r="E1317"/>
  <c r="H2153"/>
  <c r="J2153" s="1"/>
  <c r="G2153"/>
  <c r="F2153"/>
  <c r="I2153" s="1"/>
  <c r="E2153"/>
  <c r="H2152"/>
  <c r="J2152" s="1"/>
  <c r="G2152"/>
  <c r="F2152"/>
  <c r="I2152" s="1"/>
  <c r="E2152"/>
  <c r="H1007"/>
  <c r="J1007" s="1"/>
  <c r="G1007"/>
  <c r="F1007"/>
  <c r="I1007" s="1"/>
  <c r="E1007"/>
  <c r="H1952"/>
  <c r="J1952" s="1"/>
  <c r="G1952"/>
  <c r="F1952"/>
  <c r="I1952" s="1"/>
  <c r="E1952"/>
  <c r="H1316"/>
  <c r="J1316" s="1"/>
  <c r="G1316"/>
  <c r="F1316"/>
  <c r="I1316" s="1"/>
  <c r="E1316"/>
  <c r="H1006"/>
  <c r="J1006" s="1"/>
  <c r="G1006"/>
  <c r="F1006"/>
  <c r="I1006" s="1"/>
  <c r="E1006"/>
  <c r="H2151"/>
  <c r="J2151" s="1"/>
  <c r="G2151"/>
  <c r="F2151"/>
  <c r="I2151" s="1"/>
  <c r="E2151"/>
  <c r="H1005"/>
  <c r="J1005" s="1"/>
  <c r="G1005"/>
  <c r="F1005"/>
  <c r="I1005" s="1"/>
  <c r="E1005"/>
  <c r="H1519"/>
  <c r="J1519" s="1"/>
  <c r="G1519"/>
  <c r="F1519"/>
  <c r="I1519" s="1"/>
  <c r="E1519"/>
  <c r="H332"/>
  <c r="J332" s="1"/>
  <c r="G332"/>
  <c r="F332"/>
  <c r="I332" s="1"/>
  <c r="E332"/>
  <c r="H125"/>
  <c r="J125" s="1"/>
  <c r="G125"/>
  <c r="F125"/>
  <c r="I125" s="1"/>
  <c r="E125"/>
  <c r="H1315"/>
  <c r="J1315" s="1"/>
  <c r="G1315"/>
  <c r="F1315"/>
  <c r="I1315" s="1"/>
  <c r="E1315"/>
  <c r="H1518"/>
  <c r="J1518" s="1"/>
  <c r="G1518"/>
  <c r="F1518"/>
  <c r="I1518" s="1"/>
  <c r="E1518"/>
  <c r="H331"/>
  <c r="J331" s="1"/>
  <c r="G331"/>
  <c r="F331"/>
  <c r="I331" s="1"/>
  <c r="E331"/>
  <c r="H1517"/>
  <c r="J1517" s="1"/>
  <c r="G1517"/>
  <c r="F1517"/>
  <c r="I1517" s="1"/>
  <c r="E1517"/>
  <c r="H1004"/>
  <c r="J1004" s="1"/>
  <c r="G1004"/>
  <c r="F1004"/>
  <c r="I1004" s="1"/>
  <c r="E1004"/>
  <c r="H1314"/>
  <c r="J1314" s="1"/>
  <c r="G1314"/>
  <c r="F1314"/>
  <c r="I1314" s="1"/>
  <c r="E1314"/>
  <c r="H1516"/>
  <c r="J1516" s="1"/>
  <c r="G1516"/>
  <c r="F1516"/>
  <c r="I1516" s="1"/>
  <c r="E1516"/>
  <c r="H124"/>
  <c r="J124" s="1"/>
  <c r="G124"/>
  <c r="F124"/>
  <c r="I124" s="1"/>
  <c r="E124"/>
  <c r="H1003"/>
  <c r="J1003" s="1"/>
  <c r="G1003"/>
  <c r="F1003"/>
  <c r="I1003" s="1"/>
  <c r="E1003"/>
  <c r="H1951"/>
  <c r="J1951" s="1"/>
  <c r="G1951"/>
  <c r="F1951"/>
  <c r="I1951" s="1"/>
  <c r="E1951"/>
  <c r="H1515"/>
  <c r="J1515" s="1"/>
  <c r="G1515"/>
  <c r="F1515"/>
  <c r="I1515" s="1"/>
  <c r="E1515"/>
  <c r="H1950"/>
  <c r="J1950" s="1"/>
  <c r="G1950"/>
  <c r="F1950"/>
  <c r="I1950" s="1"/>
  <c r="E1950"/>
  <c r="H1313"/>
  <c r="J1313" s="1"/>
  <c r="G1313"/>
  <c r="F1313"/>
  <c r="I1313" s="1"/>
  <c r="E1313"/>
  <c r="H1002"/>
  <c r="J1002" s="1"/>
  <c r="G1002"/>
  <c r="F1002"/>
  <c r="I1002" s="1"/>
  <c r="E1002"/>
  <c r="H1949"/>
  <c r="J1949" s="1"/>
  <c r="G1949"/>
  <c r="F1949"/>
  <c r="I1949" s="1"/>
  <c r="E1949"/>
  <c r="H1643"/>
  <c r="J1643" s="1"/>
  <c r="G1643"/>
  <c r="F1643"/>
  <c r="I1643" s="1"/>
  <c r="E1643"/>
  <c r="H1948"/>
  <c r="J1948" s="1"/>
  <c r="G1948"/>
  <c r="F1948"/>
  <c r="I1948" s="1"/>
  <c r="E1948"/>
  <c r="H2150"/>
  <c r="J2150" s="1"/>
  <c r="G2150"/>
  <c r="F2150"/>
  <c r="I2150" s="1"/>
  <c r="E2150"/>
  <c r="J1001"/>
  <c r="H1001"/>
  <c r="G1001"/>
  <c r="F1001"/>
  <c r="I1001" s="1"/>
  <c r="E1001"/>
  <c r="H1000"/>
  <c r="J1000" s="1"/>
  <c r="G1000"/>
  <c r="F1000"/>
  <c r="I1000" s="1"/>
  <c r="E1000"/>
  <c r="H1947"/>
  <c r="J1947" s="1"/>
  <c r="G1947"/>
  <c r="F1947"/>
  <c r="I1947" s="1"/>
  <c r="E1947"/>
  <c r="H2149"/>
  <c r="J2149" s="1"/>
  <c r="G2149"/>
  <c r="F2149"/>
  <c r="I2149" s="1"/>
  <c r="E2149"/>
  <c r="H330"/>
  <c r="J330" s="1"/>
  <c r="G330"/>
  <c r="F330"/>
  <c r="I330" s="1"/>
  <c r="E330"/>
  <c r="H2148"/>
  <c r="J2148" s="1"/>
  <c r="G2148"/>
  <c r="F2148"/>
  <c r="I2148" s="1"/>
  <c r="E2148"/>
  <c r="H1946"/>
  <c r="J1946" s="1"/>
  <c r="G1946"/>
  <c r="F1946"/>
  <c r="I1946" s="1"/>
  <c r="E1946"/>
  <c r="H329"/>
  <c r="J329" s="1"/>
  <c r="G329"/>
  <c r="F329"/>
  <c r="I329" s="1"/>
  <c r="E329"/>
  <c r="H999"/>
  <c r="J999" s="1"/>
  <c r="G999"/>
  <c r="F999"/>
  <c r="I999" s="1"/>
  <c r="E999"/>
  <c r="H328"/>
  <c r="J328" s="1"/>
  <c r="G328"/>
  <c r="F328"/>
  <c r="I328" s="1"/>
  <c r="E328"/>
  <c r="H998"/>
  <c r="J998" s="1"/>
  <c r="G998"/>
  <c r="F998"/>
  <c r="I998" s="1"/>
  <c r="E998"/>
  <c r="H997"/>
  <c r="J997" s="1"/>
  <c r="G997"/>
  <c r="F997"/>
  <c r="I997" s="1"/>
  <c r="E997"/>
  <c r="H996"/>
  <c r="J996" s="1"/>
  <c r="G996"/>
  <c r="F996"/>
  <c r="I996" s="1"/>
  <c r="E996"/>
  <c r="H1514"/>
  <c r="J1514" s="1"/>
  <c r="G1514"/>
  <c r="F1514"/>
  <c r="I1514" s="1"/>
  <c r="E1514"/>
  <c r="H198"/>
  <c r="J198" s="1"/>
  <c r="G198"/>
  <c r="F198"/>
  <c r="I198" s="1"/>
  <c r="E198"/>
  <c r="H995"/>
  <c r="J995" s="1"/>
  <c r="G995"/>
  <c r="F995"/>
  <c r="I995" s="1"/>
  <c r="E995"/>
  <c r="H1945"/>
  <c r="J1945" s="1"/>
  <c r="G1945"/>
  <c r="F1945"/>
  <c r="I1945" s="1"/>
  <c r="E1945"/>
  <c r="H197"/>
  <c r="J197" s="1"/>
  <c r="G197"/>
  <c r="F197"/>
  <c r="I197" s="1"/>
  <c r="E197"/>
  <c r="H994"/>
  <c r="J994" s="1"/>
  <c r="G994"/>
  <c r="F994"/>
  <c r="I994" s="1"/>
  <c r="E994"/>
  <c r="H993"/>
  <c r="J993" s="1"/>
  <c r="G993"/>
  <c r="F993"/>
  <c r="I993" s="1"/>
  <c r="E993"/>
  <c r="H1513"/>
  <c r="J1513" s="1"/>
  <c r="G1513"/>
  <c r="F1513"/>
  <c r="I1513" s="1"/>
  <c r="E1513"/>
  <c r="H992"/>
  <c r="J992" s="1"/>
  <c r="G992"/>
  <c r="F992"/>
  <c r="I992" s="1"/>
  <c r="E992"/>
  <c r="H1944"/>
  <c r="J1944" s="1"/>
  <c r="G1944"/>
  <c r="F1944"/>
  <c r="I1944" s="1"/>
  <c r="E1944"/>
  <c r="H991"/>
  <c r="J991" s="1"/>
  <c r="G991"/>
  <c r="F991"/>
  <c r="I991" s="1"/>
  <c r="E991"/>
  <c r="H1512"/>
  <c r="J1512" s="1"/>
  <c r="G1512"/>
  <c r="F1512"/>
  <c r="I1512" s="1"/>
  <c r="E1512"/>
  <c r="H990"/>
  <c r="J990" s="1"/>
  <c r="G990"/>
  <c r="F990"/>
  <c r="I990" s="1"/>
  <c r="E990"/>
  <c r="H1312"/>
  <c r="J1312" s="1"/>
  <c r="G1312"/>
  <c r="F1312"/>
  <c r="I1312" s="1"/>
  <c r="E1312"/>
  <c r="H989"/>
  <c r="J989" s="1"/>
  <c r="G989"/>
  <c r="F989"/>
  <c r="I989" s="1"/>
  <c r="E989"/>
  <c r="H1759"/>
  <c r="J1759" s="1"/>
  <c r="G1759"/>
  <c r="F1759"/>
  <c r="I1759" s="1"/>
  <c r="E1759"/>
  <c r="H1758"/>
  <c r="J1758" s="1"/>
  <c r="G1758"/>
  <c r="F1758"/>
  <c r="I1758" s="1"/>
  <c r="E1758"/>
  <c r="H988"/>
  <c r="J988" s="1"/>
  <c r="G988"/>
  <c r="F988"/>
  <c r="I988" s="1"/>
  <c r="E988"/>
  <c r="H2147"/>
  <c r="J2147" s="1"/>
  <c r="G2147"/>
  <c r="F2147"/>
  <c r="I2147" s="1"/>
  <c r="E2147"/>
  <c r="H1712"/>
  <c r="J1712" s="1"/>
  <c r="G1712"/>
  <c r="F1712"/>
  <c r="I1712" s="1"/>
  <c r="E1712"/>
  <c r="H987"/>
  <c r="J987" s="1"/>
  <c r="G987"/>
  <c r="F987"/>
  <c r="I987" s="1"/>
  <c r="E987"/>
  <c r="H1311"/>
  <c r="J1311" s="1"/>
  <c r="G1311"/>
  <c r="F1311"/>
  <c r="I1311" s="1"/>
  <c r="E1311"/>
  <c r="H986"/>
  <c r="J986" s="1"/>
  <c r="G986"/>
  <c r="F986"/>
  <c r="I986" s="1"/>
  <c r="E986"/>
  <c r="H1310"/>
  <c r="J1310" s="1"/>
  <c r="G1310"/>
  <c r="F1310"/>
  <c r="I1310" s="1"/>
  <c r="E1310"/>
  <c r="H327"/>
  <c r="J327" s="1"/>
  <c r="G327"/>
  <c r="F327"/>
  <c r="I327" s="1"/>
  <c r="E327"/>
  <c r="H985"/>
  <c r="J985" s="1"/>
  <c r="G985"/>
  <c r="F985"/>
  <c r="I985" s="1"/>
  <c r="E985"/>
  <c r="H984"/>
  <c r="J984" s="1"/>
  <c r="G984"/>
  <c r="F984"/>
  <c r="I984" s="1"/>
  <c r="E984"/>
  <c r="H1309"/>
  <c r="J1309" s="1"/>
  <c r="G1309"/>
  <c r="F1309"/>
  <c r="I1309" s="1"/>
  <c r="E1309"/>
  <c r="H1511"/>
  <c r="J1511" s="1"/>
  <c r="G1511"/>
  <c r="F1511"/>
  <c r="I1511" s="1"/>
  <c r="E1511"/>
  <c r="H1943"/>
  <c r="J1943" s="1"/>
  <c r="G1943"/>
  <c r="F1943"/>
  <c r="I1943" s="1"/>
  <c r="E1943"/>
  <c r="H983"/>
  <c r="J983" s="1"/>
  <c r="G983"/>
  <c r="F983"/>
  <c r="I983" s="1"/>
  <c r="E983"/>
  <c r="H982"/>
  <c r="J982" s="1"/>
  <c r="G982"/>
  <c r="F982"/>
  <c r="I982" s="1"/>
  <c r="E982"/>
  <c r="H2146"/>
  <c r="J2146" s="1"/>
  <c r="G2146"/>
  <c r="F2146"/>
  <c r="I2146" s="1"/>
  <c r="E2146"/>
  <c r="H2145"/>
  <c r="J2145" s="1"/>
  <c r="G2145"/>
  <c r="F2145"/>
  <c r="I2145" s="1"/>
  <c r="E2145"/>
  <c r="H981"/>
  <c r="J981" s="1"/>
  <c r="G981"/>
  <c r="F981"/>
  <c r="I981" s="1"/>
  <c r="E981"/>
  <c r="H980"/>
  <c r="J980" s="1"/>
  <c r="G980"/>
  <c r="F980"/>
  <c r="I980" s="1"/>
  <c r="E980"/>
  <c r="H1642"/>
  <c r="J1642" s="1"/>
  <c r="G1642"/>
  <c r="F1642"/>
  <c r="I1642" s="1"/>
  <c r="E1642"/>
  <c r="H1641"/>
  <c r="J1641" s="1"/>
  <c r="G1641"/>
  <c r="F1641"/>
  <c r="I1641" s="1"/>
  <c r="E1641"/>
  <c r="H979"/>
  <c r="J979" s="1"/>
  <c r="G979"/>
  <c r="F979"/>
  <c r="I979" s="1"/>
  <c r="E979"/>
  <c r="H978"/>
  <c r="J978" s="1"/>
  <c r="G978"/>
  <c r="F978"/>
  <c r="I978" s="1"/>
  <c r="E978"/>
  <c r="H977"/>
  <c r="J977" s="1"/>
  <c r="G977"/>
  <c r="F977"/>
  <c r="I977" s="1"/>
  <c r="E977"/>
  <c r="H976"/>
  <c r="J976" s="1"/>
  <c r="G976"/>
  <c r="F976"/>
  <c r="I976" s="1"/>
  <c r="E976"/>
  <c r="H975"/>
  <c r="J975" s="1"/>
  <c r="G975"/>
  <c r="F975"/>
  <c r="I975" s="1"/>
  <c r="E975"/>
  <c r="H974"/>
  <c r="J974" s="1"/>
  <c r="G974"/>
  <c r="F974"/>
  <c r="I974" s="1"/>
  <c r="E974"/>
  <c r="H973"/>
  <c r="J973" s="1"/>
  <c r="G973"/>
  <c r="F973"/>
  <c r="I973" s="1"/>
  <c r="E973"/>
  <c r="H1711"/>
  <c r="J1711" s="1"/>
  <c r="G1711"/>
  <c r="F1711"/>
  <c r="I1711" s="1"/>
  <c r="E1711"/>
  <c r="H1710"/>
  <c r="J1710" s="1"/>
  <c r="G1710"/>
  <c r="F1710"/>
  <c r="I1710" s="1"/>
  <c r="E1710"/>
  <c r="H1308"/>
  <c r="J1308" s="1"/>
  <c r="G1308"/>
  <c r="F1308"/>
  <c r="I1308" s="1"/>
  <c r="E1308"/>
  <c r="H972"/>
  <c r="J972" s="1"/>
  <c r="G972"/>
  <c r="F972"/>
  <c r="I972" s="1"/>
  <c r="E972"/>
  <c r="H1307"/>
  <c r="J1307" s="1"/>
  <c r="G1307"/>
  <c r="F1307"/>
  <c r="I1307" s="1"/>
  <c r="E1307"/>
  <c r="H1640"/>
  <c r="J1640" s="1"/>
  <c r="G1640"/>
  <c r="F1640"/>
  <c r="I1640" s="1"/>
  <c r="E1640"/>
  <c r="H326"/>
  <c r="J326" s="1"/>
  <c r="G326"/>
  <c r="F326"/>
  <c r="I326" s="1"/>
  <c r="E326"/>
  <c r="H1510"/>
  <c r="J1510" s="1"/>
  <c r="G1510"/>
  <c r="F1510"/>
  <c r="I1510" s="1"/>
  <c r="E1510"/>
  <c r="H971"/>
  <c r="J971" s="1"/>
  <c r="G971"/>
  <c r="F971"/>
  <c r="I971" s="1"/>
  <c r="E971"/>
  <c r="H970"/>
  <c r="J970" s="1"/>
  <c r="G970"/>
  <c r="F970"/>
  <c r="I970" s="1"/>
  <c r="E970"/>
  <c r="H1639"/>
  <c r="J1639" s="1"/>
  <c r="G1639"/>
  <c r="F1639"/>
  <c r="I1639" s="1"/>
  <c r="E1639"/>
  <c r="H1942"/>
  <c r="J1942" s="1"/>
  <c r="G1942"/>
  <c r="F1942"/>
  <c r="I1942" s="1"/>
  <c r="E1942"/>
  <c r="H2144"/>
  <c r="J2144" s="1"/>
  <c r="G2144"/>
  <c r="F2144"/>
  <c r="I2144" s="1"/>
  <c r="E2144"/>
  <c r="H1941"/>
  <c r="J1941" s="1"/>
  <c r="G1941"/>
  <c r="F1941"/>
  <c r="I1941" s="1"/>
  <c r="E1941"/>
  <c r="H21"/>
  <c r="J21" s="1"/>
  <c r="G21"/>
  <c r="F21"/>
  <c r="I21" s="1"/>
  <c r="E21"/>
  <c r="H1306"/>
  <c r="J1306" s="1"/>
  <c r="G1306"/>
  <c r="F1306"/>
  <c r="I1306" s="1"/>
  <c r="E1306"/>
  <c r="H2143"/>
  <c r="J2143" s="1"/>
  <c r="G2143"/>
  <c r="F2143"/>
  <c r="I2143" s="1"/>
  <c r="E2143"/>
  <c r="H969"/>
  <c r="J969" s="1"/>
  <c r="G969"/>
  <c r="F969"/>
  <c r="I969" s="1"/>
  <c r="E969"/>
  <c r="H968"/>
  <c r="J968" s="1"/>
  <c r="G968"/>
  <c r="F968"/>
  <c r="I968" s="1"/>
  <c r="E968"/>
  <c r="H967"/>
  <c r="J967" s="1"/>
  <c r="G967"/>
  <c r="F967"/>
  <c r="I967" s="1"/>
  <c r="E967"/>
  <c r="H966"/>
  <c r="J966" s="1"/>
  <c r="G966"/>
  <c r="F966"/>
  <c r="I966" s="1"/>
  <c r="E966"/>
  <c r="H123"/>
  <c r="J123" s="1"/>
  <c r="G123"/>
  <c r="F123"/>
  <c r="I123" s="1"/>
  <c r="E123"/>
  <c r="H1940"/>
  <c r="J1940" s="1"/>
  <c r="G1940"/>
  <c r="F1940"/>
  <c r="I1940" s="1"/>
  <c r="E1940"/>
  <c r="H1509"/>
  <c r="J1509" s="1"/>
  <c r="G1509"/>
  <c r="F1509"/>
  <c r="I1509" s="1"/>
  <c r="E1509"/>
  <c r="H2142"/>
  <c r="J2142" s="1"/>
  <c r="G2142"/>
  <c r="F2142"/>
  <c r="I2142" s="1"/>
  <c r="E2142"/>
  <c r="H1939"/>
  <c r="J1939" s="1"/>
  <c r="G1939"/>
  <c r="F1939"/>
  <c r="I1939" s="1"/>
  <c r="E1939"/>
  <c r="H325"/>
  <c r="J325" s="1"/>
  <c r="G325"/>
  <c r="F325"/>
  <c r="I325" s="1"/>
  <c r="E325"/>
  <c r="H1709"/>
  <c r="J1709" s="1"/>
  <c r="G1709"/>
  <c r="F1709"/>
  <c r="I1709" s="1"/>
  <c r="E1709"/>
  <c r="H324"/>
  <c r="J324" s="1"/>
  <c r="G324"/>
  <c r="F324"/>
  <c r="I324" s="1"/>
  <c r="E324"/>
  <c r="H1638"/>
  <c r="J1638" s="1"/>
  <c r="G1638"/>
  <c r="F1638"/>
  <c r="I1638" s="1"/>
  <c r="E1638"/>
  <c r="H2141"/>
  <c r="J2141" s="1"/>
  <c r="G2141"/>
  <c r="F2141"/>
  <c r="I2141" s="1"/>
  <c r="E2141"/>
  <c r="H965"/>
  <c r="J965" s="1"/>
  <c r="G965"/>
  <c r="F965"/>
  <c r="I965" s="1"/>
  <c r="E965"/>
  <c r="H323"/>
  <c r="J323" s="1"/>
  <c r="G323"/>
  <c r="F323"/>
  <c r="I323" s="1"/>
  <c r="E323"/>
  <c r="H964"/>
  <c r="J964" s="1"/>
  <c r="G964"/>
  <c r="F964"/>
  <c r="I964" s="1"/>
  <c r="E964"/>
  <c r="H963"/>
  <c r="J963" s="1"/>
  <c r="G963"/>
  <c r="F963"/>
  <c r="I963" s="1"/>
  <c r="E963"/>
  <c r="H962"/>
  <c r="J962" s="1"/>
  <c r="G962"/>
  <c r="F962"/>
  <c r="I962" s="1"/>
  <c r="E962"/>
  <c r="H961"/>
  <c r="J961" s="1"/>
  <c r="G961"/>
  <c r="F961"/>
  <c r="I961" s="1"/>
  <c r="E961"/>
  <c r="H960"/>
  <c r="J960" s="1"/>
  <c r="G960"/>
  <c r="F960"/>
  <c r="I960" s="1"/>
  <c r="E960"/>
  <c r="J1708"/>
  <c r="H1708"/>
  <c r="G1708"/>
  <c r="F1708"/>
  <c r="I1708" s="1"/>
  <c r="E1708"/>
  <c r="H322"/>
  <c r="J322" s="1"/>
  <c r="G322"/>
  <c r="F322"/>
  <c r="I322" s="1"/>
  <c r="E322"/>
  <c r="H321"/>
  <c r="J321" s="1"/>
  <c r="G321"/>
  <c r="F321"/>
  <c r="I321" s="1"/>
  <c r="E321"/>
  <c r="H959"/>
  <c r="J959" s="1"/>
  <c r="G959"/>
  <c r="F959"/>
  <c r="I959" s="1"/>
  <c r="E959"/>
  <c r="H2140"/>
  <c r="J2140" s="1"/>
  <c r="G2140"/>
  <c r="F2140"/>
  <c r="I2140" s="1"/>
  <c r="E2140"/>
  <c r="H1305"/>
  <c r="J1305" s="1"/>
  <c r="G1305"/>
  <c r="F1305"/>
  <c r="I1305" s="1"/>
  <c r="E1305"/>
  <c r="H1304"/>
  <c r="J1304" s="1"/>
  <c r="G1304"/>
  <c r="F1304"/>
  <c r="I1304" s="1"/>
  <c r="E1304"/>
  <c r="H1637"/>
  <c r="J1637" s="1"/>
  <c r="G1637"/>
  <c r="F1637"/>
  <c r="I1637" s="1"/>
  <c r="E1637"/>
  <c r="H1757"/>
  <c r="J1757" s="1"/>
  <c r="G1757"/>
  <c r="F1757"/>
  <c r="I1757" s="1"/>
  <c r="E1757"/>
  <c r="H958"/>
  <c r="J958" s="1"/>
  <c r="G958"/>
  <c r="F958"/>
  <c r="I958" s="1"/>
  <c r="E958"/>
  <c r="H957"/>
  <c r="J957" s="1"/>
  <c r="G957"/>
  <c r="F957"/>
  <c r="I957" s="1"/>
  <c r="E957"/>
  <c r="H956"/>
  <c r="J956" s="1"/>
  <c r="G956"/>
  <c r="F956"/>
  <c r="I956" s="1"/>
  <c r="E956"/>
  <c r="H955"/>
  <c r="J955" s="1"/>
  <c r="G955"/>
  <c r="F955"/>
  <c r="I955" s="1"/>
  <c r="E955"/>
  <c r="H954"/>
  <c r="J954" s="1"/>
  <c r="G954"/>
  <c r="F954"/>
  <c r="I954" s="1"/>
  <c r="E954"/>
  <c r="H1508"/>
  <c r="J1508" s="1"/>
  <c r="G1508"/>
  <c r="F1508"/>
  <c r="I1508" s="1"/>
  <c r="E1508"/>
  <c r="H1507"/>
  <c r="J1507" s="1"/>
  <c r="G1507"/>
  <c r="F1507"/>
  <c r="I1507" s="1"/>
  <c r="E1507"/>
  <c r="H953"/>
  <c r="J953" s="1"/>
  <c r="G953"/>
  <c r="F953"/>
  <c r="I953" s="1"/>
  <c r="E953"/>
  <c r="H952"/>
  <c r="J952" s="1"/>
  <c r="G952"/>
  <c r="F952"/>
  <c r="I952" s="1"/>
  <c r="E952"/>
  <c r="H951"/>
  <c r="J951" s="1"/>
  <c r="G951"/>
  <c r="F951"/>
  <c r="I951" s="1"/>
  <c r="E951"/>
  <c r="H1506"/>
  <c r="J1506" s="1"/>
  <c r="G1506"/>
  <c r="F1506"/>
  <c r="I1506" s="1"/>
  <c r="E1506"/>
  <c r="H950"/>
  <c r="J950" s="1"/>
  <c r="G950"/>
  <c r="F950"/>
  <c r="I950" s="1"/>
  <c r="E950"/>
  <c r="H949"/>
  <c r="J949" s="1"/>
  <c r="G949"/>
  <c r="F949"/>
  <c r="I949" s="1"/>
  <c r="E949"/>
  <c r="H1303"/>
  <c r="J1303" s="1"/>
  <c r="G1303"/>
  <c r="F1303"/>
  <c r="I1303" s="1"/>
  <c r="E1303"/>
  <c r="H20"/>
  <c r="J20" s="1"/>
  <c r="G20"/>
  <c r="F20"/>
  <c r="I20" s="1"/>
  <c r="E20"/>
  <c r="H1636"/>
  <c r="J1636" s="1"/>
  <c r="G1636"/>
  <c r="F1636"/>
  <c r="I1636" s="1"/>
  <c r="E1636"/>
  <c r="H1938"/>
  <c r="J1938" s="1"/>
  <c r="G1938"/>
  <c r="F1938"/>
  <c r="I1938" s="1"/>
  <c r="E1938"/>
  <c r="H122"/>
  <c r="J122" s="1"/>
  <c r="G122"/>
  <c r="F122"/>
  <c r="I122" s="1"/>
  <c r="E122"/>
  <c r="H2139"/>
  <c r="J2139" s="1"/>
  <c r="G2139"/>
  <c r="F2139"/>
  <c r="I2139" s="1"/>
  <c r="E2139"/>
  <c r="H1937"/>
  <c r="J1937" s="1"/>
  <c r="G1937"/>
  <c r="F1937"/>
  <c r="I1937" s="1"/>
  <c r="E1937"/>
  <c r="H948"/>
  <c r="J948" s="1"/>
  <c r="G948"/>
  <c r="F948"/>
  <c r="I948" s="1"/>
  <c r="E948"/>
  <c r="H947"/>
  <c r="J947" s="1"/>
  <c r="G947"/>
  <c r="F947"/>
  <c r="I947" s="1"/>
  <c r="E947"/>
  <c r="H946"/>
  <c r="J946" s="1"/>
  <c r="G946"/>
  <c r="F946"/>
  <c r="I946" s="1"/>
  <c r="E946"/>
  <c r="H1302"/>
  <c r="J1302" s="1"/>
  <c r="G1302"/>
  <c r="F1302"/>
  <c r="I1302" s="1"/>
  <c r="E1302"/>
  <c r="H945"/>
  <c r="J945" s="1"/>
  <c r="G945"/>
  <c r="F945"/>
  <c r="I945" s="1"/>
  <c r="E945"/>
  <c r="H944"/>
  <c r="J944" s="1"/>
  <c r="G944"/>
  <c r="F944"/>
  <c r="I944" s="1"/>
  <c r="E944"/>
  <c r="H943"/>
  <c r="J943" s="1"/>
  <c r="G943"/>
  <c r="F943"/>
  <c r="I943" s="1"/>
  <c r="E943"/>
  <c r="H942"/>
  <c r="J942" s="1"/>
  <c r="G942"/>
  <c r="F942"/>
  <c r="I942" s="1"/>
  <c r="E942"/>
  <c r="H1301"/>
  <c r="J1301" s="1"/>
  <c r="G1301"/>
  <c r="F1301"/>
  <c r="I1301" s="1"/>
  <c r="E1301"/>
  <c r="H941"/>
  <c r="J941" s="1"/>
  <c r="G941"/>
  <c r="F941"/>
  <c r="I941" s="1"/>
  <c r="E941"/>
  <c r="H940"/>
  <c r="J940" s="1"/>
  <c r="G940"/>
  <c r="F940"/>
  <c r="I940" s="1"/>
  <c r="E940"/>
  <c r="H1936"/>
  <c r="J1936" s="1"/>
  <c r="G1936"/>
  <c r="F1936"/>
  <c r="I1936" s="1"/>
  <c r="E1936"/>
  <c r="H1635"/>
  <c r="J1635" s="1"/>
  <c r="G1635"/>
  <c r="F1635"/>
  <c r="I1635" s="1"/>
  <c r="E1635"/>
  <c r="H939"/>
  <c r="J939" s="1"/>
  <c r="G939"/>
  <c r="F939"/>
  <c r="I939" s="1"/>
  <c r="E939"/>
  <c r="H1756"/>
  <c r="J1756" s="1"/>
  <c r="G1756"/>
  <c r="F1756"/>
  <c r="I1756" s="1"/>
  <c r="E1756"/>
  <c r="H1505"/>
  <c r="J1505" s="1"/>
  <c r="G1505"/>
  <c r="F1505"/>
  <c r="I1505" s="1"/>
  <c r="E1505"/>
  <c r="H938"/>
  <c r="J938" s="1"/>
  <c r="G938"/>
  <c r="F938"/>
  <c r="I938" s="1"/>
  <c r="E938"/>
  <c r="H937"/>
  <c r="J937" s="1"/>
  <c r="G937"/>
  <c r="F937"/>
  <c r="I937" s="1"/>
  <c r="E937"/>
  <c r="H936"/>
  <c r="J936" s="1"/>
  <c r="G936"/>
  <c r="F936"/>
  <c r="I936" s="1"/>
  <c r="E936"/>
  <c r="H935"/>
  <c r="J935" s="1"/>
  <c r="G935"/>
  <c r="F935"/>
  <c r="I935" s="1"/>
  <c r="E935"/>
  <c r="H1300"/>
  <c r="J1300" s="1"/>
  <c r="G1300"/>
  <c r="F1300"/>
  <c r="I1300" s="1"/>
  <c r="E1300"/>
  <c r="H1504"/>
  <c r="J1504" s="1"/>
  <c r="G1504"/>
  <c r="F1504"/>
  <c r="I1504" s="1"/>
  <c r="E1504"/>
  <c r="H1935"/>
  <c r="J1935" s="1"/>
  <c r="G1935"/>
  <c r="F1935"/>
  <c r="I1935" s="1"/>
  <c r="E1935"/>
  <c r="H934"/>
  <c r="J934" s="1"/>
  <c r="G934"/>
  <c r="F934"/>
  <c r="I934" s="1"/>
  <c r="E934"/>
  <c r="H933"/>
  <c r="J933" s="1"/>
  <c r="G933"/>
  <c r="F933"/>
  <c r="I933" s="1"/>
  <c r="E933"/>
  <c r="H2138"/>
  <c r="J2138" s="1"/>
  <c r="G2138"/>
  <c r="F2138"/>
  <c r="I2138" s="1"/>
  <c r="E2138"/>
  <c r="H932"/>
  <c r="J932" s="1"/>
  <c r="G932"/>
  <c r="F932"/>
  <c r="I932" s="1"/>
  <c r="E932"/>
  <c r="H1934"/>
  <c r="J1934" s="1"/>
  <c r="G1934"/>
  <c r="F1934"/>
  <c r="I1934" s="1"/>
  <c r="E1934"/>
  <c r="H2137"/>
  <c r="J2137" s="1"/>
  <c r="G2137"/>
  <c r="F2137"/>
  <c r="I2137" s="1"/>
  <c r="E2137"/>
  <c r="H1503"/>
  <c r="J1503" s="1"/>
  <c r="G1503"/>
  <c r="F1503"/>
  <c r="I1503" s="1"/>
  <c r="E1503"/>
  <c r="H320"/>
  <c r="J320" s="1"/>
  <c r="G320"/>
  <c r="F320"/>
  <c r="I320" s="1"/>
  <c r="E320"/>
  <c r="H1755"/>
  <c r="J1755" s="1"/>
  <c r="G1755"/>
  <c r="F1755"/>
  <c r="I1755" s="1"/>
  <c r="E1755"/>
  <c r="H1634"/>
  <c r="J1634" s="1"/>
  <c r="G1634"/>
  <c r="F1634"/>
  <c r="I1634" s="1"/>
  <c r="E1634"/>
  <c r="H2136"/>
  <c r="J2136" s="1"/>
  <c r="G2136"/>
  <c r="F2136"/>
  <c r="I2136" s="1"/>
  <c r="E2136"/>
  <c r="H1502"/>
  <c r="J1502" s="1"/>
  <c r="G1502"/>
  <c r="F1502"/>
  <c r="I1502" s="1"/>
  <c r="E1502"/>
  <c r="H931"/>
  <c r="J931" s="1"/>
  <c r="G931"/>
  <c r="F931"/>
  <c r="I931" s="1"/>
  <c r="E931"/>
  <c r="H319"/>
  <c r="J319" s="1"/>
  <c r="G319"/>
  <c r="F319"/>
  <c r="I319" s="1"/>
  <c r="E319"/>
  <c r="H121"/>
  <c r="J121" s="1"/>
  <c r="G121"/>
  <c r="F121"/>
  <c r="I121" s="1"/>
  <c r="E121"/>
  <c r="H1933"/>
  <c r="J1933" s="1"/>
  <c r="G1933"/>
  <c r="F1933"/>
  <c r="I1933" s="1"/>
  <c r="E1933"/>
  <c r="H120"/>
  <c r="J120" s="1"/>
  <c r="G120"/>
  <c r="F120"/>
  <c r="I120" s="1"/>
  <c r="E120"/>
  <c r="H930"/>
  <c r="J930" s="1"/>
  <c r="G930"/>
  <c r="F930"/>
  <c r="I930" s="1"/>
  <c r="E930"/>
  <c r="H318"/>
  <c r="J318" s="1"/>
  <c r="G318"/>
  <c r="F318"/>
  <c r="I318" s="1"/>
  <c r="E318"/>
  <c r="H2135"/>
  <c r="J2135" s="1"/>
  <c r="G2135"/>
  <c r="F2135"/>
  <c r="I2135" s="1"/>
  <c r="E2135"/>
  <c r="H1299"/>
  <c r="J1299" s="1"/>
  <c r="G1299"/>
  <c r="F1299"/>
  <c r="I1299" s="1"/>
  <c r="E1299"/>
  <c r="H2134"/>
  <c r="J2134" s="1"/>
  <c r="G2134"/>
  <c r="F2134"/>
  <c r="I2134" s="1"/>
  <c r="E2134"/>
  <c r="H929"/>
  <c r="J929" s="1"/>
  <c r="G929"/>
  <c r="F929"/>
  <c r="I929" s="1"/>
  <c r="E929"/>
  <c r="H119"/>
  <c r="J119" s="1"/>
  <c r="G119"/>
  <c r="F119"/>
  <c r="I119" s="1"/>
  <c r="E119"/>
  <c r="H1932"/>
  <c r="J1932" s="1"/>
  <c r="G1932"/>
  <c r="F1932"/>
  <c r="I1932" s="1"/>
  <c r="E1932"/>
  <c r="H1931"/>
  <c r="J1931" s="1"/>
  <c r="G1931"/>
  <c r="F1931"/>
  <c r="I1931" s="1"/>
  <c r="E1931"/>
  <c r="H928"/>
  <c r="J928" s="1"/>
  <c r="G928"/>
  <c r="F928"/>
  <c r="I928" s="1"/>
  <c r="E928"/>
  <c r="H2133"/>
  <c r="J2133" s="1"/>
  <c r="G2133"/>
  <c r="F2133"/>
  <c r="I2133" s="1"/>
  <c r="E2133"/>
  <c r="H927"/>
  <c r="J927" s="1"/>
  <c r="G927"/>
  <c r="F927"/>
  <c r="I927" s="1"/>
  <c r="E927"/>
  <c r="H926"/>
  <c r="J926" s="1"/>
  <c r="G926"/>
  <c r="F926"/>
  <c r="I926" s="1"/>
  <c r="E926"/>
  <c r="H925"/>
  <c r="J925" s="1"/>
  <c r="G925"/>
  <c r="F925"/>
  <c r="I925" s="1"/>
  <c r="E925"/>
  <c r="H924"/>
  <c r="J924" s="1"/>
  <c r="G924"/>
  <c r="F924"/>
  <c r="I924" s="1"/>
  <c r="E924"/>
  <c r="H118"/>
  <c r="J118" s="1"/>
  <c r="G118"/>
  <c r="F118"/>
  <c r="I118" s="1"/>
  <c r="E118"/>
  <c r="H923"/>
  <c r="J923" s="1"/>
  <c r="G923"/>
  <c r="F923"/>
  <c r="I923" s="1"/>
  <c r="E923"/>
  <c r="H922"/>
  <c r="J922" s="1"/>
  <c r="G922"/>
  <c r="F922"/>
  <c r="I922" s="1"/>
  <c r="E922"/>
  <c r="H317"/>
  <c r="J317" s="1"/>
  <c r="G317"/>
  <c r="F317"/>
  <c r="I317" s="1"/>
  <c r="E317"/>
  <c r="H196"/>
  <c r="J196" s="1"/>
  <c r="G196"/>
  <c r="F196"/>
  <c r="I196" s="1"/>
  <c r="E196"/>
  <c r="H117"/>
  <c r="J117" s="1"/>
  <c r="G117"/>
  <c r="F117"/>
  <c r="I117" s="1"/>
  <c r="E117"/>
  <c r="H1501"/>
  <c r="J1501" s="1"/>
  <c r="G1501"/>
  <c r="F1501"/>
  <c r="I1501" s="1"/>
  <c r="E1501"/>
  <c r="H2132"/>
  <c r="J2132" s="1"/>
  <c r="G2132"/>
  <c r="F2132"/>
  <c r="I2132" s="1"/>
  <c r="E2132"/>
  <c r="H1930"/>
  <c r="J1930" s="1"/>
  <c r="G1930"/>
  <c r="F1930"/>
  <c r="I1930" s="1"/>
  <c r="E1930"/>
  <c r="H921"/>
  <c r="J921" s="1"/>
  <c r="G921"/>
  <c r="F921"/>
  <c r="I921" s="1"/>
  <c r="E921"/>
  <c r="H1929"/>
  <c r="J1929" s="1"/>
  <c r="G1929"/>
  <c r="F1929"/>
  <c r="I1929" s="1"/>
  <c r="E1929"/>
  <c r="H920"/>
  <c r="J920" s="1"/>
  <c r="G920"/>
  <c r="F920"/>
  <c r="I920" s="1"/>
  <c r="E920"/>
  <c r="H919"/>
  <c r="J919" s="1"/>
  <c r="G919"/>
  <c r="F919"/>
  <c r="I919" s="1"/>
  <c r="E919"/>
  <c r="H918"/>
  <c r="J918" s="1"/>
  <c r="G918"/>
  <c r="F918"/>
  <c r="I918" s="1"/>
  <c r="E918"/>
  <c r="H1298"/>
  <c r="J1298" s="1"/>
  <c r="G1298"/>
  <c r="F1298"/>
  <c r="I1298" s="1"/>
  <c r="E1298"/>
  <c r="H917"/>
  <c r="J917" s="1"/>
  <c r="G917"/>
  <c r="F917"/>
  <c r="I917" s="1"/>
  <c r="E917"/>
  <c r="H916"/>
  <c r="J916" s="1"/>
  <c r="G916"/>
  <c r="F916"/>
  <c r="I916" s="1"/>
  <c r="E916"/>
  <c r="H915"/>
  <c r="J915" s="1"/>
  <c r="G915"/>
  <c r="F915"/>
  <c r="I915" s="1"/>
  <c r="E915"/>
  <c r="H914"/>
  <c r="J914" s="1"/>
  <c r="G914"/>
  <c r="F914"/>
  <c r="I914" s="1"/>
  <c r="E914"/>
  <c r="H913"/>
  <c r="J913" s="1"/>
  <c r="G913"/>
  <c r="F913"/>
  <c r="I913" s="1"/>
  <c r="E913"/>
  <c r="H1707"/>
  <c r="J1707" s="1"/>
  <c r="G1707"/>
  <c r="F1707"/>
  <c r="I1707" s="1"/>
  <c r="E1707"/>
  <c r="H116"/>
  <c r="J116" s="1"/>
  <c r="G116"/>
  <c r="F116"/>
  <c r="I116" s="1"/>
  <c r="E116"/>
  <c r="H1706"/>
  <c r="J1706" s="1"/>
  <c r="G1706"/>
  <c r="F1706"/>
  <c r="I1706" s="1"/>
  <c r="E1706"/>
  <c r="H912"/>
  <c r="J912" s="1"/>
  <c r="G912"/>
  <c r="F912"/>
  <c r="I912" s="1"/>
  <c r="E912"/>
  <c r="H911"/>
  <c r="J911" s="1"/>
  <c r="G911"/>
  <c r="F911"/>
  <c r="I911" s="1"/>
  <c r="E911"/>
  <c r="H910"/>
  <c r="J910" s="1"/>
  <c r="G910"/>
  <c r="F910"/>
  <c r="I910" s="1"/>
  <c r="E910"/>
  <c r="H1928"/>
  <c r="J1928" s="1"/>
  <c r="G1928"/>
  <c r="F1928"/>
  <c r="I1928" s="1"/>
  <c r="E1928"/>
  <c r="H115"/>
  <c r="J115" s="1"/>
  <c r="G115"/>
  <c r="F115"/>
  <c r="I115" s="1"/>
  <c r="E115"/>
  <c r="H909"/>
  <c r="J909" s="1"/>
  <c r="G909"/>
  <c r="F909"/>
  <c r="I909" s="1"/>
  <c r="E909"/>
  <c r="H1927"/>
  <c r="J1927" s="1"/>
  <c r="G1927"/>
  <c r="F1927"/>
  <c r="I1927" s="1"/>
  <c r="E1927"/>
  <c r="H908"/>
  <c r="J908" s="1"/>
  <c r="G908"/>
  <c r="F908"/>
  <c r="I908" s="1"/>
  <c r="E908"/>
  <c r="H114"/>
  <c r="J114" s="1"/>
  <c r="G114"/>
  <c r="F114"/>
  <c r="I114" s="1"/>
  <c r="E114"/>
  <c r="H1297"/>
  <c r="J1297" s="1"/>
  <c r="G1297"/>
  <c r="F1297"/>
  <c r="I1297" s="1"/>
  <c r="E1297"/>
  <c r="H1926"/>
  <c r="J1926" s="1"/>
  <c r="G1926"/>
  <c r="F1926"/>
  <c r="I1926" s="1"/>
  <c r="E1926"/>
  <c r="H2131"/>
  <c r="J2131" s="1"/>
  <c r="G2131"/>
  <c r="F2131"/>
  <c r="I2131" s="1"/>
  <c r="E2131"/>
  <c r="H1925"/>
  <c r="J1925" s="1"/>
  <c r="G1925"/>
  <c r="F1925"/>
  <c r="I1925" s="1"/>
  <c r="E1925"/>
  <c r="H195"/>
  <c r="J195" s="1"/>
  <c r="G195"/>
  <c r="F195"/>
  <c r="I195" s="1"/>
  <c r="E195"/>
  <c r="H1500"/>
  <c r="J1500" s="1"/>
  <c r="G1500"/>
  <c r="F1500"/>
  <c r="I1500" s="1"/>
  <c r="E1500"/>
  <c r="H1296"/>
  <c r="J1296" s="1"/>
  <c r="G1296"/>
  <c r="F1296"/>
  <c r="I1296" s="1"/>
  <c r="E1296"/>
  <c r="H907"/>
  <c r="J907" s="1"/>
  <c r="G907"/>
  <c r="F907"/>
  <c r="I907" s="1"/>
  <c r="E907"/>
  <c r="H1499"/>
  <c r="J1499" s="1"/>
  <c r="G1499"/>
  <c r="F1499"/>
  <c r="I1499" s="1"/>
  <c r="E1499"/>
  <c r="H906"/>
  <c r="J906" s="1"/>
  <c r="G906"/>
  <c r="F906"/>
  <c r="I906" s="1"/>
  <c r="E906"/>
  <c r="H905"/>
  <c r="J905" s="1"/>
  <c r="G905"/>
  <c r="F905"/>
  <c r="I905" s="1"/>
  <c r="E905"/>
  <c r="H113"/>
  <c r="J113" s="1"/>
  <c r="G113"/>
  <c r="F113"/>
  <c r="I113" s="1"/>
  <c r="E113"/>
  <c r="J904"/>
  <c r="H904"/>
  <c r="G904"/>
  <c r="F904"/>
  <c r="I904" s="1"/>
  <c r="E904"/>
  <c r="H903"/>
  <c r="J903" s="1"/>
  <c r="G903"/>
  <c r="F903"/>
  <c r="I903" s="1"/>
  <c r="E903"/>
  <c r="H1498"/>
  <c r="J1498" s="1"/>
  <c r="G1498"/>
  <c r="F1498"/>
  <c r="I1498" s="1"/>
  <c r="E1498"/>
  <c r="H316"/>
  <c r="J316" s="1"/>
  <c r="G316"/>
  <c r="F316"/>
  <c r="I316" s="1"/>
  <c r="E316"/>
  <c r="H902"/>
  <c r="J902" s="1"/>
  <c r="G902"/>
  <c r="F902"/>
  <c r="I902" s="1"/>
  <c r="E902"/>
  <c r="H1705"/>
  <c r="J1705" s="1"/>
  <c r="G1705"/>
  <c r="F1705"/>
  <c r="I1705" s="1"/>
  <c r="E1705"/>
  <c r="H901"/>
  <c r="J901" s="1"/>
  <c r="G901"/>
  <c r="F901"/>
  <c r="I901" s="1"/>
  <c r="E901"/>
  <c r="H2130"/>
  <c r="J2130" s="1"/>
  <c r="G2130"/>
  <c r="F2130"/>
  <c r="I2130" s="1"/>
  <c r="E2130"/>
  <c r="H1633"/>
  <c r="J1633" s="1"/>
  <c r="G1633"/>
  <c r="F1633"/>
  <c r="I1633" s="1"/>
  <c r="E1633"/>
  <c r="H112"/>
  <c r="J112" s="1"/>
  <c r="G112"/>
  <c r="F112"/>
  <c r="I112" s="1"/>
  <c r="E112"/>
  <c r="H111"/>
  <c r="J111" s="1"/>
  <c r="G111"/>
  <c r="F111"/>
  <c r="I111" s="1"/>
  <c r="E111"/>
  <c r="H1704"/>
  <c r="J1704" s="1"/>
  <c r="G1704"/>
  <c r="F1704"/>
  <c r="I1704" s="1"/>
  <c r="E1704"/>
  <c r="H2129"/>
  <c r="J2129" s="1"/>
  <c r="G2129"/>
  <c r="F2129"/>
  <c r="I2129" s="1"/>
  <c r="E2129"/>
  <c r="H1632"/>
  <c r="J1632" s="1"/>
  <c r="G1632"/>
  <c r="F1632"/>
  <c r="I1632" s="1"/>
  <c r="E1632"/>
  <c r="H1497"/>
  <c r="J1497" s="1"/>
  <c r="G1497"/>
  <c r="F1497"/>
  <c r="I1497" s="1"/>
  <c r="E1497"/>
  <c r="H1924"/>
  <c r="J1924" s="1"/>
  <c r="G1924"/>
  <c r="F1924"/>
  <c r="I1924" s="1"/>
  <c r="E1924"/>
  <c r="H900"/>
  <c r="J900" s="1"/>
  <c r="G900"/>
  <c r="F900"/>
  <c r="I900" s="1"/>
  <c r="E900"/>
  <c r="H2128"/>
  <c r="J2128" s="1"/>
  <c r="G2128"/>
  <c r="F2128"/>
  <c r="I2128" s="1"/>
  <c r="E2128"/>
  <c r="H899"/>
  <c r="J899" s="1"/>
  <c r="G899"/>
  <c r="F899"/>
  <c r="I899" s="1"/>
  <c r="E899"/>
  <c r="H898"/>
  <c r="J898" s="1"/>
  <c r="G898"/>
  <c r="F898"/>
  <c r="I898" s="1"/>
  <c r="E898"/>
  <c r="H110"/>
  <c r="J110" s="1"/>
  <c r="G110"/>
  <c r="F110"/>
  <c r="I110" s="1"/>
  <c r="E110"/>
  <c r="H2127"/>
  <c r="J2127" s="1"/>
  <c r="G2127"/>
  <c r="F2127"/>
  <c r="I2127" s="1"/>
  <c r="E2127"/>
  <c r="H1923"/>
  <c r="J1923" s="1"/>
  <c r="G1923"/>
  <c r="F1923"/>
  <c r="I1923" s="1"/>
  <c r="E1923"/>
  <c r="H897"/>
  <c r="J897" s="1"/>
  <c r="G897"/>
  <c r="F897"/>
  <c r="I897" s="1"/>
  <c r="E897"/>
  <c r="H194"/>
  <c r="J194" s="1"/>
  <c r="G194"/>
  <c r="F194"/>
  <c r="I194" s="1"/>
  <c r="E194"/>
  <c r="H896"/>
  <c r="J896" s="1"/>
  <c r="G896"/>
  <c r="F896"/>
  <c r="I896" s="1"/>
  <c r="E896"/>
  <c r="H1295"/>
  <c r="J1295" s="1"/>
  <c r="G1295"/>
  <c r="F1295"/>
  <c r="I1295" s="1"/>
  <c r="E1295"/>
  <c r="H315"/>
  <c r="J315" s="1"/>
  <c r="G315"/>
  <c r="F315"/>
  <c r="I315" s="1"/>
  <c r="E315"/>
  <c r="H314"/>
  <c r="J314" s="1"/>
  <c r="G314"/>
  <c r="F314"/>
  <c r="I314" s="1"/>
  <c r="E314"/>
  <c r="H895"/>
  <c r="J895" s="1"/>
  <c r="G895"/>
  <c r="F895"/>
  <c r="I895" s="1"/>
  <c r="E895"/>
  <c r="H1922"/>
  <c r="J1922" s="1"/>
  <c r="G1922"/>
  <c r="F1922"/>
  <c r="I1922" s="1"/>
  <c r="E1922"/>
  <c r="H313"/>
  <c r="J313" s="1"/>
  <c r="G313"/>
  <c r="F313"/>
  <c r="I313" s="1"/>
  <c r="E313"/>
  <c r="H894"/>
  <c r="J894" s="1"/>
  <c r="G894"/>
  <c r="F894"/>
  <c r="I894" s="1"/>
  <c r="E894"/>
  <c r="H1921"/>
  <c r="J1921" s="1"/>
  <c r="G1921"/>
  <c r="F1921"/>
  <c r="I1921" s="1"/>
  <c r="E1921"/>
  <c r="H893"/>
  <c r="J893" s="1"/>
  <c r="G893"/>
  <c r="F893"/>
  <c r="I893" s="1"/>
  <c r="E893"/>
  <c r="H892"/>
  <c r="J892" s="1"/>
  <c r="G892"/>
  <c r="F892"/>
  <c r="I892" s="1"/>
  <c r="E892"/>
  <c r="H1920"/>
  <c r="J1920" s="1"/>
  <c r="G1920"/>
  <c r="F1920"/>
  <c r="I1920" s="1"/>
  <c r="E1920"/>
  <c r="H891"/>
  <c r="J891" s="1"/>
  <c r="G891"/>
  <c r="F891"/>
  <c r="I891" s="1"/>
  <c r="E891"/>
  <c r="H312"/>
  <c r="J312" s="1"/>
  <c r="G312"/>
  <c r="F312"/>
  <c r="I312" s="1"/>
  <c r="E312"/>
  <c r="H1496"/>
  <c r="J1496" s="1"/>
  <c r="G1496"/>
  <c r="F1496"/>
  <c r="I1496" s="1"/>
  <c r="E1496"/>
  <c r="H1919"/>
  <c r="J1919" s="1"/>
  <c r="G1919"/>
  <c r="F1919"/>
  <c r="I1919" s="1"/>
  <c r="E1919"/>
  <c r="H193"/>
  <c r="J193" s="1"/>
  <c r="G193"/>
  <c r="F193"/>
  <c r="I193" s="1"/>
  <c r="E193"/>
  <c r="H890"/>
  <c r="J890" s="1"/>
  <c r="G890"/>
  <c r="F890"/>
  <c r="I890" s="1"/>
  <c r="E890"/>
  <c r="H1918"/>
  <c r="J1918" s="1"/>
  <c r="G1918"/>
  <c r="F1918"/>
  <c r="I1918" s="1"/>
  <c r="E1918"/>
  <c r="H311"/>
  <c r="J311" s="1"/>
  <c r="G311"/>
  <c r="F311"/>
  <c r="I311" s="1"/>
  <c r="E311"/>
  <c r="H889"/>
  <c r="J889" s="1"/>
  <c r="G889"/>
  <c r="F889"/>
  <c r="I889" s="1"/>
  <c r="E889"/>
  <c r="H888"/>
  <c r="J888" s="1"/>
  <c r="G888"/>
  <c r="F888"/>
  <c r="I888" s="1"/>
  <c r="E888"/>
  <c r="H1294"/>
  <c r="J1294" s="1"/>
  <c r="G1294"/>
  <c r="F1294"/>
  <c r="I1294" s="1"/>
  <c r="E1294"/>
  <c r="H887"/>
  <c r="J887" s="1"/>
  <c r="G887"/>
  <c r="F887"/>
  <c r="I887" s="1"/>
  <c r="E887"/>
  <c r="H1495"/>
  <c r="J1495" s="1"/>
  <c r="G1495"/>
  <c r="F1495"/>
  <c r="I1495" s="1"/>
  <c r="E1495"/>
  <c r="H1631"/>
  <c r="J1631" s="1"/>
  <c r="G1631"/>
  <c r="F1631"/>
  <c r="I1631" s="1"/>
  <c r="E1631"/>
  <c r="H886"/>
  <c r="J886" s="1"/>
  <c r="G886"/>
  <c r="F886"/>
  <c r="I886" s="1"/>
  <c r="E886"/>
  <c r="H310"/>
  <c r="J310" s="1"/>
  <c r="G310"/>
  <c r="F310"/>
  <c r="I310" s="1"/>
  <c r="E310"/>
  <c r="H885"/>
  <c r="J885" s="1"/>
  <c r="G885"/>
  <c r="F885"/>
  <c r="I885" s="1"/>
  <c r="E885"/>
  <c r="H309"/>
  <c r="J309" s="1"/>
  <c r="G309"/>
  <c r="F309"/>
  <c r="I309" s="1"/>
  <c r="E309"/>
  <c r="H1630"/>
  <c r="J1630" s="1"/>
  <c r="G1630"/>
  <c r="F1630"/>
  <c r="I1630" s="1"/>
  <c r="E1630"/>
  <c r="H884"/>
  <c r="J884" s="1"/>
  <c r="G884"/>
  <c r="F884"/>
  <c r="I884" s="1"/>
  <c r="E884"/>
  <c r="H883"/>
  <c r="J883" s="1"/>
  <c r="G883"/>
  <c r="F883"/>
  <c r="I883" s="1"/>
  <c r="E883"/>
  <c r="H308"/>
  <c r="J308" s="1"/>
  <c r="G308"/>
  <c r="F308"/>
  <c r="I308" s="1"/>
  <c r="E308"/>
  <c r="H882"/>
  <c r="J882" s="1"/>
  <c r="G882"/>
  <c r="F882"/>
  <c r="I882" s="1"/>
  <c r="E882"/>
  <c r="H1494"/>
  <c r="J1494" s="1"/>
  <c r="G1494"/>
  <c r="F1494"/>
  <c r="I1494" s="1"/>
  <c r="E1494"/>
  <c r="H881"/>
  <c r="J881" s="1"/>
  <c r="G881"/>
  <c r="F881"/>
  <c r="I881" s="1"/>
  <c r="E881"/>
  <c r="H880"/>
  <c r="J880" s="1"/>
  <c r="G880"/>
  <c r="F880"/>
  <c r="I880" s="1"/>
  <c r="E880"/>
  <c r="H192"/>
  <c r="J192" s="1"/>
  <c r="G192"/>
  <c r="F192"/>
  <c r="I192" s="1"/>
  <c r="E192"/>
  <c r="H191"/>
  <c r="J191" s="1"/>
  <c r="G191"/>
  <c r="F191"/>
  <c r="I191" s="1"/>
  <c r="E191"/>
  <c r="H879"/>
  <c r="J879" s="1"/>
  <c r="G879"/>
  <c r="F879"/>
  <c r="I879" s="1"/>
  <c r="E879"/>
  <c r="H1917"/>
  <c r="J1917" s="1"/>
  <c r="G1917"/>
  <c r="F1917"/>
  <c r="I1917" s="1"/>
  <c r="E1917"/>
  <c r="H878"/>
  <c r="J878" s="1"/>
  <c r="G878"/>
  <c r="F878"/>
  <c r="I878" s="1"/>
  <c r="E878"/>
  <c r="H1493"/>
  <c r="J1493" s="1"/>
  <c r="G1493"/>
  <c r="F1493"/>
  <c r="I1493" s="1"/>
  <c r="E1493"/>
  <c r="H877"/>
  <c r="J877" s="1"/>
  <c r="G877"/>
  <c r="F877"/>
  <c r="I877" s="1"/>
  <c r="E877"/>
  <c r="H109"/>
  <c r="J109" s="1"/>
  <c r="G109"/>
  <c r="F109"/>
  <c r="I109" s="1"/>
  <c r="E109"/>
  <c r="H2126"/>
  <c r="J2126" s="1"/>
  <c r="G2126"/>
  <c r="F2126"/>
  <c r="I2126" s="1"/>
  <c r="E2126"/>
  <c r="H108"/>
  <c r="J108" s="1"/>
  <c r="G108"/>
  <c r="F108"/>
  <c r="I108" s="1"/>
  <c r="E108"/>
  <c r="H1293"/>
  <c r="J1293" s="1"/>
  <c r="G1293"/>
  <c r="F1293"/>
  <c r="I1293" s="1"/>
  <c r="E1293"/>
  <c r="H876"/>
  <c r="J876" s="1"/>
  <c r="G876"/>
  <c r="F876"/>
  <c r="I876" s="1"/>
  <c r="E876"/>
  <c r="H875"/>
  <c r="J875" s="1"/>
  <c r="G875"/>
  <c r="F875"/>
  <c r="I875" s="1"/>
  <c r="E875"/>
  <c r="H874"/>
  <c r="J874" s="1"/>
  <c r="G874"/>
  <c r="F874"/>
  <c r="I874" s="1"/>
  <c r="E874"/>
  <c r="H1916"/>
  <c r="J1916" s="1"/>
  <c r="G1916"/>
  <c r="F1916"/>
  <c r="I1916" s="1"/>
  <c r="E1916"/>
  <c r="H873"/>
  <c r="J873" s="1"/>
  <c r="G873"/>
  <c r="F873"/>
  <c r="I873" s="1"/>
  <c r="E873"/>
  <c r="H1292"/>
  <c r="J1292" s="1"/>
  <c r="G1292"/>
  <c r="F1292"/>
  <c r="I1292" s="1"/>
  <c r="E1292"/>
  <c r="H872"/>
  <c r="J872" s="1"/>
  <c r="G872"/>
  <c r="F872"/>
  <c r="I872" s="1"/>
  <c r="E872"/>
  <c r="H1492"/>
  <c r="J1492" s="1"/>
  <c r="G1492"/>
  <c r="F1492"/>
  <c r="I1492" s="1"/>
  <c r="E1492"/>
  <c r="H1915"/>
  <c r="J1915" s="1"/>
  <c r="G1915"/>
  <c r="F1915"/>
  <c r="I1915" s="1"/>
  <c r="E1915"/>
  <c r="H1914"/>
  <c r="J1914" s="1"/>
  <c r="G1914"/>
  <c r="F1914"/>
  <c r="I1914" s="1"/>
  <c r="E1914"/>
  <c r="H1291"/>
  <c r="J1291" s="1"/>
  <c r="G1291"/>
  <c r="F1291"/>
  <c r="I1291" s="1"/>
  <c r="E1291"/>
  <c r="H1290"/>
  <c r="J1290" s="1"/>
  <c r="G1290"/>
  <c r="F1290"/>
  <c r="I1290" s="1"/>
  <c r="E1290"/>
  <c r="H307"/>
  <c r="J307" s="1"/>
  <c r="G307"/>
  <c r="F307"/>
  <c r="I307" s="1"/>
  <c r="E307"/>
  <c r="H871"/>
  <c r="J871" s="1"/>
  <c r="G871"/>
  <c r="F871"/>
  <c r="I871" s="1"/>
  <c r="E871"/>
  <c r="H1913"/>
  <c r="J1913" s="1"/>
  <c r="G1913"/>
  <c r="F1913"/>
  <c r="I1913" s="1"/>
  <c r="E1913"/>
  <c r="H1289"/>
  <c r="J1289" s="1"/>
  <c r="G1289"/>
  <c r="F1289"/>
  <c r="I1289" s="1"/>
  <c r="E1289"/>
  <c r="H2125"/>
  <c r="J2125" s="1"/>
  <c r="G2125"/>
  <c r="F2125"/>
  <c r="I2125" s="1"/>
  <c r="E2125"/>
  <c r="H1288"/>
  <c r="J1288" s="1"/>
  <c r="G1288"/>
  <c r="F1288"/>
  <c r="I1288" s="1"/>
  <c r="E1288"/>
  <c r="H306"/>
  <c r="J306" s="1"/>
  <c r="G306"/>
  <c r="F306"/>
  <c r="I306" s="1"/>
  <c r="E306"/>
  <c r="H1491"/>
  <c r="J1491" s="1"/>
  <c r="G1491"/>
  <c r="F1491"/>
  <c r="I1491" s="1"/>
  <c r="E1491"/>
  <c r="H870"/>
  <c r="J870" s="1"/>
  <c r="G870"/>
  <c r="F870"/>
  <c r="I870" s="1"/>
  <c r="E870"/>
  <c r="H1912"/>
  <c r="J1912" s="1"/>
  <c r="G1912"/>
  <c r="F1912"/>
  <c r="I1912" s="1"/>
  <c r="E1912"/>
  <c r="H1629"/>
  <c r="J1629" s="1"/>
  <c r="G1629"/>
  <c r="F1629"/>
  <c r="I1629" s="1"/>
  <c r="E1629"/>
  <c r="H190"/>
  <c r="J190" s="1"/>
  <c r="G190"/>
  <c r="F190"/>
  <c r="I190" s="1"/>
  <c r="E190"/>
  <c r="H107"/>
  <c r="J107" s="1"/>
  <c r="G107"/>
  <c r="F107"/>
  <c r="I107" s="1"/>
  <c r="E107"/>
  <c r="H869"/>
  <c r="J869" s="1"/>
  <c r="G869"/>
  <c r="F869"/>
  <c r="I869" s="1"/>
  <c r="E869"/>
  <c r="H868"/>
  <c r="J868" s="1"/>
  <c r="G868"/>
  <c r="F868"/>
  <c r="I868" s="1"/>
  <c r="E868"/>
  <c r="H867"/>
  <c r="J867" s="1"/>
  <c r="G867"/>
  <c r="F867"/>
  <c r="I867" s="1"/>
  <c r="E867"/>
  <c r="H1628"/>
  <c r="J1628" s="1"/>
  <c r="G1628"/>
  <c r="F1628"/>
  <c r="I1628" s="1"/>
  <c r="E1628"/>
  <c r="H2124"/>
  <c r="J2124" s="1"/>
  <c r="G2124"/>
  <c r="F2124"/>
  <c r="I2124" s="1"/>
  <c r="E2124"/>
  <c r="H1287"/>
  <c r="J1287" s="1"/>
  <c r="G1287"/>
  <c r="F1287"/>
  <c r="I1287" s="1"/>
  <c r="E1287"/>
  <c r="H1627"/>
  <c r="J1627" s="1"/>
  <c r="G1627"/>
  <c r="F1627"/>
  <c r="I1627" s="1"/>
  <c r="E1627"/>
  <c r="H1911"/>
  <c r="J1911" s="1"/>
  <c r="G1911"/>
  <c r="F1911"/>
  <c r="I1911" s="1"/>
  <c r="E1911"/>
  <c r="H1490"/>
  <c r="J1490" s="1"/>
  <c r="G1490"/>
  <c r="F1490"/>
  <c r="I1490" s="1"/>
  <c r="E1490"/>
  <c r="H1286"/>
  <c r="J1286" s="1"/>
  <c r="G1286"/>
  <c r="F1286"/>
  <c r="I1286" s="1"/>
  <c r="E1286"/>
  <c r="H866"/>
  <c r="J866" s="1"/>
  <c r="G866"/>
  <c r="F866"/>
  <c r="I866" s="1"/>
  <c r="E866"/>
  <c r="H1703"/>
  <c r="J1703" s="1"/>
  <c r="G1703"/>
  <c r="F1703"/>
  <c r="I1703" s="1"/>
  <c r="E1703"/>
  <c r="H1910"/>
  <c r="J1910" s="1"/>
  <c r="G1910"/>
  <c r="F1910"/>
  <c r="I1910" s="1"/>
  <c r="E1910"/>
  <c r="H1909"/>
  <c r="J1909" s="1"/>
  <c r="G1909"/>
  <c r="F1909"/>
  <c r="I1909" s="1"/>
  <c r="E1909"/>
  <c r="H1285"/>
  <c r="J1285" s="1"/>
  <c r="G1285"/>
  <c r="F1285"/>
  <c r="I1285" s="1"/>
  <c r="E1285"/>
  <c r="H865"/>
  <c r="J865" s="1"/>
  <c r="G865"/>
  <c r="F865"/>
  <c r="I865" s="1"/>
  <c r="E865"/>
  <c r="H1284"/>
  <c r="J1284" s="1"/>
  <c r="G1284"/>
  <c r="F1284"/>
  <c r="I1284" s="1"/>
  <c r="E1284"/>
  <c r="H1626"/>
  <c r="J1626" s="1"/>
  <c r="G1626"/>
  <c r="F1626"/>
  <c r="I1626" s="1"/>
  <c r="E1626"/>
  <c r="H864"/>
  <c r="J864" s="1"/>
  <c r="G864"/>
  <c r="F864"/>
  <c r="I864" s="1"/>
  <c r="E864"/>
  <c r="H863"/>
  <c r="J863" s="1"/>
  <c r="G863"/>
  <c r="F863"/>
  <c r="I863" s="1"/>
  <c r="E863"/>
  <c r="H862"/>
  <c r="J862" s="1"/>
  <c r="G862"/>
  <c r="F862"/>
  <c r="I862" s="1"/>
  <c r="E862"/>
  <c r="H861"/>
  <c r="J861" s="1"/>
  <c r="G861"/>
  <c r="F861"/>
  <c r="I861" s="1"/>
  <c r="E861"/>
  <c r="H1908"/>
  <c r="J1908" s="1"/>
  <c r="G1908"/>
  <c r="F1908"/>
  <c r="I1908" s="1"/>
  <c r="E1908"/>
  <c r="H860"/>
  <c r="J860" s="1"/>
  <c r="G860"/>
  <c r="F860"/>
  <c r="I860" s="1"/>
  <c r="E860"/>
  <c r="H1907"/>
  <c r="J1907" s="1"/>
  <c r="G1907"/>
  <c r="F1907"/>
  <c r="I1907" s="1"/>
  <c r="E1907"/>
  <c r="H1906"/>
  <c r="J1906" s="1"/>
  <c r="G1906"/>
  <c r="F1906"/>
  <c r="I1906" s="1"/>
  <c r="E1906"/>
  <c r="H859"/>
  <c r="J859" s="1"/>
  <c r="G859"/>
  <c r="F859"/>
  <c r="I859" s="1"/>
  <c r="E859"/>
  <c r="H1905"/>
  <c r="J1905" s="1"/>
  <c r="G1905"/>
  <c r="F1905"/>
  <c r="I1905" s="1"/>
  <c r="E1905"/>
  <c r="H1904"/>
  <c r="J1904" s="1"/>
  <c r="G1904"/>
  <c r="F1904"/>
  <c r="I1904" s="1"/>
  <c r="E1904"/>
  <c r="J106"/>
  <c r="H106"/>
  <c r="G106"/>
  <c r="F106"/>
  <c r="I106" s="1"/>
  <c r="E106"/>
  <c r="H858"/>
  <c r="J858" s="1"/>
  <c r="G858"/>
  <c r="F858"/>
  <c r="I858" s="1"/>
  <c r="E858"/>
  <c r="H1903"/>
  <c r="J1903" s="1"/>
  <c r="G1903"/>
  <c r="F1903"/>
  <c r="I1903" s="1"/>
  <c r="E1903"/>
  <c r="H857"/>
  <c r="J857" s="1"/>
  <c r="G857"/>
  <c r="F857"/>
  <c r="I857" s="1"/>
  <c r="E857"/>
  <c r="H856"/>
  <c r="J856" s="1"/>
  <c r="G856"/>
  <c r="F856"/>
  <c r="I856" s="1"/>
  <c r="E856"/>
  <c r="H305"/>
  <c r="J305" s="1"/>
  <c r="G305"/>
  <c r="F305"/>
  <c r="I305" s="1"/>
  <c r="E305"/>
  <c r="H1489"/>
  <c r="J1489" s="1"/>
  <c r="G1489"/>
  <c r="F1489"/>
  <c r="I1489" s="1"/>
  <c r="E1489"/>
  <c r="H1902"/>
  <c r="J1902" s="1"/>
  <c r="G1902"/>
  <c r="F1902"/>
  <c r="I1902" s="1"/>
  <c r="E1902"/>
  <c r="H2123"/>
  <c r="J2123" s="1"/>
  <c r="G2123"/>
  <c r="F2123"/>
  <c r="I2123" s="1"/>
  <c r="E2123"/>
  <c r="H1283"/>
  <c r="J1283" s="1"/>
  <c r="G1283"/>
  <c r="F1283"/>
  <c r="I1283" s="1"/>
  <c r="E1283"/>
  <c r="H855"/>
  <c r="J855" s="1"/>
  <c r="G855"/>
  <c r="F855"/>
  <c r="I855" s="1"/>
  <c r="E855"/>
  <c r="H854"/>
  <c r="J854" s="1"/>
  <c r="G854"/>
  <c r="F854"/>
  <c r="I854" s="1"/>
  <c r="E854"/>
  <c r="H853"/>
  <c r="J853" s="1"/>
  <c r="G853"/>
  <c r="F853"/>
  <c r="I853" s="1"/>
  <c r="E853"/>
  <c r="H1901"/>
  <c r="J1901" s="1"/>
  <c r="G1901"/>
  <c r="F1901"/>
  <c r="I1901" s="1"/>
  <c r="E1901"/>
  <c r="H2122"/>
  <c r="J2122" s="1"/>
  <c r="G2122"/>
  <c r="F2122"/>
  <c r="I2122" s="1"/>
  <c r="E2122"/>
  <c r="H852"/>
  <c r="J852" s="1"/>
  <c r="G852"/>
  <c r="F852"/>
  <c r="I852" s="1"/>
  <c r="E852"/>
  <c r="H1900"/>
  <c r="J1900" s="1"/>
  <c r="G1900"/>
  <c r="F1900"/>
  <c r="I1900" s="1"/>
  <c r="E1900"/>
  <c r="H189"/>
  <c r="J189" s="1"/>
  <c r="G189"/>
  <c r="F189"/>
  <c r="I189" s="1"/>
  <c r="E189"/>
  <c r="H304"/>
  <c r="J304" s="1"/>
  <c r="G304"/>
  <c r="F304"/>
  <c r="I304" s="1"/>
  <c r="E304"/>
  <c r="H851"/>
  <c r="J851" s="1"/>
  <c r="G851"/>
  <c r="F851"/>
  <c r="I851" s="1"/>
  <c r="E851"/>
  <c r="H850"/>
  <c r="J850" s="1"/>
  <c r="G850"/>
  <c r="F850"/>
  <c r="I850" s="1"/>
  <c r="E850"/>
  <c r="H1899"/>
  <c r="J1899" s="1"/>
  <c r="G1899"/>
  <c r="F1899"/>
  <c r="I1899" s="1"/>
  <c r="E1899"/>
  <c r="H1488"/>
  <c r="J1488" s="1"/>
  <c r="G1488"/>
  <c r="F1488"/>
  <c r="I1488" s="1"/>
  <c r="E1488"/>
  <c r="H2121"/>
  <c r="J2121" s="1"/>
  <c r="G2121"/>
  <c r="F2121"/>
  <c r="I2121" s="1"/>
  <c r="E2121"/>
  <c r="H105"/>
  <c r="J105" s="1"/>
  <c r="G105"/>
  <c r="F105"/>
  <c r="I105" s="1"/>
  <c r="E105"/>
  <c r="H2120"/>
  <c r="J2120" s="1"/>
  <c r="G2120"/>
  <c r="F2120"/>
  <c r="I2120" s="1"/>
  <c r="E2120"/>
  <c r="H2119"/>
  <c r="J2119" s="1"/>
  <c r="G2119"/>
  <c r="F2119"/>
  <c r="I2119" s="1"/>
  <c r="E2119"/>
  <c r="H849"/>
  <c r="J849" s="1"/>
  <c r="G849"/>
  <c r="F849"/>
  <c r="I849" s="1"/>
  <c r="E849"/>
  <c r="H848"/>
  <c r="J848" s="1"/>
  <c r="G848"/>
  <c r="F848"/>
  <c r="I848" s="1"/>
  <c r="E848"/>
  <c r="H847"/>
  <c r="J847" s="1"/>
  <c r="G847"/>
  <c r="F847"/>
  <c r="I847" s="1"/>
  <c r="E847"/>
  <c r="H1487"/>
  <c r="J1487" s="1"/>
  <c r="G1487"/>
  <c r="F1487"/>
  <c r="I1487" s="1"/>
  <c r="E1487"/>
  <c r="H104"/>
  <c r="J104" s="1"/>
  <c r="G104"/>
  <c r="F104"/>
  <c r="I104" s="1"/>
  <c r="E104"/>
  <c r="H846"/>
  <c r="J846" s="1"/>
  <c r="G846"/>
  <c r="F846"/>
  <c r="I846" s="1"/>
  <c r="E846"/>
  <c r="H845"/>
  <c r="J845" s="1"/>
  <c r="G845"/>
  <c r="F845"/>
  <c r="I845" s="1"/>
  <c r="E845"/>
  <c r="H844"/>
  <c r="J844" s="1"/>
  <c r="G844"/>
  <c r="F844"/>
  <c r="I844" s="1"/>
  <c r="E844"/>
  <c r="H843"/>
  <c r="J843" s="1"/>
  <c r="G843"/>
  <c r="F843"/>
  <c r="I843" s="1"/>
  <c r="E843"/>
  <c r="H2118"/>
  <c r="J2118" s="1"/>
  <c r="G2118"/>
  <c r="F2118"/>
  <c r="I2118" s="1"/>
  <c r="E2118"/>
  <c r="H842"/>
  <c r="J842" s="1"/>
  <c r="G842"/>
  <c r="F842"/>
  <c r="I842" s="1"/>
  <c r="E842"/>
  <c r="H841"/>
  <c r="J841" s="1"/>
  <c r="G841"/>
  <c r="F841"/>
  <c r="I841" s="1"/>
  <c r="E841"/>
  <c r="H1486"/>
  <c r="J1486" s="1"/>
  <c r="G1486"/>
  <c r="F1486"/>
  <c r="I1486" s="1"/>
  <c r="E1486"/>
  <c r="H840"/>
  <c r="J840" s="1"/>
  <c r="G840"/>
  <c r="F840"/>
  <c r="I840" s="1"/>
  <c r="E840"/>
  <c r="H2117"/>
  <c r="J2117" s="1"/>
  <c r="G2117"/>
  <c r="F2117"/>
  <c r="I2117" s="1"/>
  <c r="E2117"/>
  <c r="H1754"/>
  <c r="J1754" s="1"/>
  <c r="G1754"/>
  <c r="F1754"/>
  <c r="I1754" s="1"/>
  <c r="E1754"/>
  <c r="H1625"/>
  <c r="J1625" s="1"/>
  <c r="G1625"/>
  <c r="F1625"/>
  <c r="I1625" s="1"/>
  <c r="E1625"/>
  <c r="H839"/>
  <c r="J839" s="1"/>
  <c r="G839"/>
  <c r="F839"/>
  <c r="I839" s="1"/>
  <c r="E839"/>
  <c r="H838"/>
  <c r="J838" s="1"/>
  <c r="G838"/>
  <c r="F838"/>
  <c r="I838" s="1"/>
  <c r="E838"/>
  <c r="H1624"/>
  <c r="J1624" s="1"/>
  <c r="G1624"/>
  <c r="F1624"/>
  <c r="I1624" s="1"/>
  <c r="E1624"/>
  <c r="H837"/>
  <c r="J837" s="1"/>
  <c r="G837"/>
  <c r="F837"/>
  <c r="I837" s="1"/>
  <c r="E837"/>
  <c r="H2116"/>
  <c r="J2116" s="1"/>
  <c r="G2116"/>
  <c r="F2116"/>
  <c r="I2116" s="1"/>
  <c r="E2116"/>
  <c r="H303"/>
  <c r="J303" s="1"/>
  <c r="G303"/>
  <c r="F303"/>
  <c r="I303" s="1"/>
  <c r="E303"/>
  <c r="H836"/>
  <c r="J836" s="1"/>
  <c r="G836"/>
  <c r="F836"/>
  <c r="I836" s="1"/>
  <c r="E836"/>
  <c r="H188"/>
  <c r="J188" s="1"/>
  <c r="G188"/>
  <c r="F188"/>
  <c r="I188" s="1"/>
  <c r="E188"/>
  <c r="H302"/>
  <c r="J302" s="1"/>
  <c r="G302"/>
  <c r="F302"/>
  <c r="I302" s="1"/>
  <c r="E302"/>
  <c r="H1485"/>
  <c r="J1485" s="1"/>
  <c r="G1485"/>
  <c r="F1485"/>
  <c r="I1485" s="1"/>
  <c r="E1485"/>
  <c r="H835"/>
  <c r="J835" s="1"/>
  <c r="G835"/>
  <c r="F835"/>
  <c r="I835" s="1"/>
  <c r="E835"/>
  <c r="H834"/>
  <c r="J834" s="1"/>
  <c r="G834"/>
  <c r="F834"/>
  <c r="I834" s="1"/>
  <c r="E834"/>
  <c r="H833"/>
  <c r="J833" s="1"/>
  <c r="G833"/>
  <c r="F833"/>
  <c r="I833" s="1"/>
  <c r="E833"/>
  <c r="H1282"/>
  <c r="J1282" s="1"/>
  <c r="G1282"/>
  <c r="F1282"/>
  <c r="I1282" s="1"/>
  <c r="E1282"/>
  <c r="H1753"/>
  <c r="J1753" s="1"/>
  <c r="G1753"/>
  <c r="F1753"/>
  <c r="I1753" s="1"/>
  <c r="E1753"/>
  <c r="H19"/>
  <c r="J19" s="1"/>
  <c r="G19"/>
  <c r="F19"/>
  <c r="I19" s="1"/>
  <c r="E19"/>
  <c r="H301"/>
  <c r="J301" s="1"/>
  <c r="G301"/>
  <c r="F301"/>
  <c r="I301" s="1"/>
  <c r="E301"/>
  <c r="H300"/>
  <c r="J300" s="1"/>
  <c r="G300"/>
  <c r="F300"/>
  <c r="I300" s="1"/>
  <c r="E300"/>
  <c r="H832"/>
  <c r="J832" s="1"/>
  <c r="G832"/>
  <c r="F832"/>
  <c r="I832" s="1"/>
  <c r="E832"/>
  <c r="H831"/>
  <c r="J831" s="1"/>
  <c r="G831"/>
  <c r="F831"/>
  <c r="I831" s="1"/>
  <c r="E831"/>
  <c r="H830"/>
  <c r="J830" s="1"/>
  <c r="G830"/>
  <c r="F830"/>
  <c r="I830" s="1"/>
  <c r="E830"/>
  <c r="H829"/>
  <c r="J829" s="1"/>
  <c r="G829"/>
  <c r="F829"/>
  <c r="I829" s="1"/>
  <c r="E829"/>
  <c r="H828"/>
  <c r="J828" s="1"/>
  <c r="G828"/>
  <c r="F828"/>
  <c r="I828" s="1"/>
  <c r="E828"/>
  <c r="H827"/>
  <c r="J827" s="1"/>
  <c r="G827"/>
  <c r="F827"/>
  <c r="I827" s="1"/>
  <c r="E827"/>
  <c r="H826"/>
  <c r="J826" s="1"/>
  <c r="G826"/>
  <c r="F826"/>
  <c r="I826" s="1"/>
  <c r="E826"/>
  <c r="H825"/>
  <c r="J825" s="1"/>
  <c r="G825"/>
  <c r="F825"/>
  <c r="I825" s="1"/>
  <c r="E825"/>
  <c r="H1898"/>
  <c r="J1898" s="1"/>
  <c r="G1898"/>
  <c r="F1898"/>
  <c r="I1898" s="1"/>
  <c r="E1898"/>
  <c r="H103"/>
  <c r="J103" s="1"/>
  <c r="G103"/>
  <c r="F103"/>
  <c r="I103" s="1"/>
  <c r="E103"/>
  <c r="H824"/>
  <c r="J824" s="1"/>
  <c r="G824"/>
  <c r="F824"/>
  <c r="I824" s="1"/>
  <c r="E824"/>
  <c r="H1623"/>
  <c r="J1623" s="1"/>
  <c r="G1623"/>
  <c r="F1623"/>
  <c r="I1623" s="1"/>
  <c r="E1623"/>
  <c r="H1897"/>
  <c r="J1897" s="1"/>
  <c r="G1897"/>
  <c r="F1897"/>
  <c r="I1897" s="1"/>
  <c r="E1897"/>
  <c r="H1752"/>
  <c r="J1752" s="1"/>
  <c r="G1752"/>
  <c r="F1752"/>
  <c r="I1752" s="1"/>
  <c r="E1752"/>
  <c r="H823"/>
  <c r="J823" s="1"/>
  <c r="G823"/>
  <c r="F823"/>
  <c r="I823" s="1"/>
  <c r="E823"/>
  <c r="H1896"/>
  <c r="J1896" s="1"/>
  <c r="G1896"/>
  <c r="F1896"/>
  <c r="I1896" s="1"/>
  <c r="E1896"/>
  <c r="H822"/>
  <c r="J822" s="1"/>
  <c r="G822"/>
  <c r="F822"/>
  <c r="I822" s="1"/>
  <c r="E822"/>
  <c r="H821"/>
  <c r="J821" s="1"/>
  <c r="G821"/>
  <c r="F821"/>
  <c r="I821" s="1"/>
  <c r="E821"/>
  <c r="H1751"/>
  <c r="J1751" s="1"/>
  <c r="G1751"/>
  <c r="F1751"/>
  <c r="I1751" s="1"/>
  <c r="E1751"/>
  <c r="H1895"/>
  <c r="J1895" s="1"/>
  <c r="G1895"/>
  <c r="F1895"/>
  <c r="I1895" s="1"/>
  <c r="E1895"/>
  <c r="H820"/>
  <c r="J820" s="1"/>
  <c r="G820"/>
  <c r="F820"/>
  <c r="I820" s="1"/>
  <c r="E820"/>
  <c r="H299"/>
  <c r="J299" s="1"/>
  <c r="G299"/>
  <c r="F299"/>
  <c r="I299" s="1"/>
  <c r="E299"/>
  <c r="H2115"/>
  <c r="J2115" s="1"/>
  <c r="G2115"/>
  <c r="F2115"/>
  <c r="I2115" s="1"/>
  <c r="E2115"/>
  <c r="H819"/>
  <c r="J819" s="1"/>
  <c r="G819"/>
  <c r="F819"/>
  <c r="I819" s="1"/>
  <c r="E819"/>
  <c r="H818"/>
  <c r="J818" s="1"/>
  <c r="G818"/>
  <c r="F818"/>
  <c r="I818" s="1"/>
  <c r="E818"/>
  <c r="H817"/>
  <c r="J817" s="1"/>
  <c r="G817"/>
  <c r="F817"/>
  <c r="I817" s="1"/>
  <c r="E817"/>
  <c r="H816"/>
  <c r="J816" s="1"/>
  <c r="G816"/>
  <c r="F816"/>
  <c r="I816" s="1"/>
  <c r="E816"/>
  <c r="H1622"/>
  <c r="J1622" s="1"/>
  <c r="G1622"/>
  <c r="F1622"/>
  <c r="I1622" s="1"/>
  <c r="E1622"/>
  <c r="H815"/>
  <c r="J815" s="1"/>
  <c r="G815"/>
  <c r="F815"/>
  <c r="I815" s="1"/>
  <c r="E815"/>
  <c r="H1484"/>
  <c r="J1484" s="1"/>
  <c r="G1484"/>
  <c r="F1484"/>
  <c r="I1484" s="1"/>
  <c r="E1484"/>
  <c r="H814"/>
  <c r="J814" s="1"/>
  <c r="G814"/>
  <c r="F814"/>
  <c r="I814" s="1"/>
  <c r="E814"/>
  <c r="H298"/>
  <c r="J298" s="1"/>
  <c r="G298"/>
  <c r="F298"/>
  <c r="I298" s="1"/>
  <c r="E298"/>
  <c r="H813"/>
  <c r="J813" s="1"/>
  <c r="G813"/>
  <c r="F813"/>
  <c r="I813" s="1"/>
  <c r="E813"/>
  <c r="H1483"/>
  <c r="J1483" s="1"/>
  <c r="G1483"/>
  <c r="F1483"/>
  <c r="I1483" s="1"/>
  <c r="E1483"/>
  <c r="H102"/>
  <c r="J102" s="1"/>
  <c r="G102"/>
  <c r="F102"/>
  <c r="I102" s="1"/>
  <c r="E102"/>
  <c r="H1281"/>
  <c r="J1281" s="1"/>
  <c r="G1281"/>
  <c r="F1281"/>
  <c r="I1281" s="1"/>
  <c r="E1281"/>
  <c r="H2114"/>
  <c r="J2114" s="1"/>
  <c r="G2114"/>
  <c r="F2114"/>
  <c r="I2114" s="1"/>
  <c r="E2114"/>
  <c r="H812"/>
  <c r="J812" s="1"/>
  <c r="G812"/>
  <c r="F812"/>
  <c r="I812" s="1"/>
  <c r="E812"/>
  <c r="H1482"/>
  <c r="J1482" s="1"/>
  <c r="G1482"/>
  <c r="F1482"/>
  <c r="I1482" s="1"/>
  <c r="E1482"/>
  <c r="H1621"/>
  <c r="J1621" s="1"/>
  <c r="G1621"/>
  <c r="F1621"/>
  <c r="I1621" s="1"/>
  <c r="E1621"/>
  <c r="H101"/>
  <c r="J101" s="1"/>
  <c r="G101"/>
  <c r="F101"/>
  <c r="I101" s="1"/>
  <c r="E101"/>
  <c r="H811"/>
  <c r="J811" s="1"/>
  <c r="G811"/>
  <c r="F811"/>
  <c r="I811" s="1"/>
  <c r="E811"/>
  <c r="H810"/>
  <c r="J810" s="1"/>
  <c r="G810"/>
  <c r="F810"/>
  <c r="I810" s="1"/>
  <c r="E810"/>
  <c r="H297"/>
  <c r="J297" s="1"/>
  <c r="G297"/>
  <c r="F297"/>
  <c r="I297" s="1"/>
  <c r="E297"/>
  <c r="H1481"/>
  <c r="J1481" s="1"/>
  <c r="G1481"/>
  <c r="F1481"/>
  <c r="I1481" s="1"/>
  <c r="E1481"/>
  <c r="H1480"/>
  <c r="J1480" s="1"/>
  <c r="G1480"/>
  <c r="F1480"/>
  <c r="I1480" s="1"/>
  <c r="E1480"/>
  <c r="H809"/>
  <c r="J809" s="1"/>
  <c r="G809"/>
  <c r="F809"/>
  <c r="I809" s="1"/>
  <c r="E809"/>
  <c r="H1894"/>
  <c r="J1894" s="1"/>
  <c r="G1894"/>
  <c r="F1894"/>
  <c r="I1894" s="1"/>
  <c r="E1894"/>
  <c r="H1479"/>
  <c r="J1479" s="1"/>
  <c r="G1479"/>
  <c r="F1479"/>
  <c r="I1479" s="1"/>
  <c r="E1479"/>
  <c r="H1280"/>
  <c r="J1280" s="1"/>
  <c r="G1280"/>
  <c r="F1280"/>
  <c r="I1280" s="1"/>
  <c r="E1280"/>
  <c r="H808"/>
  <c r="J808" s="1"/>
  <c r="G808"/>
  <c r="F808"/>
  <c r="I808" s="1"/>
  <c r="E808"/>
  <c r="H2113"/>
  <c r="J2113" s="1"/>
  <c r="G2113"/>
  <c r="F2113"/>
  <c r="I2113" s="1"/>
  <c r="E2113"/>
  <c r="H100"/>
  <c r="J100" s="1"/>
  <c r="G100"/>
  <c r="F100"/>
  <c r="I100" s="1"/>
  <c r="E100"/>
  <c r="H1702"/>
  <c r="J1702" s="1"/>
  <c r="G1702"/>
  <c r="F1702"/>
  <c r="I1702" s="1"/>
  <c r="E1702"/>
  <c r="H807"/>
  <c r="J807" s="1"/>
  <c r="G807"/>
  <c r="F807"/>
  <c r="I807" s="1"/>
  <c r="E807"/>
  <c r="H187"/>
  <c r="J187" s="1"/>
  <c r="G187"/>
  <c r="F187"/>
  <c r="I187" s="1"/>
  <c r="E187"/>
  <c r="H806"/>
  <c r="J806" s="1"/>
  <c r="G806"/>
  <c r="F806"/>
  <c r="I806" s="1"/>
  <c r="E806"/>
  <c r="H296"/>
  <c r="J296" s="1"/>
  <c r="G296"/>
  <c r="F296"/>
  <c r="I296" s="1"/>
  <c r="E296"/>
  <c r="H805"/>
  <c r="J805" s="1"/>
  <c r="G805"/>
  <c r="F805"/>
  <c r="I805" s="1"/>
  <c r="E805"/>
  <c r="H99"/>
  <c r="J99" s="1"/>
  <c r="G99"/>
  <c r="F99"/>
  <c r="I99" s="1"/>
  <c r="E99"/>
  <c r="H804"/>
  <c r="J804" s="1"/>
  <c r="G804"/>
  <c r="F804"/>
  <c r="I804" s="1"/>
  <c r="E804"/>
  <c r="H98"/>
  <c r="J98" s="1"/>
  <c r="G98"/>
  <c r="F98"/>
  <c r="I98" s="1"/>
  <c r="E98"/>
  <c r="H295"/>
  <c r="J295" s="1"/>
  <c r="G295"/>
  <c r="F295"/>
  <c r="I295" s="1"/>
  <c r="E295"/>
  <c r="H803"/>
  <c r="J803" s="1"/>
  <c r="G803"/>
  <c r="F803"/>
  <c r="I803" s="1"/>
  <c r="E803"/>
  <c r="H294"/>
  <c r="J294" s="1"/>
  <c r="G294"/>
  <c r="F294"/>
  <c r="I294" s="1"/>
  <c r="E294"/>
  <c r="H1478"/>
  <c r="J1478" s="1"/>
  <c r="G1478"/>
  <c r="F1478"/>
  <c r="I1478" s="1"/>
  <c r="E1478"/>
  <c r="J18"/>
  <c r="H18"/>
  <c r="G18"/>
  <c r="F18"/>
  <c r="I18" s="1"/>
  <c r="E18"/>
  <c r="H1620"/>
  <c r="J1620" s="1"/>
  <c r="G1620"/>
  <c r="F1620"/>
  <c r="I1620" s="1"/>
  <c r="E1620"/>
  <c r="H802"/>
  <c r="J802" s="1"/>
  <c r="G802"/>
  <c r="F802"/>
  <c r="I802" s="1"/>
  <c r="E802"/>
  <c r="H293"/>
  <c r="J293" s="1"/>
  <c r="G293"/>
  <c r="F293"/>
  <c r="I293" s="1"/>
  <c r="E293"/>
  <c r="H1279"/>
  <c r="J1279" s="1"/>
  <c r="G1279"/>
  <c r="F1279"/>
  <c r="I1279" s="1"/>
  <c r="E1279"/>
  <c r="H801"/>
  <c r="J801" s="1"/>
  <c r="G801"/>
  <c r="F801"/>
  <c r="I801" s="1"/>
  <c r="E801"/>
  <c r="H800"/>
  <c r="J800" s="1"/>
  <c r="G800"/>
  <c r="F800"/>
  <c r="I800" s="1"/>
  <c r="E800"/>
  <c r="H1477"/>
  <c r="J1477" s="1"/>
  <c r="G1477"/>
  <c r="F1477"/>
  <c r="I1477" s="1"/>
  <c r="E1477"/>
  <c r="H799"/>
  <c r="J799" s="1"/>
  <c r="G799"/>
  <c r="F799"/>
  <c r="I799" s="1"/>
  <c r="E799"/>
  <c r="H1476"/>
  <c r="J1476" s="1"/>
  <c r="G1476"/>
  <c r="F1476"/>
  <c r="I1476" s="1"/>
  <c r="E1476"/>
  <c r="H798"/>
  <c r="J798" s="1"/>
  <c r="G798"/>
  <c r="F798"/>
  <c r="I798" s="1"/>
  <c r="E798"/>
  <c r="H1278"/>
  <c r="J1278" s="1"/>
  <c r="G1278"/>
  <c r="F1278"/>
  <c r="I1278" s="1"/>
  <c r="E1278"/>
  <c r="H797"/>
  <c r="J797" s="1"/>
  <c r="G797"/>
  <c r="F797"/>
  <c r="I797" s="1"/>
  <c r="E797"/>
  <c r="H796"/>
  <c r="J796" s="1"/>
  <c r="G796"/>
  <c r="F796"/>
  <c r="I796" s="1"/>
  <c r="E796"/>
  <c r="H97"/>
  <c r="J97" s="1"/>
  <c r="G97"/>
  <c r="F97"/>
  <c r="I97" s="1"/>
  <c r="E97"/>
  <c r="H795"/>
  <c r="J795" s="1"/>
  <c r="G795"/>
  <c r="F795"/>
  <c r="I795" s="1"/>
  <c r="E795"/>
  <c r="H1277"/>
  <c r="J1277" s="1"/>
  <c r="G1277"/>
  <c r="F1277"/>
  <c r="I1277" s="1"/>
  <c r="E1277"/>
  <c r="H794"/>
  <c r="J794" s="1"/>
  <c r="G794"/>
  <c r="F794"/>
  <c r="I794" s="1"/>
  <c r="E794"/>
  <c r="H1893"/>
  <c r="J1893" s="1"/>
  <c r="G1893"/>
  <c r="F1893"/>
  <c r="I1893" s="1"/>
  <c r="E1893"/>
  <c r="H793"/>
  <c r="J793" s="1"/>
  <c r="G793"/>
  <c r="F793"/>
  <c r="I793" s="1"/>
  <c r="E793"/>
  <c r="H1276"/>
  <c r="J1276" s="1"/>
  <c r="G1276"/>
  <c r="F1276"/>
  <c r="I1276" s="1"/>
  <c r="E1276"/>
  <c r="H792"/>
  <c r="J792" s="1"/>
  <c r="G792"/>
  <c r="F792"/>
  <c r="I792" s="1"/>
  <c r="E792"/>
  <c r="H791"/>
  <c r="J791" s="1"/>
  <c r="G791"/>
  <c r="F791"/>
  <c r="I791" s="1"/>
  <c r="E791"/>
  <c r="H1619"/>
  <c r="J1619" s="1"/>
  <c r="G1619"/>
  <c r="F1619"/>
  <c r="I1619" s="1"/>
  <c r="E1619"/>
  <c r="H96"/>
  <c r="J96" s="1"/>
  <c r="G96"/>
  <c r="F96"/>
  <c r="I96" s="1"/>
  <c r="E96"/>
  <c r="H95"/>
  <c r="J95" s="1"/>
  <c r="G95"/>
  <c r="F95"/>
  <c r="I95" s="1"/>
  <c r="E95"/>
  <c r="H1275"/>
  <c r="J1275" s="1"/>
  <c r="G1275"/>
  <c r="F1275"/>
  <c r="I1275" s="1"/>
  <c r="E1275"/>
  <c r="H790"/>
  <c r="J790" s="1"/>
  <c r="G790"/>
  <c r="F790"/>
  <c r="I790" s="1"/>
  <c r="E790"/>
  <c r="H1274"/>
  <c r="J1274" s="1"/>
  <c r="G1274"/>
  <c r="F1274"/>
  <c r="I1274" s="1"/>
  <c r="E1274"/>
  <c r="H292"/>
  <c r="J292" s="1"/>
  <c r="G292"/>
  <c r="F292"/>
  <c r="I292" s="1"/>
  <c r="E292"/>
  <c r="H291"/>
  <c r="J291" s="1"/>
  <c r="G291"/>
  <c r="F291"/>
  <c r="I291" s="1"/>
  <c r="E291"/>
  <c r="H1892"/>
  <c r="J1892" s="1"/>
  <c r="G1892"/>
  <c r="F1892"/>
  <c r="I1892" s="1"/>
  <c r="E1892"/>
  <c r="H1618"/>
  <c r="J1618" s="1"/>
  <c r="G1618"/>
  <c r="F1618"/>
  <c r="I1618" s="1"/>
  <c r="E1618"/>
  <c r="H2112"/>
  <c r="J2112" s="1"/>
  <c r="G2112"/>
  <c r="F2112"/>
  <c r="I2112" s="1"/>
  <c r="E2112"/>
  <c r="H789"/>
  <c r="J789" s="1"/>
  <c r="G789"/>
  <c r="F789"/>
  <c r="I789" s="1"/>
  <c r="E789"/>
  <c r="H1475"/>
  <c r="J1475" s="1"/>
  <c r="G1475"/>
  <c r="F1475"/>
  <c r="I1475" s="1"/>
  <c r="E1475"/>
  <c r="H2111"/>
  <c r="J2111" s="1"/>
  <c r="G2111"/>
  <c r="F2111"/>
  <c r="I2111" s="1"/>
  <c r="E2111"/>
  <c r="H788"/>
  <c r="J788" s="1"/>
  <c r="G788"/>
  <c r="F788"/>
  <c r="I788" s="1"/>
  <c r="E788"/>
  <c r="H787"/>
  <c r="J787" s="1"/>
  <c r="G787"/>
  <c r="F787"/>
  <c r="I787" s="1"/>
  <c r="E787"/>
  <c r="H786"/>
  <c r="J786" s="1"/>
  <c r="G786"/>
  <c r="F786"/>
  <c r="I786" s="1"/>
  <c r="E786"/>
  <c r="H1474"/>
  <c r="J1474" s="1"/>
  <c r="G1474"/>
  <c r="F1474"/>
  <c r="I1474" s="1"/>
  <c r="E1474"/>
  <c r="H785"/>
  <c r="J785" s="1"/>
  <c r="G785"/>
  <c r="F785"/>
  <c r="I785" s="1"/>
  <c r="E785"/>
  <c r="H1473"/>
  <c r="J1473" s="1"/>
  <c r="G1473"/>
  <c r="F1473"/>
  <c r="I1473" s="1"/>
  <c r="E1473"/>
  <c r="H1273"/>
  <c r="J1273" s="1"/>
  <c r="G1273"/>
  <c r="F1273"/>
  <c r="I1273" s="1"/>
  <c r="E1273"/>
  <c r="H784"/>
  <c r="J784" s="1"/>
  <c r="G784"/>
  <c r="F784"/>
  <c r="I784" s="1"/>
  <c r="E784"/>
  <c r="H2110"/>
  <c r="J2110" s="1"/>
  <c r="G2110"/>
  <c r="F2110"/>
  <c r="I2110" s="1"/>
  <c r="E2110"/>
  <c r="H290"/>
  <c r="J290" s="1"/>
  <c r="G290"/>
  <c r="F290"/>
  <c r="I290" s="1"/>
  <c r="E290"/>
  <c r="H1272"/>
  <c r="J1272" s="1"/>
  <c r="G1272"/>
  <c r="F1272"/>
  <c r="I1272" s="1"/>
  <c r="E1272"/>
  <c r="H783"/>
  <c r="J783" s="1"/>
  <c r="G783"/>
  <c r="F783"/>
  <c r="I783" s="1"/>
  <c r="E783"/>
  <c r="H1891"/>
  <c r="J1891" s="1"/>
  <c r="G1891"/>
  <c r="F1891"/>
  <c r="I1891" s="1"/>
  <c r="E1891"/>
  <c r="H1271"/>
  <c r="J1271" s="1"/>
  <c r="G1271"/>
  <c r="F1271"/>
  <c r="I1271" s="1"/>
  <c r="E1271"/>
  <c r="H782"/>
  <c r="J782" s="1"/>
  <c r="G782"/>
  <c r="F782"/>
  <c r="I782" s="1"/>
  <c r="E782"/>
  <c r="H1472"/>
  <c r="J1472" s="1"/>
  <c r="G1472"/>
  <c r="F1472"/>
  <c r="I1472" s="1"/>
  <c r="E1472"/>
  <c r="H2109"/>
  <c r="J2109" s="1"/>
  <c r="G2109"/>
  <c r="F2109"/>
  <c r="I2109" s="1"/>
  <c r="E2109"/>
  <c r="H1471"/>
  <c r="J1471" s="1"/>
  <c r="G1471"/>
  <c r="F1471"/>
  <c r="I1471" s="1"/>
  <c r="E1471"/>
  <c r="H781"/>
  <c r="J781" s="1"/>
  <c r="G781"/>
  <c r="F781"/>
  <c r="I781" s="1"/>
  <c r="E781"/>
  <c r="H1270"/>
  <c r="J1270" s="1"/>
  <c r="G1270"/>
  <c r="F1270"/>
  <c r="I1270" s="1"/>
  <c r="E1270"/>
  <c r="H1750"/>
  <c r="J1750" s="1"/>
  <c r="G1750"/>
  <c r="F1750"/>
  <c r="I1750" s="1"/>
  <c r="E1750"/>
  <c r="H1890"/>
  <c r="J1890" s="1"/>
  <c r="G1890"/>
  <c r="F1890"/>
  <c r="I1890" s="1"/>
  <c r="E1890"/>
  <c r="H1889"/>
  <c r="J1889" s="1"/>
  <c r="G1889"/>
  <c r="F1889"/>
  <c r="I1889" s="1"/>
  <c r="E1889"/>
  <c r="H780"/>
  <c r="J780" s="1"/>
  <c r="G780"/>
  <c r="F780"/>
  <c r="I780" s="1"/>
  <c r="E780"/>
  <c r="H779"/>
  <c r="J779" s="1"/>
  <c r="G779"/>
  <c r="F779"/>
  <c r="I779" s="1"/>
  <c r="E779"/>
  <c r="H778"/>
  <c r="J778" s="1"/>
  <c r="G778"/>
  <c r="F778"/>
  <c r="I778" s="1"/>
  <c r="E778"/>
  <c r="H777"/>
  <c r="J777" s="1"/>
  <c r="G777"/>
  <c r="F777"/>
  <c r="I777" s="1"/>
  <c r="E777"/>
  <c r="H776"/>
  <c r="J776" s="1"/>
  <c r="G776"/>
  <c r="F776"/>
  <c r="I776" s="1"/>
  <c r="E776"/>
  <c r="H775"/>
  <c r="J775" s="1"/>
  <c r="G775"/>
  <c r="F775"/>
  <c r="I775" s="1"/>
  <c r="E775"/>
  <c r="H1617"/>
  <c r="J1617" s="1"/>
  <c r="G1617"/>
  <c r="F1617"/>
  <c r="I1617" s="1"/>
  <c r="E1617"/>
  <c r="H2108"/>
  <c r="J2108" s="1"/>
  <c r="G2108"/>
  <c r="F2108"/>
  <c r="I2108" s="1"/>
  <c r="E2108"/>
  <c r="H774"/>
  <c r="J774" s="1"/>
  <c r="G774"/>
  <c r="F774"/>
  <c r="I774" s="1"/>
  <c r="E774"/>
  <c r="H2107"/>
  <c r="J2107" s="1"/>
  <c r="G2107"/>
  <c r="F2107"/>
  <c r="I2107" s="1"/>
  <c r="E2107"/>
  <c r="H773"/>
  <c r="J773" s="1"/>
  <c r="G773"/>
  <c r="F773"/>
  <c r="I773" s="1"/>
  <c r="E773"/>
  <c r="H1269"/>
  <c r="J1269" s="1"/>
  <c r="G1269"/>
  <c r="F1269"/>
  <c r="I1269" s="1"/>
  <c r="E1269"/>
  <c r="H772"/>
  <c r="J772" s="1"/>
  <c r="G772"/>
  <c r="F772"/>
  <c r="I772" s="1"/>
  <c r="E772"/>
  <c r="H289"/>
  <c r="J289" s="1"/>
  <c r="G289"/>
  <c r="F289"/>
  <c r="I289" s="1"/>
  <c r="E289"/>
  <c r="H1470"/>
  <c r="J1470" s="1"/>
  <c r="G1470"/>
  <c r="F1470"/>
  <c r="I1470" s="1"/>
  <c r="E1470"/>
  <c r="H771"/>
  <c r="J771" s="1"/>
  <c r="G771"/>
  <c r="F771"/>
  <c r="I771" s="1"/>
  <c r="E771"/>
  <c r="H288"/>
  <c r="J288" s="1"/>
  <c r="G288"/>
  <c r="F288"/>
  <c r="I288" s="1"/>
  <c r="E288"/>
  <c r="H1268"/>
  <c r="J1268" s="1"/>
  <c r="G1268"/>
  <c r="F1268"/>
  <c r="I1268" s="1"/>
  <c r="E1268"/>
  <c r="H1469"/>
  <c r="J1469" s="1"/>
  <c r="G1469"/>
  <c r="F1469"/>
  <c r="I1469" s="1"/>
  <c r="E1469"/>
  <c r="H770"/>
  <c r="J770" s="1"/>
  <c r="G770"/>
  <c r="F770"/>
  <c r="I770" s="1"/>
  <c r="E770"/>
  <c r="H287"/>
  <c r="J287" s="1"/>
  <c r="G287"/>
  <c r="F287"/>
  <c r="I287" s="1"/>
  <c r="E287"/>
  <c r="H94"/>
  <c r="J94" s="1"/>
  <c r="G94"/>
  <c r="F94"/>
  <c r="I94" s="1"/>
  <c r="E94"/>
  <c r="H2106"/>
  <c r="J2106" s="1"/>
  <c r="G2106"/>
  <c r="F2106"/>
  <c r="I2106" s="1"/>
  <c r="E2106"/>
  <c r="H1888"/>
  <c r="J1888" s="1"/>
  <c r="G1888"/>
  <c r="F1888"/>
  <c r="I1888" s="1"/>
  <c r="E1888"/>
  <c r="H769"/>
  <c r="J769" s="1"/>
  <c r="G769"/>
  <c r="F769"/>
  <c r="I769" s="1"/>
  <c r="E769"/>
  <c r="H186"/>
  <c r="J186" s="1"/>
  <c r="G186"/>
  <c r="F186"/>
  <c r="I186" s="1"/>
  <c r="E186"/>
  <c r="H768"/>
  <c r="J768" s="1"/>
  <c r="G768"/>
  <c r="F768"/>
  <c r="I768" s="1"/>
  <c r="E768"/>
  <c r="H286"/>
  <c r="J286" s="1"/>
  <c r="G286"/>
  <c r="F286"/>
  <c r="I286" s="1"/>
  <c r="E286"/>
  <c r="H93"/>
  <c r="J93" s="1"/>
  <c r="G93"/>
  <c r="F93"/>
  <c r="I93" s="1"/>
  <c r="E93"/>
  <c r="H92"/>
  <c r="J92" s="1"/>
  <c r="G92"/>
  <c r="F92"/>
  <c r="I92" s="1"/>
  <c r="E92"/>
  <c r="H767"/>
  <c r="J767" s="1"/>
  <c r="G767"/>
  <c r="F767"/>
  <c r="I767" s="1"/>
  <c r="E767"/>
  <c r="H2105"/>
  <c r="J2105" s="1"/>
  <c r="G2105"/>
  <c r="F2105"/>
  <c r="I2105" s="1"/>
  <c r="E2105"/>
  <c r="H766"/>
  <c r="J766" s="1"/>
  <c r="G766"/>
  <c r="F766"/>
  <c r="I766" s="1"/>
  <c r="E766"/>
  <c r="H765"/>
  <c r="J765" s="1"/>
  <c r="G765"/>
  <c r="F765"/>
  <c r="I765" s="1"/>
  <c r="E765"/>
  <c r="H764"/>
  <c r="J764" s="1"/>
  <c r="G764"/>
  <c r="F764"/>
  <c r="I764" s="1"/>
  <c r="E764"/>
  <c r="H763"/>
  <c r="J763" s="1"/>
  <c r="G763"/>
  <c r="F763"/>
  <c r="I763" s="1"/>
  <c r="E763"/>
  <c r="H185"/>
  <c r="J185" s="1"/>
  <c r="G185"/>
  <c r="F185"/>
  <c r="I185" s="1"/>
  <c r="E185"/>
  <c r="H762"/>
  <c r="J762" s="1"/>
  <c r="G762"/>
  <c r="F762"/>
  <c r="I762" s="1"/>
  <c r="E762"/>
  <c r="H91"/>
  <c r="J91" s="1"/>
  <c r="G91"/>
  <c r="F91"/>
  <c r="I91" s="1"/>
  <c r="E91"/>
  <c r="H761"/>
  <c r="J761" s="1"/>
  <c r="G761"/>
  <c r="F761"/>
  <c r="I761" s="1"/>
  <c r="E761"/>
  <c r="H760"/>
  <c r="J760" s="1"/>
  <c r="G760"/>
  <c r="F760"/>
  <c r="I760" s="1"/>
  <c r="E760"/>
  <c r="H759"/>
  <c r="J759" s="1"/>
  <c r="G759"/>
  <c r="F759"/>
  <c r="I759" s="1"/>
  <c r="E759"/>
  <c r="H1468"/>
  <c r="J1468" s="1"/>
  <c r="G1468"/>
  <c r="F1468"/>
  <c r="I1468" s="1"/>
  <c r="E1468"/>
  <c r="H285"/>
  <c r="J285" s="1"/>
  <c r="G285"/>
  <c r="F285"/>
  <c r="I285" s="1"/>
  <c r="E285"/>
  <c r="H1467"/>
  <c r="J1467" s="1"/>
  <c r="G1467"/>
  <c r="F1467"/>
  <c r="I1467" s="1"/>
  <c r="E1467"/>
  <c r="H1887"/>
  <c r="J1887" s="1"/>
  <c r="G1887"/>
  <c r="F1887"/>
  <c r="I1887" s="1"/>
  <c r="E1887"/>
  <c r="H1267"/>
  <c r="J1267" s="1"/>
  <c r="G1267"/>
  <c r="F1267"/>
  <c r="I1267" s="1"/>
  <c r="E1267"/>
  <c r="H284"/>
  <c r="J284" s="1"/>
  <c r="G284"/>
  <c r="F284"/>
  <c r="I284" s="1"/>
  <c r="E284"/>
  <c r="H758"/>
  <c r="J758" s="1"/>
  <c r="G758"/>
  <c r="F758"/>
  <c r="I758" s="1"/>
  <c r="E758"/>
  <c r="H757"/>
  <c r="J757" s="1"/>
  <c r="G757"/>
  <c r="F757"/>
  <c r="I757" s="1"/>
  <c r="E757"/>
  <c r="H2104"/>
  <c r="J2104" s="1"/>
  <c r="G2104"/>
  <c r="F2104"/>
  <c r="I2104" s="1"/>
  <c r="E2104"/>
  <c r="H756"/>
  <c r="J756" s="1"/>
  <c r="G756"/>
  <c r="F756"/>
  <c r="I756" s="1"/>
  <c r="E756"/>
  <c r="H755"/>
  <c r="J755" s="1"/>
  <c r="G755"/>
  <c r="F755"/>
  <c r="I755" s="1"/>
  <c r="E755"/>
  <c r="H1466"/>
  <c r="J1466" s="1"/>
  <c r="G1466"/>
  <c r="F1466"/>
  <c r="I1466" s="1"/>
  <c r="E1466"/>
  <c r="H754"/>
  <c r="J754" s="1"/>
  <c r="G754"/>
  <c r="F754"/>
  <c r="I754" s="1"/>
  <c r="E754"/>
  <c r="H283"/>
  <c r="J283" s="1"/>
  <c r="G283"/>
  <c r="F283"/>
  <c r="I283" s="1"/>
  <c r="E283"/>
  <c r="H184"/>
  <c r="J184" s="1"/>
  <c r="G184"/>
  <c r="F184"/>
  <c r="I184" s="1"/>
  <c r="E184"/>
  <c r="H90"/>
  <c r="J90" s="1"/>
  <c r="G90"/>
  <c r="F90"/>
  <c r="I90" s="1"/>
  <c r="E90"/>
  <c r="H1465"/>
  <c r="J1465" s="1"/>
  <c r="G1465"/>
  <c r="F1465"/>
  <c r="I1465" s="1"/>
  <c r="E1465"/>
  <c r="H753"/>
  <c r="J753" s="1"/>
  <c r="G753"/>
  <c r="F753"/>
  <c r="I753" s="1"/>
  <c r="E753"/>
  <c r="H752"/>
  <c r="J752" s="1"/>
  <c r="G752"/>
  <c r="F752"/>
  <c r="I752" s="1"/>
  <c r="E752"/>
  <c r="H1464"/>
  <c r="J1464" s="1"/>
  <c r="G1464"/>
  <c r="F1464"/>
  <c r="I1464" s="1"/>
  <c r="E1464"/>
  <c r="J751"/>
  <c r="H751"/>
  <c r="G751"/>
  <c r="F751"/>
  <c r="I751" s="1"/>
  <c r="E751"/>
  <c r="H750"/>
  <c r="J750" s="1"/>
  <c r="G750"/>
  <c r="F750"/>
  <c r="I750" s="1"/>
  <c r="E750"/>
  <c r="H1463"/>
  <c r="J1463" s="1"/>
  <c r="G1463"/>
  <c r="F1463"/>
  <c r="I1463" s="1"/>
  <c r="E1463"/>
  <c r="H1462"/>
  <c r="J1462" s="1"/>
  <c r="G1462"/>
  <c r="F1462"/>
  <c r="I1462" s="1"/>
  <c r="E1462"/>
  <c r="H89"/>
  <c r="J89" s="1"/>
  <c r="G89"/>
  <c r="F89"/>
  <c r="I89" s="1"/>
  <c r="E89"/>
  <c r="H1886"/>
  <c r="J1886" s="1"/>
  <c r="G1886"/>
  <c r="F1886"/>
  <c r="I1886" s="1"/>
  <c r="E1886"/>
  <c r="H2103"/>
  <c r="J2103" s="1"/>
  <c r="G2103"/>
  <c r="F2103"/>
  <c r="I2103" s="1"/>
  <c r="E2103"/>
  <c r="H88"/>
  <c r="J88" s="1"/>
  <c r="G88"/>
  <c r="F88"/>
  <c r="I88" s="1"/>
  <c r="E88"/>
  <c r="H1461"/>
  <c r="J1461" s="1"/>
  <c r="G1461"/>
  <c r="F1461"/>
  <c r="I1461" s="1"/>
  <c r="E1461"/>
  <c r="H749"/>
  <c r="J749" s="1"/>
  <c r="G749"/>
  <c r="F749"/>
  <c r="I749" s="1"/>
  <c r="E749"/>
  <c r="H1460"/>
  <c r="J1460" s="1"/>
  <c r="G1460"/>
  <c r="F1460"/>
  <c r="I1460" s="1"/>
  <c r="E1460"/>
  <c r="H748"/>
  <c r="J748" s="1"/>
  <c r="G748"/>
  <c r="F748"/>
  <c r="I748" s="1"/>
  <c r="E748"/>
  <c r="H747"/>
  <c r="J747" s="1"/>
  <c r="G747"/>
  <c r="F747"/>
  <c r="I747" s="1"/>
  <c r="E747"/>
  <c r="H2102"/>
  <c r="J2102" s="1"/>
  <c r="G2102"/>
  <c r="F2102"/>
  <c r="I2102" s="1"/>
  <c r="E2102"/>
  <c r="H1266"/>
  <c r="J1266" s="1"/>
  <c r="G1266"/>
  <c r="F1266"/>
  <c r="I1266" s="1"/>
  <c r="E1266"/>
  <c r="H1749"/>
  <c r="J1749" s="1"/>
  <c r="G1749"/>
  <c r="F1749"/>
  <c r="I1749" s="1"/>
  <c r="E1749"/>
  <c r="H183"/>
  <c r="J183" s="1"/>
  <c r="G183"/>
  <c r="F183"/>
  <c r="I183" s="1"/>
  <c r="E183"/>
  <c r="H1885"/>
  <c r="J1885" s="1"/>
  <c r="G1885"/>
  <c r="F1885"/>
  <c r="I1885" s="1"/>
  <c r="E1885"/>
  <c r="H746"/>
  <c r="J746" s="1"/>
  <c r="G746"/>
  <c r="F746"/>
  <c r="I746" s="1"/>
  <c r="E746"/>
  <c r="H1616"/>
  <c r="J1616" s="1"/>
  <c r="G1616"/>
  <c r="F1616"/>
  <c r="I1616" s="1"/>
  <c r="E1616"/>
  <c r="H745"/>
  <c r="J745" s="1"/>
  <c r="G745"/>
  <c r="F745"/>
  <c r="I745" s="1"/>
  <c r="E745"/>
  <c r="H1459"/>
  <c r="J1459" s="1"/>
  <c r="G1459"/>
  <c r="F1459"/>
  <c r="I1459" s="1"/>
  <c r="E1459"/>
  <c r="H744"/>
  <c r="J744" s="1"/>
  <c r="G744"/>
  <c r="F744"/>
  <c r="I744" s="1"/>
  <c r="E744"/>
  <c r="H87"/>
  <c r="J87" s="1"/>
  <c r="G87"/>
  <c r="F87"/>
  <c r="I87" s="1"/>
  <c r="E87"/>
  <c r="H743"/>
  <c r="J743" s="1"/>
  <c r="G743"/>
  <c r="F743"/>
  <c r="I743" s="1"/>
  <c r="E743"/>
  <c r="H742"/>
  <c r="J742" s="1"/>
  <c r="G742"/>
  <c r="F742"/>
  <c r="I742" s="1"/>
  <c r="E742"/>
  <c r="H282"/>
  <c r="J282" s="1"/>
  <c r="G282"/>
  <c r="F282"/>
  <c r="I282" s="1"/>
  <c r="E282"/>
  <c r="H1458"/>
  <c r="J1458" s="1"/>
  <c r="G1458"/>
  <c r="F1458"/>
  <c r="I1458" s="1"/>
  <c r="E1458"/>
  <c r="H741"/>
  <c r="J741" s="1"/>
  <c r="G741"/>
  <c r="F741"/>
  <c r="I741" s="1"/>
  <c r="E741"/>
  <c r="H1884"/>
  <c r="J1884" s="1"/>
  <c r="G1884"/>
  <c r="F1884"/>
  <c r="I1884" s="1"/>
  <c r="E1884"/>
  <c r="H281"/>
  <c r="J281" s="1"/>
  <c r="G281"/>
  <c r="F281"/>
  <c r="I281" s="1"/>
  <c r="E281"/>
  <c r="H1457"/>
  <c r="J1457" s="1"/>
  <c r="G1457"/>
  <c r="F1457"/>
  <c r="I1457" s="1"/>
  <c r="E1457"/>
  <c r="H2101"/>
  <c r="J2101" s="1"/>
  <c r="G2101"/>
  <c r="F2101"/>
  <c r="I2101" s="1"/>
  <c r="E2101"/>
  <c r="H280"/>
  <c r="J280" s="1"/>
  <c r="G280"/>
  <c r="F280"/>
  <c r="I280" s="1"/>
  <c r="E280"/>
  <c r="H2100"/>
  <c r="J2100" s="1"/>
  <c r="G2100"/>
  <c r="F2100"/>
  <c r="I2100" s="1"/>
  <c r="E2100"/>
  <c r="H1701"/>
  <c r="J1701" s="1"/>
  <c r="G1701"/>
  <c r="F1701"/>
  <c r="I1701" s="1"/>
  <c r="E1701"/>
  <c r="H1883"/>
  <c r="J1883" s="1"/>
  <c r="G1883"/>
  <c r="F1883"/>
  <c r="I1883" s="1"/>
  <c r="E1883"/>
  <c r="H740"/>
  <c r="J740" s="1"/>
  <c r="G740"/>
  <c r="F740"/>
  <c r="I740" s="1"/>
  <c r="E740"/>
  <c r="H1748"/>
  <c r="J1748" s="1"/>
  <c r="G1748"/>
  <c r="F1748"/>
  <c r="I1748" s="1"/>
  <c r="E1748"/>
  <c r="H739"/>
  <c r="J739" s="1"/>
  <c r="G739"/>
  <c r="F739"/>
  <c r="I739" s="1"/>
  <c r="E739"/>
  <c r="H738"/>
  <c r="J738" s="1"/>
  <c r="G738"/>
  <c r="F738"/>
  <c r="I738" s="1"/>
  <c r="E738"/>
  <c r="H2099"/>
  <c r="J2099" s="1"/>
  <c r="G2099"/>
  <c r="F2099"/>
  <c r="I2099" s="1"/>
  <c r="E2099"/>
  <c r="H1615"/>
  <c r="J1615" s="1"/>
  <c r="G1615"/>
  <c r="F1615"/>
  <c r="I1615" s="1"/>
  <c r="E1615"/>
  <c r="H1614"/>
  <c r="J1614" s="1"/>
  <c r="G1614"/>
  <c r="F1614"/>
  <c r="I1614" s="1"/>
  <c r="E1614"/>
  <c r="H737"/>
  <c r="J737" s="1"/>
  <c r="G737"/>
  <c r="F737"/>
  <c r="I737" s="1"/>
  <c r="E737"/>
  <c r="H736"/>
  <c r="J736" s="1"/>
  <c r="G736"/>
  <c r="F736"/>
  <c r="I736" s="1"/>
  <c r="E736"/>
  <c r="H86"/>
  <c r="J86" s="1"/>
  <c r="G86"/>
  <c r="F86"/>
  <c r="I86" s="1"/>
  <c r="E86"/>
  <c r="H1882"/>
  <c r="J1882" s="1"/>
  <c r="G1882"/>
  <c r="F1882"/>
  <c r="I1882" s="1"/>
  <c r="E1882"/>
  <c r="H735"/>
  <c r="J735" s="1"/>
  <c r="G735"/>
  <c r="F735"/>
  <c r="I735" s="1"/>
  <c r="E735"/>
  <c r="H1747"/>
  <c r="J1747" s="1"/>
  <c r="G1747"/>
  <c r="F1747"/>
  <c r="I1747" s="1"/>
  <c r="E1747"/>
  <c r="H1265"/>
  <c r="J1265" s="1"/>
  <c r="G1265"/>
  <c r="F1265"/>
  <c r="I1265" s="1"/>
  <c r="E1265"/>
  <c r="H734"/>
  <c r="J734" s="1"/>
  <c r="G734"/>
  <c r="F734"/>
  <c r="I734" s="1"/>
  <c r="E734"/>
  <c r="H1700"/>
  <c r="J1700" s="1"/>
  <c r="G1700"/>
  <c r="F1700"/>
  <c r="I1700" s="1"/>
  <c r="E1700"/>
  <c r="H279"/>
  <c r="J279" s="1"/>
  <c r="G279"/>
  <c r="F279"/>
  <c r="I279" s="1"/>
  <c r="E279"/>
  <c r="H1456"/>
  <c r="J1456" s="1"/>
  <c r="G1456"/>
  <c r="F1456"/>
  <c r="I1456" s="1"/>
  <c r="E1456"/>
  <c r="H2098"/>
  <c r="J2098" s="1"/>
  <c r="G2098"/>
  <c r="F2098"/>
  <c r="I2098" s="1"/>
  <c r="E2098"/>
  <c r="H2097"/>
  <c r="J2097" s="1"/>
  <c r="G2097"/>
  <c r="F2097"/>
  <c r="I2097" s="1"/>
  <c r="E2097"/>
  <c r="H278"/>
  <c r="J278" s="1"/>
  <c r="G278"/>
  <c r="F278"/>
  <c r="I278" s="1"/>
  <c r="E278"/>
  <c r="H85"/>
  <c r="J85" s="1"/>
  <c r="G85"/>
  <c r="F85"/>
  <c r="I85" s="1"/>
  <c r="E85"/>
  <c r="H277"/>
  <c r="J277" s="1"/>
  <c r="G277"/>
  <c r="F277"/>
  <c r="I277" s="1"/>
  <c r="E277"/>
  <c r="H1455"/>
  <c r="J1455" s="1"/>
  <c r="G1455"/>
  <c r="F1455"/>
  <c r="I1455" s="1"/>
  <c r="E1455"/>
  <c r="H733"/>
  <c r="J733" s="1"/>
  <c r="G733"/>
  <c r="F733"/>
  <c r="I733" s="1"/>
  <c r="E733"/>
  <c r="H732"/>
  <c r="J732" s="1"/>
  <c r="G732"/>
  <c r="F732"/>
  <c r="I732" s="1"/>
  <c r="E732"/>
  <c r="H1881"/>
  <c r="J1881" s="1"/>
  <c r="G1881"/>
  <c r="F1881"/>
  <c r="I1881" s="1"/>
  <c r="E1881"/>
  <c r="H1454"/>
  <c r="J1454" s="1"/>
  <c r="G1454"/>
  <c r="F1454"/>
  <c r="I1454" s="1"/>
  <c r="E1454"/>
  <c r="H731"/>
  <c r="J731" s="1"/>
  <c r="G731"/>
  <c r="F731"/>
  <c r="I731" s="1"/>
  <c r="E731"/>
  <c r="H1264"/>
  <c r="J1264" s="1"/>
  <c r="G1264"/>
  <c r="F1264"/>
  <c r="I1264" s="1"/>
  <c r="E1264"/>
  <c r="H1746"/>
  <c r="J1746" s="1"/>
  <c r="G1746"/>
  <c r="F1746"/>
  <c r="I1746" s="1"/>
  <c r="E1746"/>
  <c r="H1880"/>
  <c r="J1880" s="1"/>
  <c r="G1880"/>
  <c r="F1880"/>
  <c r="I1880" s="1"/>
  <c r="E1880"/>
  <c r="H182"/>
  <c r="J182" s="1"/>
  <c r="G182"/>
  <c r="F182"/>
  <c r="I182" s="1"/>
  <c r="E182"/>
  <c r="H730"/>
  <c r="J730" s="1"/>
  <c r="G730"/>
  <c r="F730"/>
  <c r="I730" s="1"/>
  <c r="E730"/>
  <c r="H2096"/>
  <c r="J2096" s="1"/>
  <c r="G2096"/>
  <c r="F2096"/>
  <c r="I2096" s="1"/>
  <c r="E2096"/>
  <c r="H1879"/>
  <c r="J1879" s="1"/>
  <c r="G1879"/>
  <c r="F1879"/>
  <c r="I1879" s="1"/>
  <c r="E1879"/>
  <c r="H729"/>
  <c r="J729" s="1"/>
  <c r="G729"/>
  <c r="F729"/>
  <c r="I729" s="1"/>
  <c r="E729"/>
  <c r="H1745"/>
  <c r="J1745" s="1"/>
  <c r="G1745"/>
  <c r="F1745"/>
  <c r="I1745" s="1"/>
  <c r="E1745"/>
  <c r="H728"/>
  <c r="J728" s="1"/>
  <c r="G728"/>
  <c r="F728"/>
  <c r="I728" s="1"/>
  <c r="E728"/>
  <c r="H727"/>
  <c r="J727" s="1"/>
  <c r="G727"/>
  <c r="F727"/>
  <c r="I727" s="1"/>
  <c r="E727"/>
  <c r="H1878"/>
  <c r="J1878" s="1"/>
  <c r="G1878"/>
  <c r="F1878"/>
  <c r="I1878" s="1"/>
  <c r="E1878"/>
  <c r="H726"/>
  <c r="J726" s="1"/>
  <c r="G726"/>
  <c r="F726"/>
  <c r="I726" s="1"/>
  <c r="E726"/>
  <c r="H84"/>
  <c r="J84" s="1"/>
  <c r="G84"/>
  <c r="F84"/>
  <c r="I84" s="1"/>
  <c r="E84"/>
  <c r="H17"/>
  <c r="J17" s="1"/>
  <c r="G17"/>
  <c r="F17"/>
  <c r="I17" s="1"/>
  <c r="E17"/>
  <c r="H2095"/>
  <c r="J2095" s="1"/>
  <c r="G2095"/>
  <c r="F2095"/>
  <c r="I2095" s="1"/>
  <c r="E2095"/>
  <c r="H1453"/>
  <c r="J1453" s="1"/>
  <c r="G1453"/>
  <c r="F1453"/>
  <c r="I1453" s="1"/>
  <c r="E1453"/>
  <c r="H2094"/>
  <c r="J2094" s="1"/>
  <c r="G2094"/>
  <c r="F2094"/>
  <c r="I2094" s="1"/>
  <c r="E2094"/>
  <c r="H1613"/>
  <c r="J1613" s="1"/>
  <c r="G1613"/>
  <c r="F1613"/>
  <c r="I1613" s="1"/>
  <c r="E1613"/>
  <c r="H2093"/>
  <c r="J2093" s="1"/>
  <c r="G2093"/>
  <c r="F2093"/>
  <c r="I2093" s="1"/>
  <c r="E2093"/>
  <c r="H1877"/>
  <c r="J1877" s="1"/>
  <c r="G1877"/>
  <c r="F1877"/>
  <c r="I1877" s="1"/>
  <c r="E1877"/>
  <c r="H276"/>
  <c r="J276" s="1"/>
  <c r="G276"/>
  <c r="F276"/>
  <c r="I276" s="1"/>
  <c r="E276"/>
  <c r="H1876"/>
  <c r="J1876" s="1"/>
  <c r="G1876"/>
  <c r="F1876"/>
  <c r="I1876" s="1"/>
  <c r="E1876"/>
  <c r="H725"/>
  <c r="J725" s="1"/>
  <c r="G725"/>
  <c r="F725"/>
  <c r="I725" s="1"/>
  <c r="E725"/>
  <c r="H1452"/>
  <c r="J1452" s="1"/>
  <c r="G1452"/>
  <c r="F1452"/>
  <c r="I1452" s="1"/>
  <c r="E1452"/>
  <c r="H275"/>
  <c r="J275" s="1"/>
  <c r="G275"/>
  <c r="F275"/>
  <c r="I275" s="1"/>
  <c r="E275"/>
  <c r="H274"/>
  <c r="J274" s="1"/>
  <c r="G274"/>
  <c r="F274"/>
  <c r="I274" s="1"/>
  <c r="E274"/>
  <c r="H2092"/>
  <c r="J2092" s="1"/>
  <c r="G2092"/>
  <c r="F2092"/>
  <c r="I2092" s="1"/>
  <c r="E2092"/>
  <c r="H2091"/>
  <c r="J2091" s="1"/>
  <c r="G2091"/>
  <c r="F2091"/>
  <c r="I2091" s="1"/>
  <c r="E2091"/>
  <c r="H1612"/>
  <c r="J1612" s="1"/>
  <c r="G1612"/>
  <c r="F1612"/>
  <c r="I1612" s="1"/>
  <c r="E1612"/>
  <c r="H724"/>
  <c r="J724" s="1"/>
  <c r="G724"/>
  <c r="F724"/>
  <c r="I724" s="1"/>
  <c r="E724"/>
  <c r="H1699"/>
  <c r="J1699" s="1"/>
  <c r="G1699"/>
  <c r="F1699"/>
  <c r="I1699" s="1"/>
  <c r="E1699"/>
  <c r="H2090"/>
  <c r="J2090" s="1"/>
  <c r="G2090"/>
  <c r="F2090"/>
  <c r="I2090" s="1"/>
  <c r="E2090"/>
  <c r="H273"/>
  <c r="J273" s="1"/>
  <c r="G273"/>
  <c r="F273"/>
  <c r="I273" s="1"/>
  <c r="E273"/>
  <c r="H723"/>
  <c r="J723" s="1"/>
  <c r="G723"/>
  <c r="F723"/>
  <c r="I723" s="1"/>
  <c r="E723"/>
  <c r="H722"/>
  <c r="J722" s="1"/>
  <c r="G722"/>
  <c r="F722"/>
  <c r="I722" s="1"/>
  <c r="E722"/>
  <c r="H1451"/>
  <c r="J1451" s="1"/>
  <c r="G1451"/>
  <c r="F1451"/>
  <c r="I1451" s="1"/>
  <c r="E1451"/>
  <c r="H2089"/>
  <c r="J2089" s="1"/>
  <c r="G2089"/>
  <c r="F2089"/>
  <c r="I2089" s="1"/>
  <c r="E2089"/>
  <c r="H1875"/>
  <c r="J1875" s="1"/>
  <c r="G1875"/>
  <c r="F1875"/>
  <c r="I1875" s="1"/>
  <c r="E1875"/>
  <c r="H83"/>
  <c r="J83" s="1"/>
  <c r="G83"/>
  <c r="F83"/>
  <c r="I83" s="1"/>
  <c r="E83"/>
  <c r="H721"/>
  <c r="J721" s="1"/>
  <c r="G721"/>
  <c r="F721"/>
  <c r="I721" s="1"/>
  <c r="E721"/>
  <c r="H1611"/>
  <c r="J1611" s="1"/>
  <c r="G1611"/>
  <c r="F1611"/>
  <c r="I1611" s="1"/>
  <c r="E1611"/>
  <c r="H720"/>
  <c r="J720" s="1"/>
  <c r="G720"/>
  <c r="F720"/>
  <c r="I720" s="1"/>
  <c r="E720"/>
  <c r="H719"/>
  <c r="J719" s="1"/>
  <c r="G719"/>
  <c r="F719"/>
  <c r="I719" s="1"/>
  <c r="E719"/>
  <c r="H1450"/>
  <c r="J1450" s="1"/>
  <c r="G1450"/>
  <c r="F1450"/>
  <c r="I1450" s="1"/>
  <c r="E1450"/>
  <c r="H1263"/>
  <c r="J1263" s="1"/>
  <c r="G1263"/>
  <c r="F1263"/>
  <c r="I1263" s="1"/>
  <c r="E1263"/>
  <c r="H2088"/>
  <c r="J2088" s="1"/>
  <c r="G2088"/>
  <c r="F2088"/>
  <c r="I2088" s="1"/>
  <c r="E2088"/>
  <c r="H718"/>
  <c r="J718" s="1"/>
  <c r="G718"/>
  <c r="F718"/>
  <c r="I718" s="1"/>
  <c r="E718"/>
  <c r="H1449"/>
  <c r="J1449" s="1"/>
  <c r="G1449"/>
  <c r="F1449"/>
  <c r="I1449" s="1"/>
  <c r="E1449"/>
  <c r="H1262"/>
  <c r="J1262" s="1"/>
  <c r="G1262"/>
  <c r="F1262"/>
  <c r="I1262" s="1"/>
  <c r="E1262"/>
  <c r="H717"/>
  <c r="J717" s="1"/>
  <c r="G717"/>
  <c r="F717"/>
  <c r="I717" s="1"/>
  <c r="E717"/>
  <c r="H1610"/>
  <c r="J1610" s="1"/>
  <c r="G1610"/>
  <c r="F1610"/>
  <c r="I1610" s="1"/>
  <c r="E1610"/>
  <c r="H716"/>
  <c r="J716" s="1"/>
  <c r="G716"/>
  <c r="F716"/>
  <c r="I716" s="1"/>
  <c r="E716"/>
  <c r="H1448"/>
  <c r="J1448" s="1"/>
  <c r="G1448"/>
  <c r="F1448"/>
  <c r="I1448" s="1"/>
  <c r="E1448"/>
  <c r="H715"/>
  <c r="J715" s="1"/>
  <c r="G715"/>
  <c r="F715"/>
  <c r="I715" s="1"/>
  <c r="E715"/>
  <c r="H1261"/>
  <c r="J1261" s="1"/>
  <c r="G1261"/>
  <c r="F1261"/>
  <c r="I1261" s="1"/>
  <c r="E1261"/>
  <c r="H714"/>
  <c r="J714" s="1"/>
  <c r="G714"/>
  <c r="F714"/>
  <c r="I714" s="1"/>
  <c r="E714"/>
  <c r="H1609"/>
  <c r="J1609" s="1"/>
  <c r="G1609"/>
  <c r="F1609"/>
  <c r="I1609" s="1"/>
  <c r="E1609"/>
  <c r="H1447"/>
  <c r="J1447" s="1"/>
  <c r="G1447"/>
  <c r="F1447"/>
  <c r="I1447" s="1"/>
  <c r="E1447"/>
  <c r="H713"/>
  <c r="J713" s="1"/>
  <c r="G713"/>
  <c r="F713"/>
  <c r="I713" s="1"/>
  <c r="E713"/>
  <c r="H16"/>
  <c r="J16" s="1"/>
  <c r="G16"/>
  <c r="F16"/>
  <c r="I16" s="1"/>
  <c r="E16"/>
  <c r="H712"/>
  <c r="J712" s="1"/>
  <c r="G712"/>
  <c r="F712"/>
  <c r="I712" s="1"/>
  <c r="E712"/>
  <c r="J711"/>
  <c r="H711"/>
  <c r="G711"/>
  <c r="F711"/>
  <c r="I711" s="1"/>
  <c r="E711"/>
  <c r="H1608"/>
  <c r="J1608" s="1"/>
  <c r="G1608"/>
  <c r="F1608"/>
  <c r="I1608" s="1"/>
  <c r="E1608"/>
  <c r="H2087"/>
  <c r="J2087" s="1"/>
  <c r="G2087"/>
  <c r="F2087"/>
  <c r="I2087" s="1"/>
  <c r="E2087"/>
  <c r="H710"/>
  <c r="J710" s="1"/>
  <c r="G710"/>
  <c r="F710"/>
  <c r="I710" s="1"/>
  <c r="E710"/>
  <c r="H1446"/>
  <c r="J1446" s="1"/>
  <c r="G1446"/>
  <c r="F1446"/>
  <c r="I1446" s="1"/>
  <c r="E1446"/>
  <c r="H1445"/>
  <c r="J1445" s="1"/>
  <c r="G1445"/>
  <c r="F1445"/>
  <c r="I1445" s="1"/>
  <c r="E1445"/>
  <c r="H1698"/>
  <c r="J1698" s="1"/>
  <c r="G1698"/>
  <c r="F1698"/>
  <c r="I1698" s="1"/>
  <c r="E1698"/>
  <c r="H709"/>
  <c r="J709" s="1"/>
  <c r="G709"/>
  <c r="F709"/>
  <c r="I709" s="1"/>
  <c r="E709"/>
  <c r="H1744"/>
  <c r="J1744" s="1"/>
  <c r="G1744"/>
  <c r="F1744"/>
  <c r="I1744" s="1"/>
  <c r="E1744"/>
  <c r="H15"/>
  <c r="J15" s="1"/>
  <c r="G15"/>
  <c r="F15"/>
  <c r="I15" s="1"/>
  <c r="E15"/>
  <c r="H708"/>
  <c r="J708" s="1"/>
  <c r="G708"/>
  <c r="F708"/>
  <c r="I708" s="1"/>
  <c r="E708"/>
  <c r="H707"/>
  <c r="J707" s="1"/>
  <c r="G707"/>
  <c r="F707"/>
  <c r="I707" s="1"/>
  <c r="E707"/>
  <c r="H706"/>
  <c r="J706" s="1"/>
  <c r="G706"/>
  <c r="F706"/>
  <c r="I706" s="1"/>
  <c r="E706"/>
  <c r="H272"/>
  <c r="J272" s="1"/>
  <c r="G272"/>
  <c r="F272"/>
  <c r="I272" s="1"/>
  <c r="E272"/>
  <c r="H705"/>
  <c r="J705" s="1"/>
  <c r="G705"/>
  <c r="F705"/>
  <c r="I705" s="1"/>
  <c r="E705"/>
  <c r="H2086"/>
  <c r="J2086" s="1"/>
  <c r="G2086"/>
  <c r="F2086"/>
  <c r="I2086" s="1"/>
  <c r="E2086"/>
  <c r="H271"/>
  <c r="J271" s="1"/>
  <c r="G271"/>
  <c r="F271"/>
  <c r="I271" s="1"/>
  <c r="E271"/>
  <c r="H1444"/>
  <c r="J1444" s="1"/>
  <c r="G1444"/>
  <c r="F1444"/>
  <c r="I1444" s="1"/>
  <c r="E1444"/>
  <c r="H2085"/>
  <c r="J2085" s="1"/>
  <c r="G2085"/>
  <c r="F2085"/>
  <c r="I2085" s="1"/>
  <c r="E2085"/>
  <c r="H1874"/>
  <c r="J1874" s="1"/>
  <c r="G1874"/>
  <c r="F1874"/>
  <c r="I1874" s="1"/>
  <c r="E1874"/>
  <c r="H270"/>
  <c r="J270" s="1"/>
  <c r="G270"/>
  <c r="F270"/>
  <c r="I270" s="1"/>
  <c r="E270"/>
  <c r="H704"/>
  <c r="J704" s="1"/>
  <c r="G704"/>
  <c r="F704"/>
  <c r="I704" s="1"/>
  <c r="E704"/>
  <c r="H703"/>
  <c r="J703" s="1"/>
  <c r="G703"/>
  <c r="F703"/>
  <c r="I703" s="1"/>
  <c r="E703"/>
  <c r="H702"/>
  <c r="J702" s="1"/>
  <c r="G702"/>
  <c r="F702"/>
  <c r="I702" s="1"/>
  <c r="E702"/>
  <c r="H181"/>
  <c r="J181" s="1"/>
  <c r="G181"/>
  <c r="F181"/>
  <c r="I181" s="1"/>
  <c r="E181"/>
  <c r="H1873"/>
  <c r="J1873" s="1"/>
  <c r="G1873"/>
  <c r="F1873"/>
  <c r="I1873" s="1"/>
  <c r="E1873"/>
  <c r="H1260"/>
  <c r="J1260" s="1"/>
  <c r="G1260"/>
  <c r="F1260"/>
  <c r="I1260" s="1"/>
  <c r="E1260"/>
  <c r="H701"/>
  <c r="J701" s="1"/>
  <c r="G701"/>
  <c r="F701"/>
  <c r="I701" s="1"/>
  <c r="E701"/>
  <c r="H700"/>
  <c r="J700" s="1"/>
  <c r="G700"/>
  <c r="F700"/>
  <c r="I700" s="1"/>
  <c r="E700"/>
  <c r="H269"/>
  <c r="J269" s="1"/>
  <c r="G269"/>
  <c r="F269"/>
  <c r="I269" s="1"/>
  <c r="E269"/>
  <c r="H1443"/>
  <c r="J1443" s="1"/>
  <c r="G1443"/>
  <c r="F1443"/>
  <c r="I1443" s="1"/>
  <c r="E1443"/>
  <c r="H1259"/>
  <c r="J1259" s="1"/>
  <c r="G1259"/>
  <c r="F1259"/>
  <c r="I1259" s="1"/>
  <c r="E1259"/>
  <c r="H699"/>
  <c r="J699" s="1"/>
  <c r="G699"/>
  <c r="F699"/>
  <c r="I699" s="1"/>
  <c r="E699"/>
  <c r="H1442"/>
  <c r="J1442" s="1"/>
  <c r="G1442"/>
  <c r="F1442"/>
  <c r="I1442" s="1"/>
  <c r="E1442"/>
  <c r="H1607"/>
  <c r="J1607" s="1"/>
  <c r="G1607"/>
  <c r="F1607"/>
  <c r="I1607" s="1"/>
  <c r="E1607"/>
  <c r="H2084"/>
  <c r="J2084" s="1"/>
  <c r="G2084"/>
  <c r="F2084"/>
  <c r="I2084" s="1"/>
  <c r="E2084"/>
  <c r="H698"/>
  <c r="J698" s="1"/>
  <c r="G698"/>
  <c r="F698"/>
  <c r="I698" s="1"/>
  <c r="E698"/>
  <c r="H268"/>
  <c r="J268" s="1"/>
  <c r="G268"/>
  <c r="F268"/>
  <c r="I268" s="1"/>
  <c r="E268"/>
  <c r="H697"/>
  <c r="J697" s="1"/>
  <c r="G697"/>
  <c r="F697"/>
  <c r="I697" s="1"/>
  <c r="E697"/>
  <c r="H1743"/>
  <c r="J1743" s="1"/>
  <c r="G1743"/>
  <c r="F1743"/>
  <c r="I1743" s="1"/>
  <c r="E1743"/>
  <c r="H696"/>
  <c r="J696" s="1"/>
  <c r="G696"/>
  <c r="F696"/>
  <c r="I696" s="1"/>
  <c r="E696"/>
  <c r="H695"/>
  <c r="J695" s="1"/>
  <c r="G695"/>
  <c r="F695"/>
  <c r="I695" s="1"/>
  <c r="E695"/>
  <c r="H694"/>
  <c r="J694" s="1"/>
  <c r="G694"/>
  <c r="F694"/>
  <c r="I694" s="1"/>
  <c r="E694"/>
  <c r="H1441"/>
  <c r="J1441" s="1"/>
  <c r="G1441"/>
  <c r="F1441"/>
  <c r="I1441" s="1"/>
  <c r="E1441"/>
  <c r="H267"/>
  <c r="J267" s="1"/>
  <c r="G267"/>
  <c r="F267"/>
  <c r="I267" s="1"/>
  <c r="E267"/>
  <c r="H180"/>
  <c r="J180" s="1"/>
  <c r="G180"/>
  <c r="F180"/>
  <c r="I180" s="1"/>
  <c r="E180"/>
  <c r="H82"/>
  <c r="J82" s="1"/>
  <c r="G82"/>
  <c r="F82"/>
  <c r="I82" s="1"/>
  <c r="E82"/>
  <c r="H693"/>
  <c r="J693" s="1"/>
  <c r="G693"/>
  <c r="F693"/>
  <c r="I693" s="1"/>
  <c r="E693"/>
  <c r="H1258"/>
  <c r="J1258" s="1"/>
  <c r="G1258"/>
  <c r="F1258"/>
  <c r="I1258" s="1"/>
  <c r="E1258"/>
  <c r="H1872"/>
  <c r="J1872" s="1"/>
  <c r="G1872"/>
  <c r="F1872"/>
  <c r="I1872" s="1"/>
  <c r="E1872"/>
  <c r="H2083"/>
  <c r="J2083" s="1"/>
  <c r="G2083"/>
  <c r="F2083"/>
  <c r="I2083" s="1"/>
  <c r="E2083"/>
  <c r="H692"/>
  <c r="J692" s="1"/>
  <c r="G692"/>
  <c r="F692"/>
  <c r="I692" s="1"/>
  <c r="E692"/>
  <c r="H81"/>
  <c r="J81" s="1"/>
  <c r="G81"/>
  <c r="F81"/>
  <c r="I81" s="1"/>
  <c r="E81"/>
  <c r="H1871"/>
  <c r="J1871" s="1"/>
  <c r="G1871"/>
  <c r="F1871"/>
  <c r="I1871" s="1"/>
  <c r="E1871"/>
  <c r="H1870"/>
  <c r="J1870" s="1"/>
  <c r="G1870"/>
  <c r="F1870"/>
  <c r="I1870" s="1"/>
  <c r="E1870"/>
  <c r="H691"/>
  <c r="J691" s="1"/>
  <c r="G691"/>
  <c r="F691"/>
  <c r="I691" s="1"/>
  <c r="E691"/>
  <c r="H1869"/>
  <c r="J1869" s="1"/>
  <c r="G1869"/>
  <c r="F1869"/>
  <c r="I1869" s="1"/>
  <c r="E1869"/>
  <c r="H690"/>
  <c r="J690" s="1"/>
  <c r="G690"/>
  <c r="F690"/>
  <c r="I690" s="1"/>
  <c r="E690"/>
  <c r="H689"/>
  <c r="J689" s="1"/>
  <c r="G689"/>
  <c r="F689"/>
  <c r="I689" s="1"/>
  <c r="E689"/>
  <c r="H1868"/>
  <c r="J1868" s="1"/>
  <c r="G1868"/>
  <c r="F1868"/>
  <c r="I1868" s="1"/>
  <c r="E1868"/>
  <c r="H80"/>
  <c r="J80" s="1"/>
  <c r="G80"/>
  <c r="F80"/>
  <c r="I80" s="1"/>
  <c r="E80"/>
  <c r="H1867"/>
  <c r="J1867" s="1"/>
  <c r="G1867"/>
  <c r="F1867"/>
  <c r="I1867" s="1"/>
  <c r="E1867"/>
  <c r="H1440"/>
  <c r="J1440" s="1"/>
  <c r="G1440"/>
  <c r="F1440"/>
  <c r="I1440" s="1"/>
  <c r="E1440"/>
  <c r="H1439"/>
  <c r="J1439" s="1"/>
  <c r="G1439"/>
  <c r="F1439"/>
  <c r="I1439" s="1"/>
  <c r="E1439"/>
  <c r="H688"/>
  <c r="J688" s="1"/>
  <c r="G688"/>
  <c r="F688"/>
  <c r="I688" s="1"/>
  <c r="E688"/>
  <c r="H687"/>
  <c r="J687" s="1"/>
  <c r="G687"/>
  <c r="F687"/>
  <c r="I687" s="1"/>
  <c r="E687"/>
  <c r="H2082"/>
  <c r="J2082" s="1"/>
  <c r="G2082"/>
  <c r="F2082"/>
  <c r="I2082" s="1"/>
  <c r="E2082"/>
  <c r="H1438"/>
  <c r="J1438" s="1"/>
  <c r="G1438"/>
  <c r="F1438"/>
  <c r="I1438" s="1"/>
  <c r="E1438"/>
  <c r="H686"/>
  <c r="J686" s="1"/>
  <c r="G686"/>
  <c r="F686"/>
  <c r="I686" s="1"/>
  <c r="E686"/>
  <c r="H1257"/>
  <c r="J1257" s="1"/>
  <c r="G1257"/>
  <c r="F1257"/>
  <c r="I1257" s="1"/>
  <c r="E1257"/>
  <c r="H1866"/>
  <c r="J1866" s="1"/>
  <c r="G1866"/>
  <c r="F1866"/>
  <c r="I1866" s="1"/>
  <c r="E1866"/>
  <c r="H685"/>
  <c r="J685" s="1"/>
  <c r="G685"/>
  <c r="F685"/>
  <c r="I685" s="1"/>
  <c r="E685"/>
  <c r="H684"/>
  <c r="J684" s="1"/>
  <c r="G684"/>
  <c r="F684"/>
  <c r="I684" s="1"/>
  <c r="E684"/>
  <c r="H683"/>
  <c r="J683" s="1"/>
  <c r="G683"/>
  <c r="F683"/>
  <c r="I683" s="1"/>
  <c r="E683"/>
  <c r="H682"/>
  <c r="J682" s="1"/>
  <c r="G682"/>
  <c r="F682"/>
  <c r="I682" s="1"/>
  <c r="E682"/>
  <c r="H2081"/>
  <c r="J2081" s="1"/>
  <c r="G2081"/>
  <c r="F2081"/>
  <c r="I2081" s="1"/>
  <c r="E2081"/>
  <c r="H1865"/>
  <c r="J1865" s="1"/>
  <c r="G1865"/>
  <c r="F1865"/>
  <c r="I1865" s="1"/>
  <c r="E1865"/>
  <c r="H1864"/>
  <c r="J1864" s="1"/>
  <c r="G1864"/>
  <c r="F1864"/>
  <c r="I1864" s="1"/>
  <c r="E1864"/>
  <c r="H266"/>
  <c r="J266" s="1"/>
  <c r="G266"/>
  <c r="F266"/>
  <c r="I266" s="1"/>
  <c r="E266"/>
  <c r="H681"/>
  <c r="J681" s="1"/>
  <c r="G681"/>
  <c r="F681"/>
  <c r="I681" s="1"/>
  <c r="E681"/>
  <c r="H179"/>
  <c r="J179" s="1"/>
  <c r="G179"/>
  <c r="F179"/>
  <c r="I179" s="1"/>
  <c r="E179"/>
  <c r="H14"/>
  <c r="J14" s="1"/>
  <c r="G14"/>
  <c r="F14"/>
  <c r="I14" s="1"/>
  <c r="E14"/>
  <c r="H1863"/>
  <c r="J1863" s="1"/>
  <c r="G1863"/>
  <c r="F1863"/>
  <c r="I1863" s="1"/>
  <c r="E1863"/>
  <c r="H1742"/>
  <c r="J1742" s="1"/>
  <c r="G1742"/>
  <c r="F1742"/>
  <c r="I1742" s="1"/>
  <c r="E1742"/>
  <c r="H680"/>
  <c r="J680" s="1"/>
  <c r="G680"/>
  <c r="F680"/>
  <c r="I680" s="1"/>
  <c r="E680"/>
  <c r="H1606"/>
  <c r="J1606" s="1"/>
  <c r="G1606"/>
  <c r="F1606"/>
  <c r="I1606" s="1"/>
  <c r="E1606"/>
  <c r="H679"/>
  <c r="J679" s="1"/>
  <c r="G679"/>
  <c r="F679"/>
  <c r="I679" s="1"/>
  <c r="E679"/>
  <c r="H678"/>
  <c r="J678" s="1"/>
  <c r="G678"/>
  <c r="F678"/>
  <c r="I678" s="1"/>
  <c r="E678"/>
  <c r="H2080"/>
  <c r="J2080" s="1"/>
  <c r="G2080"/>
  <c r="F2080"/>
  <c r="I2080" s="1"/>
  <c r="E2080"/>
  <c r="H1256"/>
  <c r="J1256" s="1"/>
  <c r="G1256"/>
  <c r="F1256"/>
  <c r="I1256" s="1"/>
  <c r="E1256"/>
  <c r="H677"/>
  <c r="J677" s="1"/>
  <c r="G677"/>
  <c r="F677"/>
  <c r="I677" s="1"/>
  <c r="E677"/>
  <c r="H1437"/>
  <c r="J1437" s="1"/>
  <c r="G1437"/>
  <c r="F1437"/>
  <c r="I1437" s="1"/>
  <c r="E1437"/>
  <c r="H1862"/>
  <c r="J1862" s="1"/>
  <c r="G1862"/>
  <c r="F1862"/>
  <c r="I1862" s="1"/>
  <c r="E1862"/>
  <c r="H1255"/>
  <c r="J1255" s="1"/>
  <c r="G1255"/>
  <c r="F1255"/>
  <c r="I1255" s="1"/>
  <c r="E1255"/>
  <c r="H1697"/>
  <c r="J1697" s="1"/>
  <c r="G1697"/>
  <c r="F1697"/>
  <c r="I1697" s="1"/>
  <c r="E1697"/>
  <c r="H1741"/>
  <c r="J1741" s="1"/>
  <c r="G1741"/>
  <c r="F1741"/>
  <c r="I1741" s="1"/>
  <c r="E1741"/>
  <c r="H676"/>
  <c r="J676" s="1"/>
  <c r="G676"/>
  <c r="F676"/>
  <c r="I676" s="1"/>
  <c r="E676"/>
  <c r="H1740"/>
  <c r="J1740" s="1"/>
  <c r="G1740"/>
  <c r="F1740"/>
  <c r="I1740" s="1"/>
  <c r="E1740"/>
  <c r="H675"/>
  <c r="J675" s="1"/>
  <c r="G675"/>
  <c r="F675"/>
  <c r="I675" s="1"/>
  <c r="E675"/>
  <c r="H79"/>
  <c r="J79" s="1"/>
  <c r="G79"/>
  <c r="F79"/>
  <c r="I79" s="1"/>
  <c r="E79"/>
  <c r="H2079"/>
  <c r="J2079" s="1"/>
  <c r="G2079"/>
  <c r="F2079"/>
  <c r="I2079" s="1"/>
  <c r="E2079"/>
  <c r="H674"/>
  <c r="J674" s="1"/>
  <c r="G674"/>
  <c r="F674"/>
  <c r="I674" s="1"/>
  <c r="E674"/>
  <c r="H1861"/>
  <c r="J1861" s="1"/>
  <c r="G1861"/>
  <c r="F1861"/>
  <c r="I1861" s="1"/>
  <c r="E1861"/>
  <c r="H78"/>
  <c r="J78" s="1"/>
  <c r="G78"/>
  <c r="F78"/>
  <c r="I78" s="1"/>
  <c r="E78"/>
  <c r="H1254"/>
  <c r="J1254" s="1"/>
  <c r="G1254"/>
  <c r="F1254"/>
  <c r="I1254" s="1"/>
  <c r="E1254"/>
  <c r="H673"/>
  <c r="J673" s="1"/>
  <c r="G673"/>
  <c r="F673"/>
  <c r="I673" s="1"/>
  <c r="E673"/>
  <c r="H1253"/>
  <c r="J1253" s="1"/>
  <c r="G1253"/>
  <c r="F1253"/>
  <c r="I1253" s="1"/>
  <c r="E1253"/>
  <c r="H77"/>
  <c r="J77" s="1"/>
  <c r="G77"/>
  <c r="F77"/>
  <c r="I77" s="1"/>
  <c r="E77"/>
  <c r="H672"/>
  <c r="J672" s="1"/>
  <c r="G672"/>
  <c r="F672"/>
  <c r="I672" s="1"/>
  <c r="E672"/>
  <c r="H671"/>
  <c r="J671" s="1"/>
  <c r="G671"/>
  <c r="F671"/>
  <c r="I671" s="1"/>
  <c r="E671"/>
  <c r="H2078"/>
  <c r="J2078" s="1"/>
  <c r="G2078"/>
  <c r="F2078"/>
  <c r="I2078" s="1"/>
  <c r="E2078"/>
  <c r="H2077"/>
  <c r="J2077" s="1"/>
  <c r="G2077"/>
  <c r="F2077"/>
  <c r="I2077" s="1"/>
  <c r="E2077"/>
  <c r="H1605"/>
  <c r="J1605" s="1"/>
  <c r="G1605"/>
  <c r="F1605"/>
  <c r="I1605" s="1"/>
  <c r="E1605"/>
  <c r="H670"/>
  <c r="J670" s="1"/>
  <c r="G670"/>
  <c r="F670"/>
  <c r="I670" s="1"/>
  <c r="E670"/>
  <c r="H1436"/>
  <c r="J1436" s="1"/>
  <c r="G1436"/>
  <c r="F1436"/>
  <c r="I1436" s="1"/>
  <c r="E1436"/>
  <c r="H669"/>
  <c r="J669" s="1"/>
  <c r="G669"/>
  <c r="F669"/>
  <c r="I669" s="1"/>
  <c r="E669"/>
  <c r="H668"/>
  <c r="J668" s="1"/>
  <c r="G668"/>
  <c r="F668"/>
  <c r="I668" s="1"/>
  <c r="E668"/>
  <c r="H265"/>
  <c r="J265" s="1"/>
  <c r="G265"/>
  <c r="F265"/>
  <c r="I265" s="1"/>
  <c r="E265"/>
  <c r="H667"/>
  <c r="J667" s="1"/>
  <c r="G667"/>
  <c r="F667"/>
  <c r="I667" s="1"/>
  <c r="E667"/>
  <c r="H666"/>
  <c r="J666" s="1"/>
  <c r="G666"/>
  <c r="F666"/>
  <c r="I666" s="1"/>
  <c r="E666"/>
  <c r="H1860"/>
  <c r="J1860" s="1"/>
  <c r="G1860"/>
  <c r="F1860"/>
  <c r="I1860" s="1"/>
  <c r="E1860"/>
  <c r="H665"/>
  <c r="J665" s="1"/>
  <c r="G665"/>
  <c r="F665"/>
  <c r="I665" s="1"/>
  <c r="E665"/>
  <c r="H664"/>
  <c r="J664" s="1"/>
  <c r="G664"/>
  <c r="F664"/>
  <c r="I664" s="1"/>
  <c r="E664"/>
  <c r="H663"/>
  <c r="J663" s="1"/>
  <c r="G663"/>
  <c r="F663"/>
  <c r="I663" s="1"/>
  <c r="E663"/>
  <c r="H76"/>
  <c r="J76" s="1"/>
  <c r="G76"/>
  <c r="F76"/>
  <c r="I76" s="1"/>
  <c r="E76"/>
  <c r="H1604"/>
  <c r="J1604" s="1"/>
  <c r="G1604"/>
  <c r="F1604"/>
  <c r="I1604" s="1"/>
  <c r="E1604"/>
  <c r="H1739"/>
  <c r="J1739" s="1"/>
  <c r="G1739"/>
  <c r="F1739"/>
  <c r="I1739" s="1"/>
  <c r="E1739"/>
  <c r="H1738"/>
  <c r="J1738" s="1"/>
  <c r="G1738"/>
  <c r="F1738"/>
  <c r="I1738" s="1"/>
  <c r="E1738"/>
  <c r="H1435"/>
  <c r="J1435" s="1"/>
  <c r="G1435"/>
  <c r="F1435"/>
  <c r="I1435" s="1"/>
  <c r="E1435"/>
  <c r="H662"/>
  <c r="J662" s="1"/>
  <c r="G662"/>
  <c r="F662"/>
  <c r="I662" s="1"/>
  <c r="E662"/>
  <c r="H661"/>
  <c r="J661" s="1"/>
  <c r="G661"/>
  <c r="F661"/>
  <c r="I661" s="1"/>
  <c r="E661"/>
  <c r="H660"/>
  <c r="J660" s="1"/>
  <c r="G660"/>
  <c r="F660"/>
  <c r="I660" s="1"/>
  <c r="E660"/>
  <c r="H2076"/>
  <c r="J2076" s="1"/>
  <c r="G2076"/>
  <c r="F2076"/>
  <c r="I2076" s="1"/>
  <c r="E2076"/>
  <c r="H13"/>
  <c r="J13" s="1"/>
  <c r="G13"/>
  <c r="F13"/>
  <c r="I13" s="1"/>
  <c r="E13"/>
  <c r="H659"/>
  <c r="J659" s="1"/>
  <c r="G659"/>
  <c r="F659"/>
  <c r="I659" s="1"/>
  <c r="E659"/>
  <c r="H1603"/>
  <c r="J1603" s="1"/>
  <c r="G1603"/>
  <c r="F1603"/>
  <c r="I1603" s="1"/>
  <c r="E1603"/>
  <c r="H178"/>
  <c r="J178" s="1"/>
  <c r="G178"/>
  <c r="F178"/>
  <c r="I178" s="1"/>
  <c r="E178"/>
  <c r="H658"/>
  <c r="J658" s="1"/>
  <c r="G658"/>
  <c r="F658"/>
  <c r="I658" s="1"/>
  <c r="E658"/>
  <c r="H657"/>
  <c r="J657" s="1"/>
  <c r="G657"/>
  <c r="F657"/>
  <c r="I657" s="1"/>
  <c r="E657"/>
  <c r="H656"/>
  <c r="J656" s="1"/>
  <c r="G656"/>
  <c r="F656"/>
  <c r="I656" s="1"/>
  <c r="E656"/>
  <c r="H1859"/>
  <c r="J1859" s="1"/>
  <c r="G1859"/>
  <c r="F1859"/>
  <c r="I1859" s="1"/>
  <c r="E1859"/>
  <c r="H655"/>
  <c r="J655" s="1"/>
  <c r="G655"/>
  <c r="F655"/>
  <c r="I655" s="1"/>
  <c r="E655"/>
  <c r="H1858"/>
  <c r="J1858" s="1"/>
  <c r="G1858"/>
  <c r="F1858"/>
  <c r="I1858" s="1"/>
  <c r="E1858"/>
  <c r="H1857"/>
  <c r="J1857" s="1"/>
  <c r="G1857"/>
  <c r="F1857"/>
  <c r="I1857" s="1"/>
  <c r="E1857"/>
  <c r="H264"/>
  <c r="J264" s="1"/>
  <c r="G264"/>
  <c r="F264"/>
  <c r="I264" s="1"/>
  <c r="E264"/>
  <c r="H1737"/>
  <c r="J1737" s="1"/>
  <c r="G1737"/>
  <c r="F1737"/>
  <c r="I1737" s="1"/>
  <c r="E1737"/>
  <c r="H654"/>
  <c r="J654" s="1"/>
  <c r="G654"/>
  <c r="F654"/>
  <c r="I654" s="1"/>
  <c r="E654"/>
  <c r="H653"/>
  <c r="J653" s="1"/>
  <c r="G653"/>
  <c r="F653"/>
  <c r="I653" s="1"/>
  <c r="E653"/>
  <c r="H1252"/>
  <c r="J1252" s="1"/>
  <c r="G1252"/>
  <c r="F1252"/>
  <c r="I1252" s="1"/>
  <c r="E1252"/>
  <c r="H1602"/>
  <c r="J1602" s="1"/>
  <c r="G1602"/>
  <c r="F1602"/>
  <c r="I1602" s="1"/>
  <c r="E1602"/>
  <c r="H2075"/>
  <c r="J2075" s="1"/>
  <c r="G2075"/>
  <c r="F2075"/>
  <c r="I2075" s="1"/>
  <c r="E2075"/>
  <c r="H1601"/>
  <c r="J1601" s="1"/>
  <c r="G1601"/>
  <c r="F1601"/>
  <c r="I1601" s="1"/>
  <c r="E1601"/>
  <c r="H1856"/>
  <c r="J1856" s="1"/>
  <c r="G1856"/>
  <c r="F1856"/>
  <c r="I1856" s="1"/>
  <c r="E1856"/>
  <c r="H652"/>
  <c r="J652" s="1"/>
  <c r="G652"/>
  <c r="F652"/>
  <c r="I652" s="1"/>
  <c r="E652"/>
  <c r="H177"/>
  <c r="J177" s="1"/>
  <c r="G177"/>
  <c r="F177"/>
  <c r="I177" s="1"/>
  <c r="E177"/>
  <c r="H651"/>
  <c r="J651" s="1"/>
  <c r="G651"/>
  <c r="F651"/>
  <c r="I651" s="1"/>
  <c r="E651"/>
  <c r="H1600"/>
  <c r="J1600" s="1"/>
  <c r="G1600"/>
  <c r="F1600"/>
  <c r="I1600" s="1"/>
  <c r="E1600"/>
  <c r="H1599"/>
  <c r="J1599" s="1"/>
  <c r="G1599"/>
  <c r="F1599"/>
  <c r="I1599" s="1"/>
  <c r="E1599"/>
  <c r="H1251"/>
  <c r="J1251" s="1"/>
  <c r="G1251"/>
  <c r="F1251"/>
  <c r="I1251" s="1"/>
  <c r="E1251"/>
  <c r="H650"/>
  <c r="J650" s="1"/>
  <c r="G650"/>
  <c r="F650"/>
  <c r="I650" s="1"/>
  <c r="E650"/>
  <c r="H1855"/>
  <c r="J1855" s="1"/>
  <c r="G1855"/>
  <c r="F1855"/>
  <c r="I1855" s="1"/>
  <c r="E1855"/>
  <c r="H75"/>
  <c r="J75" s="1"/>
  <c r="G75"/>
  <c r="F75"/>
  <c r="I75" s="1"/>
  <c r="E75"/>
  <c r="H649"/>
  <c r="J649" s="1"/>
  <c r="G649"/>
  <c r="F649"/>
  <c r="I649" s="1"/>
  <c r="E649"/>
  <c r="H648"/>
  <c r="J648" s="1"/>
  <c r="G648"/>
  <c r="F648"/>
  <c r="I648" s="1"/>
  <c r="E648"/>
  <c r="H647"/>
  <c r="J647" s="1"/>
  <c r="G647"/>
  <c r="F647"/>
  <c r="I647" s="1"/>
  <c r="E647"/>
  <c r="H74"/>
  <c r="J74" s="1"/>
  <c r="G74"/>
  <c r="F74"/>
  <c r="I74" s="1"/>
  <c r="E74"/>
  <c r="H263"/>
  <c r="J263" s="1"/>
  <c r="G263"/>
  <c r="F263"/>
  <c r="I263" s="1"/>
  <c r="E263"/>
  <c r="H646"/>
  <c r="J646" s="1"/>
  <c r="G646"/>
  <c r="F646"/>
  <c r="I646" s="1"/>
  <c r="E646"/>
  <c r="H1854"/>
  <c r="J1854" s="1"/>
  <c r="G1854"/>
  <c r="F1854"/>
  <c r="I1854" s="1"/>
  <c r="E1854"/>
  <c r="H645"/>
  <c r="J645" s="1"/>
  <c r="G645"/>
  <c r="F645"/>
  <c r="I645" s="1"/>
  <c r="E645"/>
  <c r="H644"/>
  <c r="J644" s="1"/>
  <c r="G644"/>
  <c r="F644"/>
  <c r="I644" s="1"/>
  <c r="E644"/>
  <c r="H1598"/>
  <c r="J1598" s="1"/>
  <c r="G1598"/>
  <c r="F1598"/>
  <c r="I1598" s="1"/>
  <c r="E1598"/>
  <c r="H262"/>
  <c r="J262" s="1"/>
  <c r="G262"/>
  <c r="F262"/>
  <c r="I262" s="1"/>
  <c r="E262"/>
  <c r="H1250"/>
  <c r="J1250" s="1"/>
  <c r="G1250"/>
  <c r="F1250"/>
  <c r="I1250" s="1"/>
  <c r="E1250"/>
  <c r="H1736"/>
  <c r="J1736" s="1"/>
  <c r="G1736"/>
  <c r="F1736"/>
  <c r="I1736" s="1"/>
  <c r="E1736"/>
  <c r="H2074"/>
  <c r="J2074" s="1"/>
  <c r="G2074"/>
  <c r="F2074"/>
  <c r="I2074" s="1"/>
  <c r="E2074"/>
  <c r="H643"/>
  <c r="J643" s="1"/>
  <c r="G643"/>
  <c r="F643"/>
  <c r="I643" s="1"/>
  <c r="E643"/>
  <c r="H73"/>
  <c r="J73" s="1"/>
  <c r="G73"/>
  <c r="F73"/>
  <c r="I73" s="1"/>
  <c r="E73"/>
  <c r="H1249"/>
  <c r="J1249" s="1"/>
  <c r="G1249"/>
  <c r="F1249"/>
  <c r="I1249" s="1"/>
  <c r="E1249"/>
  <c r="H2073"/>
  <c r="J2073" s="1"/>
  <c r="G2073"/>
  <c r="F2073"/>
  <c r="I2073" s="1"/>
  <c r="E2073"/>
  <c r="H642"/>
  <c r="J642" s="1"/>
  <c r="G642"/>
  <c r="F642"/>
  <c r="I642" s="1"/>
  <c r="E642"/>
  <c r="H1597"/>
  <c r="J1597" s="1"/>
  <c r="G1597"/>
  <c r="F1597"/>
  <c r="I1597" s="1"/>
  <c r="E1597"/>
  <c r="H641"/>
  <c r="J641" s="1"/>
  <c r="G641"/>
  <c r="F641"/>
  <c r="I641" s="1"/>
  <c r="E641"/>
  <c r="H1434"/>
  <c r="J1434" s="1"/>
  <c r="G1434"/>
  <c r="F1434"/>
  <c r="I1434" s="1"/>
  <c r="E1434"/>
  <c r="H1433"/>
  <c r="J1433" s="1"/>
  <c r="G1433"/>
  <c r="F1433"/>
  <c r="I1433" s="1"/>
  <c r="E1433"/>
  <c r="H640"/>
  <c r="J640" s="1"/>
  <c r="G640"/>
  <c r="F640"/>
  <c r="I640" s="1"/>
  <c r="E640"/>
  <c r="H639"/>
  <c r="J639" s="1"/>
  <c r="G639"/>
  <c r="F639"/>
  <c r="I639" s="1"/>
  <c r="E639"/>
  <c r="H261"/>
  <c r="J261" s="1"/>
  <c r="G261"/>
  <c r="F261"/>
  <c r="I261" s="1"/>
  <c r="E261"/>
  <c r="H176"/>
  <c r="J176" s="1"/>
  <c r="G176"/>
  <c r="F176"/>
  <c r="I176" s="1"/>
  <c r="E176"/>
  <c r="H638"/>
  <c r="J638" s="1"/>
  <c r="G638"/>
  <c r="F638"/>
  <c r="I638" s="1"/>
  <c r="E638"/>
  <c r="H1853"/>
  <c r="J1853" s="1"/>
  <c r="G1853"/>
  <c r="F1853"/>
  <c r="I1853" s="1"/>
  <c r="E1853"/>
  <c r="H1696"/>
  <c r="J1696" s="1"/>
  <c r="G1696"/>
  <c r="F1696"/>
  <c r="I1696" s="1"/>
  <c r="E1696"/>
  <c r="J637"/>
  <c r="H637"/>
  <c r="G637"/>
  <c r="F637"/>
  <c r="I637" s="1"/>
  <c r="E637"/>
  <c r="H72"/>
  <c r="J72" s="1"/>
  <c r="G72"/>
  <c r="F72"/>
  <c r="I72" s="1"/>
  <c r="E72"/>
  <c r="H1596"/>
  <c r="J1596" s="1"/>
  <c r="G1596"/>
  <c r="F1596"/>
  <c r="I1596" s="1"/>
  <c r="E1596"/>
  <c r="H636"/>
  <c r="J636" s="1"/>
  <c r="G636"/>
  <c r="F636"/>
  <c r="I636" s="1"/>
  <c r="E636"/>
  <c r="H1248"/>
  <c r="J1248" s="1"/>
  <c r="G1248"/>
  <c r="F1248"/>
  <c r="I1248" s="1"/>
  <c r="E1248"/>
  <c r="H1852"/>
  <c r="J1852" s="1"/>
  <c r="G1852"/>
  <c r="F1852"/>
  <c r="I1852" s="1"/>
  <c r="E1852"/>
  <c r="H1595"/>
  <c r="J1595" s="1"/>
  <c r="G1595"/>
  <c r="F1595"/>
  <c r="I1595" s="1"/>
  <c r="E1595"/>
  <c r="H635"/>
  <c r="J635" s="1"/>
  <c r="G635"/>
  <c r="F635"/>
  <c r="I635" s="1"/>
  <c r="E635"/>
  <c r="H634"/>
  <c r="J634" s="1"/>
  <c r="G634"/>
  <c r="F634"/>
  <c r="I634" s="1"/>
  <c r="E634"/>
  <c r="H1247"/>
  <c r="J1247" s="1"/>
  <c r="G1247"/>
  <c r="F1247"/>
  <c r="I1247" s="1"/>
  <c r="E1247"/>
  <c r="H633"/>
  <c r="J633" s="1"/>
  <c r="G633"/>
  <c r="F633"/>
  <c r="I633" s="1"/>
  <c r="E633"/>
  <c r="H632"/>
  <c r="J632" s="1"/>
  <c r="G632"/>
  <c r="F632"/>
  <c r="I632" s="1"/>
  <c r="E632"/>
  <c r="H631"/>
  <c r="J631" s="1"/>
  <c r="G631"/>
  <c r="F631"/>
  <c r="I631" s="1"/>
  <c r="E631"/>
  <c r="H630"/>
  <c r="J630" s="1"/>
  <c r="G630"/>
  <c r="F630"/>
  <c r="I630" s="1"/>
  <c r="E630"/>
  <c r="H4"/>
  <c r="J4" s="1"/>
  <c r="G4"/>
  <c r="F4"/>
  <c r="I4" s="1"/>
  <c r="E4"/>
  <c r="H71"/>
  <c r="J71" s="1"/>
  <c r="G71"/>
  <c r="F71"/>
  <c r="I71" s="1"/>
  <c r="E71"/>
  <c r="H629"/>
  <c r="J629" s="1"/>
  <c r="G629"/>
  <c r="F629"/>
  <c r="I629" s="1"/>
  <c r="E629"/>
  <c r="H1432"/>
  <c r="J1432" s="1"/>
  <c r="G1432"/>
  <c r="F1432"/>
  <c r="I1432" s="1"/>
  <c r="E1432"/>
  <c r="H260"/>
  <c r="J260" s="1"/>
  <c r="G260"/>
  <c r="F260"/>
  <c r="I260" s="1"/>
  <c r="E260"/>
  <c r="H1431"/>
  <c r="J1431" s="1"/>
  <c r="G1431"/>
  <c r="F1431"/>
  <c r="I1431" s="1"/>
  <c r="E1431"/>
  <c r="H1430"/>
  <c r="J1430" s="1"/>
  <c r="G1430"/>
  <c r="F1430"/>
  <c r="I1430" s="1"/>
  <c r="E1430"/>
  <c r="H1735"/>
  <c r="J1735" s="1"/>
  <c r="G1735"/>
  <c r="F1735"/>
  <c r="I1735" s="1"/>
  <c r="E1735"/>
  <c r="H628"/>
  <c r="J628" s="1"/>
  <c r="G628"/>
  <c r="F628"/>
  <c r="I628" s="1"/>
  <c r="E628"/>
  <c r="H627"/>
  <c r="J627" s="1"/>
  <c r="G627"/>
  <c r="F627"/>
  <c r="I627" s="1"/>
  <c r="E627"/>
  <c r="H1429"/>
  <c r="J1429" s="1"/>
  <c r="G1429"/>
  <c r="F1429"/>
  <c r="I1429" s="1"/>
  <c r="E1429"/>
  <c r="H626"/>
  <c r="J626" s="1"/>
  <c r="G626"/>
  <c r="F626"/>
  <c r="I626" s="1"/>
  <c r="E626"/>
  <c r="H625"/>
  <c r="J625" s="1"/>
  <c r="G625"/>
  <c r="F625"/>
  <c r="I625" s="1"/>
  <c r="E625"/>
  <c r="H2072"/>
  <c r="J2072" s="1"/>
  <c r="G2072"/>
  <c r="F2072"/>
  <c r="I2072" s="1"/>
  <c r="E2072"/>
  <c r="H624"/>
  <c r="J624" s="1"/>
  <c r="G624"/>
  <c r="F624"/>
  <c r="I624" s="1"/>
  <c r="E624"/>
  <c r="H259"/>
  <c r="J259" s="1"/>
  <c r="G259"/>
  <c r="F259"/>
  <c r="I259" s="1"/>
  <c r="E259"/>
  <c r="H258"/>
  <c r="J258" s="1"/>
  <c r="G258"/>
  <c r="F258"/>
  <c r="I258" s="1"/>
  <c r="E258"/>
  <c r="H1246"/>
  <c r="J1246" s="1"/>
  <c r="G1246"/>
  <c r="F1246"/>
  <c r="I1246" s="1"/>
  <c r="E1246"/>
  <c r="H70"/>
  <c r="J70" s="1"/>
  <c r="G70"/>
  <c r="F70"/>
  <c r="I70" s="1"/>
  <c r="E70"/>
  <c r="H1428"/>
  <c r="J1428" s="1"/>
  <c r="G1428"/>
  <c r="F1428"/>
  <c r="I1428" s="1"/>
  <c r="E1428"/>
  <c r="H2071"/>
  <c r="J2071" s="1"/>
  <c r="G2071"/>
  <c r="F2071"/>
  <c r="I2071" s="1"/>
  <c r="E2071"/>
  <c r="H1851"/>
  <c r="J1851" s="1"/>
  <c r="G1851"/>
  <c r="F1851"/>
  <c r="I1851" s="1"/>
  <c r="E1851"/>
  <c r="H1850"/>
  <c r="J1850" s="1"/>
  <c r="G1850"/>
  <c r="F1850"/>
  <c r="I1850" s="1"/>
  <c r="E1850"/>
  <c r="H257"/>
  <c r="J257" s="1"/>
  <c r="G257"/>
  <c r="F257"/>
  <c r="I257" s="1"/>
  <c r="E257"/>
  <c r="H12"/>
  <c r="J12" s="1"/>
  <c r="G12"/>
  <c r="F12"/>
  <c r="I12" s="1"/>
  <c r="E12"/>
  <c r="H2070"/>
  <c r="J2070" s="1"/>
  <c r="G2070"/>
  <c r="F2070"/>
  <c r="I2070" s="1"/>
  <c r="E2070"/>
  <c r="H623"/>
  <c r="J623" s="1"/>
  <c r="G623"/>
  <c r="F623"/>
  <c r="I623" s="1"/>
  <c r="E623"/>
  <c r="H1594"/>
  <c r="J1594" s="1"/>
  <c r="G1594"/>
  <c r="F1594"/>
  <c r="I1594" s="1"/>
  <c r="E1594"/>
  <c r="H622"/>
  <c r="J622" s="1"/>
  <c r="G622"/>
  <c r="F622"/>
  <c r="I622" s="1"/>
  <c r="E622"/>
  <c r="H1695"/>
  <c r="J1695" s="1"/>
  <c r="G1695"/>
  <c r="F1695"/>
  <c r="I1695" s="1"/>
  <c r="E1695"/>
  <c r="H1593"/>
  <c r="J1593" s="1"/>
  <c r="G1593"/>
  <c r="F1593"/>
  <c r="I1593" s="1"/>
  <c r="E1593"/>
  <c r="H621"/>
  <c r="J621" s="1"/>
  <c r="G621"/>
  <c r="F621"/>
  <c r="I621" s="1"/>
  <c r="E621"/>
  <c r="H1427"/>
  <c r="J1427" s="1"/>
  <c r="G1427"/>
  <c r="F1427"/>
  <c r="I1427" s="1"/>
  <c r="E1427"/>
  <c r="H620"/>
  <c r="J620" s="1"/>
  <c r="G620"/>
  <c r="F620"/>
  <c r="I620" s="1"/>
  <c r="E620"/>
  <c r="H1426"/>
  <c r="J1426" s="1"/>
  <c r="G1426"/>
  <c r="F1426"/>
  <c r="I1426" s="1"/>
  <c r="E1426"/>
  <c r="H619"/>
  <c r="J619" s="1"/>
  <c r="G619"/>
  <c r="F619"/>
  <c r="I619" s="1"/>
  <c r="E619"/>
  <c r="H618"/>
  <c r="J618" s="1"/>
  <c r="G618"/>
  <c r="F618"/>
  <c r="I618" s="1"/>
  <c r="E618"/>
  <c r="H256"/>
  <c r="J256" s="1"/>
  <c r="G256"/>
  <c r="F256"/>
  <c r="I256" s="1"/>
  <c r="E256"/>
  <c r="H1245"/>
  <c r="J1245" s="1"/>
  <c r="G1245"/>
  <c r="F1245"/>
  <c r="I1245" s="1"/>
  <c r="E1245"/>
  <c r="H1734"/>
  <c r="J1734" s="1"/>
  <c r="G1734"/>
  <c r="F1734"/>
  <c r="I1734" s="1"/>
  <c r="E1734"/>
  <c r="H617"/>
  <c r="J617" s="1"/>
  <c r="G617"/>
  <c r="F617"/>
  <c r="I617" s="1"/>
  <c r="E617"/>
  <c r="H69"/>
  <c r="J69" s="1"/>
  <c r="G69"/>
  <c r="F69"/>
  <c r="I69" s="1"/>
  <c r="E69"/>
  <c r="H1592"/>
  <c r="J1592" s="1"/>
  <c r="G1592"/>
  <c r="F1592"/>
  <c r="I1592" s="1"/>
  <c r="E1592"/>
  <c r="H616"/>
  <c r="J616" s="1"/>
  <c r="G616"/>
  <c r="F616"/>
  <c r="I616" s="1"/>
  <c r="E616"/>
  <c r="H615"/>
  <c r="J615" s="1"/>
  <c r="G615"/>
  <c r="F615"/>
  <c r="I615" s="1"/>
  <c r="E615"/>
  <c r="H1849"/>
  <c r="J1849" s="1"/>
  <c r="G1849"/>
  <c r="F1849"/>
  <c r="I1849" s="1"/>
  <c r="E1849"/>
  <c r="H614"/>
  <c r="J614" s="1"/>
  <c r="G614"/>
  <c r="F614"/>
  <c r="I614" s="1"/>
  <c r="E614"/>
  <c r="H2069"/>
  <c r="J2069" s="1"/>
  <c r="G2069"/>
  <c r="F2069"/>
  <c r="I2069" s="1"/>
  <c r="E2069"/>
  <c r="H1425"/>
  <c r="J1425" s="1"/>
  <c r="G1425"/>
  <c r="F1425"/>
  <c r="I1425" s="1"/>
  <c r="E1425"/>
  <c r="H2068"/>
  <c r="J2068" s="1"/>
  <c r="G2068"/>
  <c r="F2068"/>
  <c r="I2068" s="1"/>
  <c r="E2068"/>
  <c r="H613"/>
  <c r="J613" s="1"/>
  <c r="G613"/>
  <c r="F613"/>
  <c r="I613" s="1"/>
  <c r="E613"/>
  <c r="H1848"/>
  <c r="J1848" s="1"/>
  <c r="G1848"/>
  <c r="F1848"/>
  <c r="I1848" s="1"/>
  <c r="E1848"/>
  <c r="H612"/>
  <c r="J612" s="1"/>
  <c r="G612"/>
  <c r="F612"/>
  <c r="I612" s="1"/>
  <c r="E612"/>
  <c r="H1733"/>
  <c r="J1733" s="1"/>
  <c r="G1733"/>
  <c r="F1733"/>
  <c r="I1733" s="1"/>
  <c r="E1733"/>
  <c r="H611"/>
  <c r="J611" s="1"/>
  <c r="G611"/>
  <c r="F611"/>
  <c r="I611" s="1"/>
  <c r="E611"/>
  <c r="H1847"/>
  <c r="J1847" s="1"/>
  <c r="G1847"/>
  <c r="F1847"/>
  <c r="I1847" s="1"/>
  <c r="E1847"/>
  <c r="H610"/>
  <c r="J610" s="1"/>
  <c r="G610"/>
  <c r="F610"/>
  <c r="I610" s="1"/>
  <c r="E610"/>
  <c r="H68"/>
  <c r="J68" s="1"/>
  <c r="G68"/>
  <c r="F68"/>
  <c r="I68" s="1"/>
  <c r="E68"/>
  <c r="H609"/>
  <c r="J609" s="1"/>
  <c r="G609"/>
  <c r="F609"/>
  <c r="I609" s="1"/>
  <c r="E609"/>
  <c r="H1244"/>
  <c r="J1244" s="1"/>
  <c r="G1244"/>
  <c r="F1244"/>
  <c r="I1244" s="1"/>
  <c r="E1244"/>
  <c r="H608"/>
  <c r="J608" s="1"/>
  <c r="G608"/>
  <c r="F608"/>
  <c r="I608" s="1"/>
  <c r="E608"/>
  <c r="H175"/>
  <c r="J175" s="1"/>
  <c r="G175"/>
  <c r="F175"/>
  <c r="I175" s="1"/>
  <c r="E175"/>
  <c r="H67"/>
  <c r="J67" s="1"/>
  <c r="G67"/>
  <c r="F67"/>
  <c r="I67" s="1"/>
  <c r="E67"/>
  <c r="H255"/>
  <c r="J255" s="1"/>
  <c r="G255"/>
  <c r="F255"/>
  <c r="I255" s="1"/>
  <c r="E255"/>
  <c r="H607"/>
  <c r="J607" s="1"/>
  <c r="G607"/>
  <c r="F607"/>
  <c r="I607" s="1"/>
  <c r="E607"/>
  <c r="H606"/>
  <c r="J606" s="1"/>
  <c r="G606"/>
  <c r="F606"/>
  <c r="I606" s="1"/>
  <c r="E606"/>
  <c r="H3"/>
  <c r="J3" s="1"/>
  <c r="G3"/>
  <c r="F3"/>
  <c r="I3" s="1"/>
  <c r="E3"/>
  <c r="H1591"/>
  <c r="J1591" s="1"/>
  <c r="G1591"/>
  <c r="F1591"/>
  <c r="I1591" s="1"/>
  <c r="E1591"/>
  <c r="H605"/>
  <c r="J605" s="1"/>
  <c r="G605"/>
  <c r="F605"/>
  <c r="I605" s="1"/>
  <c r="E605"/>
  <c r="H1732"/>
  <c r="J1732" s="1"/>
  <c r="G1732"/>
  <c r="F1732"/>
  <c r="I1732" s="1"/>
  <c r="E1732"/>
  <c r="H254"/>
  <c r="J254" s="1"/>
  <c r="G254"/>
  <c r="F254"/>
  <c r="I254" s="1"/>
  <c r="E254"/>
  <c r="H2067"/>
  <c r="J2067" s="1"/>
  <c r="G2067"/>
  <c r="F2067"/>
  <c r="I2067" s="1"/>
  <c r="E2067"/>
  <c r="H253"/>
  <c r="J253" s="1"/>
  <c r="G253"/>
  <c r="F253"/>
  <c r="I253" s="1"/>
  <c r="E253"/>
  <c r="H1243"/>
  <c r="J1243" s="1"/>
  <c r="G1243"/>
  <c r="F1243"/>
  <c r="I1243" s="1"/>
  <c r="E1243"/>
  <c r="H1242"/>
  <c r="J1242" s="1"/>
  <c r="G1242"/>
  <c r="F1242"/>
  <c r="I1242" s="1"/>
  <c r="E1242"/>
  <c r="H1424"/>
  <c r="J1424" s="1"/>
  <c r="G1424"/>
  <c r="F1424"/>
  <c r="I1424" s="1"/>
  <c r="E1424"/>
  <c r="H1590"/>
  <c r="J1590" s="1"/>
  <c r="G1590"/>
  <c r="F1590"/>
  <c r="I1590" s="1"/>
  <c r="E1590"/>
  <c r="H604"/>
  <c r="J604" s="1"/>
  <c r="G604"/>
  <c r="F604"/>
  <c r="I604" s="1"/>
  <c r="E604"/>
  <c r="H1423"/>
  <c r="J1423" s="1"/>
  <c r="G1423"/>
  <c r="F1423"/>
  <c r="I1423" s="1"/>
  <c r="E1423"/>
  <c r="H603"/>
  <c r="J603" s="1"/>
  <c r="G603"/>
  <c r="F603"/>
  <c r="I603" s="1"/>
  <c r="E603"/>
  <c r="H602"/>
  <c r="J602" s="1"/>
  <c r="G602"/>
  <c r="F602"/>
  <c r="I602" s="1"/>
  <c r="E602"/>
  <c r="H1422"/>
  <c r="J1422" s="1"/>
  <c r="G1422"/>
  <c r="F1422"/>
  <c r="I1422" s="1"/>
  <c r="E1422"/>
  <c r="H2066"/>
  <c r="J2066" s="1"/>
  <c r="G2066"/>
  <c r="F2066"/>
  <c r="I2066" s="1"/>
  <c r="E2066"/>
  <c r="H601"/>
  <c r="J601" s="1"/>
  <c r="G601"/>
  <c r="F601"/>
  <c r="I601" s="1"/>
  <c r="E601"/>
  <c r="H1241"/>
  <c r="J1241" s="1"/>
  <c r="G1241"/>
  <c r="F1241"/>
  <c r="I1241" s="1"/>
  <c r="E1241"/>
  <c r="H252"/>
  <c r="J252" s="1"/>
  <c r="G252"/>
  <c r="F252"/>
  <c r="I252" s="1"/>
  <c r="E252"/>
  <c r="H600"/>
  <c r="J600" s="1"/>
  <c r="G600"/>
  <c r="F600"/>
  <c r="I600" s="1"/>
  <c r="E600"/>
  <c r="H1421"/>
  <c r="J1421" s="1"/>
  <c r="G1421"/>
  <c r="F1421"/>
  <c r="I1421" s="1"/>
  <c r="E1421"/>
  <c r="H1240"/>
  <c r="J1240" s="1"/>
  <c r="G1240"/>
  <c r="F1240"/>
  <c r="I1240" s="1"/>
  <c r="E1240"/>
  <c r="H1589"/>
  <c r="J1589" s="1"/>
  <c r="G1589"/>
  <c r="F1589"/>
  <c r="I1589" s="1"/>
  <c r="E1589"/>
  <c r="H1239"/>
  <c r="J1239" s="1"/>
  <c r="G1239"/>
  <c r="F1239"/>
  <c r="I1239" s="1"/>
  <c r="E1239"/>
  <c r="H2065"/>
  <c r="J2065" s="1"/>
  <c r="G2065"/>
  <c r="F2065"/>
  <c r="I2065" s="1"/>
  <c r="E2065"/>
  <c r="H599"/>
  <c r="J599" s="1"/>
  <c r="G599"/>
  <c r="F599"/>
  <c r="I599" s="1"/>
  <c r="E599"/>
  <c r="H2064"/>
  <c r="J2064" s="1"/>
  <c r="G2064"/>
  <c r="F2064"/>
  <c r="I2064" s="1"/>
  <c r="E2064"/>
  <c r="H598"/>
  <c r="J598" s="1"/>
  <c r="G598"/>
  <c r="F598"/>
  <c r="I598" s="1"/>
  <c r="E598"/>
  <c r="H597"/>
  <c r="J597" s="1"/>
  <c r="G597"/>
  <c r="F597"/>
  <c r="I597" s="1"/>
  <c r="E597"/>
  <c r="H596"/>
  <c r="J596" s="1"/>
  <c r="G596"/>
  <c r="F596"/>
  <c r="I596" s="1"/>
  <c r="E596"/>
  <c r="H1238"/>
  <c r="J1238" s="1"/>
  <c r="G1238"/>
  <c r="F1238"/>
  <c r="I1238" s="1"/>
  <c r="E1238"/>
  <c r="H595"/>
  <c r="J595" s="1"/>
  <c r="G595"/>
  <c r="F595"/>
  <c r="I595" s="1"/>
  <c r="E595"/>
  <c r="H594"/>
  <c r="J594" s="1"/>
  <c r="G594"/>
  <c r="F594"/>
  <c r="I594" s="1"/>
  <c r="E594"/>
  <c r="H66"/>
  <c r="J66" s="1"/>
  <c r="G66"/>
  <c r="F66"/>
  <c r="I66" s="1"/>
  <c r="E66"/>
  <c r="H251"/>
  <c r="J251" s="1"/>
  <c r="G251"/>
  <c r="F251"/>
  <c r="I251" s="1"/>
  <c r="E251"/>
  <c r="H593"/>
  <c r="J593" s="1"/>
  <c r="G593"/>
  <c r="F593"/>
  <c r="I593" s="1"/>
  <c r="E593"/>
  <c r="H2063"/>
  <c r="J2063" s="1"/>
  <c r="G2063"/>
  <c r="F2063"/>
  <c r="I2063" s="1"/>
  <c r="E2063"/>
  <c r="H592"/>
  <c r="J592" s="1"/>
  <c r="G592"/>
  <c r="F592"/>
  <c r="I592" s="1"/>
  <c r="E592"/>
  <c r="H591"/>
  <c r="J591" s="1"/>
  <c r="G591"/>
  <c r="F591"/>
  <c r="I591" s="1"/>
  <c r="E591"/>
  <c r="H1694"/>
  <c r="J1694" s="1"/>
  <c r="G1694"/>
  <c r="F1694"/>
  <c r="I1694" s="1"/>
  <c r="E1694"/>
  <c r="H1588"/>
  <c r="J1588" s="1"/>
  <c r="G1588"/>
  <c r="F1588"/>
  <c r="I1588" s="1"/>
  <c r="E1588"/>
  <c r="H590"/>
  <c r="J590" s="1"/>
  <c r="G590"/>
  <c r="F590"/>
  <c r="I590" s="1"/>
  <c r="E590"/>
  <c r="H1846"/>
  <c r="J1846" s="1"/>
  <c r="G1846"/>
  <c r="F1846"/>
  <c r="I1846" s="1"/>
  <c r="E1846"/>
  <c r="H1845"/>
  <c r="J1845" s="1"/>
  <c r="G1845"/>
  <c r="F1845"/>
  <c r="I1845" s="1"/>
  <c r="E1845"/>
  <c r="H2062"/>
  <c r="J2062" s="1"/>
  <c r="G2062"/>
  <c r="F2062"/>
  <c r="I2062" s="1"/>
  <c r="E2062"/>
  <c r="H1844"/>
  <c r="J1844" s="1"/>
  <c r="G1844"/>
  <c r="F1844"/>
  <c r="I1844" s="1"/>
  <c r="E1844"/>
  <c r="H250"/>
  <c r="J250" s="1"/>
  <c r="G250"/>
  <c r="F250"/>
  <c r="I250" s="1"/>
  <c r="E250"/>
  <c r="H1693"/>
  <c r="J1693" s="1"/>
  <c r="G1693"/>
  <c r="F1693"/>
  <c r="I1693" s="1"/>
  <c r="E1693"/>
  <c r="H589"/>
  <c r="J589" s="1"/>
  <c r="G589"/>
  <c r="F589"/>
  <c r="I589" s="1"/>
  <c r="E589"/>
  <c r="H588"/>
  <c r="J588" s="1"/>
  <c r="G588"/>
  <c r="F588"/>
  <c r="I588" s="1"/>
  <c r="E588"/>
  <c r="H1843"/>
  <c r="J1843" s="1"/>
  <c r="G1843"/>
  <c r="F1843"/>
  <c r="I1843" s="1"/>
  <c r="E1843"/>
  <c r="H1842"/>
  <c r="J1842" s="1"/>
  <c r="G1842"/>
  <c r="F1842"/>
  <c r="I1842" s="1"/>
  <c r="E1842"/>
  <c r="H1841"/>
  <c r="J1841" s="1"/>
  <c r="G1841"/>
  <c r="F1841"/>
  <c r="I1841" s="1"/>
  <c r="E1841"/>
  <c r="H587"/>
  <c r="J587" s="1"/>
  <c r="G587"/>
  <c r="F587"/>
  <c r="I587" s="1"/>
  <c r="E587"/>
  <c r="H2061"/>
  <c r="J2061" s="1"/>
  <c r="G2061"/>
  <c r="F2061"/>
  <c r="I2061" s="1"/>
  <c r="E2061"/>
  <c r="H1420"/>
  <c r="J1420" s="1"/>
  <c r="G1420"/>
  <c r="F1420"/>
  <c r="I1420" s="1"/>
  <c r="E1420"/>
  <c r="H586"/>
  <c r="J586" s="1"/>
  <c r="G586"/>
  <c r="F586"/>
  <c r="I586" s="1"/>
  <c r="E586"/>
  <c r="H585"/>
  <c r="J585" s="1"/>
  <c r="G585"/>
  <c r="F585"/>
  <c r="I585" s="1"/>
  <c r="E585"/>
  <c r="H584"/>
  <c r="J584" s="1"/>
  <c r="G584"/>
  <c r="F584"/>
  <c r="I584" s="1"/>
  <c r="E584"/>
  <c r="H1840"/>
  <c r="J1840" s="1"/>
  <c r="G1840"/>
  <c r="F1840"/>
  <c r="I1840" s="1"/>
  <c r="E1840"/>
  <c r="H2060"/>
  <c r="J2060" s="1"/>
  <c r="G2060"/>
  <c r="F2060"/>
  <c r="I2060" s="1"/>
  <c r="E2060"/>
  <c r="H1839"/>
  <c r="J1839" s="1"/>
  <c r="G1839"/>
  <c r="F1839"/>
  <c r="I1839" s="1"/>
  <c r="E1839"/>
  <c r="H583"/>
  <c r="J583" s="1"/>
  <c r="G583"/>
  <c r="F583"/>
  <c r="I583" s="1"/>
  <c r="E583"/>
  <c r="H582"/>
  <c r="J582" s="1"/>
  <c r="G582"/>
  <c r="F582"/>
  <c r="I582" s="1"/>
  <c r="E582"/>
  <c r="H1838"/>
  <c r="J1838" s="1"/>
  <c r="G1838"/>
  <c r="F1838"/>
  <c r="I1838" s="1"/>
  <c r="E1838"/>
  <c r="H1837"/>
  <c r="J1837" s="1"/>
  <c r="G1837"/>
  <c r="F1837"/>
  <c r="I1837" s="1"/>
  <c r="E1837"/>
  <c r="H65"/>
  <c r="J65" s="1"/>
  <c r="G65"/>
  <c r="F65"/>
  <c r="I65" s="1"/>
  <c r="E65"/>
  <c r="H1836"/>
  <c r="J1836" s="1"/>
  <c r="G1836"/>
  <c r="F1836"/>
  <c r="I1836" s="1"/>
  <c r="E1836"/>
  <c r="H1835"/>
  <c r="J1835" s="1"/>
  <c r="G1835"/>
  <c r="F1835"/>
  <c r="I1835" s="1"/>
  <c r="E1835"/>
  <c r="H1237"/>
  <c r="J1237" s="1"/>
  <c r="G1237"/>
  <c r="F1237"/>
  <c r="I1237" s="1"/>
  <c r="E1237"/>
  <c r="H581"/>
  <c r="J581" s="1"/>
  <c r="G581"/>
  <c r="F581"/>
  <c r="I581" s="1"/>
  <c r="E581"/>
  <c r="H580"/>
  <c r="J580" s="1"/>
  <c r="G580"/>
  <c r="F580"/>
  <c r="I580" s="1"/>
  <c r="E580"/>
  <c r="H1834"/>
  <c r="J1834" s="1"/>
  <c r="G1834"/>
  <c r="F1834"/>
  <c r="I1834" s="1"/>
  <c r="E1834"/>
  <c r="H1833"/>
  <c r="J1833" s="1"/>
  <c r="G1833"/>
  <c r="F1833"/>
  <c r="I1833" s="1"/>
  <c r="E1833"/>
  <c r="H1832"/>
  <c r="J1832" s="1"/>
  <c r="G1832"/>
  <c r="F1832"/>
  <c r="I1832" s="1"/>
  <c r="E1832"/>
  <c r="H1692"/>
  <c r="J1692" s="1"/>
  <c r="G1692"/>
  <c r="F1692"/>
  <c r="I1692" s="1"/>
  <c r="E1692"/>
  <c r="H579"/>
  <c r="J579" s="1"/>
  <c r="G579"/>
  <c r="F579"/>
  <c r="I579" s="1"/>
  <c r="E579"/>
  <c r="H1236"/>
  <c r="J1236" s="1"/>
  <c r="G1236"/>
  <c r="F1236"/>
  <c r="I1236" s="1"/>
  <c r="E1236"/>
  <c r="H2059"/>
  <c r="J2059" s="1"/>
  <c r="G2059"/>
  <c r="F2059"/>
  <c r="I2059" s="1"/>
  <c r="E2059"/>
  <c r="H174"/>
  <c r="J174" s="1"/>
  <c r="G174"/>
  <c r="F174"/>
  <c r="I174" s="1"/>
  <c r="E174"/>
  <c r="H64"/>
  <c r="J64" s="1"/>
  <c r="G64"/>
  <c r="F64"/>
  <c r="I64" s="1"/>
  <c r="E64"/>
  <c r="H1419"/>
  <c r="J1419" s="1"/>
  <c r="G1419"/>
  <c r="F1419"/>
  <c r="I1419" s="1"/>
  <c r="E1419"/>
  <c r="H1235"/>
  <c r="J1235" s="1"/>
  <c r="G1235"/>
  <c r="F1235"/>
  <c r="I1235" s="1"/>
  <c r="E1235"/>
  <c r="H1234"/>
  <c r="J1234" s="1"/>
  <c r="G1234"/>
  <c r="F1234"/>
  <c r="I1234" s="1"/>
  <c r="E1234"/>
  <c r="H578"/>
  <c r="J578" s="1"/>
  <c r="G578"/>
  <c r="F578"/>
  <c r="I578" s="1"/>
  <c r="E578"/>
  <c r="H577"/>
  <c r="J577" s="1"/>
  <c r="G577"/>
  <c r="F577"/>
  <c r="I577" s="1"/>
  <c r="E577"/>
  <c r="H1831"/>
  <c r="J1831" s="1"/>
  <c r="G1831"/>
  <c r="F1831"/>
  <c r="I1831" s="1"/>
  <c r="E1831"/>
  <c r="H11"/>
  <c r="J11" s="1"/>
  <c r="G11"/>
  <c r="F11"/>
  <c r="I11" s="1"/>
  <c r="E11"/>
  <c r="H1830"/>
  <c r="J1830" s="1"/>
  <c r="G1830"/>
  <c r="F1830"/>
  <c r="I1830" s="1"/>
  <c r="E1830"/>
  <c r="H576"/>
  <c r="J576" s="1"/>
  <c r="G576"/>
  <c r="F576"/>
  <c r="I576" s="1"/>
  <c r="E576"/>
  <c r="H575"/>
  <c r="J575" s="1"/>
  <c r="G575"/>
  <c r="F575"/>
  <c r="I575" s="1"/>
  <c r="E575"/>
  <c r="H2058"/>
  <c r="J2058" s="1"/>
  <c r="G2058"/>
  <c r="F2058"/>
  <c r="I2058" s="1"/>
  <c r="E2058"/>
  <c r="H574"/>
  <c r="J574" s="1"/>
  <c r="G574"/>
  <c r="F574"/>
  <c r="I574" s="1"/>
  <c r="E574"/>
  <c r="H1418"/>
  <c r="J1418" s="1"/>
  <c r="G1418"/>
  <c r="F1418"/>
  <c r="I1418" s="1"/>
  <c r="E1418"/>
  <c r="H1829"/>
  <c r="J1829" s="1"/>
  <c r="G1829"/>
  <c r="F1829"/>
  <c r="I1829" s="1"/>
  <c r="E1829"/>
  <c r="H573"/>
  <c r="J573" s="1"/>
  <c r="G573"/>
  <c r="F573"/>
  <c r="I573" s="1"/>
  <c r="E573"/>
  <c r="H1233"/>
  <c r="J1233" s="1"/>
  <c r="G1233"/>
  <c r="F1233"/>
  <c r="I1233" s="1"/>
  <c r="E1233"/>
  <c r="H2057"/>
  <c r="J2057" s="1"/>
  <c r="G2057"/>
  <c r="F2057"/>
  <c r="I2057" s="1"/>
  <c r="E2057"/>
  <c r="H1828"/>
  <c r="J1828" s="1"/>
  <c r="G1828"/>
  <c r="F1828"/>
  <c r="I1828" s="1"/>
  <c r="E1828"/>
  <c r="H2056"/>
  <c r="J2056" s="1"/>
  <c r="G2056"/>
  <c r="F2056"/>
  <c r="I2056" s="1"/>
  <c r="E2056"/>
  <c r="H572"/>
  <c r="J572" s="1"/>
  <c r="G572"/>
  <c r="F572"/>
  <c r="I572" s="1"/>
  <c r="E572"/>
  <c r="H1827"/>
  <c r="J1827" s="1"/>
  <c r="G1827"/>
  <c r="F1827"/>
  <c r="I1827" s="1"/>
  <c r="E1827"/>
  <c r="H571"/>
  <c r="J571" s="1"/>
  <c r="G571"/>
  <c r="F571"/>
  <c r="I571" s="1"/>
  <c r="E571"/>
  <c r="H570"/>
  <c r="J570" s="1"/>
  <c r="G570"/>
  <c r="F570"/>
  <c r="I570" s="1"/>
  <c r="E570"/>
  <c r="H63"/>
  <c r="J63" s="1"/>
  <c r="G63"/>
  <c r="F63"/>
  <c r="I63" s="1"/>
  <c r="E63"/>
  <c r="H569"/>
  <c r="J569" s="1"/>
  <c r="G569"/>
  <c r="F569"/>
  <c r="I569" s="1"/>
  <c r="E569"/>
  <c r="H62"/>
  <c r="J62" s="1"/>
  <c r="G62"/>
  <c r="F62"/>
  <c r="I62" s="1"/>
  <c r="E62"/>
  <c r="H568"/>
  <c r="J568" s="1"/>
  <c r="G568"/>
  <c r="F568"/>
  <c r="I568" s="1"/>
  <c r="E568"/>
  <c r="H2055"/>
  <c r="J2055" s="1"/>
  <c r="G2055"/>
  <c r="F2055"/>
  <c r="I2055" s="1"/>
  <c r="E2055"/>
  <c r="H567"/>
  <c r="J567" s="1"/>
  <c r="G567"/>
  <c r="F567"/>
  <c r="I567" s="1"/>
  <c r="E567"/>
  <c r="H1826"/>
  <c r="J1826" s="1"/>
  <c r="G1826"/>
  <c r="F1826"/>
  <c r="I1826" s="1"/>
  <c r="E1826"/>
  <c r="H566"/>
  <c r="J566" s="1"/>
  <c r="G566"/>
  <c r="F566"/>
  <c r="I566" s="1"/>
  <c r="E566"/>
  <c r="H1417"/>
  <c r="J1417" s="1"/>
  <c r="G1417"/>
  <c r="F1417"/>
  <c r="I1417" s="1"/>
  <c r="E1417"/>
  <c r="H61"/>
  <c r="J61" s="1"/>
  <c r="G61"/>
  <c r="F61"/>
  <c r="I61" s="1"/>
  <c r="E61"/>
  <c r="H249"/>
  <c r="J249" s="1"/>
  <c r="G249"/>
  <c r="F249"/>
  <c r="I249" s="1"/>
  <c r="E249"/>
  <c r="H565"/>
  <c r="J565" s="1"/>
  <c r="G565"/>
  <c r="F565"/>
  <c r="I565" s="1"/>
  <c r="E565"/>
  <c r="H564"/>
  <c r="J564" s="1"/>
  <c r="G564"/>
  <c r="F564"/>
  <c r="I564" s="1"/>
  <c r="E564"/>
  <c r="H2054"/>
  <c r="J2054" s="1"/>
  <c r="G2054"/>
  <c r="F2054"/>
  <c r="I2054" s="1"/>
  <c r="E2054"/>
  <c r="H248"/>
  <c r="J248" s="1"/>
  <c r="G248"/>
  <c r="F248"/>
  <c r="I248" s="1"/>
  <c r="E248"/>
  <c r="H2053"/>
  <c r="J2053" s="1"/>
  <c r="G2053"/>
  <c r="F2053"/>
  <c r="I2053" s="1"/>
  <c r="E2053"/>
  <c r="H1416"/>
  <c r="J1416" s="1"/>
  <c r="G1416"/>
  <c r="F1416"/>
  <c r="I1416" s="1"/>
  <c r="E1416"/>
  <c r="H1825"/>
  <c r="J1825" s="1"/>
  <c r="G1825"/>
  <c r="F1825"/>
  <c r="I1825" s="1"/>
  <c r="E1825"/>
  <c r="H1824"/>
  <c r="J1824" s="1"/>
  <c r="G1824"/>
  <c r="F1824"/>
  <c r="I1824" s="1"/>
  <c r="E1824"/>
  <c r="H1232"/>
  <c r="J1232" s="1"/>
  <c r="G1232"/>
  <c r="F1232"/>
  <c r="I1232" s="1"/>
  <c r="E1232"/>
  <c r="H1231"/>
  <c r="J1231" s="1"/>
  <c r="G1231"/>
  <c r="F1231"/>
  <c r="I1231" s="1"/>
  <c r="E1231"/>
  <c r="H60"/>
  <c r="J60" s="1"/>
  <c r="G60"/>
  <c r="F60"/>
  <c r="I60" s="1"/>
  <c r="E60"/>
  <c r="H1731"/>
  <c r="J1731" s="1"/>
  <c r="G1731"/>
  <c r="F1731"/>
  <c r="I1731" s="1"/>
  <c r="E1731"/>
  <c r="H247"/>
  <c r="J247" s="1"/>
  <c r="G247"/>
  <c r="F247"/>
  <c r="I247" s="1"/>
  <c r="E247"/>
  <c r="H1691"/>
  <c r="J1691" s="1"/>
  <c r="G1691"/>
  <c r="F1691"/>
  <c r="I1691" s="1"/>
  <c r="E1691"/>
  <c r="H1690"/>
  <c r="J1690" s="1"/>
  <c r="G1690"/>
  <c r="F1690"/>
  <c r="I1690" s="1"/>
  <c r="E1690"/>
  <c r="H563"/>
  <c r="J563" s="1"/>
  <c r="G563"/>
  <c r="F563"/>
  <c r="I563" s="1"/>
  <c r="E563"/>
  <c r="H562"/>
  <c r="J562" s="1"/>
  <c r="G562"/>
  <c r="F562"/>
  <c r="I562" s="1"/>
  <c r="E562"/>
  <c r="H59"/>
  <c r="J59" s="1"/>
  <c r="G59"/>
  <c r="F59"/>
  <c r="I59" s="1"/>
  <c r="E59"/>
  <c r="H1587"/>
  <c r="J1587" s="1"/>
  <c r="G1587"/>
  <c r="F1587"/>
  <c r="I1587" s="1"/>
  <c r="E1587"/>
  <c r="H2052"/>
  <c r="J2052" s="1"/>
  <c r="G2052"/>
  <c r="F2052"/>
  <c r="I2052" s="1"/>
  <c r="E2052"/>
  <c r="H561"/>
  <c r="J561" s="1"/>
  <c r="G561"/>
  <c r="F561"/>
  <c r="I561" s="1"/>
  <c r="E561"/>
  <c r="H1823"/>
  <c r="J1823" s="1"/>
  <c r="G1823"/>
  <c r="F1823"/>
  <c r="I1823" s="1"/>
  <c r="E1823"/>
  <c r="H1730"/>
  <c r="J1730" s="1"/>
  <c r="G1730"/>
  <c r="F1730"/>
  <c r="I1730" s="1"/>
  <c r="E1730"/>
  <c r="H246"/>
  <c r="J246" s="1"/>
  <c r="G246"/>
  <c r="F246"/>
  <c r="I246" s="1"/>
  <c r="E246"/>
  <c r="H560"/>
  <c r="J560" s="1"/>
  <c r="G560"/>
  <c r="F560"/>
  <c r="I560" s="1"/>
  <c r="E560"/>
  <c r="H1822"/>
  <c r="J1822" s="1"/>
  <c r="G1822"/>
  <c r="F1822"/>
  <c r="I1822" s="1"/>
  <c r="E1822"/>
  <c r="H559"/>
  <c r="J559" s="1"/>
  <c r="G559"/>
  <c r="F559"/>
  <c r="I559" s="1"/>
  <c r="E559"/>
  <c r="H2051"/>
  <c r="J2051" s="1"/>
  <c r="G2051"/>
  <c r="F2051"/>
  <c r="I2051" s="1"/>
  <c r="E2051"/>
  <c r="H558"/>
  <c r="J558" s="1"/>
  <c r="G558"/>
  <c r="F558"/>
  <c r="I558" s="1"/>
  <c r="E558"/>
  <c r="H1821"/>
  <c r="J1821" s="1"/>
  <c r="G1821"/>
  <c r="F1821"/>
  <c r="I1821" s="1"/>
  <c r="E1821"/>
  <c r="H1689"/>
  <c r="J1689" s="1"/>
  <c r="G1689"/>
  <c r="F1689"/>
  <c r="I1689" s="1"/>
  <c r="E1689"/>
  <c r="H1415"/>
  <c r="J1415" s="1"/>
  <c r="G1415"/>
  <c r="F1415"/>
  <c r="I1415" s="1"/>
  <c r="E1415"/>
  <c r="H557"/>
  <c r="J557" s="1"/>
  <c r="G557"/>
  <c r="F557"/>
  <c r="I557" s="1"/>
  <c r="E557"/>
  <c r="H556"/>
  <c r="J556" s="1"/>
  <c r="G556"/>
  <c r="F556"/>
  <c r="I556" s="1"/>
  <c r="E556"/>
  <c r="H2050"/>
  <c r="J2050" s="1"/>
  <c r="G2050"/>
  <c r="F2050"/>
  <c r="I2050" s="1"/>
  <c r="E2050"/>
  <c r="H555"/>
  <c r="J555" s="1"/>
  <c r="G555"/>
  <c r="F555"/>
  <c r="I555" s="1"/>
  <c r="E555"/>
  <c r="H554"/>
  <c r="J554" s="1"/>
  <c r="G554"/>
  <c r="F554"/>
  <c r="I554" s="1"/>
  <c r="E554"/>
  <c r="H1820"/>
  <c r="J1820" s="1"/>
  <c r="G1820"/>
  <c r="F1820"/>
  <c r="I1820" s="1"/>
  <c r="E1820"/>
  <c r="H1586"/>
  <c r="J1586" s="1"/>
  <c r="G1586"/>
  <c r="F1586"/>
  <c r="I1586" s="1"/>
  <c r="E1586"/>
  <c r="H1819"/>
  <c r="J1819" s="1"/>
  <c r="G1819"/>
  <c r="F1819"/>
  <c r="I1819" s="1"/>
  <c r="E1819"/>
  <c r="H1414"/>
  <c r="J1414" s="1"/>
  <c r="G1414"/>
  <c r="F1414"/>
  <c r="I1414" s="1"/>
  <c r="E1414"/>
  <c r="H1413"/>
  <c r="J1413" s="1"/>
  <c r="G1413"/>
  <c r="F1413"/>
  <c r="I1413" s="1"/>
  <c r="E1413"/>
  <c r="H1230"/>
  <c r="J1230" s="1"/>
  <c r="G1230"/>
  <c r="F1230"/>
  <c r="I1230" s="1"/>
  <c r="E1230"/>
  <c r="H553"/>
  <c r="J553" s="1"/>
  <c r="G553"/>
  <c r="F553"/>
  <c r="I553" s="1"/>
  <c r="E553"/>
  <c r="H1229"/>
  <c r="J1229" s="1"/>
  <c r="G1229"/>
  <c r="F1229"/>
  <c r="I1229" s="1"/>
  <c r="E1229"/>
  <c r="H552"/>
  <c r="J552" s="1"/>
  <c r="G552"/>
  <c r="F552"/>
  <c r="I552" s="1"/>
  <c r="E552"/>
  <c r="H1412"/>
  <c r="J1412" s="1"/>
  <c r="G1412"/>
  <c r="F1412"/>
  <c r="I1412" s="1"/>
  <c r="E1412"/>
  <c r="H58"/>
  <c r="J58" s="1"/>
  <c r="G58"/>
  <c r="F58"/>
  <c r="I58" s="1"/>
  <c r="E58"/>
  <c r="H1818"/>
  <c r="J1818" s="1"/>
  <c r="G1818"/>
  <c r="F1818"/>
  <c r="I1818" s="1"/>
  <c r="E1818"/>
  <c r="H551"/>
  <c r="J551" s="1"/>
  <c r="G551"/>
  <c r="F551"/>
  <c r="I551" s="1"/>
  <c r="E551"/>
  <c r="H550"/>
  <c r="J550" s="1"/>
  <c r="G550"/>
  <c r="F550"/>
  <c r="I550" s="1"/>
  <c r="E550"/>
  <c r="H1585"/>
  <c r="J1585" s="1"/>
  <c r="G1585"/>
  <c r="F1585"/>
  <c r="I1585" s="1"/>
  <c r="E1585"/>
  <c r="H549"/>
  <c r="J549" s="1"/>
  <c r="G549"/>
  <c r="F549"/>
  <c r="I549" s="1"/>
  <c r="E549"/>
  <c r="H548"/>
  <c r="J548" s="1"/>
  <c r="G548"/>
  <c r="F548"/>
  <c r="I548" s="1"/>
  <c r="E548"/>
  <c r="H547"/>
  <c r="J547" s="1"/>
  <c r="G547"/>
  <c r="F547"/>
  <c r="I547" s="1"/>
  <c r="E547"/>
  <c r="H546"/>
  <c r="J546" s="1"/>
  <c r="G546"/>
  <c r="F546"/>
  <c r="I546" s="1"/>
  <c r="E546"/>
  <c r="H1817"/>
  <c r="J1817" s="1"/>
  <c r="G1817"/>
  <c r="F1817"/>
  <c r="I1817" s="1"/>
  <c r="E1817"/>
  <c r="H57"/>
  <c r="J57" s="1"/>
  <c r="G57"/>
  <c r="F57"/>
  <c r="I57" s="1"/>
  <c r="E57"/>
  <c r="H545"/>
  <c r="J545" s="1"/>
  <c r="G545"/>
  <c r="F545"/>
  <c r="I545" s="1"/>
  <c r="E545"/>
  <c r="H1228"/>
  <c r="J1228" s="1"/>
  <c r="G1228"/>
  <c r="F1228"/>
  <c r="I1228" s="1"/>
  <c r="E1228"/>
  <c r="H1411"/>
  <c r="J1411" s="1"/>
  <c r="G1411"/>
  <c r="F1411"/>
  <c r="I1411" s="1"/>
  <c r="E1411"/>
  <c r="H173"/>
  <c r="J173" s="1"/>
  <c r="G173"/>
  <c r="F173"/>
  <c r="I173" s="1"/>
  <c r="E173"/>
  <c r="H1227"/>
  <c r="J1227" s="1"/>
  <c r="G1227"/>
  <c r="F1227"/>
  <c r="I1227" s="1"/>
  <c r="E1227"/>
  <c r="H1584"/>
  <c r="J1584" s="1"/>
  <c r="G1584"/>
  <c r="F1584"/>
  <c r="I1584" s="1"/>
  <c r="E1584"/>
  <c r="H544"/>
  <c r="J544" s="1"/>
  <c r="G544"/>
  <c r="F544"/>
  <c r="I544" s="1"/>
  <c r="E544"/>
  <c r="H543"/>
  <c r="J543" s="1"/>
  <c r="G543"/>
  <c r="F543"/>
  <c r="I543" s="1"/>
  <c r="E543"/>
  <c r="H1816"/>
  <c r="J1816" s="1"/>
  <c r="G1816"/>
  <c r="F1816"/>
  <c r="I1816" s="1"/>
  <c r="E1816"/>
  <c r="H542"/>
  <c r="J542" s="1"/>
  <c r="G542"/>
  <c r="F542"/>
  <c r="I542" s="1"/>
  <c r="E542"/>
  <c r="H541"/>
  <c r="J541" s="1"/>
  <c r="G541"/>
  <c r="F541"/>
  <c r="I541" s="1"/>
  <c r="E541"/>
  <c r="H2049"/>
  <c r="J2049" s="1"/>
  <c r="G2049"/>
  <c r="F2049"/>
  <c r="I2049" s="1"/>
  <c r="E2049"/>
  <c r="H56"/>
  <c r="J56" s="1"/>
  <c r="G56"/>
  <c r="F56"/>
  <c r="I56" s="1"/>
  <c r="E56"/>
  <c r="H1226"/>
  <c r="J1226" s="1"/>
  <c r="G1226"/>
  <c r="F1226"/>
  <c r="I1226" s="1"/>
  <c r="E1226"/>
  <c r="H1225"/>
  <c r="J1225" s="1"/>
  <c r="G1225"/>
  <c r="F1225"/>
  <c r="I1225" s="1"/>
  <c r="E1225"/>
  <c r="H55"/>
  <c r="J55" s="1"/>
  <c r="G55"/>
  <c r="F55"/>
  <c r="I55" s="1"/>
  <c r="E55"/>
  <c r="H1729"/>
  <c r="J1729" s="1"/>
  <c r="G1729"/>
  <c r="F1729"/>
  <c r="I1729" s="1"/>
  <c r="E1729"/>
  <c r="H540"/>
  <c r="J540" s="1"/>
  <c r="G540"/>
  <c r="F540"/>
  <c r="I540" s="1"/>
  <c r="E540"/>
  <c r="H2048"/>
  <c r="J2048" s="1"/>
  <c r="G2048"/>
  <c r="F2048"/>
  <c r="I2048" s="1"/>
  <c r="E2048"/>
  <c r="H539"/>
  <c r="J539" s="1"/>
  <c r="G539"/>
  <c r="F539"/>
  <c r="I539" s="1"/>
  <c r="E539"/>
  <c r="H1410"/>
  <c r="J1410" s="1"/>
  <c r="G1410"/>
  <c r="F1410"/>
  <c r="I1410" s="1"/>
  <c r="E1410"/>
  <c r="H2047"/>
  <c r="J2047" s="1"/>
  <c r="G2047"/>
  <c r="F2047"/>
  <c r="I2047" s="1"/>
  <c r="E2047"/>
  <c r="H538"/>
  <c r="J538" s="1"/>
  <c r="G538"/>
  <c r="F538"/>
  <c r="I538" s="1"/>
  <c r="E538"/>
  <c r="H537"/>
  <c r="J537" s="1"/>
  <c r="G537"/>
  <c r="F537"/>
  <c r="I537" s="1"/>
  <c r="E537"/>
  <c r="H1815"/>
  <c r="J1815" s="1"/>
  <c r="G1815"/>
  <c r="F1815"/>
  <c r="I1815" s="1"/>
  <c r="E1815"/>
  <c r="H1224"/>
  <c r="J1224" s="1"/>
  <c r="G1224"/>
  <c r="F1224"/>
  <c r="I1224" s="1"/>
  <c r="E1224"/>
  <c r="H2046"/>
  <c r="J2046" s="1"/>
  <c r="G2046"/>
  <c r="F2046"/>
  <c r="I2046" s="1"/>
  <c r="E2046"/>
  <c r="H536"/>
  <c r="J536" s="1"/>
  <c r="G536"/>
  <c r="F536"/>
  <c r="I536" s="1"/>
  <c r="E536"/>
  <c r="H2045"/>
  <c r="J2045" s="1"/>
  <c r="G2045"/>
  <c r="F2045"/>
  <c r="I2045" s="1"/>
  <c r="E2045"/>
  <c r="H1409"/>
  <c r="J1409" s="1"/>
  <c r="G1409"/>
  <c r="F1409"/>
  <c r="I1409" s="1"/>
  <c r="E1409"/>
  <c r="H535"/>
  <c r="J535" s="1"/>
  <c r="G535"/>
  <c r="F535"/>
  <c r="I535" s="1"/>
  <c r="E535"/>
  <c r="H534"/>
  <c r="J534" s="1"/>
  <c r="G534"/>
  <c r="F534"/>
  <c r="I534" s="1"/>
  <c r="E534"/>
  <c r="H1408"/>
  <c r="J1408" s="1"/>
  <c r="G1408"/>
  <c r="F1408"/>
  <c r="I1408" s="1"/>
  <c r="E1408"/>
  <c r="H533"/>
  <c r="J533" s="1"/>
  <c r="G533"/>
  <c r="F533"/>
  <c r="I533" s="1"/>
  <c r="E533"/>
  <c r="H532"/>
  <c r="J532" s="1"/>
  <c r="G532"/>
  <c r="F532"/>
  <c r="I532" s="1"/>
  <c r="E532"/>
  <c r="H54"/>
  <c r="J54" s="1"/>
  <c r="G54"/>
  <c r="F54"/>
  <c r="I54" s="1"/>
  <c r="E54"/>
  <c r="H531"/>
  <c r="J531" s="1"/>
  <c r="G531"/>
  <c r="F531"/>
  <c r="I531" s="1"/>
  <c r="E531"/>
  <c r="H530"/>
  <c r="J530" s="1"/>
  <c r="G530"/>
  <c r="F530"/>
  <c r="I530" s="1"/>
  <c r="E530"/>
  <c r="H529"/>
  <c r="J529" s="1"/>
  <c r="G529"/>
  <c r="F529"/>
  <c r="I529" s="1"/>
  <c r="E529"/>
  <c r="H245"/>
  <c r="J245" s="1"/>
  <c r="G245"/>
  <c r="F245"/>
  <c r="I245" s="1"/>
  <c r="E245"/>
  <c r="H2044"/>
  <c r="J2044" s="1"/>
  <c r="G2044"/>
  <c r="F2044"/>
  <c r="I2044" s="1"/>
  <c r="E2044"/>
  <c r="H528"/>
  <c r="J528" s="1"/>
  <c r="G528"/>
  <c r="F528"/>
  <c r="I528" s="1"/>
  <c r="E528"/>
  <c r="H527"/>
  <c r="J527" s="1"/>
  <c r="G527"/>
  <c r="F527"/>
  <c r="I527" s="1"/>
  <c r="E527"/>
  <c r="H1223"/>
  <c r="J1223" s="1"/>
  <c r="G1223"/>
  <c r="F1223"/>
  <c r="I1223" s="1"/>
  <c r="E1223"/>
  <c r="H53"/>
  <c r="J53" s="1"/>
  <c r="G53"/>
  <c r="F53"/>
  <c r="I53" s="1"/>
  <c r="E53"/>
  <c r="H526"/>
  <c r="J526" s="1"/>
  <c r="G526"/>
  <c r="F526"/>
  <c r="I526" s="1"/>
  <c r="E526"/>
  <c r="H1814"/>
  <c r="J1814" s="1"/>
  <c r="G1814"/>
  <c r="F1814"/>
  <c r="I1814" s="1"/>
  <c r="E1814"/>
  <c r="H1813"/>
  <c r="J1813" s="1"/>
  <c r="G1813"/>
  <c r="F1813"/>
  <c r="I1813" s="1"/>
  <c r="E1813"/>
  <c r="H525"/>
  <c r="J525" s="1"/>
  <c r="G525"/>
  <c r="F525"/>
  <c r="I525" s="1"/>
  <c r="E525"/>
  <c r="H172"/>
  <c r="J172" s="1"/>
  <c r="G172"/>
  <c r="F172"/>
  <c r="I172" s="1"/>
  <c r="E172"/>
  <c r="H524"/>
  <c r="J524" s="1"/>
  <c r="G524"/>
  <c r="F524"/>
  <c r="I524" s="1"/>
  <c r="E524"/>
  <c r="H523"/>
  <c r="J523" s="1"/>
  <c r="G523"/>
  <c r="F523"/>
  <c r="I523" s="1"/>
  <c r="E523"/>
  <c r="H244"/>
  <c r="J244" s="1"/>
  <c r="G244"/>
  <c r="F244"/>
  <c r="I244" s="1"/>
  <c r="E244"/>
  <c r="H1583"/>
  <c r="J1583" s="1"/>
  <c r="G1583"/>
  <c r="F1583"/>
  <c r="I1583" s="1"/>
  <c r="E1583"/>
  <c r="H1407"/>
  <c r="J1407" s="1"/>
  <c r="G1407"/>
  <c r="F1407"/>
  <c r="I1407" s="1"/>
  <c r="E1407"/>
  <c r="H522"/>
  <c r="J522" s="1"/>
  <c r="G522"/>
  <c r="F522"/>
  <c r="I522" s="1"/>
  <c r="E522"/>
  <c r="H521"/>
  <c r="J521" s="1"/>
  <c r="G521"/>
  <c r="F521"/>
  <c r="I521" s="1"/>
  <c r="E521"/>
  <c r="H520"/>
  <c r="J520" s="1"/>
  <c r="G520"/>
  <c r="F520"/>
  <c r="I520" s="1"/>
  <c r="E520"/>
  <c r="H1406"/>
  <c r="J1406" s="1"/>
  <c r="G1406"/>
  <c r="F1406"/>
  <c r="I1406" s="1"/>
  <c r="E1406"/>
  <c r="H519"/>
  <c r="J519" s="1"/>
  <c r="G519"/>
  <c r="F519"/>
  <c r="I519" s="1"/>
  <c r="E519"/>
  <c r="H518"/>
  <c r="J518" s="1"/>
  <c r="G518"/>
  <c r="F518"/>
  <c r="I518" s="1"/>
  <c r="E518"/>
  <c r="H52"/>
  <c r="J52" s="1"/>
  <c r="G52"/>
  <c r="F52"/>
  <c r="I52" s="1"/>
  <c r="E52"/>
  <c r="H517"/>
  <c r="J517" s="1"/>
  <c r="G517"/>
  <c r="F517"/>
  <c r="I517" s="1"/>
  <c r="E517"/>
  <c r="H51"/>
  <c r="J51" s="1"/>
  <c r="G51"/>
  <c r="F51"/>
  <c r="I51" s="1"/>
  <c r="E51"/>
  <c r="H516"/>
  <c r="J516" s="1"/>
  <c r="G516"/>
  <c r="F516"/>
  <c r="I516" s="1"/>
  <c r="E516"/>
  <c r="H515"/>
  <c r="J515" s="1"/>
  <c r="G515"/>
  <c r="F515"/>
  <c r="I515" s="1"/>
  <c r="E515"/>
  <c r="H1405"/>
  <c r="J1405" s="1"/>
  <c r="G1405"/>
  <c r="F1405"/>
  <c r="I1405" s="1"/>
  <c r="E1405"/>
  <c r="H1404"/>
  <c r="J1404" s="1"/>
  <c r="G1404"/>
  <c r="F1404"/>
  <c r="I1404" s="1"/>
  <c r="E1404"/>
  <c r="H1222"/>
  <c r="J1222" s="1"/>
  <c r="G1222"/>
  <c r="F1222"/>
  <c r="I1222" s="1"/>
  <c r="E1222"/>
  <c r="H1403"/>
  <c r="J1403" s="1"/>
  <c r="G1403"/>
  <c r="F1403"/>
  <c r="I1403" s="1"/>
  <c r="E1403"/>
  <c r="H514"/>
  <c r="J514" s="1"/>
  <c r="G514"/>
  <c r="F514"/>
  <c r="I514" s="1"/>
  <c r="E514"/>
  <c r="H513"/>
  <c r="J513" s="1"/>
  <c r="G513"/>
  <c r="F513"/>
  <c r="I513" s="1"/>
  <c r="E513"/>
  <c r="H2043"/>
  <c r="J2043" s="1"/>
  <c r="G2043"/>
  <c r="F2043"/>
  <c r="I2043" s="1"/>
  <c r="E2043"/>
  <c r="H1582"/>
  <c r="J1582" s="1"/>
  <c r="G1582"/>
  <c r="F1582"/>
  <c r="I1582" s="1"/>
  <c r="E1582"/>
  <c r="H512"/>
  <c r="J512" s="1"/>
  <c r="G512"/>
  <c r="F512"/>
  <c r="I512" s="1"/>
  <c r="E512"/>
  <c r="H50"/>
  <c r="J50" s="1"/>
  <c r="G50"/>
  <c r="F50"/>
  <c r="I50" s="1"/>
  <c r="E50"/>
  <c r="H511"/>
  <c r="J511" s="1"/>
  <c r="G511"/>
  <c r="F511"/>
  <c r="I511" s="1"/>
  <c r="E511"/>
  <c r="H2042"/>
  <c r="J2042" s="1"/>
  <c r="G2042"/>
  <c r="F2042"/>
  <c r="I2042" s="1"/>
  <c r="E2042"/>
  <c r="H1581"/>
  <c r="J1581" s="1"/>
  <c r="G1581"/>
  <c r="F1581"/>
  <c r="I1581" s="1"/>
  <c r="E1581"/>
  <c r="H243"/>
  <c r="J243" s="1"/>
  <c r="G243"/>
  <c r="F243"/>
  <c r="I243" s="1"/>
  <c r="E243"/>
  <c r="H2041"/>
  <c r="J2041" s="1"/>
  <c r="G2041"/>
  <c r="F2041"/>
  <c r="I2041" s="1"/>
  <c r="E2041"/>
  <c r="H2040"/>
  <c r="J2040" s="1"/>
  <c r="G2040"/>
  <c r="F2040"/>
  <c r="I2040" s="1"/>
  <c r="E2040"/>
  <c r="H2039"/>
  <c r="J2039" s="1"/>
  <c r="G2039"/>
  <c r="F2039"/>
  <c r="I2039" s="1"/>
  <c r="E2039"/>
  <c r="H49"/>
  <c r="J49" s="1"/>
  <c r="G49"/>
  <c r="F49"/>
  <c r="I49" s="1"/>
  <c r="E49"/>
  <c r="H1221"/>
  <c r="J1221" s="1"/>
  <c r="G1221"/>
  <c r="F1221"/>
  <c r="I1221" s="1"/>
  <c r="E1221"/>
  <c r="H510"/>
  <c r="J510" s="1"/>
  <c r="G510"/>
  <c r="F510"/>
  <c r="I510" s="1"/>
  <c r="E510"/>
  <c r="H1220"/>
  <c r="J1220" s="1"/>
  <c r="G1220"/>
  <c r="F1220"/>
  <c r="I1220" s="1"/>
  <c r="E1220"/>
  <c r="H1580"/>
  <c r="J1580" s="1"/>
  <c r="G1580"/>
  <c r="F1580"/>
  <c r="I1580" s="1"/>
  <c r="E1580"/>
  <c r="H509"/>
  <c r="J509" s="1"/>
  <c r="G509"/>
  <c r="F509"/>
  <c r="I509" s="1"/>
  <c r="E509"/>
  <c r="H508"/>
  <c r="J508" s="1"/>
  <c r="G508"/>
  <c r="F508"/>
  <c r="I508" s="1"/>
  <c r="E508"/>
  <c r="H507"/>
  <c r="J507" s="1"/>
  <c r="G507"/>
  <c r="F507"/>
  <c r="I507" s="1"/>
  <c r="E507"/>
  <c r="H1402"/>
  <c r="J1402" s="1"/>
  <c r="G1402"/>
  <c r="F1402"/>
  <c r="I1402" s="1"/>
  <c r="E1402"/>
  <c r="H1219"/>
  <c r="J1219" s="1"/>
  <c r="G1219"/>
  <c r="F1219"/>
  <c r="I1219" s="1"/>
  <c r="E1219"/>
  <c r="H2038"/>
  <c r="J2038" s="1"/>
  <c r="G2038"/>
  <c r="F2038"/>
  <c r="I2038" s="1"/>
  <c r="E2038"/>
  <c r="H2037"/>
  <c r="J2037" s="1"/>
  <c r="G2037"/>
  <c r="F2037"/>
  <c r="I2037" s="1"/>
  <c r="E2037"/>
  <c r="H506"/>
  <c r="J506" s="1"/>
  <c r="G506"/>
  <c r="F506"/>
  <c r="I506" s="1"/>
  <c r="E506"/>
  <c r="H505"/>
  <c r="J505" s="1"/>
  <c r="G505"/>
  <c r="F505"/>
  <c r="I505" s="1"/>
  <c r="E505"/>
  <c r="H504"/>
  <c r="J504" s="1"/>
  <c r="G504"/>
  <c r="F504"/>
  <c r="I504" s="1"/>
  <c r="E504"/>
  <c r="H1401"/>
  <c r="J1401" s="1"/>
  <c r="G1401"/>
  <c r="F1401"/>
  <c r="I1401" s="1"/>
  <c r="E1401"/>
  <c r="H503"/>
  <c r="J503" s="1"/>
  <c r="G503"/>
  <c r="F503"/>
  <c r="I503" s="1"/>
  <c r="E503"/>
  <c r="H1400"/>
  <c r="J1400" s="1"/>
  <c r="G1400"/>
  <c r="F1400"/>
  <c r="I1400" s="1"/>
  <c r="E1400"/>
  <c r="H502"/>
  <c r="J502" s="1"/>
  <c r="G502"/>
  <c r="F502"/>
  <c r="I502" s="1"/>
  <c r="E502"/>
  <c r="H501"/>
  <c r="J501" s="1"/>
  <c r="G501"/>
  <c r="F501"/>
  <c r="I501" s="1"/>
  <c r="E501"/>
  <c r="H500"/>
  <c r="J500" s="1"/>
  <c r="G500"/>
  <c r="F500"/>
  <c r="I500" s="1"/>
  <c r="E500"/>
  <c r="H1218"/>
  <c r="J1218" s="1"/>
  <c r="G1218"/>
  <c r="F1218"/>
  <c r="I1218" s="1"/>
  <c r="E1218"/>
  <c r="H1579"/>
  <c r="J1579" s="1"/>
  <c r="G1579"/>
  <c r="F1579"/>
  <c r="I1579" s="1"/>
  <c r="E1579"/>
  <c r="H499"/>
  <c r="J499" s="1"/>
  <c r="G499"/>
  <c r="F499"/>
  <c r="I499" s="1"/>
  <c r="E499"/>
  <c r="H1399"/>
  <c r="J1399" s="1"/>
  <c r="G1399"/>
  <c r="F1399"/>
  <c r="I1399" s="1"/>
  <c r="E1399"/>
  <c r="H498"/>
  <c r="J498" s="1"/>
  <c r="G498"/>
  <c r="F498"/>
  <c r="I498" s="1"/>
  <c r="E498"/>
  <c r="H1217"/>
  <c r="J1217" s="1"/>
  <c r="G1217"/>
  <c r="F1217"/>
  <c r="I1217" s="1"/>
  <c r="E1217"/>
  <c r="H1812"/>
  <c r="J1812" s="1"/>
  <c r="G1812"/>
  <c r="F1812"/>
  <c r="I1812" s="1"/>
  <c r="E1812"/>
  <c r="H1688"/>
  <c r="J1688" s="1"/>
  <c r="G1688"/>
  <c r="F1688"/>
  <c r="I1688" s="1"/>
  <c r="E1688"/>
  <c r="H48"/>
  <c r="J48" s="1"/>
  <c r="G48"/>
  <c r="F48"/>
  <c r="I48" s="1"/>
  <c r="E48"/>
  <c r="H1398"/>
  <c r="J1398" s="1"/>
  <c r="G1398"/>
  <c r="F1398"/>
  <c r="I1398" s="1"/>
  <c r="E1398"/>
  <c r="H1811"/>
  <c r="J1811" s="1"/>
  <c r="G1811"/>
  <c r="F1811"/>
  <c r="I1811" s="1"/>
  <c r="E1811"/>
  <c r="H1397"/>
  <c r="J1397" s="1"/>
  <c r="G1397"/>
  <c r="F1397"/>
  <c r="I1397" s="1"/>
  <c r="E1397"/>
  <c r="H1396"/>
  <c r="J1396" s="1"/>
  <c r="G1396"/>
  <c r="F1396"/>
  <c r="I1396" s="1"/>
  <c r="E1396"/>
  <c r="H497"/>
  <c r="J497" s="1"/>
  <c r="G497"/>
  <c r="F497"/>
  <c r="I497" s="1"/>
  <c r="E497"/>
  <c r="H242"/>
  <c r="J242" s="1"/>
  <c r="G242"/>
  <c r="F242"/>
  <c r="I242" s="1"/>
  <c r="E242"/>
  <c r="H496"/>
  <c r="J496" s="1"/>
  <c r="G496"/>
  <c r="F496"/>
  <c r="I496" s="1"/>
  <c r="E496"/>
  <c r="H495"/>
  <c r="J495" s="1"/>
  <c r="G495"/>
  <c r="F495"/>
  <c r="I495" s="1"/>
  <c r="E495"/>
  <c r="H10"/>
  <c r="J10" s="1"/>
  <c r="G10"/>
  <c r="F10"/>
  <c r="I10" s="1"/>
  <c r="E10"/>
  <c r="H1395"/>
  <c r="J1395" s="1"/>
  <c r="G1395"/>
  <c r="F1395"/>
  <c r="I1395" s="1"/>
  <c r="E1395"/>
  <c r="H494"/>
  <c r="J494" s="1"/>
  <c r="G494"/>
  <c r="F494"/>
  <c r="I494" s="1"/>
  <c r="E494"/>
  <c r="H1810"/>
  <c r="J1810" s="1"/>
  <c r="G1810"/>
  <c r="F1810"/>
  <c r="I1810" s="1"/>
  <c r="E1810"/>
  <c r="H493"/>
  <c r="J493" s="1"/>
  <c r="G493"/>
  <c r="F493"/>
  <c r="I493" s="1"/>
  <c r="E493"/>
  <c r="H1216"/>
  <c r="J1216" s="1"/>
  <c r="G1216"/>
  <c r="F1216"/>
  <c r="I1216" s="1"/>
  <c r="E1216"/>
  <c r="H492"/>
  <c r="J492" s="1"/>
  <c r="G492"/>
  <c r="F492"/>
  <c r="I492" s="1"/>
  <c r="E492"/>
  <c r="H241"/>
  <c r="J241" s="1"/>
  <c r="G241"/>
  <c r="F241"/>
  <c r="I241" s="1"/>
  <c r="E241"/>
  <c r="H1809"/>
  <c r="J1809" s="1"/>
  <c r="G1809"/>
  <c r="F1809"/>
  <c r="I1809" s="1"/>
  <c r="E1809"/>
  <c r="H491"/>
  <c r="J491" s="1"/>
  <c r="G491"/>
  <c r="F491"/>
  <c r="I491" s="1"/>
  <c r="E491"/>
  <c r="H1808"/>
  <c r="J1808" s="1"/>
  <c r="G1808"/>
  <c r="F1808"/>
  <c r="I1808" s="1"/>
  <c r="E1808"/>
  <c r="H490"/>
  <c r="J490" s="1"/>
  <c r="G490"/>
  <c r="F490"/>
  <c r="I490" s="1"/>
  <c r="E490"/>
  <c r="H1687"/>
  <c r="J1687" s="1"/>
  <c r="G1687"/>
  <c r="F1687"/>
  <c r="I1687" s="1"/>
  <c r="E1687"/>
  <c r="H1807"/>
  <c r="J1807" s="1"/>
  <c r="G1807"/>
  <c r="F1807"/>
  <c r="I1807" s="1"/>
  <c r="E1807"/>
  <c r="H489"/>
  <c r="J489" s="1"/>
  <c r="G489"/>
  <c r="F489"/>
  <c r="I489" s="1"/>
  <c r="E489"/>
  <c r="H9"/>
  <c r="J9" s="1"/>
  <c r="G9"/>
  <c r="F9"/>
  <c r="I9" s="1"/>
  <c r="E9"/>
  <c r="H488"/>
  <c r="J488" s="1"/>
  <c r="G488"/>
  <c r="F488"/>
  <c r="I488" s="1"/>
  <c r="E488"/>
  <c r="H1215"/>
  <c r="J1215" s="1"/>
  <c r="G1215"/>
  <c r="F1215"/>
  <c r="I1215" s="1"/>
  <c r="E1215"/>
  <c r="H487"/>
  <c r="J487" s="1"/>
  <c r="G487"/>
  <c r="F487"/>
  <c r="I487" s="1"/>
  <c r="E487"/>
  <c r="H486"/>
  <c r="J486" s="1"/>
  <c r="G486"/>
  <c r="F486"/>
  <c r="I486" s="1"/>
  <c r="E486"/>
  <c r="H1214"/>
  <c r="J1214" s="1"/>
  <c r="G1214"/>
  <c r="F1214"/>
  <c r="I1214" s="1"/>
  <c r="E1214"/>
  <c r="H2036"/>
  <c r="J2036" s="1"/>
  <c r="G2036"/>
  <c r="F2036"/>
  <c r="I2036" s="1"/>
  <c r="E2036"/>
  <c r="H1394"/>
  <c r="J1394" s="1"/>
  <c r="G1394"/>
  <c r="F1394"/>
  <c r="I1394" s="1"/>
  <c r="E1394"/>
  <c r="H485"/>
  <c r="J485" s="1"/>
  <c r="G485"/>
  <c r="F485"/>
  <c r="I485" s="1"/>
  <c r="E485"/>
  <c r="H1686"/>
  <c r="J1686" s="1"/>
  <c r="G1686"/>
  <c r="F1686"/>
  <c r="I1686" s="1"/>
  <c r="E1686"/>
  <c r="H1393"/>
  <c r="J1393" s="1"/>
  <c r="G1393"/>
  <c r="F1393"/>
  <c r="I1393" s="1"/>
  <c r="E1393"/>
  <c r="H484"/>
  <c r="J484" s="1"/>
  <c r="G484"/>
  <c r="F484"/>
  <c r="I484" s="1"/>
  <c r="E484"/>
  <c r="H2035"/>
  <c r="J2035" s="1"/>
  <c r="G2035"/>
  <c r="F2035"/>
  <c r="I2035" s="1"/>
  <c r="E2035"/>
  <c r="H2034"/>
  <c r="J2034" s="1"/>
  <c r="G2034"/>
  <c r="F2034"/>
  <c r="I2034" s="1"/>
  <c r="E2034"/>
  <c r="H483"/>
  <c r="J483" s="1"/>
  <c r="G483"/>
  <c r="F483"/>
  <c r="I483" s="1"/>
  <c r="E483"/>
  <c r="H1806"/>
  <c r="J1806" s="1"/>
  <c r="G1806"/>
  <c r="F1806"/>
  <c r="I1806" s="1"/>
  <c r="E1806"/>
  <c r="H482"/>
  <c r="J482" s="1"/>
  <c r="G482"/>
  <c r="F482"/>
  <c r="I482" s="1"/>
  <c r="E482"/>
  <c r="H240"/>
  <c r="J240" s="1"/>
  <c r="G240"/>
  <c r="F240"/>
  <c r="I240" s="1"/>
  <c r="E240"/>
  <c r="H1392"/>
  <c r="J1392" s="1"/>
  <c r="G1392"/>
  <c r="F1392"/>
  <c r="I1392" s="1"/>
  <c r="E1392"/>
  <c r="H481"/>
  <c r="J481" s="1"/>
  <c r="G481"/>
  <c r="F481"/>
  <c r="I481" s="1"/>
  <c r="E481"/>
  <c r="H239"/>
  <c r="J239" s="1"/>
  <c r="G239"/>
  <c r="F239"/>
  <c r="I239" s="1"/>
  <c r="E239"/>
  <c r="H480"/>
  <c r="J480" s="1"/>
  <c r="G480"/>
  <c r="F480"/>
  <c r="I480" s="1"/>
  <c r="E480"/>
  <c r="H8"/>
  <c r="J8" s="1"/>
  <c r="G8"/>
  <c r="F8"/>
  <c r="I8" s="1"/>
  <c r="E8"/>
  <c r="H2033"/>
  <c r="J2033" s="1"/>
  <c r="G2033"/>
  <c r="F2033"/>
  <c r="I2033" s="1"/>
  <c r="E2033"/>
  <c r="H47"/>
  <c r="J47" s="1"/>
  <c r="G47"/>
  <c r="F47"/>
  <c r="I47" s="1"/>
  <c r="E47"/>
  <c r="H479"/>
  <c r="J479" s="1"/>
  <c r="G479"/>
  <c r="F479"/>
  <c r="I479" s="1"/>
  <c r="E479"/>
  <c r="H478"/>
  <c r="J478" s="1"/>
  <c r="G478"/>
  <c r="F478"/>
  <c r="I478" s="1"/>
  <c r="E478"/>
  <c r="H477"/>
  <c r="J477" s="1"/>
  <c r="G477"/>
  <c r="F477"/>
  <c r="I477" s="1"/>
  <c r="E477"/>
  <c r="H2032"/>
  <c r="J2032" s="1"/>
  <c r="G2032"/>
  <c r="F2032"/>
  <c r="I2032" s="1"/>
  <c r="E2032"/>
  <c r="H2031"/>
  <c r="J2031" s="1"/>
  <c r="G2031"/>
  <c r="F2031"/>
  <c r="I2031" s="1"/>
  <c r="E2031"/>
  <c r="H1391"/>
  <c r="J1391" s="1"/>
  <c r="G1391"/>
  <c r="F1391"/>
  <c r="I1391" s="1"/>
  <c r="E1391"/>
  <c r="H238"/>
  <c r="J238" s="1"/>
  <c r="G238"/>
  <c r="F238"/>
  <c r="I238" s="1"/>
  <c r="E238"/>
  <c r="H476"/>
  <c r="J476" s="1"/>
  <c r="G476"/>
  <c r="F476"/>
  <c r="I476" s="1"/>
  <c r="E476"/>
  <c r="H475"/>
  <c r="J475" s="1"/>
  <c r="G475"/>
  <c r="F475"/>
  <c r="I475" s="1"/>
  <c r="E475"/>
  <c r="H2030"/>
  <c r="J2030" s="1"/>
  <c r="G2030"/>
  <c r="F2030"/>
  <c r="I2030" s="1"/>
  <c r="E2030"/>
  <c r="H474"/>
  <c r="J474" s="1"/>
  <c r="G474"/>
  <c r="F474"/>
  <c r="I474" s="1"/>
  <c r="E474"/>
  <c r="H1390"/>
  <c r="J1390" s="1"/>
  <c r="G1390"/>
  <c r="F1390"/>
  <c r="I1390" s="1"/>
  <c r="E1390"/>
  <c r="H1728"/>
  <c r="J1728" s="1"/>
  <c r="G1728"/>
  <c r="F1728"/>
  <c r="I1728" s="1"/>
  <c r="E1728"/>
  <c r="H1389"/>
  <c r="J1389" s="1"/>
  <c r="G1389"/>
  <c r="F1389"/>
  <c r="I1389" s="1"/>
  <c r="E1389"/>
  <c r="H171"/>
  <c r="J171" s="1"/>
  <c r="G171"/>
  <c r="F171"/>
  <c r="I171" s="1"/>
  <c r="E171"/>
  <c r="H2029"/>
  <c r="J2029" s="1"/>
  <c r="G2029"/>
  <c r="F2029"/>
  <c r="I2029" s="1"/>
  <c r="E2029"/>
  <c r="H1805"/>
  <c r="J1805" s="1"/>
  <c r="G1805"/>
  <c r="F1805"/>
  <c r="I1805" s="1"/>
  <c r="E1805"/>
  <c r="H1804"/>
  <c r="J1804" s="1"/>
  <c r="G1804"/>
  <c r="F1804"/>
  <c r="I1804" s="1"/>
  <c r="E1804"/>
  <c r="H473"/>
  <c r="J473" s="1"/>
  <c r="G473"/>
  <c r="F473"/>
  <c r="I473" s="1"/>
  <c r="E473"/>
  <c r="H1685"/>
  <c r="J1685" s="1"/>
  <c r="G1685"/>
  <c r="F1685"/>
  <c r="I1685" s="1"/>
  <c r="E1685"/>
  <c r="H472"/>
  <c r="J472" s="1"/>
  <c r="G472"/>
  <c r="F472"/>
  <c r="I472" s="1"/>
  <c r="E472"/>
  <c r="H471"/>
  <c r="J471" s="1"/>
  <c r="G471"/>
  <c r="F471"/>
  <c r="I471" s="1"/>
  <c r="E471"/>
  <c r="H237"/>
  <c r="J237" s="1"/>
  <c r="G237"/>
  <c r="F237"/>
  <c r="I237" s="1"/>
  <c r="E237"/>
  <c r="H1388"/>
  <c r="J1388" s="1"/>
  <c r="G1388"/>
  <c r="F1388"/>
  <c r="I1388" s="1"/>
  <c r="E1388"/>
  <c r="H470"/>
  <c r="J470" s="1"/>
  <c r="G470"/>
  <c r="F470"/>
  <c r="I470" s="1"/>
  <c r="E470"/>
  <c r="H469"/>
  <c r="J469" s="1"/>
  <c r="G469"/>
  <c r="F469"/>
  <c r="I469" s="1"/>
  <c r="E469"/>
  <c r="H468"/>
  <c r="J468" s="1"/>
  <c r="G468"/>
  <c r="F468"/>
  <c r="I468" s="1"/>
  <c r="E468"/>
  <c r="H1387"/>
  <c r="J1387" s="1"/>
  <c r="G1387"/>
  <c r="F1387"/>
  <c r="I1387" s="1"/>
  <c r="E1387"/>
  <c r="H1803"/>
  <c r="J1803" s="1"/>
  <c r="G1803"/>
  <c r="F1803"/>
  <c r="I1803" s="1"/>
  <c r="E1803"/>
  <c r="H1802"/>
  <c r="J1802" s="1"/>
  <c r="G1802"/>
  <c r="F1802"/>
  <c r="I1802" s="1"/>
  <c r="E1802"/>
  <c r="H467"/>
  <c r="J467" s="1"/>
  <c r="G467"/>
  <c r="F467"/>
  <c r="I467" s="1"/>
  <c r="E467"/>
  <c r="H466"/>
  <c r="J466" s="1"/>
  <c r="G466"/>
  <c r="F466"/>
  <c r="I466" s="1"/>
  <c r="E466"/>
  <c r="H236"/>
  <c r="J236" s="1"/>
  <c r="G236"/>
  <c r="F236"/>
  <c r="I236" s="1"/>
  <c r="E236"/>
  <c r="H1386"/>
  <c r="J1386" s="1"/>
  <c r="G1386"/>
  <c r="F1386"/>
  <c r="I1386" s="1"/>
  <c r="E1386"/>
  <c r="H1801"/>
  <c r="J1801" s="1"/>
  <c r="G1801"/>
  <c r="F1801"/>
  <c r="I1801" s="1"/>
  <c r="E1801"/>
  <c r="H465"/>
  <c r="J465" s="1"/>
  <c r="G465"/>
  <c r="F465"/>
  <c r="I465" s="1"/>
  <c r="E465"/>
  <c r="H170"/>
  <c r="J170" s="1"/>
  <c r="G170"/>
  <c r="F170"/>
  <c r="I170" s="1"/>
  <c r="E170"/>
  <c r="H1385"/>
  <c r="J1385" s="1"/>
  <c r="G1385"/>
  <c r="F1385"/>
  <c r="I1385" s="1"/>
  <c r="E1385"/>
  <c r="H464"/>
  <c r="J464" s="1"/>
  <c r="G464"/>
  <c r="F464"/>
  <c r="I464" s="1"/>
  <c r="E464"/>
  <c r="H2028"/>
  <c r="J2028" s="1"/>
  <c r="G2028"/>
  <c r="F2028"/>
  <c r="I2028" s="1"/>
  <c r="E2028"/>
  <c r="H235"/>
  <c r="J235" s="1"/>
  <c r="G235"/>
  <c r="F235"/>
  <c r="I235" s="1"/>
  <c r="E235"/>
  <c r="H1213"/>
  <c r="J1213" s="1"/>
  <c r="G1213"/>
  <c r="F1213"/>
  <c r="I1213" s="1"/>
  <c r="E1213"/>
  <c r="H234"/>
  <c r="J234" s="1"/>
  <c r="G234"/>
  <c r="F234"/>
  <c r="I234" s="1"/>
  <c r="E234"/>
  <c r="H1800"/>
  <c r="J1800" s="1"/>
  <c r="G1800"/>
  <c r="F1800"/>
  <c r="I1800" s="1"/>
  <c r="E1800"/>
  <c r="H463"/>
  <c r="J463" s="1"/>
  <c r="G463"/>
  <c r="F463"/>
  <c r="I463" s="1"/>
  <c r="E463"/>
  <c r="H233"/>
  <c r="J233" s="1"/>
  <c r="G233"/>
  <c r="F233"/>
  <c r="I233" s="1"/>
  <c r="E233"/>
  <c r="H1212"/>
  <c r="J1212" s="1"/>
  <c r="G1212"/>
  <c r="F1212"/>
  <c r="I1212" s="1"/>
  <c r="E1212"/>
  <c r="H1384"/>
  <c r="J1384" s="1"/>
  <c r="G1384"/>
  <c r="F1384"/>
  <c r="I1384" s="1"/>
  <c r="E1384"/>
  <c r="H1211"/>
  <c r="J1211" s="1"/>
  <c r="G1211"/>
  <c r="F1211"/>
  <c r="I1211" s="1"/>
  <c r="E1211"/>
  <c r="H462"/>
  <c r="J462" s="1"/>
  <c r="G462"/>
  <c r="F462"/>
  <c r="I462" s="1"/>
  <c r="E462"/>
  <c r="H46"/>
  <c r="J46" s="1"/>
  <c r="G46"/>
  <c r="F46"/>
  <c r="I46" s="1"/>
  <c r="E46"/>
  <c r="H461"/>
  <c r="J461" s="1"/>
  <c r="G461"/>
  <c r="F461"/>
  <c r="I461" s="1"/>
  <c r="E461"/>
  <c r="H2027"/>
  <c r="J2027" s="1"/>
  <c r="G2027"/>
  <c r="F2027"/>
  <c r="I2027" s="1"/>
  <c r="E2027"/>
  <c r="H460"/>
  <c r="J460" s="1"/>
  <c r="G460"/>
  <c r="F460"/>
  <c r="I460" s="1"/>
  <c r="E460"/>
  <c r="H459"/>
  <c r="J459" s="1"/>
  <c r="G459"/>
  <c r="F459"/>
  <c r="I459" s="1"/>
  <c r="E459"/>
  <c r="H1578"/>
  <c r="J1578" s="1"/>
  <c r="G1578"/>
  <c r="F1578"/>
  <c r="I1578" s="1"/>
  <c r="E1578"/>
  <c r="H1799"/>
  <c r="J1799" s="1"/>
  <c r="G1799"/>
  <c r="F1799"/>
  <c r="I1799" s="1"/>
  <c r="E1799"/>
  <c r="H458"/>
  <c r="J458" s="1"/>
  <c r="G458"/>
  <c r="F458"/>
  <c r="I458" s="1"/>
  <c r="E458"/>
  <c r="H457"/>
  <c r="J457" s="1"/>
  <c r="G457"/>
  <c r="F457"/>
  <c r="I457" s="1"/>
  <c r="E457"/>
  <c r="H169"/>
  <c r="J169" s="1"/>
  <c r="G169"/>
  <c r="F169"/>
  <c r="I169" s="1"/>
  <c r="E169"/>
  <c r="H1383"/>
  <c r="J1383" s="1"/>
  <c r="G1383"/>
  <c r="F1383"/>
  <c r="I1383" s="1"/>
  <c r="E1383"/>
  <c r="H232"/>
  <c r="J232" s="1"/>
  <c r="G232"/>
  <c r="F232"/>
  <c r="I232" s="1"/>
  <c r="E232"/>
  <c r="H1210"/>
  <c r="J1210" s="1"/>
  <c r="G1210"/>
  <c r="F1210"/>
  <c r="I1210" s="1"/>
  <c r="E1210"/>
  <c r="H2026"/>
  <c r="J2026" s="1"/>
  <c r="G2026"/>
  <c r="F2026"/>
  <c r="I2026" s="1"/>
  <c r="E2026"/>
  <c r="H456"/>
  <c r="J456" s="1"/>
  <c r="G456"/>
  <c r="F456"/>
  <c r="I456" s="1"/>
  <c r="E456"/>
  <c r="H455"/>
  <c r="J455" s="1"/>
  <c r="G455"/>
  <c r="F455"/>
  <c r="I455" s="1"/>
  <c r="E455"/>
  <c r="H1577"/>
  <c r="J1577" s="1"/>
  <c r="G1577"/>
  <c r="F1577"/>
  <c r="I1577" s="1"/>
  <c r="E1577"/>
  <c r="H1382"/>
  <c r="J1382" s="1"/>
  <c r="G1382"/>
  <c r="F1382"/>
  <c r="I1382" s="1"/>
  <c r="E1382"/>
  <c r="H231"/>
  <c r="J231" s="1"/>
  <c r="G231"/>
  <c r="F231"/>
  <c r="I231" s="1"/>
  <c r="E231"/>
  <c r="H454"/>
  <c r="J454" s="1"/>
  <c r="G454"/>
  <c r="F454"/>
  <c r="I454" s="1"/>
  <c r="E454"/>
  <c r="H453"/>
  <c r="J453" s="1"/>
  <c r="G453"/>
  <c r="F453"/>
  <c r="I453" s="1"/>
  <c r="E453"/>
  <c r="H1381"/>
  <c r="J1381" s="1"/>
  <c r="G1381"/>
  <c r="F1381"/>
  <c r="I1381" s="1"/>
  <c r="E1381"/>
  <c r="H452"/>
  <c r="J452" s="1"/>
  <c r="G452"/>
  <c r="F452"/>
  <c r="I452" s="1"/>
  <c r="E452"/>
  <c r="H2025"/>
  <c r="J2025" s="1"/>
  <c r="G2025"/>
  <c r="F2025"/>
  <c r="I2025" s="1"/>
  <c r="E2025"/>
  <c r="H2024"/>
  <c r="J2024" s="1"/>
  <c r="G2024"/>
  <c r="F2024"/>
  <c r="I2024" s="1"/>
  <c r="E2024"/>
  <c r="H1576"/>
  <c r="J1576" s="1"/>
  <c r="G1576"/>
  <c r="F1576"/>
  <c r="I1576" s="1"/>
  <c r="E1576"/>
  <c r="H1209"/>
  <c r="J1209" s="1"/>
  <c r="G1209"/>
  <c r="F1209"/>
  <c r="I1209" s="1"/>
  <c r="E1209"/>
  <c r="H168"/>
  <c r="J168" s="1"/>
  <c r="G168"/>
  <c r="F168"/>
  <c r="I168" s="1"/>
  <c r="E168"/>
  <c r="H1575"/>
  <c r="J1575" s="1"/>
  <c r="G1575"/>
  <c r="F1575"/>
  <c r="I1575" s="1"/>
  <c r="E1575"/>
  <c r="H451"/>
  <c r="J451" s="1"/>
  <c r="G451"/>
  <c r="F451"/>
  <c r="I451" s="1"/>
  <c r="E451"/>
  <c r="H167"/>
  <c r="J167" s="1"/>
  <c r="G167"/>
  <c r="F167"/>
  <c r="I167" s="1"/>
  <c r="E167"/>
  <c r="H450"/>
  <c r="J450" s="1"/>
  <c r="G450"/>
  <c r="F450"/>
  <c r="I450" s="1"/>
  <c r="E450"/>
  <c r="H449"/>
  <c r="J449" s="1"/>
  <c r="G449"/>
  <c r="F449"/>
  <c r="I449" s="1"/>
  <c r="E449"/>
  <c r="H1684"/>
  <c r="J1684" s="1"/>
  <c r="G1684"/>
  <c r="F1684"/>
  <c r="I1684" s="1"/>
  <c r="E1684"/>
  <c r="H1574"/>
  <c r="J1574" s="1"/>
  <c r="G1574"/>
  <c r="F1574"/>
  <c r="I1574" s="1"/>
  <c r="E1574"/>
  <c r="H2023"/>
  <c r="J2023" s="1"/>
  <c r="G2023"/>
  <c r="F2023"/>
  <c r="I2023" s="1"/>
  <c r="E2023"/>
  <c r="H1798"/>
  <c r="J1798" s="1"/>
  <c r="G1798"/>
  <c r="F1798"/>
  <c r="I1798" s="1"/>
  <c r="E1798"/>
  <c r="H2022"/>
  <c r="J2022" s="1"/>
  <c r="G2022"/>
  <c r="F2022"/>
  <c r="I2022" s="1"/>
  <c r="E2022"/>
  <c r="H230"/>
  <c r="J230" s="1"/>
  <c r="G230"/>
  <c r="F230"/>
  <c r="I230" s="1"/>
  <c r="E230"/>
  <c r="H1797"/>
  <c r="J1797" s="1"/>
  <c r="G1797"/>
  <c r="F1797"/>
  <c r="I1797" s="1"/>
  <c r="E1797"/>
  <c r="H448"/>
  <c r="J448" s="1"/>
  <c r="G448"/>
  <c r="F448"/>
  <c r="I448" s="1"/>
  <c r="E448"/>
  <c r="H1796"/>
  <c r="J1796" s="1"/>
  <c r="G1796"/>
  <c r="F1796"/>
  <c r="I1796" s="1"/>
  <c r="E1796"/>
  <c r="H1380"/>
  <c r="J1380" s="1"/>
  <c r="G1380"/>
  <c r="F1380"/>
  <c r="I1380" s="1"/>
  <c r="E1380"/>
  <c r="H447"/>
  <c r="J447" s="1"/>
  <c r="G447"/>
  <c r="F447"/>
  <c r="I447" s="1"/>
  <c r="E447"/>
  <c r="H2021"/>
  <c r="J2021" s="1"/>
  <c r="G2021"/>
  <c r="F2021"/>
  <c r="I2021" s="1"/>
  <c r="E2021"/>
  <c r="H229"/>
  <c r="J229" s="1"/>
  <c r="G229"/>
  <c r="F229"/>
  <c r="I229" s="1"/>
  <c r="E229"/>
  <c r="H1379"/>
  <c r="J1379" s="1"/>
  <c r="G1379"/>
  <c r="F1379"/>
  <c r="I1379" s="1"/>
  <c r="E1379"/>
  <c r="H1208"/>
  <c r="J1208" s="1"/>
  <c r="G1208"/>
  <c r="F1208"/>
  <c r="I1208" s="1"/>
  <c r="E1208"/>
  <c r="H446"/>
  <c r="J446" s="1"/>
  <c r="G446"/>
  <c r="F446"/>
  <c r="I446" s="1"/>
  <c r="E446"/>
  <c r="H1378"/>
  <c r="J1378" s="1"/>
  <c r="G1378"/>
  <c r="F1378"/>
  <c r="I1378" s="1"/>
  <c r="E1378"/>
  <c r="H1795"/>
  <c r="J1795" s="1"/>
  <c r="G1795"/>
  <c r="F1795"/>
  <c r="I1795" s="1"/>
  <c r="E1795"/>
  <c r="H1377"/>
  <c r="J1377" s="1"/>
  <c r="G1377"/>
  <c r="F1377"/>
  <c r="I1377" s="1"/>
  <c r="E1377"/>
  <c r="H445"/>
  <c r="J445" s="1"/>
  <c r="G445"/>
  <c r="F445"/>
  <c r="I445" s="1"/>
  <c r="E445"/>
  <c r="H444"/>
  <c r="J444" s="1"/>
  <c r="G444"/>
  <c r="F444"/>
  <c r="I444" s="1"/>
  <c r="E444"/>
  <c r="H228"/>
  <c r="J228" s="1"/>
  <c r="G228"/>
  <c r="F228"/>
  <c r="I228" s="1"/>
  <c r="E228"/>
  <c r="H2020"/>
  <c r="J2020" s="1"/>
  <c r="G2020"/>
  <c r="F2020"/>
  <c r="I2020" s="1"/>
  <c r="E2020"/>
  <c r="H1794"/>
  <c r="J1794" s="1"/>
  <c r="G1794"/>
  <c r="F1794"/>
  <c r="I1794" s="1"/>
  <c r="E1794"/>
  <c r="H45"/>
  <c r="J45" s="1"/>
  <c r="G45"/>
  <c r="F45"/>
  <c r="I45" s="1"/>
  <c r="E45"/>
  <c r="H1793"/>
  <c r="J1793" s="1"/>
  <c r="G1793"/>
  <c r="F1793"/>
  <c r="I1793" s="1"/>
  <c r="E1793"/>
  <c r="H443"/>
  <c r="J443" s="1"/>
  <c r="G443"/>
  <c r="F443"/>
  <c r="I443" s="1"/>
  <c r="E443"/>
  <c r="H442"/>
  <c r="J442" s="1"/>
  <c r="G442"/>
  <c r="F442"/>
  <c r="I442" s="1"/>
  <c r="E442"/>
  <c r="H441"/>
  <c r="J441" s="1"/>
  <c r="G441"/>
  <c r="F441"/>
  <c r="I441" s="1"/>
  <c r="E441"/>
  <c r="H440"/>
  <c r="J440" s="1"/>
  <c r="G440"/>
  <c r="F440"/>
  <c r="I440" s="1"/>
  <c r="E440"/>
  <c r="H227"/>
  <c r="J227" s="1"/>
  <c r="G227"/>
  <c r="F227"/>
  <c r="I227" s="1"/>
  <c r="E227"/>
  <c r="H1207"/>
  <c r="J1207" s="1"/>
  <c r="G1207"/>
  <c r="F1207"/>
  <c r="I1207" s="1"/>
  <c r="E1207"/>
  <c r="H1206"/>
  <c r="J1206" s="1"/>
  <c r="G1206"/>
  <c r="F1206"/>
  <c r="I1206" s="1"/>
  <c r="E1206"/>
  <c r="H439"/>
  <c r="J439" s="1"/>
  <c r="G439"/>
  <c r="F439"/>
  <c r="I439" s="1"/>
  <c r="E439"/>
  <c r="H1683"/>
  <c r="J1683" s="1"/>
  <c r="G1683"/>
  <c r="F1683"/>
  <c r="I1683" s="1"/>
  <c r="E1683"/>
  <c r="H1205"/>
  <c r="J1205" s="1"/>
  <c r="G1205"/>
  <c r="F1205"/>
  <c r="I1205" s="1"/>
  <c r="E1205"/>
  <c r="H166"/>
  <c r="J166" s="1"/>
  <c r="G166"/>
  <c r="F166"/>
  <c r="I166" s="1"/>
  <c r="E166"/>
  <c r="H1573"/>
  <c r="J1573" s="1"/>
  <c r="G1573"/>
  <c r="F1573"/>
  <c r="I1573" s="1"/>
  <c r="E1573"/>
  <c r="H438"/>
  <c r="J438" s="1"/>
  <c r="G438"/>
  <c r="F438"/>
  <c r="I438" s="1"/>
  <c r="E438"/>
  <c r="H1376"/>
  <c r="J1376" s="1"/>
  <c r="G1376"/>
  <c r="F1376"/>
  <c r="I1376" s="1"/>
  <c r="E1376"/>
  <c r="H1792"/>
  <c r="J1792" s="1"/>
  <c r="G1792"/>
  <c r="F1792"/>
  <c r="I1792" s="1"/>
  <c r="E1792"/>
  <c r="H437"/>
  <c r="J437" s="1"/>
  <c r="G437"/>
  <c r="F437"/>
  <c r="I437" s="1"/>
  <c r="E437"/>
  <c r="H1375"/>
  <c r="J1375" s="1"/>
  <c r="G1375"/>
  <c r="F1375"/>
  <c r="I1375" s="1"/>
  <c r="E1375"/>
  <c r="H1791"/>
  <c r="J1791" s="1"/>
  <c r="G1791"/>
  <c r="F1791"/>
  <c r="I1791" s="1"/>
  <c r="E1791"/>
  <c r="H1790"/>
  <c r="J1790" s="1"/>
  <c r="G1790"/>
  <c r="F1790"/>
  <c r="I1790" s="1"/>
  <c r="E1790"/>
  <c r="H2019"/>
  <c r="J2019" s="1"/>
  <c r="G2019"/>
  <c r="F2019"/>
  <c r="I2019" s="1"/>
  <c r="E2019"/>
  <c r="H1789"/>
  <c r="J1789" s="1"/>
  <c r="G1789"/>
  <c r="F1789"/>
  <c r="I1789" s="1"/>
  <c r="E1789"/>
  <c r="H436"/>
  <c r="J436" s="1"/>
  <c r="G436"/>
  <c r="F436"/>
  <c r="I436" s="1"/>
  <c r="E436"/>
  <c r="H1572"/>
  <c r="J1572" s="1"/>
  <c r="G1572"/>
  <c r="F1572"/>
  <c r="I1572" s="1"/>
  <c r="E1572"/>
  <c r="H435"/>
  <c r="J435" s="1"/>
  <c r="G435"/>
  <c r="F435"/>
  <c r="I435" s="1"/>
  <c r="E435"/>
  <c r="H2018"/>
  <c r="J2018" s="1"/>
  <c r="G2018"/>
  <c r="F2018"/>
  <c r="I2018" s="1"/>
  <c r="E2018"/>
  <c r="H434"/>
  <c r="J434" s="1"/>
  <c r="G434"/>
  <c r="F434"/>
  <c r="I434" s="1"/>
  <c r="E434"/>
  <c r="H1374"/>
  <c r="J1374" s="1"/>
  <c r="G1374"/>
  <c r="F1374"/>
  <c r="I1374" s="1"/>
  <c r="E1374"/>
  <c r="H433"/>
  <c r="J433" s="1"/>
  <c r="G433"/>
  <c r="F433"/>
  <c r="I433" s="1"/>
  <c r="E433"/>
  <c r="H432"/>
  <c r="J432" s="1"/>
  <c r="G432"/>
  <c r="F432"/>
  <c r="I432" s="1"/>
  <c r="E432"/>
  <c r="H431"/>
  <c r="J431" s="1"/>
  <c r="G431"/>
  <c r="F431"/>
  <c r="I431" s="1"/>
  <c r="E431"/>
  <c r="H1682"/>
  <c r="J1682" s="1"/>
  <c r="G1682"/>
  <c r="F1682"/>
  <c r="I1682" s="1"/>
  <c r="E1682"/>
  <c r="H44"/>
  <c r="J44" s="1"/>
  <c r="G44"/>
  <c r="F44"/>
  <c r="I44" s="1"/>
  <c r="E44"/>
  <c r="H430"/>
  <c r="J430" s="1"/>
  <c r="G430"/>
  <c r="F430"/>
  <c r="I430" s="1"/>
  <c r="E430"/>
  <c r="H165"/>
  <c r="J165" s="1"/>
  <c r="G165"/>
  <c r="F165"/>
  <c r="I165" s="1"/>
  <c r="E165"/>
  <c r="H429"/>
  <c r="J429" s="1"/>
  <c r="G429"/>
  <c r="F429"/>
  <c r="I429" s="1"/>
  <c r="E429"/>
  <c r="H226"/>
  <c r="J226" s="1"/>
  <c r="G226"/>
  <c r="F226"/>
  <c r="I226" s="1"/>
  <c r="E226"/>
  <c r="H225"/>
  <c r="J225" s="1"/>
  <c r="G225"/>
  <c r="F225"/>
  <c r="I225" s="1"/>
  <c r="E225"/>
  <c r="H7"/>
  <c r="J7" s="1"/>
  <c r="G7"/>
  <c r="F7"/>
  <c r="I7" s="1"/>
  <c r="E7"/>
  <c r="H1571"/>
  <c r="J1571" s="1"/>
  <c r="G1571"/>
  <c r="F1571"/>
  <c r="I1571" s="1"/>
  <c r="E1571"/>
  <c r="H1727"/>
  <c r="J1727" s="1"/>
  <c r="G1727"/>
  <c r="F1727"/>
  <c r="I1727" s="1"/>
  <c r="E1727"/>
  <c r="H428"/>
  <c r="J428" s="1"/>
  <c r="G428"/>
  <c r="F428"/>
  <c r="I428" s="1"/>
  <c r="E428"/>
  <c r="H427"/>
  <c r="J427" s="1"/>
  <c r="G427"/>
  <c r="F427"/>
  <c r="I427" s="1"/>
  <c r="E427"/>
  <c r="H2017"/>
  <c r="J2017" s="1"/>
  <c r="G2017"/>
  <c r="F2017"/>
  <c r="I2017" s="1"/>
  <c r="E2017"/>
  <c r="H426"/>
  <c r="J426" s="1"/>
  <c r="G426"/>
  <c r="F426"/>
  <c r="I426" s="1"/>
  <c r="E426"/>
  <c r="H43"/>
  <c r="J43" s="1"/>
  <c r="G43"/>
  <c r="F43"/>
  <c r="I43" s="1"/>
  <c r="E43"/>
  <c r="H1570"/>
  <c r="J1570" s="1"/>
  <c r="G1570"/>
  <c r="F1570"/>
  <c r="I1570" s="1"/>
  <c r="E1570"/>
  <c r="H1204"/>
  <c r="J1204" s="1"/>
  <c r="G1204"/>
  <c r="F1204"/>
  <c r="I1204" s="1"/>
  <c r="E1204"/>
  <c r="H425"/>
  <c r="J425" s="1"/>
  <c r="G425"/>
  <c r="F425"/>
  <c r="I425" s="1"/>
  <c r="E425"/>
  <c r="H424"/>
  <c r="J424" s="1"/>
  <c r="G424"/>
  <c r="F424"/>
  <c r="I424" s="1"/>
  <c r="E424"/>
  <c r="H423"/>
  <c r="J423" s="1"/>
  <c r="G423"/>
  <c r="F423"/>
  <c r="I423" s="1"/>
  <c r="E423"/>
  <c r="H1203"/>
  <c r="J1203" s="1"/>
  <c r="G1203"/>
  <c r="F1203"/>
  <c r="I1203" s="1"/>
  <c r="E1203"/>
  <c r="H422"/>
  <c r="J422" s="1"/>
  <c r="G422"/>
  <c r="F422"/>
  <c r="I422" s="1"/>
  <c r="E422"/>
  <c r="H2016"/>
  <c r="J2016" s="1"/>
  <c r="G2016"/>
  <c r="F2016"/>
  <c r="I2016" s="1"/>
  <c r="E2016"/>
  <c r="H1788"/>
  <c r="J1788" s="1"/>
  <c r="G1788"/>
  <c r="F1788"/>
  <c r="I1788" s="1"/>
  <c r="E1788"/>
  <c r="H42"/>
  <c r="J42" s="1"/>
  <c r="G42"/>
  <c r="F42"/>
  <c r="I42" s="1"/>
  <c r="E42"/>
  <c r="H421"/>
  <c r="J421" s="1"/>
  <c r="G421"/>
  <c r="F421"/>
  <c r="I421" s="1"/>
  <c r="E421"/>
  <c r="H1373"/>
  <c r="J1373" s="1"/>
  <c r="G1373"/>
  <c r="F1373"/>
  <c r="I1373" s="1"/>
  <c r="E1373"/>
  <c r="H420"/>
  <c r="J420" s="1"/>
  <c r="G420"/>
  <c r="F420"/>
  <c r="I420" s="1"/>
  <c r="E420"/>
  <c r="H1372"/>
  <c r="J1372" s="1"/>
  <c r="G1372"/>
  <c r="F1372"/>
  <c r="I1372" s="1"/>
  <c r="E1372"/>
  <c r="H1787"/>
  <c r="J1787" s="1"/>
  <c r="G1787"/>
  <c r="F1787"/>
  <c r="I1787" s="1"/>
  <c r="E1787"/>
  <c r="H419"/>
  <c r="J419" s="1"/>
  <c r="G419"/>
  <c r="F419"/>
  <c r="I419" s="1"/>
  <c r="E419"/>
  <c r="H41"/>
  <c r="J41" s="1"/>
  <c r="G41"/>
  <c r="F41"/>
  <c r="I41" s="1"/>
  <c r="E41"/>
  <c r="H418"/>
  <c r="J418" s="1"/>
  <c r="G418"/>
  <c r="F418"/>
  <c r="I418" s="1"/>
  <c r="E418"/>
  <c r="H1681"/>
  <c r="J1681" s="1"/>
  <c r="G1681"/>
  <c r="F1681"/>
  <c r="I1681" s="1"/>
  <c r="E1681"/>
  <c r="H2015"/>
  <c r="J2015" s="1"/>
  <c r="G2015"/>
  <c r="F2015"/>
  <c r="I2015" s="1"/>
  <c r="E2015"/>
  <c r="H1371"/>
  <c r="J1371" s="1"/>
  <c r="G1371"/>
  <c r="F1371"/>
  <c r="I1371" s="1"/>
  <c r="E1371"/>
  <c r="H417"/>
  <c r="J417" s="1"/>
  <c r="G417"/>
  <c r="F417"/>
  <c r="I417" s="1"/>
  <c r="E417"/>
  <c r="H2014"/>
  <c r="J2014" s="1"/>
  <c r="G2014"/>
  <c r="F2014"/>
  <c r="I2014" s="1"/>
  <c r="E2014"/>
  <c r="H1786"/>
  <c r="J1786" s="1"/>
  <c r="G1786"/>
  <c r="F1786"/>
  <c r="I1786" s="1"/>
  <c r="E1786"/>
  <c r="H224"/>
  <c r="J224" s="1"/>
  <c r="G224"/>
  <c r="F224"/>
  <c r="I224" s="1"/>
  <c r="E224"/>
  <c r="H1785"/>
  <c r="J1785" s="1"/>
  <c r="G1785"/>
  <c r="F1785"/>
  <c r="I1785" s="1"/>
  <c r="E1785"/>
  <c r="H2013"/>
  <c r="J2013" s="1"/>
  <c r="G2013"/>
  <c r="F2013"/>
  <c r="I2013" s="1"/>
  <c r="E2013"/>
  <c r="H416"/>
  <c r="J416" s="1"/>
  <c r="G416"/>
  <c r="F416"/>
  <c r="I416" s="1"/>
  <c r="E416"/>
  <c r="H40"/>
  <c r="J40" s="1"/>
  <c r="G40"/>
  <c r="F40"/>
  <c r="I40" s="1"/>
  <c r="E40"/>
  <c r="H415"/>
  <c r="J415" s="1"/>
  <c r="G415"/>
  <c r="F415"/>
  <c r="I415" s="1"/>
  <c r="E415"/>
  <c r="H1784"/>
  <c r="J1784" s="1"/>
  <c r="G1784"/>
  <c r="F1784"/>
  <c r="I1784" s="1"/>
  <c r="E1784"/>
  <c r="H2012"/>
  <c r="J2012" s="1"/>
  <c r="G2012"/>
  <c r="F2012"/>
  <c r="I2012" s="1"/>
  <c r="E2012"/>
  <c r="H1726"/>
  <c r="J1726" s="1"/>
  <c r="G1726"/>
  <c r="F1726"/>
  <c r="I1726" s="1"/>
  <c r="E1726"/>
  <c r="H1202"/>
  <c r="J1202" s="1"/>
  <c r="G1202"/>
  <c r="F1202"/>
  <c r="I1202" s="1"/>
  <c r="E1202"/>
  <c r="H414"/>
  <c r="J414" s="1"/>
  <c r="G414"/>
  <c r="F414"/>
  <c r="I414" s="1"/>
  <c r="E414"/>
  <c r="H223"/>
  <c r="J223" s="1"/>
  <c r="G223"/>
  <c r="F223"/>
  <c r="I223" s="1"/>
  <c r="E223"/>
  <c r="H39"/>
  <c r="J39" s="1"/>
  <c r="G39"/>
  <c r="F39"/>
  <c r="I39" s="1"/>
  <c r="E39"/>
  <c r="H1783"/>
  <c r="J1783" s="1"/>
  <c r="G1783"/>
  <c r="F1783"/>
  <c r="I1783" s="1"/>
  <c r="E1783"/>
  <c r="H2"/>
  <c r="J2" s="1"/>
  <c r="G2"/>
  <c r="F2"/>
  <c r="I2" s="1"/>
  <c r="E2"/>
  <c r="H2011"/>
  <c r="J2011" s="1"/>
  <c r="G2011"/>
  <c r="F2011"/>
  <c r="I2011" s="1"/>
  <c r="E2011"/>
  <c r="H413"/>
  <c r="J413" s="1"/>
  <c r="G413"/>
  <c r="F413"/>
  <c r="I413" s="1"/>
  <c r="E413"/>
  <c r="H1680"/>
  <c r="J1680" s="1"/>
  <c r="G1680"/>
  <c r="F1680"/>
  <c r="I1680" s="1"/>
  <c r="E1680"/>
  <c r="H1201"/>
  <c r="J1201" s="1"/>
  <c r="G1201"/>
  <c r="F1201"/>
  <c r="I1201" s="1"/>
  <c r="E1201"/>
  <c r="H1200"/>
  <c r="J1200" s="1"/>
  <c r="G1200"/>
  <c r="F1200"/>
  <c r="I1200" s="1"/>
  <c r="E1200"/>
  <c r="H412"/>
  <c r="J412" s="1"/>
  <c r="G412"/>
  <c r="F412"/>
  <c r="I412" s="1"/>
  <c r="E412"/>
  <c r="H222"/>
  <c r="J222" s="1"/>
  <c r="G222"/>
  <c r="F222"/>
  <c r="I222" s="1"/>
  <c r="E222"/>
  <c r="H221"/>
  <c r="J221" s="1"/>
  <c r="G221"/>
  <c r="F221"/>
  <c r="I221" s="1"/>
  <c r="E221"/>
  <c r="H411"/>
  <c r="J411" s="1"/>
  <c r="G411"/>
  <c r="F411"/>
  <c r="I411" s="1"/>
  <c r="E411"/>
  <c r="H410"/>
  <c r="J410" s="1"/>
  <c r="G410"/>
  <c r="F410"/>
  <c r="I410" s="1"/>
  <c r="E410"/>
  <c r="H409"/>
  <c r="J409" s="1"/>
  <c r="G409"/>
  <c r="F409"/>
  <c r="I409" s="1"/>
  <c r="E409"/>
  <c r="H164"/>
  <c r="J164" s="1"/>
  <c r="G164"/>
  <c r="F164"/>
  <c r="I164" s="1"/>
  <c r="E164"/>
  <c r="H1782"/>
  <c r="J1782" s="1"/>
  <c r="G1782"/>
  <c r="F1782"/>
  <c r="I1782" s="1"/>
  <c r="E1782"/>
  <c r="H1781"/>
  <c r="J1781" s="1"/>
  <c r="G1781"/>
  <c r="F1781"/>
  <c r="I1781" s="1"/>
  <c r="E1781"/>
  <c r="H220"/>
  <c r="J220" s="1"/>
  <c r="G220"/>
  <c r="F220"/>
  <c r="I220" s="1"/>
  <c r="E220"/>
  <c r="H1199"/>
  <c r="J1199" s="1"/>
  <c r="G1199"/>
  <c r="F1199"/>
  <c r="I1199" s="1"/>
  <c r="E1199"/>
  <c r="H219"/>
  <c r="J219" s="1"/>
  <c r="G219"/>
  <c r="F219"/>
  <c r="I219" s="1"/>
  <c r="E219"/>
  <c r="H1370"/>
  <c r="J1370" s="1"/>
  <c r="G1370"/>
  <c r="F1370"/>
  <c r="I1370" s="1"/>
  <c r="E1370"/>
  <c r="H408"/>
  <c r="J408" s="1"/>
  <c r="G408"/>
  <c r="F408"/>
  <c r="I408" s="1"/>
  <c r="E408"/>
  <c r="H218"/>
  <c r="J218" s="1"/>
  <c r="G218"/>
  <c r="F218"/>
  <c r="I218" s="1"/>
  <c r="E218"/>
  <c r="H1198"/>
  <c r="J1198" s="1"/>
  <c r="G1198"/>
  <c r="F1198"/>
  <c r="I1198" s="1"/>
  <c r="E1198"/>
  <c r="H407"/>
  <c r="J407" s="1"/>
  <c r="G407"/>
  <c r="F407"/>
  <c r="I407" s="1"/>
  <c r="E407"/>
  <c r="H163"/>
  <c r="J163" s="1"/>
  <c r="G163"/>
  <c r="F163"/>
  <c r="I163" s="1"/>
  <c r="E163"/>
  <c r="H1780"/>
  <c r="J1780" s="1"/>
  <c r="G1780"/>
  <c r="F1780"/>
  <c r="I1780" s="1"/>
  <c r="E1780"/>
  <c r="H38"/>
  <c r="J38" s="1"/>
  <c r="G38"/>
  <c r="F38"/>
  <c r="I38" s="1"/>
  <c r="E38"/>
  <c r="H1197"/>
  <c r="J1197" s="1"/>
  <c r="G1197"/>
  <c r="F1197"/>
  <c r="I1197" s="1"/>
  <c r="E1197"/>
  <c r="H217"/>
  <c r="J217" s="1"/>
  <c r="G217"/>
  <c r="F217"/>
  <c r="I217" s="1"/>
  <c r="E217"/>
  <c r="H1196"/>
  <c r="J1196" s="1"/>
  <c r="G1196"/>
  <c r="F1196"/>
  <c r="I1196" s="1"/>
  <c r="E1196"/>
  <c r="H1779"/>
  <c r="J1779" s="1"/>
  <c r="G1779"/>
  <c r="F1779"/>
  <c r="I1779" s="1"/>
  <c r="E1779"/>
  <c r="H1778"/>
  <c r="J1778" s="1"/>
  <c r="G1778"/>
  <c r="F1778"/>
  <c r="I1778" s="1"/>
  <c r="E1778"/>
  <c r="H406"/>
  <c r="J406" s="1"/>
  <c r="G406"/>
  <c r="F406"/>
  <c r="I406" s="1"/>
  <c r="E406"/>
  <c r="H405"/>
  <c r="J405" s="1"/>
  <c r="G405"/>
  <c r="F405"/>
  <c r="I405" s="1"/>
  <c r="E405"/>
  <c r="H37"/>
  <c r="J37" s="1"/>
  <c r="G37"/>
  <c r="F37"/>
  <c r="I37" s="1"/>
  <c r="E37"/>
  <c r="H1369"/>
  <c r="J1369" s="1"/>
  <c r="G1369"/>
  <c r="F1369"/>
  <c r="I1369" s="1"/>
  <c r="E1369"/>
  <c r="H36"/>
  <c r="J36" s="1"/>
  <c r="G36"/>
  <c r="F36"/>
  <c r="I36" s="1"/>
  <c r="E36"/>
  <c r="H404"/>
  <c r="J404" s="1"/>
  <c r="G404"/>
  <c r="F404"/>
  <c r="I404" s="1"/>
  <c r="E404"/>
  <c r="H403"/>
  <c r="J403" s="1"/>
  <c r="G403"/>
  <c r="F403"/>
  <c r="I403" s="1"/>
  <c r="E403"/>
  <c r="H1368"/>
  <c r="J1368" s="1"/>
  <c r="G1368"/>
  <c r="F1368"/>
  <c r="I1368" s="1"/>
  <c r="E1368"/>
  <c r="H402"/>
  <c r="J402" s="1"/>
  <c r="G402"/>
  <c r="F402"/>
  <c r="I402" s="1"/>
  <c r="E402"/>
  <c r="H401"/>
  <c r="J401" s="1"/>
  <c r="G401"/>
  <c r="F401"/>
  <c r="I401" s="1"/>
  <c r="E401"/>
  <c r="H1195"/>
  <c r="J1195" s="1"/>
  <c r="G1195"/>
  <c r="F1195"/>
  <c r="I1195" s="1"/>
  <c r="E1195"/>
  <c r="H400"/>
  <c r="J400" s="1"/>
  <c r="G400"/>
  <c r="F400"/>
  <c r="I400" s="1"/>
  <c r="E400"/>
  <c r="H1194"/>
  <c r="J1194" s="1"/>
  <c r="G1194"/>
  <c r="F1194"/>
  <c r="I1194" s="1"/>
  <c r="E1194"/>
  <c r="H1367"/>
  <c r="J1367" s="1"/>
  <c r="G1367"/>
  <c r="F1367"/>
  <c r="I1367" s="1"/>
  <c r="E1367"/>
  <c r="H1679"/>
  <c r="J1679" s="1"/>
  <c r="G1679"/>
  <c r="F1679"/>
  <c r="I1679" s="1"/>
  <c r="E1679"/>
  <c r="H1569"/>
  <c r="J1569" s="1"/>
  <c r="G1569"/>
  <c r="F1569"/>
  <c r="I1569" s="1"/>
  <c r="E1569"/>
  <c r="H1366"/>
  <c r="J1366" s="1"/>
  <c r="G1366"/>
  <c r="F1366"/>
  <c r="I1366" s="1"/>
  <c r="E1366"/>
  <c r="H399"/>
  <c r="J399" s="1"/>
  <c r="G399"/>
  <c r="F399"/>
  <c r="I399" s="1"/>
  <c r="E399"/>
  <c r="H398"/>
  <c r="J398" s="1"/>
  <c r="G398"/>
  <c r="F398"/>
  <c r="I398" s="1"/>
  <c r="E398"/>
  <c r="H1777"/>
  <c r="J1777" s="1"/>
  <c r="G1777"/>
  <c r="F1777"/>
  <c r="I1777" s="1"/>
  <c r="E1777"/>
  <c r="H2010"/>
  <c r="J2010" s="1"/>
  <c r="G2010"/>
  <c r="F2010"/>
  <c r="I2010" s="1"/>
  <c r="E2010"/>
  <c r="H2009"/>
  <c r="J2009" s="1"/>
  <c r="G2009"/>
  <c r="F2009"/>
  <c r="I2009" s="1"/>
  <c r="E2009"/>
  <c r="H397"/>
  <c r="J397" s="1"/>
  <c r="G397"/>
  <c r="F397"/>
  <c r="I397" s="1"/>
  <c r="E397"/>
  <c r="H216"/>
  <c r="J216" s="1"/>
  <c r="G216"/>
  <c r="F216"/>
  <c r="I216" s="1"/>
  <c r="E216"/>
  <c r="H396"/>
  <c r="J396" s="1"/>
  <c r="G396"/>
  <c r="F396"/>
  <c r="I396" s="1"/>
  <c r="E396"/>
  <c r="H1193"/>
  <c r="J1193" s="1"/>
  <c r="G1193"/>
  <c r="F1193"/>
  <c r="I1193" s="1"/>
  <c r="E1193"/>
  <c r="H2008"/>
  <c r="J2008" s="1"/>
  <c r="G2008"/>
  <c r="F2008"/>
  <c r="I2008" s="1"/>
  <c r="E2008"/>
  <c r="H1776"/>
  <c r="J1776" s="1"/>
  <c r="G1776"/>
  <c r="F1776"/>
  <c r="I1776" s="1"/>
  <c r="E1776"/>
  <c r="H1725"/>
  <c r="J1725" s="1"/>
  <c r="G1725"/>
  <c r="F1725"/>
  <c r="I1725" s="1"/>
  <c r="E1725"/>
  <c r="H1192"/>
  <c r="J1192" s="1"/>
  <c r="G1192"/>
  <c r="F1192"/>
  <c r="I1192" s="1"/>
  <c r="E1192"/>
  <c r="H1678"/>
  <c r="J1678" s="1"/>
  <c r="G1678"/>
  <c r="F1678"/>
  <c r="I1678" s="1"/>
  <c r="E1678"/>
  <c r="H1677"/>
  <c r="J1677" s="1"/>
  <c r="G1677"/>
  <c r="F1677"/>
  <c r="I1677" s="1"/>
  <c r="E1677"/>
  <c r="H35"/>
  <c r="J35" s="1"/>
  <c r="G35"/>
  <c r="F35"/>
  <c r="I35" s="1"/>
  <c r="E35"/>
  <c r="H2007"/>
  <c r="J2007" s="1"/>
  <c r="G2007"/>
  <c r="F2007"/>
  <c r="I2007" s="1"/>
  <c r="E2007"/>
  <c r="H34"/>
  <c r="J34" s="1"/>
  <c r="G34"/>
  <c r="F34"/>
  <c r="I34" s="1"/>
  <c r="E34"/>
  <c r="H395"/>
  <c r="J395" s="1"/>
  <c r="G395"/>
  <c r="F395"/>
  <c r="I395" s="1"/>
  <c r="E395"/>
  <c r="H1365"/>
  <c r="J1365" s="1"/>
  <c r="G1365"/>
  <c r="F1365"/>
  <c r="I1365" s="1"/>
  <c r="E1365"/>
  <c r="H1775"/>
  <c r="J1775" s="1"/>
  <c r="G1775"/>
  <c r="F1775"/>
  <c r="I1775" s="1"/>
  <c r="E1775"/>
  <c r="H1774"/>
  <c r="J1774" s="1"/>
  <c r="G1774"/>
  <c r="F1774"/>
  <c r="I1774" s="1"/>
  <c r="E1774"/>
  <c r="H394"/>
  <c r="J394" s="1"/>
  <c r="G394"/>
  <c r="F394"/>
  <c r="I394" s="1"/>
  <c r="E394"/>
  <c r="H393"/>
  <c r="J393" s="1"/>
  <c r="G393"/>
  <c r="F393"/>
  <c r="I393" s="1"/>
  <c r="E393"/>
  <c r="H1773"/>
  <c r="J1773" s="1"/>
  <c r="G1773"/>
  <c r="F1773"/>
  <c r="I1773" s="1"/>
  <c r="E1773"/>
  <c r="H215"/>
  <c r="J215" s="1"/>
  <c r="G215"/>
  <c r="F215"/>
  <c r="I215" s="1"/>
  <c r="E215"/>
  <c r="H1568"/>
  <c r="J1568" s="1"/>
  <c r="G1568"/>
  <c r="F1568"/>
  <c r="I1568" s="1"/>
  <c r="E1568"/>
  <c r="H1364"/>
  <c r="J1364" s="1"/>
  <c r="G1364"/>
  <c r="F1364"/>
  <c r="I1364" s="1"/>
  <c r="E1364"/>
  <c r="H2006"/>
  <c r="J2006" s="1"/>
  <c r="G2006"/>
  <c r="F2006"/>
  <c r="I2006" s="1"/>
  <c r="E2006"/>
  <c r="H33"/>
  <c r="J33" s="1"/>
  <c r="G33"/>
  <c r="F33"/>
  <c r="I33" s="1"/>
  <c r="E33"/>
  <c r="H392"/>
  <c r="J392" s="1"/>
  <c r="G392"/>
  <c r="F392"/>
  <c r="I392" s="1"/>
  <c r="E392"/>
  <c r="H391"/>
  <c r="J391" s="1"/>
  <c r="G391"/>
  <c r="F391"/>
  <c r="I391" s="1"/>
  <c r="E391"/>
  <c r="H1772"/>
  <c r="J1772" s="1"/>
  <c r="G1772"/>
  <c r="F1772"/>
  <c r="I1772" s="1"/>
  <c r="E1772"/>
  <c r="H390"/>
  <c r="J390" s="1"/>
  <c r="G390"/>
  <c r="F390"/>
  <c r="I390" s="1"/>
  <c r="E390"/>
  <c r="H1363"/>
  <c r="J1363" s="1"/>
  <c r="G1363"/>
  <c r="F1363"/>
  <c r="I1363" s="1"/>
  <c r="E1363"/>
  <c r="H2005"/>
  <c r="J2005" s="1"/>
  <c r="G2005"/>
  <c r="F2005"/>
  <c r="I2005" s="1"/>
  <c r="E2005"/>
  <c r="H1771"/>
  <c r="J1771" s="1"/>
  <c r="G1771"/>
  <c r="F1771"/>
  <c r="I1771" s="1"/>
  <c r="E1771"/>
  <c r="H1770"/>
  <c r="J1770" s="1"/>
  <c r="G1770"/>
  <c r="F1770"/>
  <c r="I1770" s="1"/>
  <c r="E1770"/>
  <c r="H1769"/>
  <c r="J1769" s="1"/>
  <c r="G1769"/>
  <c r="F1769"/>
  <c r="I1769" s="1"/>
  <c r="E1769"/>
  <c r="H389"/>
  <c r="J389" s="1"/>
  <c r="G389"/>
  <c r="F389"/>
  <c r="I389" s="1"/>
  <c r="E389"/>
  <c r="H1362"/>
  <c r="J1362" s="1"/>
  <c r="G1362"/>
  <c r="F1362"/>
  <c r="I1362" s="1"/>
  <c r="E1362"/>
  <c r="H1361"/>
  <c r="J1361" s="1"/>
  <c r="G1361"/>
  <c r="F1361"/>
  <c r="I1361" s="1"/>
  <c r="E1361"/>
  <c r="H1191"/>
  <c r="J1191" s="1"/>
  <c r="G1191"/>
  <c r="F1191"/>
  <c r="I1191" s="1"/>
  <c r="E1191"/>
  <c r="H2004"/>
  <c r="J2004" s="1"/>
  <c r="G2004"/>
  <c r="F2004"/>
  <c r="I2004" s="1"/>
  <c r="E2004"/>
  <c r="H2003"/>
  <c r="J2003" s="1"/>
  <c r="G2003"/>
  <c r="F2003"/>
  <c r="I2003" s="1"/>
  <c r="E2003"/>
  <c r="H2002"/>
  <c r="J2002" s="1"/>
  <c r="G2002"/>
  <c r="F2002"/>
  <c r="I2002" s="1"/>
  <c r="E2002"/>
  <c r="H2001"/>
  <c r="J2001" s="1"/>
  <c r="G2001"/>
  <c r="F2001"/>
  <c r="I2001" s="1"/>
  <c r="E2001"/>
  <c r="H388"/>
  <c r="J388" s="1"/>
  <c r="G388"/>
  <c r="F388"/>
  <c r="I388" s="1"/>
  <c r="E388"/>
  <c r="H387"/>
  <c r="J387" s="1"/>
  <c r="G387"/>
  <c r="F387"/>
  <c r="I387" s="1"/>
  <c r="E387"/>
  <c r="H386"/>
  <c r="J386" s="1"/>
  <c r="G386"/>
  <c r="F386"/>
  <c r="I386" s="1"/>
  <c r="E386"/>
  <c r="H1567"/>
  <c r="J1567" s="1"/>
  <c r="G1567"/>
  <c r="F1567"/>
  <c r="I1567" s="1"/>
  <c r="E1567"/>
  <c r="H214"/>
  <c r="J214" s="1"/>
  <c r="G214"/>
  <c r="F214"/>
  <c r="I214" s="1"/>
  <c r="E214"/>
  <c r="H385"/>
  <c r="J385" s="1"/>
  <c r="G385"/>
  <c r="F385"/>
  <c r="I385" s="1"/>
  <c r="E385"/>
  <c r="H384"/>
  <c r="J384" s="1"/>
  <c r="G384"/>
  <c r="F384"/>
  <c r="I384" s="1"/>
  <c r="E384"/>
  <c r="H1768"/>
  <c r="J1768" s="1"/>
  <c r="G1768"/>
  <c r="F1768"/>
  <c r="I1768" s="1"/>
  <c r="E1768"/>
  <c r="H32"/>
  <c r="J32" s="1"/>
  <c r="G32"/>
  <c r="F32"/>
  <c r="I32" s="1"/>
  <c r="E32"/>
  <c r="H383"/>
  <c r="J383" s="1"/>
  <c r="G383"/>
  <c r="F383"/>
  <c r="I383" s="1"/>
  <c r="E383"/>
  <c r="H1767"/>
  <c r="J1767" s="1"/>
  <c r="G1767"/>
  <c r="F1767"/>
  <c r="I1767" s="1"/>
  <c r="E1767"/>
  <c r="H1566"/>
  <c r="J1566" s="1"/>
  <c r="G1566"/>
  <c r="F1566"/>
  <c r="I1566" s="1"/>
  <c r="E1566"/>
  <c r="H1360"/>
  <c r="J1360" s="1"/>
  <c r="G1360"/>
  <c r="F1360"/>
  <c r="I1360" s="1"/>
  <c r="E1360"/>
  <c r="H1766"/>
  <c r="J1766" s="1"/>
  <c r="G1766"/>
  <c r="F1766"/>
  <c r="I1766" s="1"/>
  <c r="E1766"/>
  <c r="H213"/>
  <c r="J213" s="1"/>
  <c r="G213"/>
  <c r="F213"/>
  <c r="I213" s="1"/>
  <c r="E213"/>
  <c r="H1765"/>
  <c r="J1765" s="1"/>
  <c r="G1765"/>
  <c r="F1765"/>
  <c r="I1765" s="1"/>
  <c r="E1765"/>
  <c r="H382"/>
  <c r="J382" s="1"/>
  <c r="G382"/>
  <c r="F382"/>
  <c r="I382" s="1"/>
  <c r="E382"/>
  <c r="H381"/>
  <c r="J381" s="1"/>
  <c r="G381"/>
  <c r="F381"/>
  <c r="I381" s="1"/>
  <c r="E381"/>
  <c r="H380"/>
  <c r="J380" s="1"/>
  <c r="G380"/>
  <c r="F380"/>
  <c r="I380" s="1"/>
  <c r="E380"/>
  <c r="H379"/>
  <c r="J379" s="1"/>
  <c r="G379"/>
  <c r="F379"/>
  <c r="I379" s="1"/>
  <c r="E379"/>
  <c r="H378"/>
  <c r="J378" s="1"/>
  <c r="G378"/>
  <c r="F378"/>
  <c r="I378" s="1"/>
  <c r="E378"/>
  <c r="H1190"/>
  <c r="J1190" s="1"/>
  <c r="G1190"/>
  <c r="F1190"/>
  <c r="I1190" s="1"/>
  <c r="E1190"/>
  <c r="H377"/>
  <c r="J377" s="1"/>
  <c r="G377"/>
  <c r="F377"/>
  <c r="I377" s="1"/>
  <c r="E377"/>
  <c r="H1764"/>
  <c r="J1764" s="1"/>
  <c r="G1764"/>
  <c r="F1764"/>
  <c r="I1764" s="1"/>
  <c r="E1764"/>
  <c r="H2000"/>
  <c r="J2000" s="1"/>
  <c r="G2000"/>
  <c r="F2000"/>
  <c r="I2000" s="1"/>
  <c r="E2000"/>
  <c r="H1189"/>
  <c r="J1189" s="1"/>
  <c r="G1189"/>
  <c r="F1189"/>
  <c r="I1189" s="1"/>
  <c r="E1189"/>
  <c r="H1763"/>
  <c r="J1763" s="1"/>
  <c r="G1763"/>
  <c r="F1763"/>
  <c r="I1763" s="1"/>
  <c r="E1763"/>
  <c r="H162"/>
  <c r="J162" s="1"/>
  <c r="G162"/>
  <c r="F162"/>
  <c r="I162" s="1"/>
  <c r="E162"/>
  <c r="H6"/>
  <c r="J6" s="1"/>
  <c r="G6"/>
  <c r="F6"/>
  <c r="I6" s="1"/>
  <c r="E6"/>
  <c r="H376"/>
  <c r="J376" s="1"/>
  <c r="G376"/>
  <c r="F376"/>
  <c r="I376" s="1"/>
  <c r="E376"/>
  <c r="H375"/>
  <c r="J375" s="1"/>
  <c r="G375"/>
  <c r="F375"/>
  <c r="I375" s="1"/>
  <c r="E375"/>
  <c r="H1359"/>
  <c r="J1359" s="1"/>
  <c r="G1359"/>
  <c r="F1359"/>
  <c r="I1359" s="1"/>
  <c r="E1359"/>
  <c r="H374"/>
  <c r="J374" s="1"/>
  <c r="G374"/>
  <c r="F374"/>
  <c r="I374" s="1"/>
  <c r="E374"/>
  <c r="H161"/>
  <c r="J161" s="1"/>
  <c r="G161"/>
  <c r="F161"/>
  <c r="I161" s="1"/>
  <c r="E161"/>
  <c r="H373"/>
  <c r="J373" s="1"/>
  <c r="G373"/>
  <c r="F373"/>
  <c r="I373" s="1"/>
  <c r="E373"/>
  <c r="H372"/>
  <c r="J372" s="1"/>
  <c r="G372"/>
  <c r="F372"/>
  <c r="I372" s="1"/>
  <c r="E372"/>
  <c r="H31"/>
  <c r="J31" s="1"/>
  <c r="G31"/>
  <c r="F31"/>
  <c r="I31" s="1"/>
  <c r="E31"/>
  <c r="H371"/>
  <c r="J371" s="1"/>
  <c r="G371"/>
  <c r="F371"/>
  <c r="I371" s="1"/>
  <c r="E371"/>
  <c r="H1999"/>
  <c r="J1999" s="1"/>
  <c r="G1999"/>
  <c r="F1999"/>
  <c r="I1999" s="1"/>
  <c r="E1999"/>
  <c r="H1565"/>
  <c r="J1565" s="1"/>
  <c r="G1565"/>
  <c r="F1565"/>
  <c r="I1565" s="1"/>
  <c r="E1565"/>
  <c r="H1358"/>
  <c r="J1358" s="1"/>
  <c r="G1358"/>
  <c r="F1358"/>
  <c r="I1358" s="1"/>
  <c r="E1358"/>
  <c r="H1762"/>
  <c r="J1762" s="1"/>
  <c r="G1762"/>
  <c r="F1762"/>
  <c r="I1762" s="1"/>
  <c r="E1762"/>
  <c r="H1357"/>
  <c r="J1357" s="1"/>
  <c r="G1357"/>
  <c r="F1357"/>
  <c r="I1357" s="1"/>
  <c r="E1357"/>
  <c r="H370"/>
  <c r="J370" s="1"/>
  <c r="G370"/>
  <c r="F370"/>
  <c r="I370" s="1"/>
  <c r="E370"/>
  <c r="H369"/>
  <c r="J369" s="1"/>
  <c r="G369"/>
  <c r="F369"/>
  <c r="I369" s="1"/>
  <c r="E369"/>
  <c r="H1998"/>
  <c r="J1998" s="1"/>
  <c r="G1998"/>
  <c r="F1998"/>
  <c r="I1998" s="1"/>
  <c r="E1998"/>
  <c r="H1997"/>
  <c r="J1997" s="1"/>
  <c r="G1997"/>
  <c r="F1997"/>
  <c r="I1997" s="1"/>
  <c r="E1997"/>
  <c r="H368"/>
  <c r="J368" s="1"/>
  <c r="G368"/>
  <c r="F368"/>
  <c r="I368" s="1"/>
  <c r="E368"/>
  <c r="F1"/>
  <c r="H2201" i="1"/>
  <c r="J2201" s="1"/>
  <c r="G2201"/>
  <c r="F2201"/>
  <c r="I2201" s="1"/>
  <c r="E2201"/>
  <c r="H2200"/>
  <c r="J2200" s="1"/>
  <c r="G2200"/>
  <c r="F2200"/>
  <c r="I2200" s="1"/>
  <c r="E2200"/>
  <c r="I2199"/>
  <c r="H2199"/>
  <c r="J2199" s="1"/>
  <c r="G2199"/>
  <c r="F2199"/>
  <c r="E2199"/>
  <c r="H2198"/>
  <c r="J2198" s="1"/>
  <c r="G2198"/>
  <c r="F2198"/>
  <c r="I2198" s="1"/>
  <c r="E2198"/>
  <c r="H2197"/>
  <c r="J2197" s="1"/>
  <c r="G2197"/>
  <c r="F2197"/>
  <c r="I2197" s="1"/>
  <c r="E2197"/>
  <c r="H2196"/>
  <c r="J2196" s="1"/>
  <c r="G2196"/>
  <c r="F2196"/>
  <c r="I2196" s="1"/>
  <c r="E2196"/>
  <c r="H2195"/>
  <c r="J2195" s="1"/>
  <c r="G2195"/>
  <c r="F2195"/>
  <c r="I2195" s="1"/>
  <c r="E2195"/>
  <c r="H2194"/>
  <c r="J2194" s="1"/>
  <c r="G2194"/>
  <c r="F2194"/>
  <c r="I2194" s="1"/>
  <c r="E2194"/>
  <c r="H2193"/>
  <c r="J2193" s="1"/>
  <c r="G2193"/>
  <c r="F2193"/>
  <c r="I2193" s="1"/>
  <c r="E2193"/>
  <c r="H2192"/>
  <c r="J2192" s="1"/>
  <c r="G2192"/>
  <c r="F2192"/>
  <c r="I2192" s="1"/>
  <c r="E2192"/>
  <c r="H2191"/>
  <c r="J2191" s="1"/>
  <c r="G2191"/>
  <c r="F2191"/>
  <c r="I2191" s="1"/>
  <c r="E2191"/>
  <c r="H2190"/>
  <c r="J2190" s="1"/>
  <c r="G2190"/>
  <c r="F2190"/>
  <c r="I2190" s="1"/>
  <c r="E2190"/>
  <c r="H2189"/>
  <c r="J2189" s="1"/>
  <c r="G2189"/>
  <c r="F2189"/>
  <c r="I2189" s="1"/>
  <c r="E2189"/>
  <c r="H2188"/>
  <c r="J2188" s="1"/>
  <c r="G2188"/>
  <c r="F2188"/>
  <c r="I2188" s="1"/>
  <c r="E2188"/>
  <c r="H2187"/>
  <c r="J2187" s="1"/>
  <c r="G2187"/>
  <c r="F2187"/>
  <c r="I2187" s="1"/>
  <c r="E2187"/>
  <c r="H2186"/>
  <c r="J2186" s="1"/>
  <c r="G2186"/>
  <c r="F2186"/>
  <c r="I2186" s="1"/>
  <c r="E2186"/>
  <c r="H2185"/>
  <c r="J2185" s="1"/>
  <c r="G2185"/>
  <c r="F2185"/>
  <c r="I2185" s="1"/>
  <c r="E2185"/>
  <c r="H2184"/>
  <c r="J2184" s="1"/>
  <c r="G2184"/>
  <c r="F2184"/>
  <c r="I2184" s="1"/>
  <c r="E2184"/>
  <c r="I2183"/>
  <c r="H2183"/>
  <c r="J2183" s="1"/>
  <c r="G2183"/>
  <c r="F2183"/>
  <c r="E2183"/>
  <c r="H2182"/>
  <c r="J2182" s="1"/>
  <c r="G2182"/>
  <c r="F2182"/>
  <c r="I2182" s="1"/>
  <c r="E2182"/>
  <c r="H2181"/>
  <c r="J2181" s="1"/>
  <c r="G2181"/>
  <c r="F2181"/>
  <c r="I2181" s="1"/>
  <c r="E2181"/>
  <c r="H2180"/>
  <c r="J2180" s="1"/>
  <c r="G2180"/>
  <c r="F2180"/>
  <c r="I2180" s="1"/>
  <c r="E2180"/>
  <c r="H2179"/>
  <c r="J2179" s="1"/>
  <c r="G2179"/>
  <c r="F2179"/>
  <c r="I2179" s="1"/>
  <c r="E2179"/>
  <c r="H2178"/>
  <c r="J2178" s="1"/>
  <c r="G2178"/>
  <c r="F2178"/>
  <c r="I2178" s="1"/>
  <c r="E2178"/>
  <c r="H2177"/>
  <c r="J2177" s="1"/>
  <c r="G2177"/>
  <c r="F2177"/>
  <c r="I2177" s="1"/>
  <c r="E2177"/>
  <c r="H2176"/>
  <c r="J2176" s="1"/>
  <c r="G2176"/>
  <c r="F2176"/>
  <c r="I2176" s="1"/>
  <c r="E2176"/>
  <c r="H2175"/>
  <c r="J2175" s="1"/>
  <c r="G2175"/>
  <c r="F2175"/>
  <c r="I2175" s="1"/>
  <c r="E2175"/>
  <c r="H2174"/>
  <c r="J2174" s="1"/>
  <c r="G2174"/>
  <c r="F2174"/>
  <c r="I2174" s="1"/>
  <c r="E2174"/>
  <c r="H2173"/>
  <c r="J2173" s="1"/>
  <c r="G2173"/>
  <c r="F2173"/>
  <c r="I2173" s="1"/>
  <c r="E2173"/>
  <c r="H2172"/>
  <c r="J2172" s="1"/>
  <c r="G2172"/>
  <c r="F2172"/>
  <c r="I2172" s="1"/>
  <c r="E2172"/>
  <c r="H2171"/>
  <c r="J2171" s="1"/>
  <c r="G2171"/>
  <c r="F2171"/>
  <c r="I2171" s="1"/>
  <c r="E2171"/>
  <c r="H2170"/>
  <c r="J2170" s="1"/>
  <c r="G2170"/>
  <c r="F2170"/>
  <c r="I2170" s="1"/>
  <c r="E2170"/>
  <c r="I2169"/>
  <c r="H2169"/>
  <c r="J2169" s="1"/>
  <c r="G2169"/>
  <c r="F2169"/>
  <c r="E2169"/>
  <c r="H2168"/>
  <c r="J2168" s="1"/>
  <c r="G2168"/>
  <c r="F2168"/>
  <c r="I2168" s="1"/>
  <c r="E2168"/>
  <c r="H2167"/>
  <c r="J2167" s="1"/>
  <c r="G2167"/>
  <c r="F2167"/>
  <c r="I2167" s="1"/>
  <c r="E2167"/>
  <c r="H2166"/>
  <c r="J2166" s="1"/>
  <c r="G2166"/>
  <c r="F2166"/>
  <c r="I2166" s="1"/>
  <c r="E2166"/>
  <c r="H2165"/>
  <c r="J2165" s="1"/>
  <c r="G2165"/>
  <c r="F2165"/>
  <c r="I2165" s="1"/>
  <c r="E2165"/>
  <c r="H2164"/>
  <c r="J2164" s="1"/>
  <c r="G2164"/>
  <c r="F2164"/>
  <c r="I2164" s="1"/>
  <c r="E2164"/>
  <c r="H2163"/>
  <c r="J2163" s="1"/>
  <c r="G2163"/>
  <c r="F2163"/>
  <c r="I2163" s="1"/>
  <c r="E2163"/>
  <c r="H2162"/>
  <c r="J2162" s="1"/>
  <c r="G2162"/>
  <c r="F2162"/>
  <c r="I2162" s="1"/>
  <c r="E2162"/>
  <c r="H2161"/>
  <c r="J2161" s="1"/>
  <c r="G2161"/>
  <c r="F2161"/>
  <c r="I2161" s="1"/>
  <c r="E2161"/>
  <c r="H2160"/>
  <c r="J2160" s="1"/>
  <c r="G2160"/>
  <c r="F2160"/>
  <c r="I2160" s="1"/>
  <c r="E2160"/>
  <c r="H2159"/>
  <c r="J2159" s="1"/>
  <c r="G2159"/>
  <c r="F2159"/>
  <c r="I2159" s="1"/>
  <c r="E2159"/>
  <c r="H2158"/>
  <c r="J2158" s="1"/>
  <c r="G2158"/>
  <c r="F2158"/>
  <c r="I2158" s="1"/>
  <c r="E2158"/>
  <c r="H2157"/>
  <c r="J2157" s="1"/>
  <c r="G2157"/>
  <c r="F2157"/>
  <c r="I2157" s="1"/>
  <c r="E2157"/>
  <c r="H2156"/>
  <c r="J2156" s="1"/>
  <c r="G2156"/>
  <c r="F2156"/>
  <c r="I2156" s="1"/>
  <c r="E2156"/>
  <c r="H2155"/>
  <c r="J2155" s="1"/>
  <c r="G2155"/>
  <c r="F2155"/>
  <c r="I2155" s="1"/>
  <c r="E2155"/>
  <c r="H2154"/>
  <c r="J2154" s="1"/>
  <c r="G2154"/>
  <c r="F2154"/>
  <c r="I2154" s="1"/>
  <c r="E2154"/>
  <c r="I2153"/>
  <c r="H2153"/>
  <c r="J2153" s="1"/>
  <c r="G2153"/>
  <c r="F2153"/>
  <c r="E2153"/>
  <c r="H2152"/>
  <c r="J2152" s="1"/>
  <c r="G2152"/>
  <c r="F2152"/>
  <c r="I2152" s="1"/>
  <c r="E2152"/>
  <c r="H2151"/>
  <c r="J2151" s="1"/>
  <c r="G2151"/>
  <c r="F2151"/>
  <c r="I2151" s="1"/>
  <c r="E2151"/>
  <c r="H2150"/>
  <c r="J2150" s="1"/>
  <c r="G2150"/>
  <c r="F2150"/>
  <c r="I2150" s="1"/>
  <c r="E2150"/>
  <c r="H2149"/>
  <c r="J2149" s="1"/>
  <c r="G2149"/>
  <c r="F2149"/>
  <c r="I2149" s="1"/>
  <c r="E2149"/>
  <c r="H2148"/>
  <c r="J2148" s="1"/>
  <c r="G2148"/>
  <c r="F2148"/>
  <c r="I2148" s="1"/>
  <c r="E2148"/>
  <c r="H2147"/>
  <c r="J2147" s="1"/>
  <c r="G2147"/>
  <c r="F2147"/>
  <c r="I2147" s="1"/>
  <c r="E2147"/>
  <c r="H2146"/>
  <c r="J2146" s="1"/>
  <c r="G2146"/>
  <c r="F2146"/>
  <c r="I2146" s="1"/>
  <c r="E2146"/>
  <c r="H2145"/>
  <c r="J2145" s="1"/>
  <c r="G2145"/>
  <c r="F2145"/>
  <c r="I2145" s="1"/>
  <c r="E2145"/>
  <c r="H2144"/>
  <c r="J2144" s="1"/>
  <c r="G2144"/>
  <c r="F2144"/>
  <c r="I2144" s="1"/>
  <c r="E2144"/>
  <c r="H2143"/>
  <c r="J2143" s="1"/>
  <c r="G2143"/>
  <c r="F2143"/>
  <c r="I2143" s="1"/>
  <c r="E2143"/>
  <c r="H2142"/>
  <c r="J2142" s="1"/>
  <c r="G2142"/>
  <c r="F2142"/>
  <c r="I2142" s="1"/>
  <c r="E2142"/>
  <c r="H2141"/>
  <c r="J2141" s="1"/>
  <c r="G2141"/>
  <c r="F2141"/>
  <c r="I2141" s="1"/>
  <c r="E2141"/>
  <c r="H2140"/>
  <c r="J2140" s="1"/>
  <c r="G2140"/>
  <c r="F2140"/>
  <c r="I2140" s="1"/>
  <c r="E2140"/>
  <c r="H2139"/>
  <c r="J2139" s="1"/>
  <c r="G2139"/>
  <c r="F2139"/>
  <c r="I2139" s="1"/>
  <c r="E2139"/>
  <c r="H2138"/>
  <c r="J2138" s="1"/>
  <c r="G2138"/>
  <c r="F2138"/>
  <c r="I2138" s="1"/>
  <c r="E2138"/>
  <c r="I2137"/>
  <c r="H2137"/>
  <c r="J2137" s="1"/>
  <c r="G2137"/>
  <c r="F2137"/>
  <c r="E2137"/>
  <c r="H2136"/>
  <c r="J2136" s="1"/>
  <c r="G2136"/>
  <c r="F2136"/>
  <c r="I2136" s="1"/>
  <c r="E2136"/>
  <c r="H2135"/>
  <c r="J2135" s="1"/>
  <c r="G2135"/>
  <c r="F2135"/>
  <c r="I2135" s="1"/>
  <c r="E2135"/>
  <c r="H2134"/>
  <c r="J2134" s="1"/>
  <c r="G2134"/>
  <c r="F2134"/>
  <c r="I2134" s="1"/>
  <c r="E2134"/>
  <c r="H2133"/>
  <c r="J2133" s="1"/>
  <c r="G2133"/>
  <c r="F2133"/>
  <c r="I2133" s="1"/>
  <c r="E2133"/>
  <c r="H2132"/>
  <c r="J2132" s="1"/>
  <c r="G2132"/>
  <c r="F2132"/>
  <c r="I2132" s="1"/>
  <c r="E2132"/>
  <c r="H2131"/>
  <c r="J2131" s="1"/>
  <c r="G2131"/>
  <c r="F2131"/>
  <c r="I2131" s="1"/>
  <c r="E2131"/>
  <c r="H2130"/>
  <c r="J2130" s="1"/>
  <c r="G2130"/>
  <c r="F2130"/>
  <c r="I2130" s="1"/>
  <c r="E2130"/>
  <c r="H2129"/>
  <c r="J2129" s="1"/>
  <c r="G2129"/>
  <c r="F2129"/>
  <c r="I2129" s="1"/>
  <c r="E2129"/>
  <c r="H2128"/>
  <c r="J2128" s="1"/>
  <c r="G2128"/>
  <c r="F2128"/>
  <c r="I2128" s="1"/>
  <c r="E2128"/>
  <c r="H2127"/>
  <c r="J2127" s="1"/>
  <c r="G2127"/>
  <c r="F2127"/>
  <c r="I2127" s="1"/>
  <c r="E2127"/>
  <c r="H2126"/>
  <c r="J2126" s="1"/>
  <c r="G2126"/>
  <c r="F2126"/>
  <c r="I2126" s="1"/>
  <c r="E2126"/>
  <c r="H2125"/>
  <c r="J2125" s="1"/>
  <c r="G2125"/>
  <c r="F2125"/>
  <c r="I2125" s="1"/>
  <c r="E2125"/>
  <c r="H2124"/>
  <c r="J2124" s="1"/>
  <c r="G2124"/>
  <c r="F2124"/>
  <c r="I2124" s="1"/>
  <c r="E2124"/>
  <c r="H2123"/>
  <c r="J2123" s="1"/>
  <c r="G2123"/>
  <c r="F2123"/>
  <c r="I2123" s="1"/>
  <c r="E2123"/>
  <c r="H2122"/>
  <c r="J2122" s="1"/>
  <c r="G2122"/>
  <c r="F2122"/>
  <c r="I2122" s="1"/>
  <c r="E2122"/>
  <c r="I2121"/>
  <c r="H2121"/>
  <c r="J2121" s="1"/>
  <c r="G2121"/>
  <c r="F2121"/>
  <c r="E2121"/>
  <c r="H2120"/>
  <c r="J2120" s="1"/>
  <c r="G2120"/>
  <c r="F2120"/>
  <c r="I2120" s="1"/>
  <c r="E2120"/>
  <c r="H2119"/>
  <c r="J2119" s="1"/>
  <c r="G2119"/>
  <c r="F2119"/>
  <c r="I2119" s="1"/>
  <c r="E2119"/>
  <c r="H2118"/>
  <c r="J2118" s="1"/>
  <c r="G2118"/>
  <c r="F2118"/>
  <c r="I2118" s="1"/>
  <c r="E2118"/>
  <c r="H2117"/>
  <c r="J2117" s="1"/>
  <c r="G2117"/>
  <c r="F2117"/>
  <c r="I2117" s="1"/>
  <c r="E2117"/>
  <c r="H2116"/>
  <c r="J2116" s="1"/>
  <c r="G2116"/>
  <c r="F2116"/>
  <c r="I2116" s="1"/>
  <c r="E2116"/>
  <c r="H2115"/>
  <c r="J2115" s="1"/>
  <c r="G2115"/>
  <c r="F2115"/>
  <c r="I2115" s="1"/>
  <c r="E2115"/>
  <c r="H2114"/>
  <c r="J2114" s="1"/>
  <c r="G2114"/>
  <c r="F2114"/>
  <c r="I2114" s="1"/>
  <c r="E2114"/>
  <c r="H2113"/>
  <c r="J2113" s="1"/>
  <c r="G2113"/>
  <c r="F2113"/>
  <c r="I2113" s="1"/>
  <c r="E2113"/>
  <c r="H2112"/>
  <c r="J2112" s="1"/>
  <c r="G2112"/>
  <c r="F2112"/>
  <c r="I2112" s="1"/>
  <c r="E2112"/>
  <c r="H2111"/>
  <c r="J2111" s="1"/>
  <c r="G2111"/>
  <c r="F2111"/>
  <c r="I2111" s="1"/>
  <c r="E2111"/>
  <c r="H2110"/>
  <c r="J2110" s="1"/>
  <c r="G2110"/>
  <c r="F2110"/>
  <c r="I2110" s="1"/>
  <c r="E2110"/>
  <c r="H2109"/>
  <c r="J2109" s="1"/>
  <c r="G2109"/>
  <c r="F2109"/>
  <c r="I2109" s="1"/>
  <c r="E2109"/>
  <c r="H2108"/>
  <c r="J2108" s="1"/>
  <c r="G2108"/>
  <c r="F2108"/>
  <c r="I2108" s="1"/>
  <c r="E2108"/>
  <c r="H2107"/>
  <c r="J2107" s="1"/>
  <c r="G2107"/>
  <c r="F2107"/>
  <c r="I2107" s="1"/>
  <c r="E2107"/>
  <c r="H2106"/>
  <c r="J2106" s="1"/>
  <c r="G2106"/>
  <c r="F2106"/>
  <c r="I2106" s="1"/>
  <c r="E2106"/>
  <c r="I2105"/>
  <c r="H2105"/>
  <c r="J2105" s="1"/>
  <c r="G2105"/>
  <c r="F2105"/>
  <c r="E2105"/>
  <c r="H2104"/>
  <c r="J2104" s="1"/>
  <c r="G2104"/>
  <c r="F2104"/>
  <c r="I2104" s="1"/>
  <c r="E2104"/>
  <c r="H2103"/>
  <c r="J2103" s="1"/>
  <c r="G2103"/>
  <c r="F2103"/>
  <c r="I2103" s="1"/>
  <c r="E2103"/>
  <c r="H2102"/>
  <c r="J2102" s="1"/>
  <c r="G2102"/>
  <c r="F2102"/>
  <c r="I2102" s="1"/>
  <c r="E2102"/>
  <c r="H2101"/>
  <c r="J2101" s="1"/>
  <c r="G2101"/>
  <c r="F2101"/>
  <c r="I2101" s="1"/>
  <c r="E2101"/>
  <c r="H2100"/>
  <c r="J2100" s="1"/>
  <c r="G2100"/>
  <c r="F2100"/>
  <c r="I2100" s="1"/>
  <c r="E2100"/>
  <c r="H2099"/>
  <c r="J2099" s="1"/>
  <c r="G2099"/>
  <c r="F2099"/>
  <c r="I2099" s="1"/>
  <c r="E2099"/>
  <c r="H2098"/>
  <c r="J2098" s="1"/>
  <c r="G2098"/>
  <c r="F2098"/>
  <c r="I2098" s="1"/>
  <c r="E2098"/>
  <c r="H2097"/>
  <c r="J2097" s="1"/>
  <c r="G2097"/>
  <c r="F2097"/>
  <c r="I2097" s="1"/>
  <c r="E2097"/>
  <c r="H2096"/>
  <c r="J2096" s="1"/>
  <c r="G2096"/>
  <c r="F2096"/>
  <c r="I2096" s="1"/>
  <c r="E2096"/>
  <c r="H2095"/>
  <c r="J2095" s="1"/>
  <c r="G2095"/>
  <c r="F2095"/>
  <c r="I2095" s="1"/>
  <c r="E2095"/>
  <c r="H2094"/>
  <c r="J2094" s="1"/>
  <c r="G2094"/>
  <c r="F2094"/>
  <c r="I2094" s="1"/>
  <c r="E2094"/>
  <c r="H2093"/>
  <c r="J2093" s="1"/>
  <c r="G2093"/>
  <c r="F2093"/>
  <c r="I2093" s="1"/>
  <c r="E2093"/>
  <c r="H2092"/>
  <c r="J2092" s="1"/>
  <c r="G2092"/>
  <c r="F2092"/>
  <c r="I2092" s="1"/>
  <c r="E2092"/>
  <c r="H2091"/>
  <c r="J2091" s="1"/>
  <c r="G2091"/>
  <c r="F2091"/>
  <c r="I2091" s="1"/>
  <c r="E2091"/>
  <c r="H2090"/>
  <c r="J2090" s="1"/>
  <c r="G2090"/>
  <c r="F2090"/>
  <c r="I2090" s="1"/>
  <c r="E2090"/>
  <c r="I2089"/>
  <c r="H2089"/>
  <c r="J2089" s="1"/>
  <c r="G2089"/>
  <c r="F2089"/>
  <c r="E2089"/>
  <c r="H2088"/>
  <c r="J2088" s="1"/>
  <c r="G2088"/>
  <c r="F2088"/>
  <c r="I2088" s="1"/>
  <c r="E2088"/>
  <c r="H2087"/>
  <c r="J2087" s="1"/>
  <c r="G2087"/>
  <c r="F2087"/>
  <c r="I2087" s="1"/>
  <c r="E2087"/>
  <c r="H2086"/>
  <c r="J2086" s="1"/>
  <c r="G2086"/>
  <c r="F2086"/>
  <c r="I2086" s="1"/>
  <c r="E2086"/>
  <c r="H2085"/>
  <c r="J2085" s="1"/>
  <c r="G2085"/>
  <c r="F2085"/>
  <c r="I2085" s="1"/>
  <c r="E2085"/>
  <c r="H2084"/>
  <c r="J2084" s="1"/>
  <c r="G2084"/>
  <c r="F2084"/>
  <c r="I2084" s="1"/>
  <c r="E2084"/>
  <c r="H2083"/>
  <c r="J2083" s="1"/>
  <c r="G2083"/>
  <c r="F2083"/>
  <c r="I2083" s="1"/>
  <c r="E2083"/>
  <c r="H2082"/>
  <c r="J2082" s="1"/>
  <c r="G2082"/>
  <c r="F2082"/>
  <c r="I2082" s="1"/>
  <c r="E2082"/>
  <c r="H2081"/>
  <c r="J2081" s="1"/>
  <c r="G2081"/>
  <c r="F2081"/>
  <c r="I2081" s="1"/>
  <c r="E2081"/>
  <c r="H2080"/>
  <c r="J2080" s="1"/>
  <c r="G2080"/>
  <c r="F2080"/>
  <c r="I2080" s="1"/>
  <c r="E2080"/>
  <c r="H2079"/>
  <c r="J2079" s="1"/>
  <c r="G2079"/>
  <c r="F2079"/>
  <c r="I2079" s="1"/>
  <c r="E2079"/>
  <c r="H2078"/>
  <c r="J2078" s="1"/>
  <c r="G2078"/>
  <c r="F2078"/>
  <c r="I2078" s="1"/>
  <c r="E2078"/>
  <c r="H2077"/>
  <c r="J2077" s="1"/>
  <c r="G2077"/>
  <c r="F2077"/>
  <c r="I2077" s="1"/>
  <c r="E2077"/>
  <c r="H2076"/>
  <c r="J2076" s="1"/>
  <c r="G2076"/>
  <c r="F2076"/>
  <c r="I2076" s="1"/>
  <c r="E2076"/>
  <c r="H2075"/>
  <c r="J2075" s="1"/>
  <c r="G2075"/>
  <c r="F2075"/>
  <c r="I2075" s="1"/>
  <c r="E2075"/>
  <c r="H2074"/>
  <c r="J2074" s="1"/>
  <c r="G2074"/>
  <c r="F2074"/>
  <c r="I2074" s="1"/>
  <c r="E2074"/>
  <c r="I2073"/>
  <c r="H2073"/>
  <c r="J2073" s="1"/>
  <c r="G2073"/>
  <c r="F2073"/>
  <c r="E2073"/>
  <c r="H2072"/>
  <c r="J2072" s="1"/>
  <c r="G2072"/>
  <c r="F2072"/>
  <c r="I2072" s="1"/>
  <c r="E2072"/>
  <c r="H2071"/>
  <c r="J2071" s="1"/>
  <c r="G2071"/>
  <c r="F2071"/>
  <c r="I2071" s="1"/>
  <c r="E2071"/>
  <c r="H2070"/>
  <c r="J2070" s="1"/>
  <c r="G2070"/>
  <c r="F2070"/>
  <c r="I2070" s="1"/>
  <c r="E2070"/>
  <c r="H2069"/>
  <c r="J2069" s="1"/>
  <c r="G2069"/>
  <c r="F2069"/>
  <c r="I2069" s="1"/>
  <c r="E2069"/>
  <c r="H2068"/>
  <c r="J2068" s="1"/>
  <c r="G2068"/>
  <c r="F2068"/>
  <c r="I2068" s="1"/>
  <c r="E2068"/>
  <c r="H2067"/>
  <c r="J2067" s="1"/>
  <c r="G2067"/>
  <c r="F2067"/>
  <c r="I2067" s="1"/>
  <c r="E2067"/>
  <c r="H2066"/>
  <c r="J2066" s="1"/>
  <c r="G2066"/>
  <c r="F2066"/>
  <c r="I2066" s="1"/>
  <c r="E2066"/>
  <c r="H2065"/>
  <c r="J2065" s="1"/>
  <c r="G2065"/>
  <c r="F2065"/>
  <c r="I2065" s="1"/>
  <c r="E2065"/>
  <c r="H2064"/>
  <c r="J2064" s="1"/>
  <c r="G2064"/>
  <c r="F2064"/>
  <c r="I2064" s="1"/>
  <c r="E2064"/>
  <c r="H2063"/>
  <c r="J2063" s="1"/>
  <c r="G2063"/>
  <c r="F2063"/>
  <c r="I2063" s="1"/>
  <c r="E2063"/>
  <c r="H2062"/>
  <c r="J2062" s="1"/>
  <c r="G2062"/>
  <c r="F2062"/>
  <c r="I2062" s="1"/>
  <c r="E2062"/>
  <c r="H2061"/>
  <c r="J2061" s="1"/>
  <c r="G2061"/>
  <c r="F2061"/>
  <c r="I2061" s="1"/>
  <c r="E2061"/>
  <c r="H2060"/>
  <c r="J2060" s="1"/>
  <c r="G2060"/>
  <c r="F2060"/>
  <c r="I2060" s="1"/>
  <c r="E2060"/>
  <c r="H2059"/>
  <c r="J2059" s="1"/>
  <c r="G2059"/>
  <c r="F2059"/>
  <c r="I2059" s="1"/>
  <c r="E2059"/>
  <c r="H2058"/>
  <c r="J2058" s="1"/>
  <c r="G2058"/>
  <c r="F2058"/>
  <c r="I2058" s="1"/>
  <c r="E2058"/>
  <c r="I2057"/>
  <c r="H2057"/>
  <c r="J2057" s="1"/>
  <c r="G2057"/>
  <c r="F2057"/>
  <c r="E2057"/>
  <c r="H2056"/>
  <c r="J2056" s="1"/>
  <c r="G2056"/>
  <c r="F2056"/>
  <c r="I2056" s="1"/>
  <c r="E2056"/>
  <c r="H2055"/>
  <c r="J2055" s="1"/>
  <c r="G2055"/>
  <c r="F2055"/>
  <c r="I2055" s="1"/>
  <c r="E2055"/>
  <c r="H2054"/>
  <c r="J2054" s="1"/>
  <c r="G2054"/>
  <c r="F2054"/>
  <c r="I2054" s="1"/>
  <c r="E2054"/>
  <c r="H2053"/>
  <c r="J2053" s="1"/>
  <c r="G2053"/>
  <c r="F2053"/>
  <c r="I2053" s="1"/>
  <c r="E2053"/>
  <c r="H2052"/>
  <c r="J2052" s="1"/>
  <c r="G2052"/>
  <c r="F2052"/>
  <c r="I2052" s="1"/>
  <c r="E2052"/>
  <c r="H2051"/>
  <c r="J2051" s="1"/>
  <c r="G2051"/>
  <c r="F2051"/>
  <c r="I2051" s="1"/>
  <c r="E2051"/>
  <c r="H2050"/>
  <c r="J2050" s="1"/>
  <c r="G2050"/>
  <c r="F2050"/>
  <c r="I2050" s="1"/>
  <c r="E2050"/>
  <c r="H2049"/>
  <c r="J2049" s="1"/>
  <c r="G2049"/>
  <c r="F2049"/>
  <c r="I2049" s="1"/>
  <c r="E2049"/>
  <c r="H2048"/>
  <c r="J2048" s="1"/>
  <c r="G2048"/>
  <c r="F2048"/>
  <c r="I2048" s="1"/>
  <c r="E2048"/>
  <c r="H2047"/>
  <c r="J2047" s="1"/>
  <c r="G2047"/>
  <c r="F2047"/>
  <c r="I2047" s="1"/>
  <c r="E2047"/>
  <c r="H2046"/>
  <c r="J2046" s="1"/>
  <c r="G2046"/>
  <c r="F2046"/>
  <c r="I2046" s="1"/>
  <c r="E2046"/>
  <c r="H2045"/>
  <c r="J2045" s="1"/>
  <c r="G2045"/>
  <c r="F2045"/>
  <c r="I2045" s="1"/>
  <c r="E2045"/>
  <c r="H2044"/>
  <c r="J2044" s="1"/>
  <c r="G2044"/>
  <c r="F2044"/>
  <c r="I2044" s="1"/>
  <c r="E2044"/>
  <c r="H2043"/>
  <c r="J2043" s="1"/>
  <c r="G2043"/>
  <c r="F2043"/>
  <c r="I2043" s="1"/>
  <c r="E2043"/>
  <c r="H2042"/>
  <c r="J2042" s="1"/>
  <c r="G2042"/>
  <c r="F2042"/>
  <c r="I2042" s="1"/>
  <c r="E2042"/>
  <c r="I2041"/>
  <c r="H2041"/>
  <c r="J2041" s="1"/>
  <c r="G2041"/>
  <c r="F2041"/>
  <c r="E2041"/>
  <c r="H2040"/>
  <c r="J2040" s="1"/>
  <c r="G2040"/>
  <c r="F2040"/>
  <c r="I2040" s="1"/>
  <c r="E2040"/>
  <c r="H2039"/>
  <c r="J2039" s="1"/>
  <c r="G2039"/>
  <c r="F2039"/>
  <c r="I2039" s="1"/>
  <c r="E2039"/>
  <c r="H2038"/>
  <c r="J2038" s="1"/>
  <c r="G2038"/>
  <c r="F2038"/>
  <c r="I2038" s="1"/>
  <c r="E2038"/>
  <c r="H2037"/>
  <c r="J2037" s="1"/>
  <c r="G2037"/>
  <c r="F2037"/>
  <c r="I2037" s="1"/>
  <c r="E2037"/>
  <c r="H2036"/>
  <c r="J2036" s="1"/>
  <c r="G2036"/>
  <c r="F2036"/>
  <c r="I2036" s="1"/>
  <c r="E2036"/>
  <c r="H2035"/>
  <c r="J2035" s="1"/>
  <c r="G2035"/>
  <c r="F2035"/>
  <c r="I2035" s="1"/>
  <c r="E2035"/>
  <c r="H2034"/>
  <c r="J2034" s="1"/>
  <c r="G2034"/>
  <c r="F2034"/>
  <c r="I2034" s="1"/>
  <c r="E2034"/>
  <c r="H2033"/>
  <c r="J2033" s="1"/>
  <c r="G2033"/>
  <c r="F2033"/>
  <c r="I2033" s="1"/>
  <c r="E2033"/>
  <c r="H2032"/>
  <c r="J2032" s="1"/>
  <c r="G2032"/>
  <c r="F2032"/>
  <c r="I2032" s="1"/>
  <c r="E2032"/>
  <c r="H2031"/>
  <c r="J2031" s="1"/>
  <c r="G2031"/>
  <c r="F2031"/>
  <c r="I2031" s="1"/>
  <c r="E2031"/>
  <c r="H2030"/>
  <c r="J2030" s="1"/>
  <c r="G2030"/>
  <c r="F2030"/>
  <c r="I2030" s="1"/>
  <c r="E2030"/>
  <c r="H2029"/>
  <c r="J2029" s="1"/>
  <c r="G2029"/>
  <c r="F2029"/>
  <c r="I2029" s="1"/>
  <c r="E2029"/>
  <c r="H2028"/>
  <c r="J2028" s="1"/>
  <c r="G2028"/>
  <c r="F2028"/>
  <c r="I2028" s="1"/>
  <c r="E2028"/>
  <c r="H2027"/>
  <c r="J2027" s="1"/>
  <c r="G2027"/>
  <c r="F2027"/>
  <c r="I2027" s="1"/>
  <c r="E2027"/>
  <c r="H2026"/>
  <c r="J2026" s="1"/>
  <c r="G2026"/>
  <c r="F2026"/>
  <c r="I2026" s="1"/>
  <c r="E2026"/>
  <c r="I2025"/>
  <c r="H2025"/>
  <c r="J2025" s="1"/>
  <c r="G2025"/>
  <c r="F2025"/>
  <c r="E2025"/>
  <c r="H2024"/>
  <c r="J2024" s="1"/>
  <c r="G2024"/>
  <c r="F2024"/>
  <c r="I2024" s="1"/>
  <c r="E2024"/>
  <c r="H2023"/>
  <c r="J2023" s="1"/>
  <c r="G2023"/>
  <c r="F2023"/>
  <c r="I2023" s="1"/>
  <c r="E2023"/>
  <c r="H2022"/>
  <c r="J2022" s="1"/>
  <c r="G2022"/>
  <c r="F2022"/>
  <c r="I2022" s="1"/>
  <c r="E2022"/>
  <c r="H2021"/>
  <c r="J2021" s="1"/>
  <c r="G2021"/>
  <c r="F2021"/>
  <c r="I2021" s="1"/>
  <c r="E2021"/>
  <c r="H2020"/>
  <c r="J2020" s="1"/>
  <c r="G2020"/>
  <c r="F2020"/>
  <c r="I2020" s="1"/>
  <c r="E2020"/>
  <c r="H2019"/>
  <c r="J2019" s="1"/>
  <c r="G2019"/>
  <c r="F2019"/>
  <c r="I2019" s="1"/>
  <c r="E2019"/>
  <c r="H2018"/>
  <c r="J2018" s="1"/>
  <c r="G2018"/>
  <c r="F2018"/>
  <c r="I2018" s="1"/>
  <c r="E2018"/>
  <c r="H2017"/>
  <c r="J2017" s="1"/>
  <c r="G2017"/>
  <c r="F2017"/>
  <c r="I2017" s="1"/>
  <c r="E2017"/>
  <c r="H2016"/>
  <c r="J2016" s="1"/>
  <c r="G2016"/>
  <c r="F2016"/>
  <c r="I2016" s="1"/>
  <c r="E2016"/>
  <c r="H2015"/>
  <c r="J2015" s="1"/>
  <c r="G2015"/>
  <c r="F2015"/>
  <c r="I2015" s="1"/>
  <c r="E2015"/>
  <c r="H2014"/>
  <c r="J2014" s="1"/>
  <c r="G2014"/>
  <c r="F2014"/>
  <c r="I2014" s="1"/>
  <c r="E2014"/>
  <c r="H2013"/>
  <c r="J2013" s="1"/>
  <c r="G2013"/>
  <c r="F2013"/>
  <c r="I2013" s="1"/>
  <c r="E2013"/>
  <c r="H2012"/>
  <c r="J2012" s="1"/>
  <c r="G2012"/>
  <c r="F2012"/>
  <c r="I2012" s="1"/>
  <c r="E2012"/>
  <c r="H2011"/>
  <c r="J2011" s="1"/>
  <c r="G2011"/>
  <c r="F2011"/>
  <c r="I2011" s="1"/>
  <c r="E2011"/>
  <c r="H2010"/>
  <c r="J2010" s="1"/>
  <c r="G2010"/>
  <c r="F2010"/>
  <c r="I2010" s="1"/>
  <c r="E2010"/>
  <c r="I2009"/>
  <c r="H2009"/>
  <c r="J2009" s="1"/>
  <c r="G2009"/>
  <c r="F2009"/>
  <c r="E2009"/>
  <c r="H2008"/>
  <c r="J2008" s="1"/>
  <c r="G2008"/>
  <c r="F2008"/>
  <c r="I2008" s="1"/>
  <c r="E2008"/>
  <c r="H2007"/>
  <c r="J2007" s="1"/>
  <c r="G2007"/>
  <c r="F2007"/>
  <c r="I2007" s="1"/>
  <c r="E2007"/>
  <c r="H2006"/>
  <c r="J2006" s="1"/>
  <c r="G2006"/>
  <c r="F2006"/>
  <c r="I2006" s="1"/>
  <c r="E2006"/>
  <c r="H2005"/>
  <c r="J2005" s="1"/>
  <c r="G2005"/>
  <c r="F2005"/>
  <c r="I2005" s="1"/>
  <c r="E2005"/>
  <c r="H2004"/>
  <c r="J2004" s="1"/>
  <c r="G2004"/>
  <c r="F2004"/>
  <c r="I2004" s="1"/>
  <c r="E2004"/>
  <c r="H2003"/>
  <c r="J2003" s="1"/>
  <c r="G2003"/>
  <c r="F2003"/>
  <c r="I2003" s="1"/>
  <c r="E2003"/>
  <c r="H2002"/>
  <c r="J2002" s="1"/>
  <c r="G2002"/>
  <c r="F2002"/>
  <c r="I2002" s="1"/>
  <c r="E2002"/>
  <c r="H2001"/>
  <c r="J2001" s="1"/>
  <c r="G2001"/>
  <c r="F2001"/>
  <c r="I2001" s="1"/>
  <c r="E2001"/>
  <c r="H2000"/>
  <c r="J2000" s="1"/>
  <c r="G2000"/>
  <c r="F2000"/>
  <c r="I2000" s="1"/>
  <c r="E2000"/>
  <c r="H1999"/>
  <c r="J1999" s="1"/>
  <c r="G1999"/>
  <c r="F1999"/>
  <c r="I1999" s="1"/>
  <c r="E1999"/>
  <c r="H1998"/>
  <c r="J1998" s="1"/>
  <c r="G1998"/>
  <c r="F1998"/>
  <c r="I1998" s="1"/>
  <c r="E1998"/>
  <c r="H1997"/>
  <c r="J1997" s="1"/>
  <c r="G1997"/>
  <c r="F1997"/>
  <c r="I1997" s="1"/>
  <c r="E1997"/>
  <c r="H1996"/>
  <c r="J1996" s="1"/>
  <c r="G1996"/>
  <c r="F1996"/>
  <c r="I1996" s="1"/>
  <c r="E1996"/>
  <c r="H1995"/>
  <c r="J1995" s="1"/>
  <c r="G1995"/>
  <c r="F1995"/>
  <c r="I1995" s="1"/>
  <c r="E1995"/>
  <c r="H1994"/>
  <c r="J1994" s="1"/>
  <c r="G1994"/>
  <c r="F1994"/>
  <c r="I1994" s="1"/>
  <c r="E1994"/>
  <c r="I1993"/>
  <c r="H1993"/>
  <c r="J1993" s="1"/>
  <c r="G1993"/>
  <c r="F1993"/>
  <c r="E1993"/>
  <c r="H1992"/>
  <c r="J1992" s="1"/>
  <c r="G1992"/>
  <c r="F1992"/>
  <c r="I1992" s="1"/>
  <c r="E1992"/>
  <c r="H1991"/>
  <c r="J1991" s="1"/>
  <c r="G1991"/>
  <c r="F1991"/>
  <c r="I1991" s="1"/>
  <c r="E1991"/>
  <c r="H1990"/>
  <c r="J1990" s="1"/>
  <c r="G1990"/>
  <c r="F1990"/>
  <c r="I1990" s="1"/>
  <c r="E1990"/>
  <c r="H1989"/>
  <c r="J1989" s="1"/>
  <c r="G1989"/>
  <c r="F1989"/>
  <c r="I1989" s="1"/>
  <c r="E1989"/>
  <c r="H1988"/>
  <c r="J1988" s="1"/>
  <c r="G1988"/>
  <c r="F1988"/>
  <c r="I1988" s="1"/>
  <c r="E1988"/>
  <c r="H1987"/>
  <c r="J1987" s="1"/>
  <c r="G1987"/>
  <c r="F1987"/>
  <c r="I1987" s="1"/>
  <c r="E1987"/>
  <c r="H1986"/>
  <c r="J1986" s="1"/>
  <c r="G1986"/>
  <c r="F1986"/>
  <c r="I1986" s="1"/>
  <c r="E1986"/>
  <c r="H1985"/>
  <c r="J1985" s="1"/>
  <c r="G1985"/>
  <c r="F1985"/>
  <c r="I1985" s="1"/>
  <c r="E1985"/>
  <c r="H1984"/>
  <c r="J1984" s="1"/>
  <c r="G1984"/>
  <c r="F1984"/>
  <c r="I1984" s="1"/>
  <c r="E1984"/>
  <c r="H1983"/>
  <c r="J1983" s="1"/>
  <c r="G1983"/>
  <c r="F1983"/>
  <c r="I1983" s="1"/>
  <c r="E1983"/>
  <c r="H1982"/>
  <c r="J1982" s="1"/>
  <c r="G1982"/>
  <c r="F1982"/>
  <c r="I1982" s="1"/>
  <c r="E1982"/>
  <c r="H1981"/>
  <c r="J1981" s="1"/>
  <c r="G1981"/>
  <c r="F1981"/>
  <c r="I1981" s="1"/>
  <c r="E1981"/>
  <c r="H1980"/>
  <c r="J1980" s="1"/>
  <c r="G1980"/>
  <c r="F1980"/>
  <c r="I1980" s="1"/>
  <c r="E1980"/>
  <c r="H1979"/>
  <c r="J1979" s="1"/>
  <c r="G1979"/>
  <c r="F1979"/>
  <c r="I1979" s="1"/>
  <c r="E1979"/>
  <c r="H1978"/>
  <c r="J1978" s="1"/>
  <c r="G1978"/>
  <c r="F1978"/>
  <c r="I1978" s="1"/>
  <c r="E1978"/>
  <c r="I1977"/>
  <c r="H1977"/>
  <c r="J1977" s="1"/>
  <c r="G1977"/>
  <c r="F1977"/>
  <c r="E1977"/>
  <c r="H1976"/>
  <c r="J1976" s="1"/>
  <c r="G1976"/>
  <c r="F1976"/>
  <c r="I1976" s="1"/>
  <c r="E1976"/>
  <c r="H1975"/>
  <c r="J1975" s="1"/>
  <c r="G1975"/>
  <c r="F1975"/>
  <c r="I1975" s="1"/>
  <c r="E1975"/>
  <c r="H1974"/>
  <c r="J1974" s="1"/>
  <c r="G1974"/>
  <c r="F1974"/>
  <c r="I1974" s="1"/>
  <c r="E1974"/>
  <c r="H1973"/>
  <c r="J1973" s="1"/>
  <c r="G1973"/>
  <c r="F1973"/>
  <c r="I1973" s="1"/>
  <c r="E1973"/>
  <c r="H1972"/>
  <c r="J1972" s="1"/>
  <c r="G1972"/>
  <c r="F1972"/>
  <c r="I1972" s="1"/>
  <c r="E1972"/>
  <c r="H1971"/>
  <c r="J1971" s="1"/>
  <c r="G1971"/>
  <c r="F1971"/>
  <c r="I1971" s="1"/>
  <c r="E1971"/>
  <c r="H1970"/>
  <c r="J1970" s="1"/>
  <c r="G1970"/>
  <c r="F1970"/>
  <c r="I1970" s="1"/>
  <c r="E1970"/>
  <c r="H1969"/>
  <c r="J1969" s="1"/>
  <c r="G1969"/>
  <c r="F1969"/>
  <c r="I1969" s="1"/>
  <c r="E1969"/>
  <c r="H1968"/>
  <c r="J1968" s="1"/>
  <c r="G1968"/>
  <c r="F1968"/>
  <c r="I1968" s="1"/>
  <c r="E1968"/>
  <c r="H1967"/>
  <c r="J1967" s="1"/>
  <c r="G1967"/>
  <c r="F1967"/>
  <c r="I1967" s="1"/>
  <c r="E1967"/>
  <c r="H1966"/>
  <c r="J1966" s="1"/>
  <c r="G1966"/>
  <c r="F1966"/>
  <c r="I1966" s="1"/>
  <c r="E1966"/>
  <c r="H1965"/>
  <c r="J1965" s="1"/>
  <c r="G1965"/>
  <c r="F1965"/>
  <c r="I1965" s="1"/>
  <c r="E1965"/>
  <c r="H1964"/>
  <c r="J1964" s="1"/>
  <c r="G1964"/>
  <c r="F1964"/>
  <c r="I1964" s="1"/>
  <c r="E1964"/>
  <c r="H1963"/>
  <c r="J1963" s="1"/>
  <c r="G1963"/>
  <c r="F1963"/>
  <c r="I1963" s="1"/>
  <c r="E1963"/>
  <c r="H1962"/>
  <c r="J1962" s="1"/>
  <c r="G1962"/>
  <c r="F1962"/>
  <c r="I1962" s="1"/>
  <c r="E1962"/>
  <c r="I1961"/>
  <c r="H1961"/>
  <c r="J1961" s="1"/>
  <c r="G1961"/>
  <c r="F1961"/>
  <c r="E1961"/>
  <c r="H1960"/>
  <c r="J1960" s="1"/>
  <c r="G1960"/>
  <c r="F1960"/>
  <c r="I1960" s="1"/>
  <c r="E1960"/>
  <c r="H1959"/>
  <c r="J1959" s="1"/>
  <c r="G1959"/>
  <c r="F1959"/>
  <c r="I1959" s="1"/>
  <c r="E1959"/>
  <c r="H1958"/>
  <c r="J1958" s="1"/>
  <c r="G1958"/>
  <c r="F1958"/>
  <c r="I1958" s="1"/>
  <c r="E1958"/>
  <c r="H1957"/>
  <c r="J1957" s="1"/>
  <c r="G1957"/>
  <c r="F1957"/>
  <c r="I1957" s="1"/>
  <c r="E1957"/>
  <c r="H1956"/>
  <c r="J1956" s="1"/>
  <c r="G1956"/>
  <c r="F1956"/>
  <c r="I1956" s="1"/>
  <c r="E1956"/>
  <c r="H1955"/>
  <c r="J1955" s="1"/>
  <c r="G1955"/>
  <c r="F1955"/>
  <c r="I1955" s="1"/>
  <c r="E1955"/>
  <c r="H1954"/>
  <c r="J1954" s="1"/>
  <c r="G1954"/>
  <c r="F1954"/>
  <c r="I1954" s="1"/>
  <c r="E1954"/>
  <c r="H1953"/>
  <c r="J1953" s="1"/>
  <c r="G1953"/>
  <c r="F1953"/>
  <c r="I1953" s="1"/>
  <c r="E1953"/>
  <c r="H1952"/>
  <c r="J1952" s="1"/>
  <c r="G1952"/>
  <c r="F1952"/>
  <c r="I1952" s="1"/>
  <c r="E1952"/>
  <c r="H1951"/>
  <c r="J1951" s="1"/>
  <c r="G1951"/>
  <c r="F1951"/>
  <c r="I1951" s="1"/>
  <c r="E1951"/>
  <c r="H1950"/>
  <c r="J1950" s="1"/>
  <c r="G1950"/>
  <c r="F1950"/>
  <c r="I1950" s="1"/>
  <c r="E1950"/>
  <c r="H1949"/>
  <c r="J1949" s="1"/>
  <c r="G1949"/>
  <c r="F1949"/>
  <c r="I1949" s="1"/>
  <c r="E1949"/>
  <c r="H1948"/>
  <c r="J1948" s="1"/>
  <c r="G1948"/>
  <c r="F1948"/>
  <c r="I1948" s="1"/>
  <c r="E1948"/>
  <c r="H1947"/>
  <c r="J1947" s="1"/>
  <c r="G1947"/>
  <c r="F1947"/>
  <c r="I1947" s="1"/>
  <c r="E1947"/>
  <c r="H1946"/>
  <c r="J1946" s="1"/>
  <c r="G1946"/>
  <c r="F1946"/>
  <c r="I1946" s="1"/>
  <c r="E1946"/>
  <c r="I1945"/>
  <c r="H1945"/>
  <c r="J1945" s="1"/>
  <c r="G1945"/>
  <c r="F1945"/>
  <c r="E1945"/>
  <c r="H1944"/>
  <c r="J1944" s="1"/>
  <c r="G1944"/>
  <c r="F1944"/>
  <c r="I1944" s="1"/>
  <c r="E1944"/>
  <c r="H1943"/>
  <c r="J1943" s="1"/>
  <c r="G1943"/>
  <c r="F1943"/>
  <c r="I1943" s="1"/>
  <c r="E1943"/>
  <c r="H1942"/>
  <c r="J1942" s="1"/>
  <c r="G1942"/>
  <c r="F1942"/>
  <c r="I1942" s="1"/>
  <c r="E1942"/>
  <c r="H1941"/>
  <c r="J1941" s="1"/>
  <c r="G1941"/>
  <c r="F1941"/>
  <c r="I1941" s="1"/>
  <c r="E1941"/>
  <c r="H1940"/>
  <c r="J1940" s="1"/>
  <c r="G1940"/>
  <c r="F1940"/>
  <c r="I1940" s="1"/>
  <c r="E1940"/>
  <c r="H1939"/>
  <c r="J1939" s="1"/>
  <c r="G1939"/>
  <c r="F1939"/>
  <c r="I1939" s="1"/>
  <c r="E1939"/>
  <c r="H1938"/>
  <c r="J1938" s="1"/>
  <c r="G1938"/>
  <c r="F1938"/>
  <c r="I1938" s="1"/>
  <c r="E1938"/>
  <c r="H1937"/>
  <c r="J1937" s="1"/>
  <c r="G1937"/>
  <c r="F1937"/>
  <c r="I1937" s="1"/>
  <c r="E1937"/>
  <c r="H1936"/>
  <c r="J1936" s="1"/>
  <c r="G1936"/>
  <c r="F1936"/>
  <c r="I1936" s="1"/>
  <c r="E1936"/>
  <c r="H1935"/>
  <c r="J1935" s="1"/>
  <c r="G1935"/>
  <c r="F1935"/>
  <c r="I1935" s="1"/>
  <c r="E1935"/>
  <c r="H1934"/>
  <c r="J1934" s="1"/>
  <c r="G1934"/>
  <c r="F1934"/>
  <c r="I1934" s="1"/>
  <c r="E1934"/>
  <c r="H1933"/>
  <c r="J1933" s="1"/>
  <c r="G1933"/>
  <c r="F1933"/>
  <c r="I1933" s="1"/>
  <c r="E1933"/>
  <c r="H1932"/>
  <c r="J1932" s="1"/>
  <c r="G1932"/>
  <c r="F1932"/>
  <c r="I1932" s="1"/>
  <c r="E1932"/>
  <c r="H1931"/>
  <c r="J1931" s="1"/>
  <c r="G1931"/>
  <c r="F1931"/>
  <c r="I1931" s="1"/>
  <c r="E1931"/>
  <c r="H1930"/>
  <c r="J1930" s="1"/>
  <c r="G1930"/>
  <c r="F1930"/>
  <c r="I1930" s="1"/>
  <c r="E1930"/>
  <c r="I1929"/>
  <c r="H1929"/>
  <c r="J1929" s="1"/>
  <c r="G1929"/>
  <c r="F1929"/>
  <c r="E1929"/>
  <c r="H1928"/>
  <c r="J1928" s="1"/>
  <c r="G1928"/>
  <c r="F1928"/>
  <c r="I1928" s="1"/>
  <c r="E1928"/>
  <c r="H1927"/>
  <c r="J1927" s="1"/>
  <c r="G1927"/>
  <c r="F1927"/>
  <c r="I1927" s="1"/>
  <c r="E1927"/>
  <c r="H1926"/>
  <c r="J1926" s="1"/>
  <c r="G1926"/>
  <c r="F1926"/>
  <c r="I1926" s="1"/>
  <c r="E1926"/>
  <c r="H1925"/>
  <c r="J1925" s="1"/>
  <c r="G1925"/>
  <c r="F1925"/>
  <c r="I1925" s="1"/>
  <c r="E1925"/>
  <c r="H1924"/>
  <c r="J1924" s="1"/>
  <c r="G1924"/>
  <c r="F1924"/>
  <c r="I1924" s="1"/>
  <c r="E1924"/>
  <c r="H1923"/>
  <c r="J1923" s="1"/>
  <c r="G1923"/>
  <c r="F1923"/>
  <c r="I1923" s="1"/>
  <c r="E1923"/>
  <c r="H1922"/>
  <c r="J1922" s="1"/>
  <c r="G1922"/>
  <c r="F1922"/>
  <c r="I1922" s="1"/>
  <c r="E1922"/>
  <c r="H1921"/>
  <c r="J1921" s="1"/>
  <c r="G1921"/>
  <c r="F1921"/>
  <c r="I1921" s="1"/>
  <c r="E1921"/>
  <c r="H1920"/>
  <c r="J1920" s="1"/>
  <c r="G1920"/>
  <c r="F1920"/>
  <c r="I1920" s="1"/>
  <c r="E1920"/>
  <c r="H1919"/>
  <c r="J1919" s="1"/>
  <c r="G1919"/>
  <c r="F1919"/>
  <c r="I1919" s="1"/>
  <c r="E1919"/>
  <c r="H1918"/>
  <c r="J1918" s="1"/>
  <c r="G1918"/>
  <c r="F1918"/>
  <c r="I1918" s="1"/>
  <c r="E1918"/>
  <c r="H1917"/>
  <c r="J1917" s="1"/>
  <c r="G1917"/>
  <c r="F1917"/>
  <c r="I1917" s="1"/>
  <c r="E1917"/>
  <c r="H1916"/>
  <c r="J1916" s="1"/>
  <c r="G1916"/>
  <c r="F1916"/>
  <c r="I1916" s="1"/>
  <c r="E1916"/>
  <c r="H1915"/>
  <c r="J1915" s="1"/>
  <c r="G1915"/>
  <c r="F1915"/>
  <c r="I1915" s="1"/>
  <c r="E1915"/>
  <c r="H1914"/>
  <c r="J1914" s="1"/>
  <c r="G1914"/>
  <c r="F1914"/>
  <c r="I1914" s="1"/>
  <c r="E1914"/>
  <c r="I1913"/>
  <c r="H1913"/>
  <c r="J1913" s="1"/>
  <c r="G1913"/>
  <c r="F1913"/>
  <c r="E1913"/>
  <c r="H1912"/>
  <c r="J1912" s="1"/>
  <c r="G1912"/>
  <c r="F1912"/>
  <c r="I1912" s="1"/>
  <c r="E1912"/>
  <c r="H1911"/>
  <c r="J1911" s="1"/>
  <c r="G1911"/>
  <c r="F1911"/>
  <c r="I1911" s="1"/>
  <c r="E1911"/>
  <c r="H1910"/>
  <c r="J1910" s="1"/>
  <c r="G1910"/>
  <c r="F1910"/>
  <c r="I1910" s="1"/>
  <c r="E1910"/>
  <c r="H1909"/>
  <c r="J1909" s="1"/>
  <c r="G1909"/>
  <c r="F1909"/>
  <c r="I1909" s="1"/>
  <c r="E1909"/>
  <c r="H1908"/>
  <c r="J1908" s="1"/>
  <c r="G1908"/>
  <c r="F1908"/>
  <c r="I1908" s="1"/>
  <c r="E1908"/>
  <c r="H1907"/>
  <c r="J1907" s="1"/>
  <c r="G1907"/>
  <c r="F1907"/>
  <c r="I1907" s="1"/>
  <c r="E1907"/>
  <c r="H1906"/>
  <c r="J1906" s="1"/>
  <c r="G1906"/>
  <c r="F1906"/>
  <c r="I1906" s="1"/>
  <c r="E1906"/>
  <c r="H1905"/>
  <c r="J1905" s="1"/>
  <c r="G1905"/>
  <c r="F1905"/>
  <c r="I1905" s="1"/>
  <c r="E1905"/>
  <c r="H1904"/>
  <c r="J1904" s="1"/>
  <c r="G1904"/>
  <c r="F1904"/>
  <c r="I1904" s="1"/>
  <c r="E1904"/>
  <c r="H1903"/>
  <c r="J1903" s="1"/>
  <c r="G1903"/>
  <c r="F1903"/>
  <c r="I1903" s="1"/>
  <c r="E1903"/>
  <c r="H1902"/>
  <c r="J1902" s="1"/>
  <c r="G1902"/>
  <c r="F1902"/>
  <c r="I1902" s="1"/>
  <c r="E1902"/>
  <c r="H1901"/>
  <c r="J1901" s="1"/>
  <c r="G1901"/>
  <c r="F1901"/>
  <c r="I1901" s="1"/>
  <c r="E1901"/>
  <c r="H1900"/>
  <c r="J1900" s="1"/>
  <c r="G1900"/>
  <c r="F1900"/>
  <c r="I1900" s="1"/>
  <c r="E1900"/>
  <c r="H1899"/>
  <c r="J1899" s="1"/>
  <c r="G1899"/>
  <c r="F1899"/>
  <c r="I1899" s="1"/>
  <c r="E1899"/>
  <c r="H1898"/>
  <c r="J1898" s="1"/>
  <c r="G1898"/>
  <c r="F1898"/>
  <c r="I1898" s="1"/>
  <c r="E1898"/>
  <c r="I1897"/>
  <c r="H1897"/>
  <c r="J1897" s="1"/>
  <c r="G1897"/>
  <c r="F1897"/>
  <c r="E1897"/>
  <c r="H1896"/>
  <c r="J1896" s="1"/>
  <c r="G1896"/>
  <c r="F1896"/>
  <c r="I1896" s="1"/>
  <c r="E1896"/>
  <c r="H1895"/>
  <c r="J1895" s="1"/>
  <c r="G1895"/>
  <c r="F1895"/>
  <c r="I1895" s="1"/>
  <c r="E1895"/>
  <c r="H1894"/>
  <c r="J1894" s="1"/>
  <c r="G1894"/>
  <c r="F1894"/>
  <c r="I1894" s="1"/>
  <c r="E1894"/>
  <c r="H1893"/>
  <c r="J1893" s="1"/>
  <c r="G1893"/>
  <c r="F1893"/>
  <c r="I1893" s="1"/>
  <c r="E1893"/>
  <c r="H1892"/>
  <c r="J1892" s="1"/>
  <c r="G1892"/>
  <c r="F1892"/>
  <c r="I1892" s="1"/>
  <c r="E1892"/>
  <c r="H1891"/>
  <c r="J1891" s="1"/>
  <c r="G1891"/>
  <c r="F1891"/>
  <c r="I1891" s="1"/>
  <c r="E1891"/>
  <c r="H1890"/>
  <c r="J1890" s="1"/>
  <c r="G1890"/>
  <c r="F1890"/>
  <c r="I1890" s="1"/>
  <c r="E1890"/>
  <c r="H1889"/>
  <c r="J1889" s="1"/>
  <c r="G1889"/>
  <c r="F1889"/>
  <c r="I1889" s="1"/>
  <c r="E1889"/>
  <c r="H1888"/>
  <c r="J1888" s="1"/>
  <c r="G1888"/>
  <c r="F1888"/>
  <c r="I1888" s="1"/>
  <c r="E1888"/>
  <c r="H1887"/>
  <c r="J1887" s="1"/>
  <c r="G1887"/>
  <c r="F1887"/>
  <c r="I1887" s="1"/>
  <c r="E1887"/>
  <c r="H1886"/>
  <c r="J1886" s="1"/>
  <c r="G1886"/>
  <c r="F1886"/>
  <c r="I1886" s="1"/>
  <c r="E1886"/>
  <c r="H1885"/>
  <c r="J1885" s="1"/>
  <c r="G1885"/>
  <c r="F1885"/>
  <c r="I1885" s="1"/>
  <c r="E1885"/>
  <c r="H1884"/>
  <c r="J1884" s="1"/>
  <c r="G1884"/>
  <c r="F1884"/>
  <c r="I1884" s="1"/>
  <c r="E1884"/>
  <c r="H1883"/>
  <c r="J1883" s="1"/>
  <c r="G1883"/>
  <c r="F1883"/>
  <c r="I1883" s="1"/>
  <c r="E1883"/>
  <c r="H1882"/>
  <c r="J1882" s="1"/>
  <c r="G1882"/>
  <c r="F1882"/>
  <c r="I1882" s="1"/>
  <c r="E1882"/>
  <c r="I1881"/>
  <c r="H1881"/>
  <c r="J1881" s="1"/>
  <c r="G1881"/>
  <c r="F1881"/>
  <c r="E1881"/>
  <c r="H1880"/>
  <c r="J1880" s="1"/>
  <c r="G1880"/>
  <c r="F1880"/>
  <c r="I1880" s="1"/>
  <c r="E1880"/>
  <c r="H1879"/>
  <c r="J1879" s="1"/>
  <c r="G1879"/>
  <c r="F1879"/>
  <c r="I1879" s="1"/>
  <c r="E1879"/>
  <c r="H1878"/>
  <c r="J1878" s="1"/>
  <c r="G1878"/>
  <c r="F1878"/>
  <c r="I1878" s="1"/>
  <c r="E1878"/>
  <c r="H1877"/>
  <c r="J1877" s="1"/>
  <c r="G1877"/>
  <c r="F1877"/>
  <c r="I1877" s="1"/>
  <c r="E1877"/>
  <c r="H1876"/>
  <c r="J1876" s="1"/>
  <c r="G1876"/>
  <c r="F1876"/>
  <c r="I1876" s="1"/>
  <c r="E1876"/>
  <c r="H1875"/>
  <c r="J1875" s="1"/>
  <c r="G1875"/>
  <c r="F1875"/>
  <c r="I1875" s="1"/>
  <c r="E1875"/>
  <c r="H1874"/>
  <c r="J1874" s="1"/>
  <c r="G1874"/>
  <c r="F1874"/>
  <c r="I1874" s="1"/>
  <c r="E1874"/>
  <c r="H1873"/>
  <c r="J1873" s="1"/>
  <c r="G1873"/>
  <c r="F1873"/>
  <c r="I1873" s="1"/>
  <c r="E1873"/>
  <c r="H1872"/>
  <c r="J1872" s="1"/>
  <c r="G1872"/>
  <c r="F1872"/>
  <c r="I1872" s="1"/>
  <c r="E1872"/>
  <c r="H1871"/>
  <c r="J1871" s="1"/>
  <c r="G1871"/>
  <c r="F1871"/>
  <c r="I1871" s="1"/>
  <c r="E1871"/>
  <c r="H1870"/>
  <c r="J1870" s="1"/>
  <c r="G1870"/>
  <c r="F1870"/>
  <c r="I1870" s="1"/>
  <c r="E1870"/>
  <c r="H1869"/>
  <c r="J1869" s="1"/>
  <c r="G1869"/>
  <c r="F1869"/>
  <c r="I1869" s="1"/>
  <c r="E1869"/>
  <c r="H1868"/>
  <c r="J1868" s="1"/>
  <c r="G1868"/>
  <c r="F1868"/>
  <c r="I1868" s="1"/>
  <c r="E1868"/>
  <c r="H1867"/>
  <c r="J1867" s="1"/>
  <c r="G1867"/>
  <c r="F1867"/>
  <c r="I1867" s="1"/>
  <c r="E1867"/>
  <c r="H1866"/>
  <c r="J1866" s="1"/>
  <c r="G1866"/>
  <c r="F1866"/>
  <c r="I1866" s="1"/>
  <c r="E1866"/>
  <c r="I1865"/>
  <c r="H1865"/>
  <c r="J1865" s="1"/>
  <c r="G1865"/>
  <c r="F1865"/>
  <c r="E1865"/>
  <c r="H1864"/>
  <c r="J1864" s="1"/>
  <c r="G1864"/>
  <c r="F1864"/>
  <c r="I1864" s="1"/>
  <c r="E1864"/>
  <c r="H1863"/>
  <c r="J1863" s="1"/>
  <c r="G1863"/>
  <c r="F1863"/>
  <c r="I1863" s="1"/>
  <c r="E1863"/>
  <c r="H1862"/>
  <c r="J1862" s="1"/>
  <c r="G1862"/>
  <c r="F1862"/>
  <c r="I1862" s="1"/>
  <c r="E1862"/>
  <c r="H1861"/>
  <c r="J1861" s="1"/>
  <c r="G1861"/>
  <c r="F1861"/>
  <c r="I1861" s="1"/>
  <c r="E1861"/>
  <c r="H1860"/>
  <c r="J1860" s="1"/>
  <c r="G1860"/>
  <c r="F1860"/>
  <c r="I1860" s="1"/>
  <c r="E1860"/>
  <c r="H1859"/>
  <c r="J1859" s="1"/>
  <c r="G1859"/>
  <c r="F1859"/>
  <c r="I1859" s="1"/>
  <c r="E1859"/>
  <c r="H1858"/>
  <c r="J1858" s="1"/>
  <c r="G1858"/>
  <c r="F1858"/>
  <c r="I1858" s="1"/>
  <c r="E1858"/>
  <c r="H1857"/>
  <c r="J1857" s="1"/>
  <c r="G1857"/>
  <c r="F1857"/>
  <c r="I1857" s="1"/>
  <c r="E1857"/>
  <c r="H1856"/>
  <c r="J1856" s="1"/>
  <c r="G1856"/>
  <c r="F1856"/>
  <c r="I1856" s="1"/>
  <c r="E1856"/>
  <c r="H1855"/>
  <c r="J1855" s="1"/>
  <c r="G1855"/>
  <c r="F1855"/>
  <c r="I1855" s="1"/>
  <c r="E1855"/>
  <c r="H1854"/>
  <c r="J1854" s="1"/>
  <c r="G1854"/>
  <c r="F1854"/>
  <c r="I1854" s="1"/>
  <c r="E1854"/>
  <c r="H1853"/>
  <c r="J1853" s="1"/>
  <c r="G1853"/>
  <c r="F1853"/>
  <c r="I1853" s="1"/>
  <c r="E1853"/>
  <c r="H1852"/>
  <c r="J1852" s="1"/>
  <c r="G1852"/>
  <c r="F1852"/>
  <c r="I1852" s="1"/>
  <c r="E1852"/>
  <c r="H1851"/>
  <c r="J1851" s="1"/>
  <c r="G1851"/>
  <c r="F1851"/>
  <c r="I1851" s="1"/>
  <c r="E1851"/>
  <c r="H1850"/>
  <c r="J1850" s="1"/>
  <c r="G1850"/>
  <c r="F1850"/>
  <c r="I1850" s="1"/>
  <c r="E1850"/>
  <c r="I1849"/>
  <c r="H1849"/>
  <c r="J1849" s="1"/>
  <c r="G1849"/>
  <c r="F1849"/>
  <c r="E1849"/>
  <c r="H1848"/>
  <c r="J1848" s="1"/>
  <c r="G1848"/>
  <c r="F1848"/>
  <c r="I1848" s="1"/>
  <c r="E1848"/>
  <c r="H1847"/>
  <c r="J1847" s="1"/>
  <c r="G1847"/>
  <c r="F1847"/>
  <c r="I1847" s="1"/>
  <c r="E1847"/>
  <c r="H1846"/>
  <c r="J1846" s="1"/>
  <c r="G1846"/>
  <c r="F1846"/>
  <c r="I1846" s="1"/>
  <c r="E1846"/>
  <c r="H1845"/>
  <c r="J1845" s="1"/>
  <c r="G1845"/>
  <c r="F1845"/>
  <c r="I1845" s="1"/>
  <c r="E1845"/>
  <c r="H1844"/>
  <c r="J1844" s="1"/>
  <c r="G1844"/>
  <c r="F1844"/>
  <c r="I1844" s="1"/>
  <c r="E1844"/>
  <c r="H1843"/>
  <c r="J1843" s="1"/>
  <c r="G1843"/>
  <c r="F1843"/>
  <c r="I1843" s="1"/>
  <c r="E1843"/>
  <c r="H1842"/>
  <c r="J1842" s="1"/>
  <c r="G1842"/>
  <c r="F1842"/>
  <c r="I1842" s="1"/>
  <c r="E1842"/>
  <c r="H1841"/>
  <c r="J1841" s="1"/>
  <c r="G1841"/>
  <c r="F1841"/>
  <c r="I1841" s="1"/>
  <c r="E1841"/>
  <c r="H1840"/>
  <c r="J1840" s="1"/>
  <c r="G1840"/>
  <c r="F1840"/>
  <c r="I1840" s="1"/>
  <c r="E1840"/>
  <c r="H1839"/>
  <c r="J1839" s="1"/>
  <c r="G1839"/>
  <c r="F1839"/>
  <c r="I1839" s="1"/>
  <c r="E1839"/>
  <c r="H1838"/>
  <c r="J1838" s="1"/>
  <c r="G1838"/>
  <c r="F1838"/>
  <c r="I1838" s="1"/>
  <c r="E1838"/>
  <c r="H1837"/>
  <c r="J1837" s="1"/>
  <c r="G1837"/>
  <c r="F1837"/>
  <c r="I1837" s="1"/>
  <c r="E1837"/>
  <c r="H1836"/>
  <c r="J1836" s="1"/>
  <c r="G1836"/>
  <c r="F1836"/>
  <c r="I1836" s="1"/>
  <c r="E1836"/>
  <c r="H1835"/>
  <c r="J1835" s="1"/>
  <c r="G1835"/>
  <c r="F1835"/>
  <c r="I1835" s="1"/>
  <c r="E1835"/>
  <c r="H1834"/>
  <c r="J1834" s="1"/>
  <c r="G1834"/>
  <c r="F1834"/>
  <c r="I1834" s="1"/>
  <c r="E1834"/>
  <c r="I1833"/>
  <c r="H1833"/>
  <c r="J1833" s="1"/>
  <c r="G1833"/>
  <c r="F1833"/>
  <c r="E1833"/>
  <c r="H1832"/>
  <c r="J1832" s="1"/>
  <c r="G1832"/>
  <c r="F1832"/>
  <c r="I1832" s="1"/>
  <c r="E1832"/>
  <c r="H1831"/>
  <c r="J1831" s="1"/>
  <c r="G1831"/>
  <c r="F1831"/>
  <c r="I1831" s="1"/>
  <c r="E1831"/>
  <c r="H1830"/>
  <c r="J1830" s="1"/>
  <c r="G1830"/>
  <c r="F1830"/>
  <c r="I1830" s="1"/>
  <c r="E1830"/>
  <c r="H1829"/>
  <c r="J1829" s="1"/>
  <c r="G1829"/>
  <c r="F1829"/>
  <c r="I1829" s="1"/>
  <c r="E1829"/>
  <c r="H1828"/>
  <c r="J1828" s="1"/>
  <c r="G1828"/>
  <c r="F1828"/>
  <c r="I1828" s="1"/>
  <c r="E1828"/>
  <c r="H1827"/>
  <c r="J1827" s="1"/>
  <c r="G1827"/>
  <c r="F1827"/>
  <c r="I1827" s="1"/>
  <c r="E1827"/>
  <c r="H1826"/>
  <c r="J1826" s="1"/>
  <c r="G1826"/>
  <c r="F1826"/>
  <c r="I1826" s="1"/>
  <c r="E1826"/>
  <c r="H1825"/>
  <c r="J1825" s="1"/>
  <c r="G1825"/>
  <c r="F1825"/>
  <c r="I1825" s="1"/>
  <c r="E1825"/>
  <c r="H1824"/>
  <c r="J1824" s="1"/>
  <c r="G1824"/>
  <c r="F1824"/>
  <c r="I1824" s="1"/>
  <c r="E1824"/>
  <c r="H1823"/>
  <c r="J1823" s="1"/>
  <c r="G1823"/>
  <c r="F1823"/>
  <c r="I1823" s="1"/>
  <c r="E1823"/>
  <c r="H1822"/>
  <c r="J1822" s="1"/>
  <c r="G1822"/>
  <c r="F1822"/>
  <c r="I1822" s="1"/>
  <c r="E1822"/>
  <c r="H1821"/>
  <c r="J1821" s="1"/>
  <c r="G1821"/>
  <c r="F1821"/>
  <c r="I1821" s="1"/>
  <c r="E1821"/>
  <c r="H1820"/>
  <c r="J1820" s="1"/>
  <c r="G1820"/>
  <c r="F1820"/>
  <c r="I1820" s="1"/>
  <c r="E1820"/>
  <c r="H1819"/>
  <c r="J1819" s="1"/>
  <c r="G1819"/>
  <c r="F1819"/>
  <c r="I1819" s="1"/>
  <c r="E1819"/>
  <c r="H1818"/>
  <c r="J1818" s="1"/>
  <c r="G1818"/>
  <c r="F1818"/>
  <c r="I1818" s="1"/>
  <c r="E1818"/>
  <c r="H1817"/>
  <c r="J1817" s="1"/>
  <c r="G1817"/>
  <c r="F1817"/>
  <c r="I1817" s="1"/>
  <c r="E1817"/>
  <c r="I1816"/>
  <c r="H1816"/>
  <c r="J1816" s="1"/>
  <c r="G1816"/>
  <c r="F1816"/>
  <c r="E1816"/>
  <c r="H1815"/>
  <c r="J1815" s="1"/>
  <c r="G1815"/>
  <c r="F1815"/>
  <c r="I1815" s="1"/>
  <c r="E1815"/>
  <c r="H1814"/>
  <c r="J1814" s="1"/>
  <c r="G1814"/>
  <c r="F1814"/>
  <c r="I1814" s="1"/>
  <c r="E1814"/>
  <c r="H1813"/>
  <c r="J1813" s="1"/>
  <c r="G1813"/>
  <c r="F1813"/>
  <c r="I1813" s="1"/>
  <c r="E1813"/>
  <c r="H1812"/>
  <c r="J1812" s="1"/>
  <c r="G1812"/>
  <c r="F1812"/>
  <c r="I1812" s="1"/>
  <c r="E1812"/>
  <c r="H1811"/>
  <c r="J1811" s="1"/>
  <c r="G1811"/>
  <c r="F1811"/>
  <c r="I1811" s="1"/>
  <c r="E1811"/>
  <c r="H1810"/>
  <c r="J1810" s="1"/>
  <c r="G1810"/>
  <c r="F1810"/>
  <c r="I1810" s="1"/>
  <c r="E1810"/>
  <c r="H1809"/>
  <c r="J1809" s="1"/>
  <c r="G1809"/>
  <c r="F1809"/>
  <c r="I1809" s="1"/>
  <c r="E1809"/>
  <c r="H1808"/>
  <c r="J1808" s="1"/>
  <c r="G1808"/>
  <c r="F1808"/>
  <c r="I1808" s="1"/>
  <c r="E1808"/>
  <c r="H1807"/>
  <c r="J1807" s="1"/>
  <c r="G1807"/>
  <c r="F1807"/>
  <c r="I1807" s="1"/>
  <c r="E1807"/>
  <c r="H1806"/>
  <c r="J1806" s="1"/>
  <c r="G1806"/>
  <c r="F1806"/>
  <c r="I1806" s="1"/>
  <c r="E1806"/>
  <c r="H1805"/>
  <c r="J1805" s="1"/>
  <c r="G1805"/>
  <c r="F1805"/>
  <c r="I1805" s="1"/>
  <c r="E1805"/>
  <c r="H1804"/>
  <c r="J1804" s="1"/>
  <c r="G1804"/>
  <c r="F1804"/>
  <c r="I1804" s="1"/>
  <c r="E1804"/>
  <c r="H1803"/>
  <c r="J1803" s="1"/>
  <c r="G1803"/>
  <c r="F1803"/>
  <c r="I1803" s="1"/>
  <c r="E1803"/>
  <c r="H1802"/>
  <c r="J1802" s="1"/>
  <c r="G1802"/>
  <c r="F1802"/>
  <c r="I1802" s="1"/>
  <c r="E1802"/>
  <c r="H1801"/>
  <c r="J1801" s="1"/>
  <c r="G1801"/>
  <c r="F1801"/>
  <c r="I1801" s="1"/>
  <c r="E1801"/>
  <c r="I1800"/>
  <c r="H1800"/>
  <c r="J1800" s="1"/>
  <c r="G1800"/>
  <c r="F1800"/>
  <c r="E1800"/>
  <c r="H1799"/>
  <c r="J1799" s="1"/>
  <c r="G1799"/>
  <c r="F1799"/>
  <c r="I1799" s="1"/>
  <c r="E1799"/>
  <c r="H1798"/>
  <c r="J1798" s="1"/>
  <c r="G1798"/>
  <c r="F1798"/>
  <c r="I1798" s="1"/>
  <c r="E1798"/>
  <c r="H1797"/>
  <c r="J1797" s="1"/>
  <c r="G1797"/>
  <c r="F1797"/>
  <c r="I1797" s="1"/>
  <c r="E1797"/>
  <c r="H1796"/>
  <c r="J1796" s="1"/>
  <c r="G1796"/>
  <c r="F1796"/>
  <c r="I1796" s="1"/>
  <c r="E1796"/>
  <c r="H1795"/>
  <c r="J1795" s="1"/>
  <c r="G1795"/>
  <c r="F1795"/>
  <c r="I1795" s="1"/>
  <c r="E1795"/>
  <c r="H1794"/>
  <c r="J1794" s="1"/>
  <c r="G1794"/>
  <c r="F1794"/>
  <c r="I1794" s="1"/>
  <c r="E1794"/>
  <c r="H1793"/>
  <c r="J1793" s="1"/>
  <c r="G1793"/>
  <c r="F1793"/>
  <c r="I1793" s="1"/>
  <c r="E1793"/>
  <c r="H1792"/>
  <c r="J1792" s="1"/>
  <c r="G1792"/>
  <c r="F1792"/>
  <c r="I1792" s="1"/>
  <c r="E1792"/>
  <c r="H1791"/>
  <c r="J1791" s="1"/>
  <c r="G1791"/>
  <c r="F1791"/>
  <c r="I1791" s="1"/>
  <c r="E1791"/>
  <c r="H1790"/>
  <c r="J1790" s="1"/>
  <c r="G1790"/>
  <c r="F1790"/>
  <c r="I1790" s="1"/>
  <c r="E1790"/>
  <c r="H1789"/>
  <c r="J1789" s="1"/>
  <c r="G1789"/>
  <c r="F1789"/>
  <c r="I1789" s="1"/>
  <c r="E1789"/>
  <c r="H1788"/>
  <c r="J1788" s="1"/>
  <c r="G1788"/>
  <c r="F1788"/>
  <c r="I1788" s="1"/>
  <c r="E1788"/>
  <c r="H1787"/>
  <c r="J1787" s="1"/>
  <c r="G1787"/>
  <c r="F1787"/>
  <c r="I1787" s="1"/>
  <c r="E1787"/>
  <c r="H1786"/>
  <c r="J1786" s="1"/>
  <c r="G1786"/>
  <c r="F1786"/>
  <c r="I1786" s="1"/>
  <c r="E1786"/>
  <c r="H1785"/>
  <c r="J1785" s="1"/>
  <c r="G1785"/>
  <c r="F1785"/>
  <c r="I1785" s="1"/>
  <c r="E1785"/>
  <c r="I1784"/>
  <c r="H1784"/>
  <c r="J1784" s="1"/>
  <c r="G1784"/>
  <c r="F1784"/>
  <c r="E1784"/>
  <c r="H1783"/>
  <c r="J1783" s="1"/>
  <c r="G1783"/>
  <c r="F1783"/>
  <c r="I1783" s="1"/>
  <c r="E1783"/>
  <c r="H1782"/>
  <c r="J1782" s="1"/>
  <c r="G1782"/>
  <c r="F1782"/>
  <c r="I1782" s="1"/>
  <c r="E1782"/>
  <c r="H1781"/>
  <c r="J1781" s="1"/>
  <c r="G1781"/>
  <c r="F1781"/>
  <c r="I1781" s="1"/>
  <c r="E1781"/>
  <c r="H1780"/>
  <c r="J1780" s="1"/>
  <c r="G1780"/>
  <c r="F1780"/>
  <c r="I1780" s="1"/>
  <c r="E1780"/>
  <c r="H1779"/>
  <c r="J1779" s="1"/>
  <c r="G1779"/>
  <c r="F1779"/>
  <c r="I1779" s="1"/>
  <c r="E1779"/>
  <c r="H1778"/>
  <c r="J1778" s="1"/>
  <c r="G1778"/>
  <c r="F1778"/>
  <c r="I1778" s="1"/>
  <c r="E1778"/>
  <c r="H1777"/>
  <c r="J1777" s="1"/>
  <c r="G1777"/>
  <c r="F1777"/>
  <c r="I1777" s="1"/>
  <c r="E1777"/>
  <c r="H1776"/>
  <c r="J1776" s="1"/>
  <c r="G1776"/>
  <c r="F1776"/>
  <c r="I1776" s="1"/>
  <c r="E1776"/>
  <c r="H1775"/>
  <c r="J1775" s="1"/>
  <c r="G1775"/>
  <c r="F1775"/>
  <c r="I1775" s="1"/>
  <c r="E1775"/>
  <c r="H1774"/>
  <c r="J1774" s="1"/>
  <c r="G1774"/>
  <c r="F1774"/>
  <c r="I1774" s="1"/>
  <c r="E1774"/>
  <c r="H1773"/>
  <c r="J1773" s="1"/>
  <c r="G1773"/>
  <c r="F1773"/>
  <c r="I1773" s="1"/>
  <c r="E1773"/>
  <c r="H1772"/>
  <c r="J1772" s="1"/>
  <c r="G1772"/>
  <c r="F1772"/>
  <c r="I1772" s="1"/>
  <c r="E1772"/>
  <c r="H1771"/>
  <c r="J1771" s="1"/>
  <c r="G1771"/>
  <c r="F1771"/>
  <c r="I1771" s="1"/>
  <c r="E1771"/>
  <c r="H1770"/>
  <c r="J1770" s="1"/>
  <c r="G1770"/>
  <c r="F1770"/>
  <c r="I1770" s="1"/>
  <c r="E1770"/>
  <c r="H1769"/>
  <c r="J1769" s="1"/>
  <c r="G1769"/>
  <c r="F1769"/>
  <c r="I1769" s="1"/>
  <c r="E1769"/>
  <c r="I1768"/>
  <c r="H1768"/>
  <c r="J1768" s="1"/>
  <c r="G1768"/>
  <c r="F1768"/>
  <c r="E1768"/>
  <c r="H1767"/>
  <c r="J1767" s="1"/>
  <c r="G1767"/>
  <c r="F1767"/>
  <c r="I1767" s="1"/>
  <c r="E1767"/>
  <c r="H1766"/>
  <c r="J1766" s="1"/>
  <c r="G1766"/>
  <c r="F1766"/>
  <c r="I1766" s="1"/>
  <c r="E1766"/>
  <c r="H1765"/>
  <c r="J1765" s="1"/>
  <c r="G1765"/>
  <c r="F1765"/>
  <c r="I1765" s="1"/>
  <c r="E1765"/>
  <c r="H1764"/>
  <c r="J1764" s="1"/>
  <c r="G1764"/>
  <c r="F1764"/>
  <c r="I1764" s="1"/>
  <c r="E1764"/>
  <c r="H1763"/>
  <c r="J1763" s="1"/>
  <c r="G1763"/>
  <c r="F1763"/>
  <c r="I1763" s="1"/>
  <c r="E1763"/>
  <c r="H1762"/>
  <c r="J1762" s="1"/>
  <c r="G1762"/>
  <c r="F1762"/>
  <c r="I1762" s="1"/>
  <c r="E1762"/>
  <c r="H1761"/>
  <c r="J1761" s="1"/>
  <c r="G1761"/>
  <c r="F1761"/>
  <c r="I1761" s="1"/>
  <c r="E1761"/>
  <c r="H1760"/>
  <c r="J1760" s="1"/>
  <c r="G1760"/>
  <c r="F1760"/>
  <c r="I1760" s="1"/>
  <c r="E1760"/>
  <c r="H1759"/>
  <c r="J1759" s="1"/>
  <c r="G1759"/>
  <c r="F1759"/>
  <c r="I1759" s="1"/>
  <c r="E1759"/>
  <c r="H1758"/>
  <c r="J1758" s="1"/>
  <c r="G1758"/>
  <c r="F1758"/>
  <c r="I1758" s="1"/>
  <c r="E1758"/>
  <c r="H1757"/>
  <c r="J1757" s="1"/>
  <c r="G1757"/>
  <c r="F1757"/>
  <c r="I1757" s="1"/>
  <c r="E1757"/>
  <c r="H1756"/>
  <c r="J1756" s="1"/>
  <c r="G1756"/>
  <c r="F1756"/>
  <c r="I1756" s="1"/>
  <c r="E1756"/>
  <c r="H1755"/>
  <c r="J1755" s="1"/>
  <c r="G1755"/>
  <c r="F1755"/>
  <c r="I1755" s="1"/>
  <c r="E1755"/>
  <c r="H1754"/>
  <c r="J1754" s="1"/>
  <c r="G1754"/>
  <c r="F1754"/>
  <c r="I1754" s="1"/>
  <c r="E1754"/>
  <c r="H1753"/>
  <c r="J1753" s="1"/>
  <c r="G1753"/>
  <c r="F1753"/>
  <c r="I1753" s="1"/>
  <c r="E1753"/>
  <c r="I1752"/>
  <c r="H1752"/>
  <c r="J1752" s="1"/>
  <c r="G1752"/>
  <c r="F1752"/>
  <c r="E1752"/>
  <c r="H1751"/>
  <c r="J1751" s="1"/>
  <c r="G1751"/>
  <c r="F1751"/>
  <c r="I1751" s="1"/>
  <c r="E1751"/>
  <c r="H1750"/>
  <c r="J1750" s="1"/>
  <c r="G1750"/>
  <c r="F1750"/>
  <c r="I1750" s="1"/>
  <c r="E1750"/>
  <c r="H1749"/>
  <c r="J1749" s="1"/>
  <c r="G1749"/>
  <c r="F1749"/>
  <c r="I1749" s="1"/>
  <c r="E1749"/>
  <c r="H1748"/>
  <c r="J1748" s="1"/>
  <c r="G1748"/>
  <c r="F1748"/>
  <c r="I1748" s="1"/>
  <c r="E1748"/>
  <c r="H1747"/>
  <c r="J1747" s="1"/>
  <c r="G1747"/>
  <c r="F1747"/>
  <c r="I1747" s="1"/>
  <c r="E1747"/>
  <c r="H1746"/>
  <c r="J1746" s="1"/>
  <c r="G1746"/>
  <c r="F1746"/>
  <c r="I1746" s="1"/>
  <c r="E1746"/>
  <c r="H1745"/>
  <c r="J1745" s="1"/>
  <c r="G1745"/>
  <c r="F1745"/>
  <c r="I1745" s="1"/>
  <c r="E1745"/>
  <c r="H1744"/>
  <c r="J1744" s="1"/>
  <c r="G1744"/>
  <c r="F1744"/>
  <c r="I1744" s="1"/>
  <c r="E1744"/>
  <c r="H1743"/>
  <c r="J1743" s="1"/>
  <c r="G1743"/>
  <c r="F1743"/>
  <c r="I1743" s="1"/>
  <c r="E1743"/>
  <c r="H1742"/>
  <c r="J1742" s="1"/>
  <c r="G1742"/>
  <c r="F1742"/>
  <c r="I1742" s="1"/>
  <c r="E1742"/>
  <c r="H1741"/>
  <c r="J1741" s="1"/>
  <c r="G1741"/>
  <c r="F1741"/>
  <c r="I1741" s="1"/>
  <c r="E1741"/>
  <c r="H1740"/>
  <c r="J1740" s="1"/>
  <c r="G1740"/>
  <c r="F1740"/>
  <c r="I1740" s="1"/>
  <c r="E1740"/>
  <c r="H1739"/>
  <c r="J1739" s="1"/>
  <c r="G1739"/>
  <c r="F1739"/>
  <c r="I1739" s="1"/>
  <c r="E1739"/>
  <c r="H1738"/>
  <c r="J1738" s="1"/>
  <c r="G1738"/>
  <c r="F1738"/>
  <c r="I1738" s="1"/>
  <c r="E1738"/>
  <c r="H1737"/>
  <c r="J1737" s="1"/>
  <c r="G1737"/>
  <c r="F1737"/>
  <c r="I1737" s="1"/>
  <c r="E1737"/>
  <c r="I1736"/>
  <c r="H1736"/>
  <c r="J1736" s="1"/>
  <c r="G1736"/>
  <c r="F1736"/>
  <c r="E1736"/>
  <c r="H1735"/>
  <c r="J1735" s="1"/>
  <c r="G1735"/>
  <c r="F1735"/>
  <c r="I1735" s="1"/>
  <c r="E1735"/>
  <c r="H1734"/>
  <c r="J1734" s="1"/>
  <c r="G1734"/>
  <c r="F1734"/>
  <c r="I1734" s="1"/>
  <c r="E1734"/>
  <c r="H1733"/>
  <c r="J1733" s="1"/>
  <c r="G1733"/>
  <c r="F1733"/>
  <c r="I1733" s="1"/>
  <c r="E1733"/>
  <c r="H1732"/>
  <c r="J1732" s="1"/>
  <c r="G1732"/>
  <c r="F1732"/>
  <c r="I1732" s="1"/>
  <c r="E1732"/>
  <c r="H1731"/>
  <c r="J1731" s="1"/>
  <c r="G1731"/>
  <c r="F1731"/>
  <c r="I1731" s="1"/>
  <c r="E1731"/>
  <c r="H1730"/>
  <c r="J1730" s="1"/>
  <c r="G1730"/>
  <c r="F1730"/>
  <c r="I1730" s="1"/>
  <c r="E1730"/>
  <c r="H1729"/>
  <c r="J1729" s="1"/>
  <c r="G1729"/>
  <c r="F1729"/>
  <c r="I1729" s="1"/>
  <c r="E1729"/>
  <c r="H1728"/>
  <c r="J1728" s="1"/>
  <c r="G1728"/>
  <c r="F1728"/>
  <c r="I1728" s="1"/>
  <c r="E1728"/>
  <c r="H1727"/>
  <c r="J1727" s="1"/>
  <c r="G1727"/>
  <c r="F1727"/>
  <c r="I1727" s="1"/>
  <c r="E1727"/>
  <c r="H1726"/>
  <c r="J1726" s="1"/>
  <c r="G1726"/>
  <c r="F1726"/>
  <c r="I1726" s="1"/>
  <c r="E1726"/>
  <c r="H1725"/>
  <c r="J1725" s="1"/>
  <c r="G1725"/>
  <c r="F1725"/>
  <c r="I1725" s="1"/>
  <c r="E1725"/>
  <c r="H1724"/>
  <c r="J1724" s="1"/>
  <c r="G1724"/>
  <c r="F1724"/>
  <c r="I1724" s="1"/>
  <c r="E1724"/>
  <c r="H1723"/>
  <c r="J1723" s="1"/>
  <c r="G1723"/>
  <c r="F1723"/>
  <c r="I1723" s="1"/>
  <c r="E1723"/>
  <c r="H1722"/>
  <c r="J1722" s="1"/>
  <c r="G1722"/>
  <c r="F1722"/>
  <c r="I1722" s="1"/>
  <c r="E1722"/>
  <c r="H1721"/>
  <c r="J1721" s="1"/>
  <c r="G1721"/>
  <c r="F1721"/>
  <c r="I1721" s="1"/>
  <c r="E1721"/>
  <c r="H1720"/>
  <c r="J1720" s="1"/>
  <c r="G1720"/>
  <c r="F1720"/>
  <c r="I1720" s="1"/>
  <c r="E1720"/>
  <c r="H1719"/>
  <c r="J1719" s="1"/>
  <c r="G1719"/>
  <c r="F1719"/>
  <c r="I1719" s="1"/>
  <c r="E1719"/>
  <c r="H1718"/>
  <c r="J1718" s="1"/>
  <c r="G1718"/>
  <c r="F1718"/>
  <c r="I1718" s="1"/>
  <c r="E1718"/>
  <c r="H1717"/>
  <c r="J1717" s="1"/>
  <c r="G1717"/>
  <c r="F1717"/>
  <c r="I1717" s="1"/>
  <c r="E1717"/>
  <c r="H1716"/>
  <c r="J1716" s="1"/>
  <c r="G1716"/>
  <c r="F1716"/>
  <c r="I1716" s="1"/>
  <c r="E1716"/>
  <c r="I1715"/>
  <c r="H1715"/>
  <c r="J1715" s="1"/>
  <c r="G1715"/>
  <c r="F1715"/>
  <c r="E1715"/>
  <c r="H1714"/>
  <c r="J1714" s="1"/>
  <c r="G1714"/>
  <c r="F1714"/>
  <c r="I1714" s="1"/>
  <c r="E1714"/>
  <c r="H1713"/>
  <c r="J1713" s="1"/>
  <c r="G1713"/>
  <c r="F1713"/>
  <c r="I1713" s="1"/>
  <c r="E1713"/>
  <c r="H1712"/>
  <c r="J1712" s="1"/>
  <c r="G1712"/>
  <c r="F1712"/>
  <c r="I1712" s="1"/>
  <c r="E1712"/>
  <c r="H1711"/>
  <c r="J1711" s="1"/>
  <c r="G1711"/>
  <c r="F1711"/>
  <c r="I1711" s="1"/>
  <c r="E1711"/>
  <c r="H1710"/>
  <c r="J1710" s="1"/>
  <c r="G1710"/>
  <c r="F1710"/>
  <c r="I1710" s="1"/>
  <c r="E1710"/>
  <c r="H1709"/>
  <c r="J1709" s="1"/>
  <c r="G1709"/>
  <c r="F1709"/>
  <c r="I1709" s="1"/>
  <c r="E1709"/>
  <c r="H1708"/>
  <c r="J1708" s="1"/>
  <c r="G1708"/>
  <c r="F1708"/>
  <c r="I1708" s="1"/>
  <c r="E1708"/>
  <c r="H1707"/>
  <c r="J1707" s="1"/>
  <c r="G1707"/>
  <c r="F1707"/>
  <c r="I1707" s="1"/>
  <c r="E1707"/>
  <c r="H1706"/>
  <c r="J1706" s="1"/>
  <c r="G1706"/>
  <c r="F1706"/>
  <c r="I1706" s="1"/>
  <c r="E1706"/>
  <c r="H1705"/>
  <c r="J1705" s="1"/>
  <c r="G1705"/>
  <c r="F1705"/>
  <c r="I1705" s="1"/>
  <c r="E1705"/>
  <c r="H1704"/>
  <c r="J1704" s="1"/>
  <c r="G1704"/>
  <c r="F1704"/>
  <c r="I1704" s="1"/>
  <c r="E1704"/>
  <c r="H1703"/>
  <c r="J1703" s="1"/>
  <c r="G1703"/>
  <c r="F1703"/>
  <c r="I1703" s="1"/>
  <c r="E1703"/>
  <c r="H1702"/>
  <c r="J1702" s="1"/>
  <c r="G1702"/>
  <c r="F1702"/>
  <c r="I1702" s="1"/>
  <c r="E1702"/>
  <c r="H1701"/>
  <c r="J1701" s="1"/>
  <c r="G1701"/>
  <c r="F1701"/>
  <c r="I1701" s="1"/>
  <c r="E1701"/>
  <c r="H1700"/>
  <c r="J1700" s="1"/>
  <c r="G1700"/>
  <c r="F1700"/>
  <c r="I1700" s="1"/>
  <c r="E1700"/>
  <c r="H1699"/>
  <c r="J1699" s="1"/>
  <c r="G1699"/>
  <c r="F1699"/>
  <c r="I1699" s="1"/>
  <c r="E1699"/>
  <c r="H1698"/>
  <c r="J1698" s="1"/>
  <c r="G1698"/>
  <c r="F1698"/>
  <c r="I1698" s="1"/>
  <c r="E1698"/>
  <c r="H1697"/>
  <c r="J1697" s="1"/>
  <c r="G1697"/>
  <c r="F1697"/>
  <c r="I1697" s="1"/>
  <c r="E1697"/>
  <c r="H1696"/>
  <c r="J1696" s="1"/>
  <c r="G1696"/>
  <c r="F1696"/>
  <c r="I1696" s="1"/>
  <c r="E1696"/>
  <c r="H1695"/>
  <c r="J1695" s="1"/>
  <c r="G1695"/>
  <c r="F1695"/>
  <c r="I1695" s="1"/>
  <c r="E1695"/>
  <c r="H1694"/>
  <c r="J1694" s="1"/>
  <c r="G1694"/>
  <c r="F1694"/>
  <c r="I1694" s="1"/>
  <c r="E1694"/>
  <c r="H1693"/>
  <c r="J1693" s="1"/>
  <c r="G1693"/>
  <c r="F1693"/>
  <c r="I1693" s="1"/>
  <c r="E1693"/>
  <c r="H1692"/>
  <c r="J1692" s="1"/>
  <c r="G1692"/>
  <c r="F1692"/>
  <c r="I1692" s="1"/>
  <c r="E1692"/>
  <c r="H1691"/>
  <c r="J1691" s="1"/>
  <c r="G1691"/>
  <c r="F1691"/>
  <c r="I1691" s="1"/>
  <c r="E1691"/>
  <c r="H1690"/>
  <c r="J1690" s="1"/>
  <c r="G1690"/>
  <c r="F1690"/>
  <c r="I1690" s="1"/>
  <c r="E1690"/>
  <c r="H1689"/>
  <c r="J1689" s="1"/>
  <c r="G1689"/>
  <c r="F1689"/>
  <c r="I1689" s="1"/>
  <c r="E1689"/>
  <c r="H1688"/>
  <c r="J1688" s="1"/>
  <c r="G1688"/>
  <c r="F1688"/>
  <c r="I1688" s="1"/>
  <c r="E1688"/>
  <c r="H1687"/>
  <c r="J1687" s="1"/>
  <c r="G1687"/>
  <c r="F1687"/>
  <c r="I1687" s="1"/>
  <c r="E1687"/>
  <c r="H1686"/>
  <c r="J1686" s="1"/>
  <c r="G1686"/>
  <c r="F1686"/>
  <c r="I1686" s="1"/>
  <c r="E1686"/>
  <c r="H1685"/>
  <c r="J1685" s="1"/>
  <c r="G1685"/>
  <c r="F1685"/>
  <c r="I1685" s="1"/>
  <c r="E1685"/>
  <c r="H1684"/>
  <c r="J1684" s="1"/>
  <c r="G1684"/>
  <c r="F1684"/>
  <c r="I1684" s="1"/>
  <c r="E1684"/>
  <c r="I1683"/>
  <c r="H1683"/>
  <c r="J1683" s="1"/>
  <c r="G1683"/>
  <c r="F1683"/>
  <c r="E1683"/>
  <c r="H1682"/>
  <c r="J1682" s="1"/>
  <c r="G1682"/>
  <c r="F1682"/>
  <c r="I1682" s="1"/>
  <c r="E1682"/>
  <c r="H1681"/>
  <c r="J1681" s="1"/>
  <c r="G1681"/>
  <c r="F1681"/>
  <c r="I1681" s="1"/>
  <c r="E1681"/>
  <c r="H1680"/>
  <c r="J1680" s="1"/>
  <c r="G1680"/>
  <c r="F1680"/>
  <c r="I1680" s="1"/>
  <c r="E1680"/>
  <c r="H1679"/>
  <c r="J1679" s="1"/>
  <c r="G1679"/>
  <c r="F1679"/>
  <c r="I1679" s="1"/>
  <c r="E1679"/>
  <c r="H1678"/>
  <c r="J1678" s="1"/>
  <c r="G1678"/>
  <c r="F1678"/>
  <c r="I1678" s="1"/>
  <c r="E1678"/>
  <c r="H1677"/>
  <c r="J1677" s="1"/>
  <c r="G1677"/>
  <c r="F1677"/>
  <c r="I1677" s="1"/>
  <c r="E1677"/>
  <c r="H1676"/>
  <c r="J1676" s="1"/>
  <c r="G1676"/>
  <c r="F1676"/>
  <c r="I1676" s="1"/>
  <c r="E1676"/>
  <c r="H1675"/>
  <c r="J1675" s="1"/>
  <c r="G1675"/>
  <c r="F1675"/>
  <c r="I1675" s="1"/>
  <c r="E1675"/>
  <c r="H1674"/>
  <c r="J1674" s="1"/>
  <c r="G1674"/>
  <c r="F1674"/>
  <c r="I1674" s="1"/>
  <c r="E1674"/>
  <c r="H1673"/>
  <c r="J1673" s="1"/>
  <c r="G1673"/>
  <c r="F1673"/>
  <c r="I1673" s="1"/>
  <c r="E1673"/>
  <c r="H1672"/>
  <c r="J1672" s="1"/>
  <c r="G1672"/>
  <c r="F1672"/>
  <c r="I1672" s="1"/>
  <c r="E1672"/>
  <c r="H1671"/>
  <c r="J1671" s="1"/>
  <c r="G1671"/>
  <c r="F1671"/>
  <c r="I1671" s="1"/>
  <c r="E1671"/>
  <c r="H1670"/>
  <c r="J1670" s="1"/>
  <c r="G1670"/>
  <c r="F1670"/>
  <c r="I1670" s="1"/>
  <c r="E1670"/>
  <c r="H1669"/>
  <c r="J1669" s="1"/>
  <c r="G1669"/>
  <c r="F1669"/>
  <c r="I1669" s="1"/>
  <c r="E1669"/>
  <c r="H1668"/>
  <c r="J1668" s="1"/>
  <c r="G1668"/>
  <c r="F1668"/>
  <c r="I1668" s="1"/>
  <c r="E1668"/>
  <c r="H1667"/>
  <c r="J1667" s="1"/>
  <c r="G1667"/>
  <c r="F1667"/>
  <c r="I1667" s="1"/>
  <c r="E1667"/>
  <c r="H1666"/>
  <c r="J1666" s="1"/>
  <c r="G1666"/>
  <c r="F1666"/>
  <c r="I1666" s="1"/>
  <c r="E1666"/>
  <c r="H1665"/>
  <c r="J1665" s="1"/>
  <c r="G1665"/>
  <c r="F1665"/>
  <c r="I1665" s="1"/>
  <c r="E1665"/>
  <c r="H1664"/>
  <c r="J1664" s="1"/>
  <c r="G1664"/>
  <c r="F1664"/>
  <c r="I1664" s="1"/>
  <c r="E1664"/>
  <c r="H1663"/>
  <c r="J1663" s="1"/>
  <c r="G1663"/>
  <c r="F1663"/>
  <c r="I1663" s="1"/>
  <c r="E1663"/>
  <c r="H1662"/>
  <c r="J1662" s="1"/>
  <c r="G1662"/>
  <c r="F1662"/>
  <c r="I1662" s="1"/>
  <c r="E1662"/>
  <c r="H1661"/>
  <c r="J1661" s="1"/>
  <c r="G1661"/>
  <c r="F1661"/>
  <c r="I1661" s="1"/>
  <c r="E1661"/>
  <c r="H1660"/>
  <c r="J1660" s="1"/>
  <c r="G1660"/>
  <c r="F1660"/>
  <c r="I1660" s="1"/>
  <c r="E1660"/>
  <c r="H1659"/>
  <c r="J1659" s="1"/>
  <c r="G1659"/>
  <c r="F1659"/>
  <c r="I1659" s="1"/>
  <c r="E1659"/>
  <c r="H1658"/>
  <c r="J1658" s="1"/>
  <c r="G1658"/>
  <c r="F1658"/>
  <c r="I1658" s="1"/>
  <c r="E1658"/>
  <c r="H1657"/>
  <c r="J1657" s="1"/>
  <c r="G1657"/>
  <c r="F1657"/>
  <c r="I1657" s="1"/>
  <c r="E1657"/>
  <c r="H1656"/>
  <c r="J1656" s="1"/>
  <c r="G1656"/>
  <c r="F1656"/>
  <c r="I1656" s="1"/>
  <c r="E1656"/>
  <c r="H1655"/>
  <c r="J1655" s="1"/>
  <c r="G1655"/>
  <c r="F1655"/>
  <c r="I1655" s="1"/>
  <c r="E1655"/>
  <c r="H1654"/>
  <c r="J1654" s="1"/>
  <c r="G1654"/>
  <c r="F1654"/>
  <c r="I1654" s="1"/>
  <c r="E1654"/>
  <c r="H1653"/>
  <c r="J1653" s="1"/>
  <c r="G1653"/>
  <c r="F1653"/>
  <c r="I1653" s="1"/>
  <c r="E1653"/>
  <c r="H1652"/>
  <c r="J1652" s="1"/>
  <c r="G1652"/>
  <c r="F1652"/>
  <c r="I1652" s="1"/>
  <c r="E1652"/>
  <c r="H1651"/>
  <c r="J1651" s="1"/>
  <c r="G1651"/>
  <c r="F1651"/>
  <c r="I1651" s="1"/>
  <c r="E1651"/>
  <c r="I1650"/>
  <c r="H1650"/>
  <c r="J1650" s="1"/>
  <c r="G1650"/>
  <c r="F1650"/>
  <c r="E1650"/>
  <c r="H1649"/>
  <c r="J1649" s="1"/>
  <c r="G1649"/>
  <c r="F1649"/>
  <c r="I1649" s="1"/>
  <c r="E1649"/>
  <c r="H1648"/>
  <c r="J1648" s="1"/>
  <c r="G1648"/>
  <c r="F1648"/>
  <c r="I1648" s="1"/>
  <c r="E1648"/>
  <c r="H1647"/>
  <c r="J1647" s="1"/>
  <c r="G1647"/>
  <c r="F1647"/>
  <c r="I1647" s="1"/>
  <c r="E1647"/>
  <c r="H1646"/>
  <c r="J1646" s="1"/>
  <c r="G1646"/>
  <c r="F1646"/>
  <c r="I1646" s="1"/>
  <c r="E1646"/>
  <c r="H1645"/>
  <c r="J1645" s="1"/>
  <c r="G1645"/>
  <c r="F1645"/>
  <c r="I1645" s="1"/>
  <c r="E1645"/>
  <c r="H1644"/>
  <c r="J1644" s="1"/>
  <c r="G1644"/>
  <c r="F1644"/>
  <c r="I1644" s="1"/>
  <c r="E1644"/>
  <c r="H1643"/>
  <c r="J1643" s="1"/>
  <c r="G1643"/>
  <c r="F1643"/>
  <c r="I1643" s="1"/>
  <c r="E1643"/>
  <c r="H1642"/>
  <c r="J1642" s="1"/>
  <c r="G1642"/>
  <c r="F1642"/>
  <c r="I1642" s="1"/>
  <c r="E1642"/>
  <c r="H1641"/>
  <c r="J1641" s="1"/>
  <c r="G1641"/>
  <c r="F1641"/>
  <c r="I1641" s="1"/>
  <c r="E1641"/>
  <c r="H1640"/>
  <c r="J1640" s="1"/>
  <c r="G1640"/>
  <c r="F1640"/>
  <c r="I1640" s="1"/>
  <c r="E1640"/>
  <c r="H1639"/>
  <c r="J1639" s="1"/>
  <c r="G1639"/>
  <c r="F1639"/>
  <c r="I1639" s="1"/>
  <c r="E1639"/>
  <c r="H1638"/>
  <c r="J1638" s="1"/>
  <c r="G1638"/>
  <c r="F1638"/>
  <c r="I1638" s="1"/>
  <c r="E1638"/>
  <c r="H1637"/>
  <c r="J1637" s="1"/>
  <c r="G1637"/>
  <c r="F1637"/>
  <c r="I1637" s="1"/>
  <c r="E1637"/>
  <c r="H1636"/>
  <c r="J1636" s="1"/>
  <c r="G1636"/>
  <c r="F1636"/>
  <c r="I1636" s="1"/>
  <c r="E1636"/>
  <c r="H1635"/>
  <c r="J1635" s="1"/>
  <c r="G1635"/>
  <c r="F1635"/>
  <c r="I1635" s="1"/>
  <c r="E1635"/>
  <c r="H1634"/>
  <c r="J1634" s="1"/>
  <c r="G1634"/>
  <c r="F1634"/>
  <c r="I1634" s="1"/>
  <c r="E1634"/>
  <c r="H1633"/>
  <c r="J1633" s="1"/>
  <c r="G1633"/>
  <c r="F1633"/>
  <c r="I1633" s="1"/>
  <c r="E1633"/>
  <c r="H1632"/>
  <c r="J1632" s="1"/>
  <c r="G1632"/>
  <c r="F1632"/>
  <c r="I1632" s="1"/>
  <c r="E1632"/>
  <c r="H1631"/>
  <c r="J1631" s="1"/>
  <c r="G1631"/>
  <c r="F1631"/>
  <c r="I1631" s="1"/>
  <c r="E1631"/>
  <c r="H1630"/>
  <c r="J1630" s="1"/>
  <c r="G1630"/>
  <c r="F1630"/>
  <c r="I1630" s="1"/>
  <c r="E1630"/>
  <c r="H1629"/>
  <c r="J1629" s="1"/>
  <c r="G1629"/>
  <c r="F1629"/>
  <c r="I1629" s="1"/>
  <c r="E1629"/>
  <c r="H1628"/>
  <c r="J1628" s="1"/>
  <c r="G1628"/>
  <c r="F1628"/>
  <c r="I1628" s="1"/>
  <c r="E1628"/>
  <c r="H1627"/>
  <c r="J1627" s="1"/>
  <c r="G1627"/>
  <c r="F1627"/>
  <c r="I1627" s="1"/>
  <c r="E1627"/>
  <c r="H1626"/>
  <c r="J1626" s="1"/>
  <c r="G1626"/>
  <c r="F1626"/>
  <c r="I1626" s="1"/>
  <c r="E1626"/>
  <c r="H1625"/>
  <c r="J1625" s="1"/>
  <c r="G1625"/>
  <c r="F1625"/>
  <c r="I1625" s="1"/>
  <c r="E1625"/>
  <c r="H1624"/>
  <c r="J1624" s="1"/>
  <c r="G1624"/>
  <c r="F1624"/>
  <c r="I1624" s="1"/>
  <c r="E1624"/>
  <c r="H1623"/>
  <c r="J1623" s="1"/>
  <c r="G1623"/>
  <c r="F1623"/>
  <c r="I1623" s="1"/>
  <c r="E1623"/>
  <c r="H1622"/>
  <c r="J1622" s="1"/>
  <c r="G1622"/>
  <c r="F1622"/>
  <c r="I1622" s="1"/>
  <c r="E1622"/>
  <c r="H1621"/>
  <c r="J1621" s="1"/>
  <c r="G1621"/>
  <c r="F1621"/>
  <c r="I1621" s="1"/>
  <c r="E1621"/>
  <c r="H1620"/>
  <c r="J1620" s="1"/>
  <c r="G1620"/>
  <c r="F1620"/>
  <c r="I1620" s="1"/>
  <c r="E1620"/>
  <c r="H1619"/>
  <c r="J1619" s="1"/>
  <c r="G1619"/>
  <c r="F1619"/>
  <c r="I1619" s="1"/>
  <c r="E1619"/>
  <c r="I1618"/>
  <c r="H1618"/>
  <c r="J1618" s="1"/>
  <c r="G1618"/>
  <c r="F1618"/>
  <c r="E1618"/>
  <c r="H1617"/>
  <c r="J1617" s="1"/>
  <c r="G1617"/>
  <c r="F1617"/>
  <c r="I1617" s="1"/>
  <c r="E1617"/>
  <c r="H1616"/>
  <c r="J1616" s="1"/>
  <c r="G1616"/>
  <c r="F1616"/>
  <c r="I1616" s="1"/>
  <c r="E1616"/>
  <c r="H1615"/>
  <c r="J1615" s="1"/>
  <c r="G1615"/>
  <c r="F1615"/>
  <c r="I1615" s="1"/>
  <c r="E1615"/>
  <c r="H1614"/>
  <c r="J1614" s="1"/>
  <c r="G1614"/>
  <c r="F1614"/>
  <c r="I1614" s="1"/>
  <c r="E1614"/>
  <c r="H1613"/>
  <c r="J1613" s="1"/>
  <c r="G1613"/>
  <c r="F1613"/>
  <c r="I1613" s="1"/>
  <c r="E1613"/>
  <c r="H1612"/>
  <c r="J1612" s="1"/>
  <c r="G1612"/>
  <c r="F1612"/>
  <c r="I1612" s="1"/>
  <c r="E1612"/>
  <c r="H1611"/>
  <c r="J1611" s="1"/>
  <c r="G1611"/>
  <c r="F1611"/>
  <c r="I1611" s="1"/>
  <c r="E1611"/>
  <c r="H1610"/>
  <c r="J1610" s="1"/>
  <c r="G1610"/>
  <c r="F1610"/>
  <c r="I1610" s="1"/>
  <c r="E1610"/>
  <c r="H1609"/>
  <c r="J1609" s="1"/>
  <c r="G1609"/>
  <c r="F1609"/>
  <c r="I1609" s="1"/>
  <c r="E1609"/>
  <c r="H1608"/>
  <c r="J1608" s="1"/>
  <c r="G1608"/>
  <c r="F1608"/>
  <c r="I1608" s="1"/>
  <c r="E1608"/>
  <c r="H1607"/>
  <c r="J1607" s="1"/>
  <c r="G1607"/>
  <c r="F1607"/>
  <c r="I1607" s="1"/>
  <c r="E1607"/>
  <c r="H1606"/>
  <c r="J1606" s="1"/>
  <c r="G1606"/>
  <c r="F1606"/>
  <c r="I1606" s="1"/>
  <c r="E1606"/>
  <c r="H1605"/>
  <c r="J1605" s="1"/>
  <c r="G1605"/>
  <c r="F1605"/>
  <c r="I1605" s="1"/>
  <c r="E1605"/>
  <c r="H1604"/>
  <c r="J1604" s="1"/>
  <c r="G1604"/>
  <c r="F1604"/>
  <c r="I1604" s="1"/>
  <c r="E1604"/>
  <c r="H1603"/>
  <c r="J1603" s="1"/>
  <c r="G1603"/>
  <c r="F1603"/>
  <c r="I1603" s="1"/>
  <c r="E1603"/>
  <c r="H1602"/>
  <c r="J1602" s="1"/>
  <c r="G1602"/>
  <c r="F1602"/>
  <c r="I1602" s="1"/>
  <c r="E1602"/>
  <c r="H1601"/>
  <c r="J1601" s="1"/>
  <c r="G1601"/>
  <c r="F1601"/>
  <c r="I1601" s="1"/>
  <c r="E1601"/>
  <c r="H1600"/>
  <c r="J1600" s="1"/>
  <c r="G1600"/>
  <c r="F1600"/>
  <c r="I1600" s="1"/>
  <c r="E1600"/>
  <c r="H1599"/>
  <c r="J1599" s="1"/>
  <c r="G1599"/>
  <c r="F1599"/>
  <c r="I1599" s="1"/>
  <c r="E1599"/>
  <c r="H1598"/>
  <c r="J1598" s="1"/>
  <c r="G1598"/>
  <c r="F1598"/>
  <c r="I1598" s="1"/>
  <c r="E1598"/>
  <c r="H1597"/>
  <c r="J1597" s="1"/>
  <c r="G1597"/>
  <c r="F1597"/>
  <c r="I1597" s="1"/>
  <c r="E1597"/>
  <c r="H1596"/>
  <c r="J1596" s="1"/>
  <c r="G1596"/>
  <c r="F1596"/>
  <c r="I1596" s="1"/>
  <c r="E1596"/>
  <c r="H1595"/>
  <c r="J1595" s="1"/>
  <c r="G1595"/>
  <c r="F1595"/>
  <c r="I1595" s="1"/>
  <c r="E1595"/>
  <c r="H1594"/>
  <c r="J1594" s="1"/>
  <c r="G1594"/>
  <c r="F1594"/>
  <c r="I1594" s="1"/>
  <c r="E1594"/>
  <c r="H1593"/>
  <c r="J1593" s="1"/>
  <c r="G1593"/>
  <c r="F1593"/>
  <c r="I1593" s="1"/>
  <c r="E1593"/>
  <c r="H1592"/>
  <c r="J1592" s="1"/>
  <c r="G1592"/>
  <c r="F1592"/>
  <c r="I1592" s="1"/>
  <c r="E1592"/>
  <c r="H1591"/>
  <c r="J1591" s="1"/>
  <c r="G1591"/>
  <c r="F1591"/>
  <c r="I1591" s="1"/>
  <c r="E1591"/>
  <c r="H1590"/>
  <c r="J1590" s="1"/>
  <c r="G1590"/>
  <c r="F1590"/>
  <c r="I1590" s="1"/>
  <c r="E1590"/>
  <c r="H1589"/>
  <c r="J1589" s="1"/>
  <c r="G1589"/>
  <c r="F1589"/>
  <c r="I1589" s="1"/>
  <c r="E1589"/>
  <c r="H1588"/>
  <c r="J1588" s="1"/>
  <c r="G1588"/>
  <c r="F1588"/>
  <c r="I1588" s="1"/>
  <c r="E1588"/>
  <c r="H1587"/>
  <c r="J1587" s="1"/>
  <c r="G1587"/>
  <c r="F1587"/>
  <c r="I1587" s="1"/>
  <c r="E1587"/>
  <c r="I1586"/>
  <c r="H1586"/>
  <c r="J1586" s="1"/>
  <c r="G1586"/>
  <c r="F1586"/>
  <c r="E1586"/>
  <c r="H1585"/>
  <c r="J1585" s="1"/>
  <c r="G1585"/>
  <c r="F1585"/>
  <c r="I1585" s="1"/>
  <c r="E1585"/>
  <c r="H1584"/>
  <c r="J1584" s="1"/>
  <c r="G1584"/>
  <c r="F1584"/>
  <c r="I1584" s="1"/>
  <c r="E1584"/>
  <c r="H1583"/>
  <c r="J1583" s="1"/>
  <c r="G1583"/>
  <c r="F1583"/>
  <c r="I1583" s="1"/>
  <c r="E1583"/>
  <c r="H1582"/>
  <c r="J1582" s="1"/>
  <c r="G1582"/>
  <c r="F1582"/>
  <c r="I1582" s="1"/>
  <c r="E1582"/>
  <c r="H1581"/>
  <c r="J1581" s="1"/>
  <c r="G1581"/>
  <c r="F1581"/>
  <c r="I1581" s="1"/>
  <c r="E1581"/>
  <c r="H1580"/>
  <c r="J1580" s="1"/>
  <c r="G1580"/>
  <c r="F1580"/>
  <c r="I1580" s="1"/>
  <c r="E1580"/>
  <c r="H1579"/>
  <c r="J1579" s="1"/>
  <c r="G1579"/>
  <c r="F1579"/>
  <c r="I1579" s="1"/>
  <c r="E1579"/>
  <c r="H1578"/>
  <c r="J1578" s="1"/>
  <c r="G1578"/>
  <c r="F1578"/>
  <c r="I1578" s="1"/>
  <c r="E1578"/>
  <c r="H1577"/>
  <c r="J1577" s="1"/>
  <c r="G1577"/>
  <c r="F1577"/>
  <c r="I1577" s="1"/>
  <c r="E1577"/>
  <c r="H1576"/>
  <c r="J1576" s="1"/>
  <c r="G1576"/>
  <c r="F1576"/>
  <c r="I1576" s="1"/>
  <c r="E1576"/>
  <c r="H1575"/>
  <c r="J1575" s="1"/>
  <c r="G1575"/>
  <c r="F1575"/>
  <c r="I1575" s="1"/>
  <c r="E1575"/>
  <c r="H1574"/>
  <c r="J1574" s="1"/>
  <c r="G1574"/>
  <c r="F1574"/>
  <c r="I1574" s="1"/>
  <c r="E1574"/>
  <c r="H1573"/>
  <c r="J1573" s="1"/>
  <c r="G1573"/>
  <c r="F1573"/>
  <c r="I1573" s="1"/>
  <c r="E1573"/>
  <c r="H1572"/>
  <c r="J1572" s="1"/>
  <c r="G1572"/>
  <c r="F1572"/>
  <c r="I1572" s="1"/>
  <c r="E1572"/>
  <c r="H1571"/>
  <c r="J1571" s="1"/>
  <c r="G1571"/>
  <c r="F1571"/>
  <c r="I1571" s="1"/>
  <c r="E1571"/>
  <c r="H1570"/>
  <c r="J1570" s="1"/>
  <c r="G1570"/>
  <c r="F1570"/>
  <c r="I1570" s="1"/>
  <c r="E1570"/>
  <c r="H1569"/>
  <c r="J1569" s="1"/>
  <c r="G1569"/>
  <c r="F1569"/>
  <c r="I1569" s="1"/>
  <c r="E1569"/>
  <c r="H1568"/>
  <c r="J1568" s="1"/>
  <c r="G1568"/>
  <c r="F1568"/>
  <c r="I1568" s="1"/>
  <c r="E1568"/>
  <c r="H1567"/>
  <c r="J1567" s="1"/>
  <c r="G1567"/>
  <c r="F1567"/>
  <c r="I1567" s="1"/>
  <c r="E1567"/>
  <c r="H1566"/>
  <c r="J1566" s="1"/>
  <c r="G1566"/>
  <c r="F1566"/>
  <c r="I1566" s="1"/>
  <c r="E1566"/>
  <c r="H1565"/>
  <c r="J1565" s="1"/>
  <c r="G1565"/>
  <c r="F1565"/>
  <c r="I1565" s="1"/>
  <c r="E1565"/>
  <c r="H1564"/>
  <c r="J1564" s="1"/>
  <c r="G1564"/>
  <c r="F1564"/>
  <c r="I1564" s="1"/>
  <c r="E1564"/>
  <c r="H1563"/>
  <c r="J1563" s="1"/>
  <c r="G1563"/>
  <c r="F1563"/>
  <c r="I1563" s="1"/>
  <c r="E1563"/>
  <c r="H1562"/>
  <c r="J1562" s="1"/>
  <c r="G1562"/>
  <c r="F1562"/>
  <c r="I1562" s="1"/>
  <c r="E1562"/>
  <c r="H1561"/>
  <c r="J1561" s="1"/>
  <c r="G1561"/>
  <c r="F1561"/>
  <c r="I1561" s="1"/>
  <c r="E1561"/>
  <c r="H1560"/>
  <c r="J1560" s="1"/>
  <c r="G1560"/>
  <c r="F1560"/>
  <c r="I1560" s="1"/>
  <c r="E1560"/>
  <c r="H1559"/>
  <c r="J1559" s="1"/>
  <c r="G1559"/>
  <c r="F1559"/>
  <c r="I1559" s="1"/>
  <c r="E1559"/>
  <c r="H1558"/>
  <c r="J1558" s="1"/>
  <c r="G1558"/>
  <c r="F1558"/>
  <c r="I1558" s="1"/>
  <c r="E1558"/>
  <c r="H1557"/>
  <c r="J1557" s="1"/>
  <c r="G1557"/>
  <c r="F1557"/>
  <c r="I1557" s="1"/>
  <c r="E1557"/>
  <c r="H1556"/>
  <c r="J1556" s="1"/>
  <c r="G1556"/>
  <c r="F1556"/>
  <c r="I1556" s="1"/>
  <c r="E1556"/>
  <c r="H1555"/>
  <c r="J1555" s="1"/>
  <c r="G1555"/>
  <c r="F1555"/>
  <c r="I1555" s="1"/>
  <c r="E1555"/>
  <c r="I1554"/>
  <c r="H1554"/>
  <c r="J1554" s="1"/>
  <c r="G1554"/>
  <c r="F1554"/>
  <c r="E1554"/>
  <c r="H1553"/>
  <c r="J1553" s="1"/>
  <c r="G1553"/>
  <c r="F1553"/>
  <c r="I1553" s="1"/>
  <c r="E1553"/>
  <c r="H1552"/>
  <c r="J1552" s="1"/>
  <c r="G1552"/>
  <c r="F1552"/>
  <c r="I1552" s="1"/>
  <c r="E1552"/>
  <c r="H1551"/>
  <c r="J1551" s="1"/>
  <c r="G1551"/>
  <c r="F1551"/>
  <c r="I1551" s="1"/>
  <c r="E1551"/>
  <c r="H1550"/>
  <c r="J1550" s="1"/>
  <c r="G1550"/>
  <c r="F1550"/>
  <c r="I1550" s="1"/>
  <c r="E1550"/>
  <c r="H1549"/>
  <c r="J1549" s="1"/>
  <c r="G1549"/>
  <c r="F1549"/>
  <c r="I1549" s="1"/>
  <c r="E1549"/>
  <c r="H1548"/>
  <c r="J1548" s="1"/>
  <c r="G1548"/>
  <c r="F1548"/>
  <c r="I1548" s="1"/>
  <c r="E1548"/>
  <c r="H1547"/>
  <c r="J1547" s="1"/>
  <c r="G1547"/>
  <c r="F1547"/>
  <c r="I1547" s="1"/>
  <c r="E1547"/>
  <c r="H1546"/>
  <c r="J1546" s="1"/>
  <c r="G1546"/>
  <c r="F1546"/>
  <c r="I1546" s="1"/>
  <c r="E1546"/>
  <c r="H1545"/>
  <c r="J1545" s="1"/>
  <c r="G1545"/>
  <c r="F1545"/>
  <c r="I1545" s="1"/>
  <c r="E1545"/>
  <c r="H1544"/>
  <c r="J1544" s="1"/>
  <c r="G1544"/>
  <c r="F1544"/>
  <c r="I1544" s="1"/>
  <c r="E1544"/>
  <c r="H1543"/>
  <c r="J1543" s="1"/>
  <c r="G1543"/>
  <c r="F1543"/>
  <c r="I1543" s="1"/>
  <c r="E1543"/>
  <c r="H1542"/>
  <c r="J1542" s="1"/>
  <c r="G1542"/>
  <c r="F1542"/>
  <c r="I1542" s="1"/>
  <c r="E1542"/>
  <c r="H1541"/>
  <c r="J1541" s="1"/>
  <c r="G1541"/>
  <c r="F1541"/>
  <c r="I1541" s="1"/>
  <c r="E1541"/>
  <c r="H1540"/>
  <c r="J1540" s="1"/>
  <c r="G1540"/>
  <c r="F1540"/>
  <c r="I1540" s="1"/>
  <c r="E1540"/>
  <c r="H1539"/>
  <c r="J1539" s="1"/>
  <c r="G1539"/>
  <c r="F1539"/>
  <c r="I1539" s="1"/>
  <c r="E1539"/>
  <c r="H1538"/>
  <c r="J1538" s="1"/>
  <c r="G1538"/>
  <c r="F1538"/>
  <c r="I1538" s="1"/>
  <c r="E1538"/>
  <c r="H1537"/>
  <c r="J1537" s="1"/>
  <c r="G1537"/>
  <c r="F1537"/>
  <c r="I1537" s="1"/>
  <c r="E1537"/>
  <c r="H1536"/>
  <c r="J1536" s="1"/>
  <c r="G1536"/>
  <c r="F1536"/>
  <c r="I1536" s="1"/>
  <c r="E1536"/>
  <c r="H1535"/>
  <c r="J1535" s="1"/>
  <c r="G1535"/>
  <c r="F1535"/>
  <c r="I1535" s="1"/>
  <c r="E1535"/>
  <c r="H1534"/>
  <c r="J1534" s="1"/>
  <c r="G1534"/>
  <c r="F1534"/>
  <c r="I1534" s="1"/>
  <c r="E1534"/>
  <c r="H1533"/>
  <c r="J1533" s="1"/>
  <c r="G1533"/>
  <c r="F1533"/>
  <c r="I1533" s="1"/>
  <c r="E1533"/>
  <c r="H1532"/>
  <c r="J1532" s="1"/>
  <c r="G1532"/>
  <c r="F1532"/>
  <c r="I1532" s="1"/>
  <c r="E1532"/>
  <c r="H1531"/>
  <c r="J1531" s="1"/>
  <c r="G1531"/>
  <c r="F1531"/>
  <c r="I1531" s="1"/>
  <c r="E1531"/>
  <c r="H1530"/>
  <c r="J1530" s="1"/>
  <c r="G1530"/>
  <c r="F1530"/>
  <c r="I1530" s="1"/>
  <c r="E1530"/>
  <c r="H1529"/>
  <c r="J1529" s="1"/>
  <c r="G1529"/>
  <c r="F1529"/>
  <c r="I1529" s="1"/>
  <c r="E1529"/>
  <c r="H1528"/>
  <c r="J1528" s="1"/>
  <c r="G1528"/>
  <c r="F1528"/>
  <c r="I1528" s="1"/>
  <c r="E1528"/>
  <c r="H1527"/>
  <c r="J1527" s="1"/>
  <c r="G1527"/>
  <c r="F1527"/>
  <c r="I1527" s="1"/>
  <c r="E1527"/>
  <c r="H1526"/>
  <c r="J1526" s="1"/>
  <c r="G1526"/>
  <c r="F1526"/>
  <c r="I1526" s="1"/>
  <c r="E1526"/>
  <c r="H1525"/>
  <c r="J1525" s="1"/>
  <c r="G1525"/>
  <c r="F1525"/>
  <c r="I1525" s="1"/>
  <c r="E1525"/>
  <c r="H1524"/>
  <c r="J1524" s="1"/>
  <c r="G1524"/>
  <c r="F1524"/>
  <c r="I1524" s="1"/>
  <c r="E1524"/>
  <c r="H1523"/>
  <c r="J1523" s="1"/>
  <c r="G1523"/>
  <c r="F1523"/>
  <c r="I1523" s="1"/>
  <c r="E1523"/>
  <c r="I1522"/>
  <c r="H1522"/>
  <c r="J1522" s="1"/>
  <c r="G1522"/>
  <c r="F1522"/>
  <c r="E1522"/>
  <c r="H1521"/>
  <c r="J1521" s="1"/>
  <c r="G1521"/>
  <c r="F1521"/>
  <c r="I1521" s="1"/>
  <c r="E1521"/>
  <c r="H1520"/>
  <c r="J1520" s="1"/>
  <c r="G1520"/>
  <c r="F1520"/>
  <c r="I1520" s="1"/>
  <c r="E1520"/>
  <c r="H1519"/>
  <c r="J1519" s="1"/>
  <c r="G1519"/>
  <c r="F1519"/>
  <c r="I1519" s="1"/>
  <c r="E1519"/>
  <c r="H1518"/>
  <c r="J1518" s="1"/>
  <c r="G1518"/>
  <c r="F1518"/>
  <c r="I1518" s="1"/>
  <c r="E1518"/>
  <c r="H1517"/>
  <c r="J1517" s="1"/>
  <c r="G1517"/>
  <c r="F1517"/>
  <c r="I1517" s="1"/>
  <c r="E1517"/>
  <c r="H1516"/>
  <c r="J1516" s="1"/>
  <c r="G1516"/>
  <c r="F1516"/>
  <c r="I1516" s="1"/>
  <c r="E1516"/>
  <c r="H1515"/>
  <c r="J1515" s="1"/>
  <c r="G1515"/>
  <c r="F1515"/>
  <c r="I1515" s="1"/>
  <c r="E1515"/>
  <c r="H1514"/>
  <c r="J1514" s="1"/>
  <c r="G1514"/>
  <c r="F1514"/>
  <c r="I1514" s="1"/>
  <c r="E1514"/>
  <c r="H1513"/>
  <c r="J1513" s="1"/>
  <c r="G1513"/>
  <c r="F1513"/>
  <c r="I1513" s="1"/>
  <c r="E1513"/>
  <c r="H1512"/>
  <c r="J1512" s="1"/>
  <c r="G1512"/>
  <c r="F1512"/>
  <c r="I1512" s="1"/>
  <c r="E1512"/>
  <c r="H1511"/>
  <c r="J1511" s="1"/>
  <c r="G1511"/>
  <c r="F1511"/>
  <c r="I1511" s="1"/>
  <c r="E1511"/>
  <c r="H1510"/>
  <c r="J1510" s="1"/>
  <c r="G1510"/>
  <c r="F1510"/>
  <c r="I1510" s="1"/>
  <c r="E1510"/>
  <c r="H1509"/>
  <c r="J1509" s="1"/>
  <c r="G1509"/>
  <c r="F1509"/>
  <c r="I1509" s="1"/>
  <c r="E1509"/>
  <c r="H1508"/>
  <c r="J1508" s="1"/>
  <c r="G1508"/>
  <c r="F1508"/>
  <c r="I1508" s="1"/>
  <c r="E1508"/>
  <c r="H1507"/>
  <c r="J1507" s="1"/>
  <c r="G1507"/>
  <c r="F1507"/>
  <c r="I1507" s="1"/>
  <c r="E1507"/>
  <c r="H1506"/>
  <c r="J1506" s="1"/>
  <c r="G1506"/>
  <c r="F1506"/>
  <c r="I1506" s="1"/>
  <c r="E1506"/>
  <c r="H1505"/>
  <c r="J1505" s="1"/>
  <c r="G1505"/>
  <c r="F1505"/>
  <c r="I1505" s="1"/>
  <c r="E1505"/>
  <c r="H1504"/>
  <c r="J1504" s="1"/>
  <c r="G1504"/>
  <c r="F1504"/>
  <c r="I1504" s="1"/>
  <c r="E1504"/>
  <c r="H1503"/>
  <c r="J1503" s="1"/>
  <c r="G1503"/>
  <c r="F1503"/>
  <c r="I1503" s="1"/>
  <c r="E1503"/>
  <c r="H1502"/>
  <c r="J1502" s="1"/>
  <c r="G1502"/>
  <c r="F1502"/>
  <c r="I1502" s="1"/>
  <c r="E1502"/>
  <c r="H1501"/>
  <c r="J1501" s="1"/>
  <c r="G1501"/>
  <c r="F1501"/>
  <c r="I1501" s="1"/>
  <c r="E1501"/>
  <c r="H1500"/>
  <c r="J1500" s="1"/>
  <c r="G1500"/>
  <c r="F1500"/>
  <c r="I1500" s="1"/>
  <c r="E1500"/>
  <c r="H1499"/>
  <c r="J1499" s="1"/>
  <c r="G1499"/>
  <c r="F1499"/>
  <c r="I1499" s="1"/>
  <c r="E1499"/>
  <c r="I1498"/>
  <c r="H1498"/>
  <c r="J1498" s="1"/>
  <c r="G1498"/>
  <c r="F1498"/>
  <c r="E1498"/>
  <c r="H1497"/>
  <c r="J1497" s="1"/>
  <c r="G1497"/>
  <c r="F1497"/>
  <c r="I1497" s="1"/>
  <c r="E1497"/>
  <c r="H1496"/>
  <c r="J1496" s="1"/>
  <c r="G1496"/>
  <c r="F1496"/>
  <c r="I1496" s="1"/>
  <c r="E1496"/>
  <c r="H1495"/>
  <c r="J1495" s="1"/>
  <c r="G1495"/>
  <c r="F1495"/>
  <c r="I1495" s="1"/>
  <c r="E1495"/>
  <c r="H1494"/>
  <c r="J1494" s="1"/>
  <c r="G1494"/>
  <c r="F1494"/>
  <c r="I1494" s="1"/>
  <c r="E1494"/>
  <c r="H1493"/>
  <c r="J1493" s="1"/>
  <c r="G1493"/>
  <c r="F1493"/>
  <c r="I1493" s="1"/>
  <c r="E1493"/>
  <c r="H1492"/>
  <c r="J1492" s="1"/>
  <c r="G1492"/>
  <c r="F1492"/>
  <c r="I1492" s="1"/>
  <c r="E1492"/>
  <c r="H1491"/>
  <c r="J1491" s="1"/>
  <c r="G1491"/>
  <c r="F1491"/>
  <c r="I1491" s="1"/>
  <c r="E1491"/>
  <c r="H1490"/>
  <c r="J1490" s="1"/>
  <c r="G1490"/>
  <c r="F1490"/>
  <c r="I1490" s="1"/>
  <c r="E1490"/>
  <c r="H1489"/>
  <c r="J1489" s="1"/>
  <c r="G1489"/>
  <c r="F1489"/>
  <c r="I1489" s="1"/>
  <c r="E1489"/>
  <c r="H1488"/>
  <c r="J1488" s="1"/>
  <c r="G1488"/>
  <c r="F1488"/>
  <c r="I1488" s="1"/>
  <c r="E1488"/>
  <c r="H1487"/>
  <c r="J1487" s="1"/>
  <c r="G1487"/>
  <c r="F1487"/>
  <c r="I1487" s="1"/>
  <c r="E1487"/>
  <c r="H1486"/>
  <c r="J1486" s="1"/>
  <c r="G1486"/>
  <c r="F1486"/>
  <c r="I1486" s="1"/>
  <c r="E1486"/>
  <c r="H1485"/>
  <c r="J1485" s="1"/>
  <c r="G1485"/>
  <c r="F1485"/>
  <c r="I1485" s="1"/>
  <c r="E1485"/>
  <c r="H1484"/>
  <c r="J1484" s="1"/>
  <c r="G1484"/>
  <c r="F1484"/>
  <c r="I1484" s="1"/>
  <c r="E1484"/>
  <c r="H1483"/>
  <c r="J1483" s="1"/>
  <c r="G1483"/>
  <c r="F1483"/>
  <c r="I1483" s="1"/>
  <c r="E1483"/>
  <c r="H1482"/>
  <c r="J1482" s="1"/>
  <c r="G1482"/>
  <c r="F1482"/>
  <c r="I1482" s="1"/>
  <c r="E1482"/>
  <c r="H1481"/>
  <c r="J1481" s="1"/>
  <c r="G1481"/>
  <c r="F1481"/>
  <c r="I1481" s="1"/>
  <c r="E1481"/>
  <c r="H1480"/>
  <c r="J1480" s="1"/>
  <c r="G1480"/>
  <c r="F1480"/>
  <c r="I1480" s="1"/>
  <c r="E1480"/>
  <c r="H1479"/>
  <c r="J1479" s="1"/>
  <c r="G1479"/>
  <c r="F1479"/>
  <c r="I1479" s="1"/>
  <c r="E1479"/>
  <c r="H1478"/>
  <c r="J1478" s="1"/>
  <c r="G1478"/>
  <c r="F1478"/>
  <c r="I1478" s="1"/>
  <c r="E1478"/>
  <c r="H1477"/>
  <c r="J1477" s="1"/>
  <c r="G1477"/>
  <c r="F1477"/>
  <c r="I1477" s="1"/>
  <c r="E1477"/>
  <c r="H1476"/>
  <c r="J1476" s="1"/>
  <c r="G1476"/>
  <c r="F1476"/>
  <c r="I1476" s="1"/>
  <c r="E1476"/>
  <c r="H1475"/>
  <c r="J1475" s="1"/>
  <c r="G1475"/>
  <c r="F1475"/>
  <c r="I1475" s="1"/>
  <c r="E1475"/>
  <c r="H1474"/>
  <c r="J1474" s="1"/>
  <c r="G1474"/>
  <c r="F1474"/>
  <c r="I1474" s="1"/>
  <c r="E1474"/>
  <c r="H1473"/>
  <c r="J1473" s="1"/>
  <c r="G1473"/>
  <c r="F1473"/>
  <c r="I1473" s="1"/>
  <c r="E1473"/>
  <c r="H1472"/>
  <c r="J1472" s="1"/>
  <c r="G1472"/>
  <c r="F1472"/>
  <c r="I1472" s="1"/>
  <c r="E1472"/>
  <c r="H1471"/>
  <c r="J1471" s="1"/>
  <c r="G1471"/>
  <c r="F1471"/>
  <c r="I1471" s="1"/>
  <c r="E1471"/>
  <c r="H1470"/>
  <c r="J1470" s="1"/>
  <c r="G1470"/>
  <c r="F1470"/>
  <c r="I1470" s="1"/>
  <c r="E1470"/>
  <c r="H1469"/>
  <c r="J1469" s="1"/>
  <c r="G1469"/>
  <c r="F1469"/>
  <c r="I1469" s="1"/>
  <c r="E1469"/>
  <c r="H1468"/>
  <c r="J1468" s="1"/>
  <c r="G1468"/>
  <c r="F1468"/>
  <c r="I1468" s="1"/>
  <c r="E1468"/>
  <c r="H1467"/>
  <c r="J1467" s="1"/>
  <c r="G1467"/>
  <c r="F1467"/>
  <c r="I1467" s="1"/>
  <c r="E1467"/>
  <c r="I1466"/>
  <c r="H1466"/>
  <c r="J1466" s="1"/>
  <c r="G1466"/>
  <c r="F1466"/>
  <c r="E1466"/>
  <c r="H1465"/>
  <c r="J1465" s="1"/>
  <c r="G1465"/>
  <c r="F1465"/>
  <c r="I1465" s="1"/>
  <c r="E1465"/>
  <c r="H1464"/>
  <c r="J1464" s="1"/>
  <c r="G1464"/>
  <c r="F1464"/>
  <c r="I1464" s="1"/>
  <c r="E1464"/>
  <c r="H1463"/>
  <c r="J1463" s="1"/>
  <c r="G1463"/>
  <c r="F1463"/>
  <c r="I1463" s="1"/>
  <c r="E1463"/>
  <c r="H1462"/>
  <c r="J1462" s="1"/>
  <c r="G1462"/>
  <c r="F1462"/>
  <c r="I1462" s="1"/>
  <c r="E1462"/>
  <c r="H1461"/>
  <c r="J1461" s="1"/>
  <c r="G1461"/>
  <c r="F1461"/>
  <c r="I1461" s="1"/>
  <c r="E1461"/>
  <c r="H1460"/>
  <c r="J1460" s="1"/>
  <c r="G1460"/>
  <c r="F1460"/>
  <c r="I1460" s="1"/>
  <c r="E1460"/>
  <c r="H1459"/>
  <c r="J1459" s="1"/>
  <c r="G1459"/>
  <c r="F1459"/>
  <c r="I1459" s="1"/>
  <c r="E1459"/>
  <c r="H1458"/>
  <c r="J1458" s="1"/>
  <c r="G1458"/>
  <c r="F1458"/>
  <c r="I1458" s="1"/>
  <c r="E1458"/>
  <c r="H1457"/>
  <c r="J1457" s="1"/>
  <c r="G1457"/>
  <c r="F1457"/>
  <c r="I1457" s="1"/>
  <c r="E1457"/>
  <c r="H1456"/>
  <c r="J1456" s="1"/>
  <c r="G1456"/>
  <c r="F1456"/>
  <c r="I1456" s="1"/>
  <c r="E1456"/>
  <c r="H1455"/>
  <c r="J1455" s="1"/>
  <c r="G1455"/>
  <c r="F1455"/>
  <c r="I1455" s="1"/>
  <c r="E1455"/>
  <c r="H1454"/>
  <c r="J1454" s="1"/>
  <c r="G1454"/>
  <c r="F1454"/>
  <c r="I1454" s="1"/>
  <c r="E1454"/>
  <c r="H1453"/>
  <c r="J1453" s="1"/>
  <c r="G1453"/>
  <c r="F1453"/>
  <c r="I1453" s="1"/>
  <c r="E1453"/>
  <c r="H1452"/>
  <c r="J1452" s="1"/>
  <c r="G1452"/>
  <c r="F1452"/>
  <c r="I1452" s="1"/>
  <c r="E1452"/>
  <c r="H1451"/>
  <c r="J1451" s="1"/>
  <c r="G1451"/>
  <c r="F1451"/>
  <c r="I1451" s="1"/>
  <c r="E1451"/>
  <c r="H1450"/>
  <c r="J1450" s="1"/>
  <c r="G1450"/>
  <c r="F1450"/>
  <c r="I1450" s="1"/>
  <c r="E1450"/>
  <c r="H1449"/>
  <c r="J1449" s="1"/>
  <c r="G1449"/>
  <c r="F1449"/>
  <c r="I1449" s="1"/>
  <c r="E1449"/>
  <c r="H1448"/>
  <c r="J1448" s="1"/>
  <c r="G1448"/>
  <c r="F1448"/>
  <c r="I1448" s="1"/>
  <c r="E1448"/>
  <c r="H1447"/>
  <c r="J1447" s="1"/>
  <c r="G1447"/>
  <c r="F1447"/>
  <c r="I1447" s="1"/>
  <c r="E1447"/>
  <c r="H1446"/>
  <c r="J1446" s="1"/>
  <c r="G1446"/>
  <c r="F1446"/>
  <c r="I1446" s="1"/>
  <c r="E1446"/>
  <c r="H1445"/>
  <c r="J1445" s="1"/>
  <c r="G1445"/>
  <c r="F1445"/>
  <c r="I1445" s="1"/>
  <c r="E1445"/>
  <c r="H1444"/>
  <c r="J1444" s="1"/>
  <c r="G1444"/>
  <c r="F1444"/>
  <c r="I1444" s="1"/>
  <c r="E1444"/>
  <c r="H1443"/>
  <c r="J1443" s="1"/>
  <c r="G1443"/>
  <c r="F1443"/>
  <c r="I1443" s="1"/>
  <c r="E1443"/>
  <c r="H1442"/>
  <c r="J1442" s="1"/>
  <c r="G1442"/>
  <c r="F1442"/>
  <c r="I1442" s="1"/>
  <c r="E1442"/>
  <c r="H1441"/>
  <c r="J1441" s="1"/>
  <c r="G1441"/>
  <c r="F1441"/>
  <c r="I1441" s="1"/>
  <c r="E1441"/>
  <c r="H1440"/>
  <c r="J1440" s="1"/>
  <c r="G1440"/>
  <c r="F1440"/>
  <c r="I1440" s="1"/>
  <c r="E1440"/>
  <c r="H1439"/>
  <c r="J1439" s="1"/>
  <c r="G1439"/>
  <c r="F1439"/>
  <c r="I1439" s="1"/>
  <c r="E1439"/>
  <c r="H1438"/>
  <c r="J1438" s="1"/>
  <c r="G1438"/>
  <c r="F1438"/>
  <c r="I1438" s="1"/>
  <c r="E1438"/>
  <c r="H1437"/>
  <c r="J1437" s="1"/>
  <c r="G1437"/>
  <c r="F1437"/>
  <c r="I1437" s="1"/>
  <c r="E1437"/>
  <c r="H1436"/>
  <c r="J1436" s="1"/>
  <c r="G1436"/>
  <c r="F1436"/>
  <c r="I1436" s="1"/>
  <c r="E1436"/>
  <c r="H1435"/>
  <c r="J1435" s="1"/>
  <c r="G1435"/>
  <c r="F1435"/>
  <c r="I1435" s="1"/>
  <c r="E1435"/>
  <c r="I1434"/>
  <c r="H1434"/>
  <c r="J1434" s="1"/>
  <c r="G1434"/>
  <c r="F1434"/>
  <c r="E1434"/>
  <c r="H1433"/>
  <c r="J1433" s="1"/>
  <c r="G1433"/>
  <c r="F1433"/>
  <c r="I1433" s="1"/>
  <c r="E1433"/>
  <c r="H1432"/>
  <c r="J1432" s="1"/>
  <c r="G1432"/>
  <c r="F1432"/>
  <c r="I1432" s="1"/>
  <c r="E1432"/>
  <c r="H1431"/>
  <c r="J1431" s="1"/>
  <c r="G1431"/>
  <c r="F1431"/>
  <c r="I1431" s="1"/>
  <c r="E1431"/>
  <c r="H1430"/>
  <c r="J1430" s="1"/>
  <c r="G1430"/>
  <c r="F1430"/>
  <c r="I1430" s="1"/>
  <c r="E1430"/>
  <c r="H1429"/>
  <c r="J1429" s="1"/>
  <c r="G1429"/>
  <c r="F1429"/>
  <c r="I1429" s="1"/>
  <c r="E1429"/>
  <c r="H1428"/>
  <c r="J1428" s="1"/>
  <c r="G1428"/>
  <c r="F1428"/>
  <c r="I1428" s="1"/>
  <c r="E1428"/>
  <c r="H1427"/>
  <c r="J1427" s="1"/>
  <c r="G1427"/>
  <c r="F1427"/>
  <c r="I1427" s="1"/>
  <c r="E1427"/>
  <c r="H1426"/>
  <c r="J1426" s="1"/>
  <c r="G1426"/>
  <c r="F1426"/>
  <c r="I1426" s="1"/>
  <c r="E1426"/>
  <c r="H1425"/>
  <c r="J1425" s="1"/>
  <c r="G1425"/>
  <c r="F1425"/>
  <c r="I1425" s="1"/>
  <c r="E1425"/>
  <c r="H1424"/>
  <c r="J1424" s="1"/>
  <c r="G1424"/>
  <c r="F1424"/>
  <c r="I1424" s="1"/>
  <c r="E1424"/>
  <c r="H1423"/>
  <c r="J1423" s="1"/>
  <c r="G1423"/>
  <c r="F1423"/>
  <c r="I1423" s="1"/>
  <c r="E1423"/>
  <c r="H1422"/>
  <c r="J1422" s="1"/>
  <c r="G1422"/>
  <c r="F1422"/>
  <c r="I1422" s="1"/>
  <c r="E1422"/>
  <c r="H1421"/>
  <c r="J1421" s="1"/>
  <c r="G1421"/>
  <c r="F1421"/>
  <c r="I1421" s="1"/>
  <c r="E1421"/>
  <c r="H1420"/>
  <c r="J1420" s="1"/>
  <c r="G1420"/>
  <c r="F1420"/>
  <c r="I1420" s="1"/>
  <c r="E1420"/>
  <c r="H1419"/>
  <c r="J1419" s="1"/>
  <c r="G1419"/>
  <c r="F1419"/>
  <c r="I1419" s="1"/>
  <c r="E1419"/>
  <c r="H1418"/>
  <c r="J1418" s="1"/>
  <c r="G1418"/>
  <c r="F1418"/>
  <c r="I1418" s="1"/>
  <c r="E1418"/>
  <c r="H1417"/>
  <c r="J1417" s="1"/>
  <c r="G1417"/>
  <c r="F1417"/>
  <c r="I1417" s="1"/>
  <c r="E1417"/>
  <c r="H1416"/>
  <c r="J1416" s="1"/>
  <c r="G1416"/>
  <c r="F1416"/>
  <c r="I1416" s="1"/>
  <c r="E1416"/>
  <c r="H1415"/>
  <c r="J1415" s="1"/>
  <c r="G1415"/>
  <c r="F1415"/>
  <c r="I1415" s="1"/>
  <c r="E1415"/>
  <c r="H1414"/>
  <c r="J1414" s="1"/>
  <c r="G1414"/>
  <c r="F1414"/>
  <c r="I1414" s="1"/>
  <c r="E1414"/>
  <c r="H1413"/>
  <c r="J1413" s="1"/>
  <c r="G1413"/>
  <c r="F1413"/>
  <c r="I1413" s="1"/>
  <c r="E1413"/>
  <c r="H1412"/>
  <c r="J1412" s="1"/>
  <c r="G1412"/>
  <c r="F1412"/>
  <c r="I1412" s="1"/>
  <c r="E1412"/>
  <c r="H1411"/>
  <c r="J1411" s="1"/>
  <c r="G1411"/>
  <c r="F1411"/>
  <c r="I1411" s="1"/>
  <c r="E1411"/>
  <c r="H1410"/>
  <c r="J1410" s="1"/>
  <c r="G1410"/>
  <c r="F1410"/>
  <c r="I1410" s="1"/>
  <c r="E1410"/>
  <c r="H1409"/>
  <c r="J1409" s="1"/>
  <c r="G1409"/>
  <c r="F1409"/>
  <c r="I1409" s="1"/>
  <c r="E1409"/>
  <c r="H1408"/>
  <c r="J1408" s="1"/>
  <c r="G1408"/>
  <c r="F1408"/>
  <c r="I1408" s="1"/>
  <c r="E1408"/>
  <c r="H1407"/>
  <c r="J1407" s="1"/>
  <c r="G1407"/>
  <c r="F1407"/>
  <c r="I1407" s="1"/>
  <c r="E1407"/>
  <c r="H1406"/>
  <c r="J1406" s="1"/>
  <c r="G1406"/>
  <c r="F1406"/>
  <c r="I1406" s="1"/>
  <c r="E1406"/>
  <c r="H1405"/>
  <c r="J1405" s="1"/>
  <c r="G1405"/>
  <c r="F1405"/>
  <c r="I1405" s="1"/>
  <c r="E1405"/>
  <c r="H1404"/>
  <c r="J1404" s="1"/>
  <c r="G1404"/>
  <c r="F1404"/>
  <c r="I1404" s="1"/>
  <c r="E1404"/>
  <c r="H1403"/>
  <c r="J1403" s="1"/>
  <c r="G1403"/>
  <c r="F1403"/>
  <c r="I1403" s="1"/>
  <c r="E1403"/>
  <c r="I1402"/>
  <c r="H1402"/>
  <c r="J1402" s="1"/>
  <c r="G1402"/>
  <c r="F1402"/>
  <c r="E1402"/>
  <c r="H1401"/>
  <c r="J1401" s="1"/>
  <c r="G1401"/>
  <c r="F1401"/>
  <c r="I1401" s="1"/>
  <c r="E1401"/>
  <c r="H1400"/>
  <c r="J1400" s="1"/>
  <c r="G1400"/>
  <c r="F1400"/>
  <c r="I1400" s="1"/>
  <c r="E1400"/>
  <c r="H1399"/>
  <c r="J1399" s="1"/>
  <c r="G1399"/>
  <c r="F1399"/>
  <c r="I1399" s="1"/>
  <c r="E1399"/>
  <c r="H1398"/>
  <c r="J1398" s="1"/>
  <c r="G1398"/>
  <c r="F1398"/>
  <c r="I1398" s="1"/>
  <c r="E1398"/>
  <c r="H1397"/>
  <c r="J1397" s="1"/>
  <c r="G1397"/>
  <c r="F1397"/>
  <c r="I1397" s="1"/>
  <c r="E1397"/>
  <c r="H1396"/>
  <c r="J1396" s="1"/>
  <c r="G1396"/>
  <c r="F1396"/>
  <c r="I1396" s="1"/>
  <c r="E1396"/>
  <c r="H1395"/>
  <c r="J1395" s="1"/>
  <c r="G1395"/>
  <c r="F1395"/>
  <c r="I1395" s="1"/>
  <c r="E1395"/>
  <c r="H1394"/>
  <c r="J1394" s="1"/>
  <c r="G1394"/>
  <c r="F1394"/>
  <c r="I1394" s="1"/>
  <c r="E1394"/>
  <c r="H1393"/>
  <c r="J1393" s="1"/>
  <c r="G1393"/>
  <c r="F1393"/>
  <c r="I1393" s="1"/>
  <c r="E1393"/>
  <c r="H1392"/>
  <c r="J1392" s="1"/>
  <c r="G1392"/>
  <c r="F1392"/>
  <c r="I1392" s="1"/>
  <c r="E1392"/>
  <c r="H1391"/>
  <c r="J1391" s="1"/>
  <c r="G1391"/>
  <c r="F1391"/>
  <c r="I1391" s="1"/>
  <c r="E1391"/>
  <c r="H1390"/>
  <c r="J1390" s="1"/>
  <c r="G1390"/>
  <c r="F1390"/>
  <c r="I1390" s="1"/>
  <c r="E1390"/>
  <c r="H1389"/>
  <c r="J1389" s="1"/>
  <c r="G1389"/>
  <c r="F1389"/>
  <c r="I1389" s="1"/>
  <c r="E1389"/>
  <c r="H1388"/>
  <c r="J1388" s="1"/>
  <c r="G1388"/>
  <c r="F1388"/>
  <c r="I1388" s="1"/>
  <c r="E1388"/>
  <c r="H1387"/>
  <c r="J1387" s="1"/>
  <c r="G1387"/>
  <c r="F1387"/>
  <c r="I1387" s="1"/>
  <c r="E1387"/>
  <c r="H1386"/>
  <c r="J1386" s="1"/>
  <c r="G1386"/>
  <c r="F1386"/>
  <c r="I1386" s="1"/>
  <c r="E1386"/>
  <c r="H1385"/>
  <c r="J1385" s="1"/>
  <c r="G1385"/>
  <c r="F1385"/>
  <c r="I1385" s="1"/>
  <c r="E1385"/>
  <c r="H1384"/>
  <c r="J1384" s="1"/>
  <c r="G1384"/>
  <c r="F1384"/>
  <c r="I1384" s="1"/>
  <c r="E1384"/>
  <c r="H1383"/>
  <c r="J1383" s="1"/>
  <c r="G1383"/>
  <c r="F1383"/>
  <c r="I1383" s="1"/>
  <c r="E1383"/>
  <c r="H1382"/>
  <c r="J1382" s="1"/>
  <c r="G1382"/>
  <c r="F1382"/>
  <c r="I1382" s="1"/>
  <c r="E1382"/>
  <c r="H1381"/>
  <c r="J1381" s="1"/>
  <c r="G1381"/>
  <c r="F1381"/>
  <c r="I1381" s="1"/>
  <c r="E1381"/>
  <c r="H1380"/>
  <c r="J1380" s="1"/>
  <c r="G1380"/>
  <c r="F1380"/>
  <c r="I1380" s="1"/>
  <c r="E1380"/>
  <c r="H1379"/>
  <c r="J1379" s="1"/>
  <c r="G1379"/>
  <c r="F1379"/>
  <c r="I1379" s="1"/>
  <c r="E1379"/>
  <c r="H1378"/>
  <c r="J1378" s="1"/>
  <c r="G1378"/>
  <c r="F1378"/>
  <c r="I1378" s="1"/>
  <c r="E1378"/>
  <c r="H1377"/>
  <c r="J1377" s="1"/>
  <c r="G1377"/>
  <c r="F1377"/>
  <c r="I1377" s="1"/>
  <c r="E1377"/>
  <c r="H1376"/>
  <c r="J1376" s="1"/>
  <c r="G1376"/>
  <c r="F1376"/>
  <c r="I1376" s="1"/>
  <c r="E1376"/>
  <c r="H1375"/>
  <c r="J1375" s="1"/>
  <c r="G1375"/>
  <c r="F1375"/>
  <c r="I1375" s="1"/>
  <c r="E1375"/>
  <c r="H1374"/>
  <c r="J1374" s="1"/>
  <c r="G1374"/>
  <c r="F1374"/>
  <c r="I1374" s="1"/>
  <c r="E1374"/>
  <c r="H1373"/>
  <c r="J1373" s="1"/>
  <c r="G1373"/>
  <c r="F1373"/>
  <c r="I1373" s="1"/>
  <c r="E1373"/>
  <c r="H1372"/>
  <c r="J1372" s="1"/>
  <c r="G1372"/>
  <c r="F1372"/>
  <c r="I1372" s="1"/>
  <c r="E1372"/>
  <c r="H1371"/>
  <c r="J1371" s="1"/>
  <c r="G1371"/>
  <c r="F1371"/>
  <c r="I1371" s="1"/>
  <c r="E1371"/>
  <c r="I1370"/>
  <c r="H1370"/>
  <c r="J1370" s="1"/>
  <c r="G1370"/>
  <c r="F1370"/>
  <c r="E1370"/>
  <c r="H1369"/>
  <c r="J1369" s="1"/>
  <c r="G1369"/>
  <c r="F1369"/>
  <c r="I1369" s="1"/>
  <c r="E1369"/>
  <c r="H1368"/>
  <c r="J1368" s="1"/>
  <c r="G1368"/>
  <c r="F1368"/>
  <c r="I1368" s="1"/>
  <c r="E1368"/>
  <c r="H1367"/>
  <c r="J1367" s="1"/>
  <c r="G1367"/>
  <c r="F1367"/>
  <c r="I1367" s="1"/>
  <c r="E1367"/>
  <c r="H1366"/>
  <c r="J1366" s="1"/>
  <c r="G1366"/>
  <c r="F1366"/>
  <c r="I1366" s="1"/>
  <c r="E1366"/>
  <c r="H1365"/>
  <c r="J1365" s="1"/>
  <c r="G1365"/>
  <c r="F1365"/>
  <c r="I1365" s="1"/>
  <c r="E1365"/>
  <c r="H1364"/>
  <c r="J1364" s="1"/>
  <c r="G1364"/>
  <c r="F1364"/>
  <c r="I1364" s="1"/>
  <c r="E1364"/>
  <c r="H1363"/>
  <c r="J1363" s="1"/>
  <c r="G1363"/>
  <c r="F1363"/>
  <c r="I1363" s="1"/>
  <c r="E1363"/>
  <c r="H1362"/>
  <c r="J1362" s="1"/>
  <c r="G1362"/>
  <c r="F1362"/>
  <c r="I1362" s="1"/>
  <c r="E1362"/>
  <c r="H1361"/>
  <c r="J1361" s="1"/>
  <c r="G1361"/>
  <c r="F1361"/>
  <c r="I1361" s="1"/>
  <c r="E1361"/>
  <c r="H1360"/>
  <c r="J1360" s="1"/>
  <c r="G1360"/>
  <c r="F1360"/>
  <c r="I1360" s="1"/>
  <c r="E1360"/>
  <c r="H1359"/>
  <c r="J1359" s="1"/>
  <c r="G1359"/>
  <c r="F1359"/>
  <c r="I1359" s="1"/>
  <c r="E1359"/>
  <c r="H1358"/>
  <c r="J1358" s="1"/>
  <c r="G1358"/>
  <c r="F1358"/>
  <c r="I1358" s="1"/>
  <c r="E1358"/>
  <c r="H1357"/>
  <c r="J1357" s="1"/>
  <c r="G1357"/>
  <c r="F1357"/>
  <c r="I1357" s="1"/>
  <c r="E1357"/>
  <c r="H1356"/>
  <c r="J1356" s="1"/>
  <c r="G1356"/>
  <c r="F1356"/>
  <c r="I1356" s="1"/>
  <c r="E1356"/>
  <c r="H1355"/>
  <c r="J1355" s="1"/>
  <c r="G1355"/>
  <c r="F1355"/>
  <c r="I1355" s="1"/>
  <c r="E1355"/>
  <c r="H1354"/>
  <c r="J1354" s="1"/>
  <c r="G1354"/>
  <c r="F1354"/>
  <c r="I1354" s="1"/>
  <c r="E1354"/>
  <c r="H1353"/>
  <c r="J1353" s="1"/>
  <c r="G1353"/>
  <c r="F1353"/>
  <c r="I1353" s="1"/>
  <c r="E1353"/>
  <c r="H1352"/>
  <c r="J1352" s="1"/>
  <c r="G1352"/>
  <c r="F1352"/>
  <c r="I1352" s="1"/>
  <c r="E1352"/>
  <c r="H1351"/>
  <c r="J1351" s="1"/>
  <c r="G1351"/>
  <c r="F1351"/>
  <c r="I1351" s="1"/>
  <c r="E1351"/>
  <c r="H1350"/>
  <c r="J1350" s="1"/>
  <c r="G1350"/>
  <c r="F1350"/>
  <c r="I1350" s="1"/>
  <c r="E1350"/>
  <c r="H1349"/>
  <c r="J1349" s="1"/>
  <c r="G1349"/>
  <c r="F1349"/>
  <c r="I1349" s="1"/>
  <c r="E1349"/>
  <c r="H1348"/>
  <c r="J1348" s="1"/>
  <c r="G1348"/>
  <c r="F1348"/>
  <c r="I1348" s="1"/>
  <c r="E1348"/>
  <c r="H1347"/>
  <c r="J1347" s="1"/>
  <c r="G1347"/>
  <c r="F1347"/>
  <c r="I1347" s="1"/>
  <c r="E1347"/>
  <c r="H1346"/>
  <c r="J1346" s="1"/>
  <c r="G1346"/>
  <c r="F1346"/>
  <c r="I1346" s="1"/>
  <c r="E1346"/>
  <c r="H1345"/>
  <c r="J1345" s="1"/>
  <c r="G1345"/>
  <c r="F1345"/>
  <c r="I1345" s="1"/>
  <c r="E1345"/>
  <c r="H1344"/>
  <c r="J1344" s="1"/>
  <c r="G1344"/>
  <c r="F1344"/>
  <c r="I1344" s="1"/>
  <c r="E1344"/>
  <c r="H1343"/>
  <c r="J1343" s="1"/>
  <c r="G1343"/>
  <c r="F1343"/>
  <c r="I1343" s="1"/>
  <c r="E1343"/>
  <c r="H1342"/>
  <c r="J1342" s="1"/>
  <c r="G1342"/>
  <c r="F1342"/>
  <c r="I1342" s="1"/>
  <c r="E1342"/>
  <c r="H1341"/>
  <c r="J1341" s="1"/>
  <c r="G1341"/>
  <c r="F1341"/>
  <c r="I1341" s="1"/>
  <c r="E1341"/>
  <c r="H1340"/>
  <c r="J1340" s="1"/>
  <c r="G1340"/>
  <c r="F1340"/>
  <c r="I1340" s="1"/>
  <c r="E1340"/>
  <c r="H1339"/>
  <c r="J1339" s="1"/>
  <c r="G1339"/>
  <c r="F1339"/>
  <c r="I1339" s="1"/>
  <c r="E1339"/>
  <c r="I1338"/>
  <c r="H1338"/>
  <c r="J1338" s="1"/>
  <c r="G1338"/>
  <c r="F1338"/>
  <c r="E1338"/>
  <c r="H1337"/>
  <c r="J1337" s="1"/>
  <c r="G1337"/>
  <c r="F1337"/>
  <c r="I1337" s="1"/>
  <c r="E1337"/>
  <c r="H1336"/>
  <c r="J1336" s="1"/>
  <c r="G1336"/>
  <c r="F1336"/>
  <c r="I1336" s="1"/>
  <c r="E1336"/>
  <c r="H1335"/>
  <c r="J1335" s="1"/>
  <c r="G1335"/>
  <c r="F1335"/>
  <c r="I1335" s="1"/>
  <c r="E1335"/>
  <c r="H1334"/>
  <c r="J1334" s="1"/>
  <c r="G1334"/>
  <c r="F1334"/>
  <c r="I1334" s="1"/>
  <c r="E1334"/>
  <c r="H1333"/>
  <c r="J1333" s="1"/>
  <c r="G1333"/>
  <c r="F1333"/>
  <c r="I1333" s="1"/>
  <c r="E1333"/>
  <c r="H1332"/>
  <c r="J1332" s="1"/>
  <c r="G1332"/>
  <c r="F1332"/>
  <c r="I1332" s="1"/>
  <c r="E1332"/>
  <c r="H1331"/>
  <c r="J1331" s="1"/>
  <c r="G1331"/>
  <c r="F1331"/>
  <c r="I1331" s="1"/>
  <c r="E1331"/>
  <c r="H1330"/>
  <c r="J1330" s="1"/>
  <c r="G1330"/>
  <c r="F1330"/>
  <c r="I1330" s="1"/>
  <c r="E1330"/>
  <c r="H1329"/>
  <c r="J1329" s="1"/>
  <c r="G1329"/>
  <c r="F1329"/>
  <c r="I1329" s="1"/>
  <c r="E1329"/>
  <c r="H1328"/>
  <c r="J1328" s="1"/>
  <c r="G1328"/>
  <c r="F1328"/>
  <c r="I1328" s="1"/>
  <c r="E1328"/>
  <c r="H1327"/>
  <c r="J1327" s="1"/>
  <c r="G1327"/>
  <c r="F1327"/>
  <c r="I1327" s="1"/>
  <c r="E1327"/>
  <c r="H1326"/>
  <c r="J1326" s="1"/>
  <c r="G1326"/>
  <c r="F1326"/>
  <c r="I1326" s="1"/>
  <c r="E1326"/>
  <c r="H1325"/>
  <c r="J1325" s="1"/>
  <c r="G1325"/>
  <c r="F1325"/>
  <c r="I1325" s="1"/>
  <c r="E1325"/>
  <c r="H1324"/>
  <c r="J1324" s="1"/>
  <c r="G1324"/>
  <c r="F1324"/>
  <c r="I1324" s="1"/>
  <c r="E1324"/>
  <c r="H1323"/>
  <c r="J1323" s="1"/>
  <c r="G1323"/>
  <c r="F1323"/>
  <c r="I1323" s="1"/>
  <c r="E1323"/>
  <c r="H1322"/>
  <c r="J1322" s="1"/>
  <c r="G1322"/>
  <c r="F1322"/>
  <c r="I1322" s="1"/>
  <c r="E1322"/>
  <c r="H1321"/>
  <c r="J1321" s="1"/>
  <c r="G1321"/>
  <c r="F1321"/>
  <c r="I1321" s="1"/>
  <c r="E1321"/>
  <c r="H1320"/>
  <c r="J1320" s="1"/>
  <c r="G1320"/>
  <c r="F1320"/>
  <c r="I1320" s="1"/>
  <c r="E1320"/>
  <c r="H1319"/>
  <c r="J1319" s="1"/>
  <c r="G1319"/>
  <c r="F1319"/>
  <c r="I1319" s="1"/>
  <c r="E1319"/>
  <c r="H1318"/>
  <c r="J1318" s="1"/>
  <c r="G1318"/>
  <c r="F1318"/>
  <c r="I1318" s="1"/>
  <c r="E1318"/>
  <c r="H1317"/>
  <c r="J1317" s="1"/>
  <c r="G1317"/>
  <c r="F1317"/>
  <c r="I1317" s="1"/>
  <c r="E1317"/>
  <c r="H1316"/>
  <c r="J1316" s="1"/>
  <c r="G1316"/>
  <c r="F1316"/>
  <c r="I1316" s="1"/>
  <c r="E1316"/>
  <c r="H1315"/>
  <c r="J1315" s="1"/>
  <c r="G1315"/>
  <c r="F1315"/>
  <c r="I1315" s="1"/>
  <c r="E1315"/>
  <c r="H1314"/>
  <c r="J1314" s="1"/>
  <c r="G1314"/>
  <c r="F1314"/>
  <c r="I1314" s="1"/>
  <c r="E1314"/>
  <c r="H1313"/>
  <c r="J1313" s="1"/>
  <c r="G1313"/>
  <c r="F1313"/>
  <c r="I1313" s="1"/>
  <c r="E1313"/>
  <c r="H1312"/>
  <c r="J1312" s="1"/>
  <c r="G1312"/>
  <c r="F1312"/>
  <c r="I1312" s="1"/>
  <c r="E1312"/>
  <c r="H1311"/>
  <c r="J1311" s="1"/>
  <c r="G1311"/>
  <c r="F1311"/>
  <c r="I1311" s="1"/>
  <c r="E1311"/>
  <c r="H1310"/>
  <c r="J1310" s="1"/>
  <c r="G1310"/>
  <c r="F1310"/>
  <c r="I1310" s="1"/>
  <c r="E1310"/>
  <c r="H1309"/>
  <c r="J1309" s="1"/>
  <c r="G1309"/>
  <c r="F1309"/>
  <c r="I1309" s="1"/>
  <c r="E1309"/>
  <c r="H1308"/>
  <c r="J1308" s="1"/>
  <c r="G1308"/>
  <c r="F1308"/>
  <c r="I1308" s="1"/>
  <c r="E1308"/>
  <c r="H1307"/>
  <c r="J1307" s="1"/>
  <c r="G1307"/>
  <c r="F1307"/>
  <c r="I1307" s="1"/>
  <c r="E1307"/>
  <c r="I1306"/>
  <c r="H1306"/>
  <c r="J1306" s="1"/>
  <c r="G1306"/>
  <c r="F1306"/>
  <c r="E1306"/>
  <c r="H1305"/>
  <c r="J1305" s="1"/>
  <c r="G1305"/>
  <c r="F1305"/>
  <c r="I1305" s="1"/>
  <c r="E1305"/>
  <c r="H1304"/>
  <c r="J1304" s="1"/>
  <c r="G1304"/>
  <c r="F1304"/>
  <c r="I1304" s="1"/>
  <c r="E1304"/>
  <c r="H1303"/>
  <c r="J1303" s="1"/>
  <c r="G1303"/>
  <c r="F1303"/>
  <c r="I1303" s="1"/>
  <c r="E1303"/>
  <c r="H1302"/>
  <c r="J1302" s="1"/>
  <c r="G1302"/>
  <c r="F1302"/>
  <c r="I1302" s="1"/>
  <c r="E1302"/>
  <c r="H1301"/>
  <c r="J1301" s="1"/>
  <c r="G1301"/>
  <c r="F1301"/>
  <c r="I1301" s="1"/>
  <c r="E1301"/>
  <c r="H1300"/>
  <c r="J1300" s="1"/>
  <c r="G1300"/>
  <c r="F1300"/>
  <c r="I1300" s="1"/>
  <c r="E1300"/>
  <c r="H1299"/>
  <c r="J1299" s="1"/>
  <c r="G1299"/>
  <c r="F1299"/>
  <c r="I1299" s="1"/>
  <c r="E1299"/>
  <c r="H1298"/>
  <c r="J1298" s="1"/>
  <c r="G1298"/>
  <c r="F1298"/>
  <c r="I1298" s="1"/>
  <c r="E1298"/>
  <c r="H1297"/>
  <c r="J1297" s="1"/>
  <c r="G1297"/>
  <c r="F1297"/>
  <c r="I1297" s="1"/>
  <c r="E1297"/>
  <c r="H1296"/>
  <c r="J1296" s="1"/>
  <c r="G1296"/>
  <c r="F1296"/>
  <c r="I1296" s="1"/>
  <c r="E1296"/>
  <c r="H1295"/>
  <c r="J1295" s="1"/>
  <c r="G1295"/>
  <c r="F1295"/>
  <c r="I1295" s="1"/>
  <c r="E1295"/>
  <c r="H1294"/>
  <c r="J1294" s="1"/>
  <c r="G1294"/>
  <c r="F1294"/>
  <c r="I1294" s="1"/>
  <c r="E1294"/>
  <c r="H1293"/>
  <c r="J1293" s="1"/>
  <c r="G1293"/>
  <c r="F1293"/>
  <c r="I1293" s="1"/>
  <c r="E1293"/>
  <c r="H1292"/>
  <c r="J1292" s="1"/>
  <c r="G1292"/>
  <c r="F1292"/>
  <c r="I1292" s="1"/>
  <c r="E1292"/>
  <c r="H1291"/>
  <c r="J1291" s="1"/>
  <c r="G1291"/>
  <c r="F1291"/>
  <c r="I1291" s="1"/>
  <c r="E1291"/>
  <c r="H1290"/>
  <c r="J1290" s="1"/>
  <c r="G1290"/>
  <c r="F1290"/>
  <c r="I1290" s="1"/>
  <c r="E1290"/>
  <c r="H1289"/>
  <c r="J1289" s="1"/>
  <c r="G1289"/>
  <c r="F1289"/>
  <c r="I1289" s="1"/>
  <c r="E1289"/>
  <c r="H1288"/>
  <c r="J1288" s="1"/>
  <c r="G1288"/>
  <c r="F1288"/>
  <c r="I1288" s="1"/>
  <c r="E1288"/>
  <c r="H1287"/>
  <c r="J1287" s="1"/>
  <c r="G1287"/>
  <c r="F1287"/>
  <c r="I1287" s="1"/>
  <c r="E1287"/>
  <c r="H1286"/>
  <c r="J1286" s="1"/>
  <c r="G1286"/>
  <c r="F1286"/>
  <c r="I1286" s="1"/>
  <c r="E1286"/>
  <c r="H1285"/>
  <c r="J1285" s="1"/>
  <c r="G1285"/>
  <c r="F1285"/>
  <c r="I1285" s="1"/>
  <c r="E1285"/>
  <c r="H1284"/>
  <c r="J1284" s="1"/>
  <c r="G1284"/>
  <c r="F1284"/>
  <c r="I1284" s="1"/>
  <c r="E1284"/>
  <c r="H1283"/>
  <c r="J1283" s="1"/>
  <c r="G1283"/>
  <c r="F1283"/>
  <c r="I1283" s="1"/>
  <c r="E1283"/>
  <c r="H1282"/>
  <c r="J1282" s="1"/>
  <c r="G1282"/>
  <c r="F1282"/>
  <c r="I1282" s="1"/>
  <c r="E1282"/>
  <c r="H1281"/>
  <c r="J1281" s="1"/>
  <c r="G1281"/>
  <c r="F1281"/>
  <c r="I1281" s="1"/>
  <c r="E1281"/>
  <c r="H1280"/>
  <c r="J1280" s="1"/>
  <c r="G1280"/>
  <c r="F1280"/>
  <c r="I1280" s="1"/>
  <c r="E1280"/>
  <c r="H1279"/>
  <c r="J1279" s="1"/>
  <c r="G1279"/>
  <c r="F1279"/>
  <c r="I1279" s="1"/>
  <c r="E1279"/>
  <c r="H1278"/>
  <c r="J1278" s="1"/>
  <c r="G1278"/>
  <c r="F1278"/>
  <c r="I1278" s="1"/>
  <c r="E1278"/>
  <c r="H1277"/>
  <c r="J1277" s="1"/>
  <c r="G1277"/>
  <c r="F1277"/>
  <c r="I1277" s="1"/>
  <c r="E1277"/>
  <c r="H1276"/>
  <c r="J1276" s="1"/>
  <c r="G1276"/>
  <c r="F1276"/>
  <c r="I1276" s="1"/>
  <c r="E1276"/>
  <c r="H1275"/>
  <c r="J1275" s="1"/>
  <c r="G1275"/>
  <c r="F1275"/>
  <c r="I1275" s="1"/>
  <c r="E1275"/>
  <c r="I1274"/>
  <c r="H1274"/>
  <c r="J1274" s="1"/>
  <c r="G1274"/>
  <c r="F1274"/>
  <c r="E1274"/>
  <c r="H1273"/>
  <c r="J1273" s="1"/>
  <c r="G1273"/>
  <c r="F1273"/>
  <c r="I1273" s="1"/>
  <c r="E1273"/>
  <c r="H1272"/>
  <c r="J1272" s="1"/>
  <c r="G1272"/>
  <c r="F1272"/>
  <c r="I1272" s="1"/>
  <c r="E1272"/>
  <c r="H1271"/>
  <c r="J1271" s="1"/>
  <c r="G1271"/>
  <c r="F1271"/>
  <c r="I1271" s="1"/>
  <c r="E1271"/>
  <c r="H1270"/>
  <c r="J1270" s="1"/>
  <c r="G1270"/>
  <c r="F1270"/>
  <c r="I1270" s="1"/>
  <c r="E1270"/>
  <c r="H1269"/>
  <c r="J1269" s="1"/>
  <c r="G1269"/>
  <c r="F1269"/>
  <c r="I1269" s="1"/>
  <c r="E1269"/>
  <c r="H1268"/>
  <c r="J1268" s="1"/>
  <c r="G1268"/>
  <c r="F1268"/>
  <c r="I1268" s="1"/>
  <c r="E1268"/>
  <c r="H1267"/>
  <c r="J1267" s="1"/>
  <c r="G1267"/>
  <c r="F1267"/>
  <c r="I1267" s="1"/>
  <c r="E1267"/>
  <c r="H1266"/>
  <c r="J1266" s="1"/>
  <c r="G1266"/>
  <c r="F1266"/>
  <c r="I1266" s="1"/>
  <c r="E1266"/>
  <c r="H1265"/>
  <c r="J1265" s="1"/>
  <c r="G1265"/>
  <c r="F1265"/>
  <c r="I1265" s="1"/>
  <c r="E1265"/>
  <c r="H1264"/>
  <c r="J1264" s="1"/>
  <c r="G1264"/>
  <c r="F1264"/>
  <c r="I1264" s="1"/>
  <c r="E1264"/>
  <c r="H1263"/>
  <c r="J1263" s="1"/>
  <c r="G1263"/>
  <c r="F1263"/>
  <c r="I1263" s="1"/>
  <c r="E1263"/>
  <c r="H1262"/>
  <c r="J1262" s="1"/>
  <c r="G1262"/>
  <c r="F1262"/>
  <c r="I1262" s="1"/>
  <c r="E1262"/>
  <c r="H1261"/>
  <c r="J1261" s="1"/>
  <c r="G1261"/>
  <c r="F1261"/>
  <c r="I1261" s="1"/>
  <c r="E1261"/>
  <c r="H1260"/>
  <c r="J1260" s="1"/>
  <c r="G1260"/>
  <c r="F1260"/>
  <c r="I1260" s="1"/>
  <c r="E1260"/>
  <c r="H1259"/>
  <c r="J1259" s="1"/>
  <c r="G1259"/>
  <c r="F1259"/>
  <c r="I1259" s="1"/>
  <c r="E1259"/>
  <c r="H1258"/>
  <c r="J1258" s="1"/>
  <c r="G1258"/>
  <c r="F1258"/>
  <c r="I1258" s="1"/>
  <c r="E1258"/>
  <c r="H1257"/>
  <c r="J1257" s="1"/>
  <c r="G1257"/>
  <c r="F1257"/>
  <c r="I1257" s="1"/>
  <c r="E1257"/>
  <c r="H1256"/>
  <c r="J1256" s="1"/>
  <c r="G1256"/>
  <c r="F1256"/>
  <c r="I1256" s="1"/>
  <c r="E1256"/>
  <c r="H1255"/>
  <c r="J1255" s="1"/>
  <c r="G1255"/>
  <c r="F1255"/>
  <c r="I1255" s="1"/>
  <c r="E1255"/>
  <c r="H1254"/>
  <c r="J1254" s="1"/>
  <c r="G1254"/>
  <c r="F1254"/>
  <c r="I1254" s="1"/>
  <c r="E1254"/>
  <c r="H1253"/>
  <c r="J1253" s="1"/>
  <c r="G1253"/>
  <c r="F1253"/>
  <c r="I1253" s="1"/>
  <c r="E1253"/>
  <c r="H1252"/>
  <c r="J1252" s="1"/>
  <c r="G1252"/>
  <c r="F1252"/>
  <c r="I1252" s="1"/>
  <c r="E1252"/>
  <c r="H1251"/>
  <c r="J1251" s="1"/>
  <c r="G1251"/>
  <c r="F1251"/>
  <c r="I1251" s="1"/>
  <c r="E1251"/>
  <c r="H1250"/>
  <c r="J1250" s="1"/>
  <c r="G1250"/>
  <c r="F1250"/>
  <c r="I1250" s="1"/>
  <c r="E1250"/>
  <c r="H1249"/>
  <c r="J1249" s="1"/>
  <c r="G1249"/>
  <c r="F1249"/>
  <c r="I1249" s="1"/>
  <c r="E1249"/>
  <c r="H1248"/>
  <c r="J1248" s="1"/>
  <c r="G1248"/>
  <c r="F1248"/>
  <c r="I1248" s="1"/>
  <c r="E1248"/>
  <c r="H1247"/>
  <c r="J1247" s="1"/>
  <c r="G1247"/>
  <c r="F1247"/>
  <c r="I1247" s="1"/>
  <c r="E1247"/>
  <c r="H1246"/>
  <c r="J1246" s="1"/>
  <c r="G1246"/>
  <c r="F1246"/>
  <c r="I1246" s="1"/>
  <c r="E1246"/>
  <c r="H1245"/>
  <c r="J1245" s="1"/>
  <c r="G1245"/>
  <c r="F1245"/>
  <c r="I1245" s="1"/>
  <c r="E1245"/>
  <c r="H1244"/>
  <c r="J1244" s="1"/>
  <c r="G1244"/>
  <c r="F1244"/>
  <c r="I1244" s="1"/>
  <c r="E1244"/>
  <c r="H1243"/>
  <c r="J1243" s="1"/>
  <c r="G1243"/>
  <c r="F1243"/>
  <c r="I1243" s="1"/>
  <c r="E1243"/>
  <c r="I1242"/>
  <c r="H1242"/>
  <c r="J1242" s="1"/>
  <c r="G1242"/>
  <c r="F1242"/>
  <c r="E1242"/>
  <c r="H1241"/>
  <c r="J1241" s="1"/>
  <c r="G1241"/>
  <c r="F1241"/>
  <c r="I1241" s="1"/>
  <c r="E1241"/>
  <c r="H1240"/>
  <c r="J1240" s="1"/>
  <c r="G1240"/>
  <c r="F1240"/>
  <c r="I1240" s="1"/>
  <c r="E1240"/>
  <c r="H1239"/>
  <c r="J1239" s="1"/>
  <c r="G1239"/>
  <c r="F1239"/>
  <c r="I1239" s="1"/>
  <c r="E1239"/>
  <c r="H1238"/>
  <c r="J1238" s="1"/>
  <c r="G1238"/>
  <c r="F1238"/>
  <c r="I1238" s="1"/>
  <c r="E1238"/>
  <c r="H1237"/>
  <c r="J1237" s="1"/>
  <c r="G1237"/>
  <c r="F1237"/>
  <c r="I1237" s="1"/>
  <c r="E1237"/>
  <c r="H1236"/>
  <c r="J1236" s="1"/>
  <c r="G1236"/>
  <c r="F1236"/>
  <c r="I1236" s="1"/>
  <c r="E1236"/>
  <c r="H1235"/>
  <c r="J1235" s="1"/>
  <c r="G1235"/>
  <c r="F1235"/>
  <c r="I1235" s="1"/>
  <c r="E1235"/>
  <c r="H1234"/>
  <c r="J1234" s="1"/>
  <c r="G1234"/>
  <c r="F1234"/>
  <c r="I1234" s="1"/>
  <c r="E1234"/>
  <c r="H1233"/>
  <c r="J1233" s="1"/>
  <c r="G1233"/>
  <c r="F1233"/>
  <c r="I1233" s="1"/>
  <c r="E1233"/>
  <c r="H1232"/>
  <c r="J1232" s="1"/>
  <c r="G1232"/>
  <c r="F1232"/>
  <c r="I1232" s="1"/>
  <c r="E1232"/>
  <c r="H1231"/>
  <c r="J1231" s="1"/>
  <c r="G1231"/>
  <c r="F1231"/>
  <c r="I1231" s="1"/>
  <c r="E1231"/>
  <c r="H1230"/>
  <c r="J1230" s="1"/>
  <c r="G1230"/>
  <c r="F1230"/>
  <c r="I1230" s="1"/>
  <c r="E1230"/>
  <c r="H1229"/>
  <c r="J1229" s="1"/>
  <c r="G1229"/>
  <c r="F1229"/>
  <c r="I1229" s="1"/>
  <c r="E1229"/>
  <c r="H1228"/>
  <c r="J1228" s="1"/>
  <c r="G1228"/>
  <c r="F1228"/>
  <c r="I1228" s="1"/>
  <c r="E1228"/>
  <c r="H1227"/>
  <c r="J1227" s="1"/>
  <c r="G1227"/>
  <c r="F1227"/>
  <c r="I1227" s="1"/>
  <c r="E1227"/>
  <c r="H1226"/>
  <c r="J1226" s="1"/>
  <c r="G1226"/>
  <c r="F1226"/>
  <c r="I1226" s="1"/>
  <c r="E1226"/>
  <c r="H1225"/>
  <c r="J1225" s="1"/>
  <c r="G1225"/>
  <c r="F1225"/>
  <c r="I1225" s="1"/>
  <c r="E1225"/>
  <c r="H1224"/>
  <c r="J1224" s="1"/>
  <c r="G1224"/>
  <c r="F1224"/>
  <c r="I1224" s="1"/>
  <c r="E1224"/>
  <c r="H1223"/>
  <c r="J1223" s="1"/>
  <c r="G1223"/>
  <c r="F1223"/>
  <c r="I1223" s="1"/>
  <c r="E1223"/>
  <c r="H1222"/>
  <c r="J1222" s="1"/>
  <c r="G1222"/>
  <c r="F1222"/>
  <c r="I1222" s="1"/>
  <c r="E1222"/>
  <c r="H1221"/>
  <c r="J1221" s="1"/>
  <c r="G1221"/>
  <c r="F1221"/>
  <c r="I1221" s="1"/>
  <c r="E1221"/>
  <c r="H1220"/>
  <c r="J1220" s="1"/>
  <c r="G1220"/>
  <c r="F1220"/>
  <c r="I1220" s="1"/>
  <c r="E1220"/>
  <c r="H1219"/>
  <c r="J1219" s="1"/>
  <c r="G1219"/>
  <c r="F1219"/>
  <c r="I1219" s="1"/>
  <c r="E1219"/>
  <c r="H1218"/>
  <c r="J1218" s="1"/>
  <c r="G1218"/>
  <c r="F1218"/>
  <c r="I1218" s="1"/>
  <c r="E1218"/>
  <c r="H1217"/>
  <c r="J1217" s="1"/>
  <c r="G1217"/>
  <c r="F1217"/>
  <c r="I1217" s="1"/>
  <c r="E1217"/>
  <c r="H1216"/>
  <c r="J1216" s="1"/>
  <c r="G1216"/>
  <c r="F1216"/>
  <c r="I1216" s="1"/>
  <c r="E1216"/>
  <c r="H1215"/>
  <c r="J1215" s="1"/>
  <c r="G1215"/>
  <c r="F1215"/>
  <c r="I1215" s="1"/>
  <c r="E1215"/>
  <c r="H1214"/>
  <c r="J1214" s="1"/>
  <c r="G1214"/>
  <c r="F1214"/>
  <c r="I1214" s="1"/>
  <c r="E1214"/>
  <c r="H1213"/>
  <c r="J1213" s="1"/>
  <c r="G1213"/>
  <c r="F1213"/>
  <c r="I1213" s="1"/>
  <c r="E1213"/>
  <c r="H1212"/>
  <c r="J1212" s="1"/>
  <c r="G1212"/>
  <c r="F1212"/>
  <c r="I1212" s="1"/>
  <c r="E1212"/>
  <c r="H1211"/>
  <c r="J1211" s="1"/>
  <c r="G1211"/>
  <c r="F1211"/>
  <c r="I1211" s="1"/>
  <c r="E1211"/>
  <c r="I1210"/>
  <c r="H1210"/>
  <c r="J1210" s="1"/>
  <c r="G1210"/>
  <c r="F1210"/>
  <c r="E1210"/>
  <c r="H1209"/>
  <c r="J1209" s="1"/>
  <c r="G1209"/>
  <c r="F1209"/>
  <c r="I1209" s="1"/>
  <c r="E1209"/>
  <c r="H1208"/>
  <c r="J1208" s="1"/>
  <c r="G1208"/>
  <c r="F1208"/>
  <c r="I1208" s="1"/>
  <c r="E1208"/>
  <c r="H1207"/>
  <c r="J1207" s="1"/>
  <c r="G1207"/>
  <c r="F1207"/>
  <c r="I1207" s="1"/>
  <c r="E1207"/>
  <c r="H1206"/>
  <c r="J1206" s="1"/>
  <c r="G1206"/>
  <c r="F1206"/>
  <c r="I1206" s="1"/>
  <c r="E1206"/>
  <c r="H1205"/>
  <c r="J1205" s="1"/>
  <c r="G1205"/>
  <c r="F1205"/>
  <c r="I1205" s="1"/>
  <c r="E1205"/>
  <c r="H1204"/>
  <c r="J1204" s="1"/>
  <c r="G1204"/>
  <c r="F1204"/>
  <c r="I1204" s="1"/>
  <c r="E1204"/>
  <c r="H1203"/>
  <c r="J1203" s="1"/>
  <c r="G1203"/>
  <c r="F1203"/>
  <c r="I1203" s="1"/>
  <c r="E1203"/>
  <c r="H1202"/>
  <c r="J1202" s="1"/>
  <c r="G1202"/>
  <c r="F1202"/>
  <c r="I1202" s="1"/>
  <c r="E1202"/>
  <c r="H1201"/>
  <c r="J1201" s="1"/>
  <c r="G1201"/>
  <c r="F1201"/>
  <c r="I1201" s="1"/>
  <c r="E1201"/>
  <c r="H1200"/>
  <c r="J1200" s="1"/>
  <c r="G1200"/>
  <c r="F1200"/>
  <c r="I1200" s="1"/>
  <c r="E1200"/>
  <c r="H1199"/>
  <c r="J1199" s="1"/>
  <c r="G1199"/>
  <c r="F1199"/>
  <c r="I1199" s="1"/>
  <c r="E1199"/>
  <c r="H1198"/>
  <c r="J1198" s="1"/>
  <c r="G1198"/>
  <c r="F1198"/>
  <c r="I1198" s="1"/>
  <c r="E1198"/>
  <c r="H1197"/>
  <c r="J1197" s="1"/>
  <c r="G1197"/>
  <c r="F1197"/>
  <c r="I1197" s="1"/>
  <c r="E1197"/>
  <c r="H1196"/>
  <c r="J1196" s="1"/>
  <c r="G1196"/>
  <c r="F1196"/>
  <c r="I1196" s="1"/>
  <c r="E1196"/>
  <c r="H1195"/>
  <c r="J1195" s="1"/>
  <c r="G1195"/>
  <c r="F1195"/>
  <c r="I1195" s="1"/>
  <c r="E1195"/>
  <c r="H1194"/>
  <c r="J1194" s="1"/>
  <c r="G1194"/>
  <c r="F1194"/>
  <c r="I1194" s="1"/>
  <c r="E1194"/>
  <c r="H1193"/>
  <c r="J1193" s="1"/>
  <c r="G1193"/>
  <c r="F1193"/>
  <c r="I1193" s="1"/>
  <c r="E1193"/>
  <c r="H1192"/>
  <c r="J1192" s="1"/>
  <c r="G1192"/>
  <c r="F1192"/>
  <c r="I1192" s="1"/>
  <c r="E1192"/>
  <c r="H1191"/>
  <c r="J1191" s="1"/>
  <c r="G1191"/>
  <c r="F1191"/>
  <c r="I1191" s="1"/>
  <c r="E1191"/>
  <c r="H1190"/>
  <c r="J1190" s="1"/>
  <c r="G1190"/>
  <c r="F1190"/>
  <c r="I1190" s="1"/>
  <c r="E1190"/>
  <c r="H1189"/>
  <c r="J1189" s="1"/>
  <c r="G1189"/>
  <c r="F1189"/>
  <c r="I1189" s="1"/>
  <c r="E1189"/>
  <c r="H1188"/>
  <c r="J1188" s="1"/>
  <c r="G1188"/>
  <c r="F1188"/>
  <c r="I1188" s="1"/>
  <c r="E1188"/>
  <c r="H1187"/>
  <c r="J1187" s="1"/>
  <c r="G1187"/>
  <c r="F1187"/>
  <c r="I1187" s="1"/>
  <c r="E1187"/>
  <c r="H1186"/>
  <c r="J1186" s="1"/>
  <c r="G1186"/>
  <c r="F1186"/>
  <c r="I1186" s="1"/>
  <c r="E1186"/>
  <c r="H1185"/>
  <c r="J1185" s="1"/>
  <c r="G1185"/>
  <c r="F1185"/>
  <c r="I1185" s="1"/>
  <c r="E1185"/>
  <c r="H1184"/>
  <c r="J1184" s="1"/>
  <c r="G1184"/>
  <c r="F1184"/>
  <c r="I1184" s="1"/>
  <c r="E1184"/>
  <c r="H1183"/>
  <c r="J1183" s="1"/>
  <c r="G1183"/>
  <c r="F1183"/>
  <c r="I1183" s="1"/>
  <c r="E1183"/>
  <c r="H1182"/>
  <c r="J1182" s="1"/>
  <c r="G1182"/>
  <c r="F1182"/>
  <c r="I1182" s="1"/>
  <c r="E1182"/>
  <c r="H1181"/>
  <c r="J1181" s="1"/>
  <c r="G1181"/>
  <c r="F1181"/>
  <c r="I1181" s="1"/>
  <c r="E1181"/>
  <c r="H1180"/>
  <c r="J1180" s="1"/>
  <c r="G1180"/>
  <c r="F1180"/>
  <c r="I1180" s="1"/>
  <c r="E1180"/>
  <c r="H1179"/>
  <c r="J1179" s="1"/>
  <c r="G1179"/>
  <c r="F1179"/>
  <c r="I1179" s="1"/>
  <c r="E1179"/>
  <c r="I1178"/>
  <c r="H1178"/>
  <c r="J1178" s="1"/>
  <c r="G1178"/>
  <c r="F1178"/>
  <c r="E1178"/>
  <c r="H1177"/>
  <c r="J1177" s="1"/>
  <c r="G1177"/>
  <c r="F1177"/>
  <c r="I1177" s="1"/>
  <c r="E1177"/>
  <c r="H1176"/>
  <c r="J1176" s="1"/>
  <c r="G1176"/>
  <c r="F1176"/>
  <c r="I1176" s="1"/>
  <c r="E1176"/>
  <c r="H1175"/>
  <c r="J1175" s="1"/>
  <c r="G1175"/>
  <c r="F1175"/>
  <c r="I1175" s="1"/>
  <c r="E1175"/>
  <c r="H1174"/>
  <c r="J1174" s="1"/>
  <c r="G1174"/>
  <c r="F1174"/>
  <c r="I1174" s="1"/>
  <c r="E1174"/>
  <c r="H1173"/>
  <c r="J1173" s="1"/>
  <c r="G1173"/>
  <c r="F1173"/>
  <c r="I1173" s="1"/>
  <c r="E1173"/>
  <c r="H1172"/>
  <c r="J1172" s="1"/>
  <c r="G1172"/>
  <c r="F1172"/>
  <c r="I1172" s="1"/>
  <c r="E1172"/>
  <c r="H1171"/>
  <c r="J1171" s="1"/>
  <c r="G1171"/>
  <c r="F1171"/>
  <c r="I1171" s="1"/>
  <c r="E1171"/>
  <c r="H1170"/>
  <c r="J1170" s="1"/>
  <c r="G1170"/>
  <c r="F1170"/>
  <c r="I1170" s="1"/>
  <c r="E1170"/>
  <c r="H1169"/>
  <c r="J1169" s="1"/>
  <c r="G1169"/>
  <c r="F1169"/>
  <c r="I1169" s="1"/>
  <c r="E1169"/>
  <c r="H1168"/>
  <c r="J1168" s="1"/>
  <c r="G1168"/>
  <c r="F1168"/>
  <c r="I1168" s="1"/>
  <c r="E1168"/>
  <c r="H1167"/>
  <c r="J1167" s="1"/>
  <c r="G1167"/>
  <c r="F1167"/>
  <c r="I1167" s="1"/>
  <c r="E1167"/>
  <c r="H1166"/>
  <c r="J1166" s="1"/>
  <c r="G1166"/>
  <c r="F1166"/>
  <c r="I1166" s="1"/>
  <c r="E1166"/>
  <c r="H1165"/>
  <c r="J1165" s="1"/>
  <c r="G1165"/>
  <c r="F1165"/>
  <c r="I1165" s="1"/>
  <c r="E1165"/>
  <c r="H1164"/>
  <c r="J1164" s="1"/>
  <c r="G1164"/>
  <c r="F1164"/>
  <c r="I1164" s="1"/>
  <c r="E1164"/>
  <c r="H1163"/>
  <c r="J1163" s="1"/>
  <c r="G1163"/>
  <c r="F1163"/>
  <c r="I1163" s="1"/>
  <c r="E1163"/>
  <c r="H1162"/>
  <c r="J1162" s="1"/>
  <c r="G1162"/>
  <c r="F1162"/>
  <c r="I1162" s="1"/>
  <c r="E1162"/>
  <c r="H1161"/>
  <c r="J1161" s="1"/>
  <c r="G1161"/>
  <c r="F1161"/>
  <c r="I1161" s="1"/>
  <c r="E1161"/>
  <c r="H1160"/>
  <c r="J1160" s="1"/>
  <c r="G1160"/>
  <c r="F1160"/>
  <c r="I1160" s="1"/>
  <c r="E1160"/>
  <c r="H1159"/>
  <c r="J1159" s="1"/>
  <c r="G1159"/>
  <c r="F1159"/>
  <c r="I1159" s="1"/>
  <c r="E1159"/>
  <c r="H1158"/>
  <c r="J1158" s="1"/>
  <c r="G1158"/>
  <c r="F1158"/>
  <c r="I1158" s="1"/>
  <c r="E1158"/>
  <c r="H1157"/>
  <c r="J1157" s="1"/>
  <c r="G1157"/>
  <c r="F1157"/>
  <c r="I1157" s="1"/>
  <c r="E1157"/>
  <c r="H1156"/>
  <c r="J1156" s="1"/>
  <c r="G1156"/>
  <c r="F1156"/>
  <c r="I1156" s="1"/>
  <c r="E1156"/>
  <c r="H1155"/>
  <c r="J1155" s="1"/>
  <c r="G1155"/>
  <c r="F1155"/>
  <c r="I1155" s="1"/>
  <c r="E1155"/>
  <c r="H1154"/>
  <c r="J1154" s="1"/>
  <c r="G1154"/>
  <c r="F1154"/>
  <c r="I1154" s="1"/>
  <c r="E1154"/>
  <c r="H1153"/>
  <c r="J1153" s="1"/>
  <c r="G1153"/>
  <c r="F1153"/>
  <c r="I1153" s="1"/>
  <c r="E1153"/>
  <c r="H1152"/>
  <c r="J1152" s="1"/>
  <c r="G1152"/>
  <c r="F1152"/>
  <c r="I1152" s="1"/>
  <c r="E1152"/>
  <c r="H1151"/>
  <c r="J1151" s="1"/>
  <c r="G1151"/>
  <c r="F1151"/>
  <c r="I1151" s="1"/>
  <c r="E1151"/>
  <c r="H1150"/>
  <c r="J1150" s="1"/>
  <c r="G1150"/>
  <c r="F1150"/>
  <c r="I1150" s="1"/>
  <c r="E1150"/>
  <c r="H1149"/>
  <c r="J1149" s="1"/>
  <c r="G1149"/>
  <c r="F1149"/>
  <c r="I1149" s="1"/>
  <c r="E1149"/>
  <c r="H1148"/>
  <c r="J1148" s="1"/>
  <c r="G1148"/>
  <c r="F1148"/>
  <c r="I1148" s="1"/>
  <c r="E1148"/>
  <c r="H1147"/>
  <c r="J1147" s="1"/>
  <c r="G1147"/>
  <c r="F1147"/>
  <c r="I1147" s="1"/>
  <c r="E1147"/>
  <c r="I1146"/>
  <c r="H1146"/>
  <c r="J1146" s="1"/>
  <c r="G1146"/>
  <c r="F1146"/>
  <c r="E1146"/>
  <c r="H1145"/>
  <c r="J1145" s="1"/>
  <c r="G1145"/>
  <c r="F1145"/>
  <c r="I1145" s="1"/>
  <c r="E1145"/>
  <c r="H1144"/>
  <c r="J1144" s="1"/>
  <c r="G1144"/>
  <c r="F1144"/>
  <c r="I1144" s="1"/>
  <c r="E1144"/>
  <c r="H1143"/>
  <c r="J1143" s="1"/>
  <c r="G1143"/>
  <c r="F1143"/>
  <c r="I1143" s="1"/>
  <c r="E1143"/>
  <c r="H1142"/>
  <c r="J1142" s="1"/>
  <c r="G1142"/>
  <c r="F1142"/>
  <c r="I1142" s="1"/>
  <c r="E1142"/>
  <c r="H1141"/>
  <c r="J1141" s="1"/>
  <c r="G1141"/>
  <c r="F1141"/>
  <c r="I1141" s="1"/>
  <c r="E1141"/>
  <c r="H1140"/>
  <c r="J1140" s="1"/>
  <c r="G1140"/>
  <c r="F1140"/>
  <c r="I1140" s="1"/>
  <c r="E1140"/>
  <c r="H1139"/>
  <c r="J1139" s="1"/>
  <c r="G1139"/>
  <c r="F1139"/>
  <c r="I1139" s="1"/>
  <c r="E1139"/>
  <c r="H1138"/>
  <c r="J1138" s="1"/>
  <c r="G1138"/>
  <c r="F1138"/>
  <c r="I1138" s="1"/>
  <c r="E1138"/>
  <c r="H1137"/>
  <c r="J1137" s="1"/>
  <c r="G1137"/>
  <c r="F1137"/>
  <c r="I1137" s="1"/>
  <c r="E1137"/>
  <c r="H1136"/>
  <c r="J1136" s="1"/>
  <c r="G1136"/>
  <c r="F1136"/>
  <c r="I1136" s="1"/>
  <c r="E1136"/>
  <c r="H1135"/>
  <c r="J1135" s="1"/>
  <c r="G1135"/>
  <c r="F1135"/>
  <c r="I1135" s="1"/>
  <c r="E1135"/>
  <c r="H1134"/>
  <c r="J1134" s="1"/>
  <c r="G1134"/>
  <c r="F1134"/>
  <c r="I1134" s="1"/>
  <c r="E1134"/>
  <c r="H1133"/>
  <c r="J1133" s="1"/>
  <c r="G1133"/>
  <c r="F1133"/>
  <c r="I1133" s="1"/>
  <c r="E1133"/>
  <c r="H1132"/>
  <c r="J1132" s="1"/>
  <c r="G1132"/>
  <c r="F1132"/>
  <c r="I1132" s="1"/>
  <c r="E1132"/>
  <c r="H1131"/>
  <c r="J1131" s="1"/>
  <c r="G1131"/>
  <c r="F1131"/>
  <c r="I1131" s="1"/>
  <c r="E1131"/>
  <c r="H1130"/>
  <c r="J1130" s="1"/>
  <c r="G1130"/>
  <c r="F1130"/>
  <c r="I1130" s="1"/>
  <c r="E1130"/>
  <c r="H1129"/>
  <c r="J1129" s="1"/>
  <c r="G1129"/>
  <c r="F1129"/>
  <c r="I1129" s="1"/>
  <c r="E1129"/>
  <c r="H1128"/>
  <c r="J1128" s="1"/>
  <c r="G1128"/>
  <c r="F1128"/>
  <c r="I1128" s="1"/>
  <c r="E1128"/>
  <c r="H1127"/>
  <c r="J1127" s="1"/>
  <c r="G1127"/>
  <c r="F1127"/>
  <c r="I1127" s="1"/>
  <c r="E1127"/>
  <c r="H1126"/>
  <c r="J1126" s="1"/>
  <c r="G1126"/>
  <c r="F1126"/>
  <c r="I1126" s="1"/>
  <c r="E1126"/>
  <c r="H1125"/>
  <c r="J1125" s="1"/>
  <c r="G1125"/>
  <c r="F1125"/>
  <c r="I1125" s="1"/>
  <c r="E1125"/>
  <c r="H1124"/>
  <c r="J1124" s="1"/>
  <c r="G1124"/>
  <c r="F1124"/>
  <c r="I1124" s="1"/>
  <c r="E1124"/>
  <c r="H1123"/>
  <c r="J1123" s="1"/>
  <c r="G1123"/>
  <c r="F1123"/>
  <c r="I1123" s="1"/>
  <c r="E1123"/>
  <c r="H1122"/>
  <c r="J1122" s="1"/>
  <c r="G1122"/>
  <c r="F1122"/>
  <c r="I1122" s="1"/>
  <c r="E1122"/>
  <c r="H1121"/>
  <c r="J1121" s="1"/>
  <c r="G1121"/>
  <c r="F1121"/>
  <c r="I1121" s="1"/>
  <c r="E1121"/>
  <c r="H1120"/>
  <c r="J1120" s="1"/>
  <c r="G1120"/>
  <c r="F1120"/>
  <c r="I1120" s="1"/>
  <c r="E1120"/>
  <c r="H1119"/>
  <c r="J1119" s="1"/>
  <c r="G1119"/>
  <c r="F1119"/>
  <c r="I1119" s="1"/>
  <c r="E1119"/>
  <c r="H1118"/>
  <c r="J1118" s="1"/>
  <c r="G1118"/>
  <c r="F1118"/>
  <c r="I1118" s="1"/>
  <c r="E1118"/>
  <c r="H1117"/>
  <c r="J1117" s="1"/>
  <c r="G1117"/>
  <c r="F1117"/>
  <c r="I1117" s="1"/>
  <c r="E1117"/>
  <c r="H1116"/>
  <c r="J1116" s="1"/>
  <c r="G1116"/>
  <c r="F1116"/>
  <c r="I1116" s="1"/>
  <c r="E1116"/>
  <c r="H1115"/>
  <c r="J1115" s="1"/>
  <c r="G1115"/>
  <c r="F1115"/>
  <c r="I1115" s="1"/>
  <c r="E1115"/>
  <c r="I1114"/>
  <c r="H1114"/>
  <c r="J1114" s="1"/>
  <c r="G1114"/>
  <c r="F1114"/>
  <c r="E1114"/>
  <c r="H1113"/>
  <c r="J1113" s="1"/>
  <c r="G1113"/>
  <c r="F1113"/>
  <c r="I1113" s="1"/>
  <c r="E1113"/>
  <c r="H1112"/>
  <c r="J1112" s="1"/>
  <c r="G1112"/>
  <c r="F1112"/>
  <c r="I1112" s="1"/>
  <c r="E1112"/>
  <c r="H1111"/>
  <c r="J1111" s="1"/>
  <c r="G1111"/>
  <c r="F1111"/>
  <c r="I1111" s="1"/>
  <c r="E1111"/>
  <c r="H1110"/>
  <c r="J1110" s="1"/>
  <c r="G1110"/>
  <c r="F1110"/>
  <c r="I1110" s="1"/>
  <c r="E1110"/>
  <c r="H1109"/>
  <c r="J1109" s="1"/>
  <c r="G1109"/>
  <c r="F1109"/>
  <c r="I1109" s="1"/>
  <c r="E1109"/>
  <c r="H1108"/>
  <c r="J1108" s="1"/>
  <c r="G1108"/>
  <c r="F1108"/>
  <c r="I1108" s="1"/>
  <c r="E1108"/>
  <c r="H1107"/>
  <c r="J1107" s="1"/>
  <c r="G1107"/>
  <c r="F1107"/>
  <c r="I1107" s="1"/>
  <c r="E1107"/>
  <c r="H1106"/>
  <c r="J1106" s="1"/>
  <c r="G1106"/>
  <c r="F1106"/>
  <c r="I1106" s="1"/>
  <c r="E1106"/>
  <c r="H1105"/>
  <c r="J1105" s="1"/>
  <c r="G1105"/>
  <c r="F1105"/>
  <c r="I1105" s="1"/>
  <c r="E1105"/>
  <c r="H1104"/>
  <c r="J1104" s="1"/>
  <c r="G1104"/>
  <c r="F1104"/>
  <c r="I1104" s="1"/>
  <c r="E1104"/>
  <c r="H1103"/>
  <c r="J1103" s="1"/>
  <c r="G1103"/>
  <c r="F1103"/>
  <c r="I1103" s="1"/>
  <c r="E1103"/>
  <c r="H1102"/>
  <c r="J1102" s="1"/>
  <c r="G1102"/>
  <c r="F1102"/>
  <c r="I1102" s="1"/>
  <c r="E1102"/>
  <c r="H1101"/>
  <c r="J1101" s="1"/>
  <c r="G1101"/>
  <c r="F1101"/>
  <c r="I1101" s="1"/>
  <c r="E1101"/>
  <c r="H1100"/>
  <c r="J1100" s="1"/>
  <c r="G1100"/>
  <c r="F1100"/>
  <c r="I1100" s="1"/>
  <c r="E1100"/>
  <c r="H1099"/>
  <c r="J1099" s="1"/>
  <c r="G1099"/>
  <c r="F1099"/>
  <c r="I1099" s="1"/>
  <c r="E1099"/>
  <c r="H1098"/>
  <c r="J1098" s="1"/>
  <c r="G1098"/>
  <c r="F1098"/>
  <c r="I1098" s="1"/>
  <c r="E1098"/>
  <c r="H1097"/>
  <c r="J1097" s="1"/>
  <c r="G1097"/>
  <c r="F1097"/>
  <c r="I1097" s="1"/>
  <c r="E1097"/>
  <c r="H1096"/>
  <c r="J1096" s="1"/>
  <c r="G1096"/>
  <c r="F1096"/>
  <c r="I1096" s="1"/>
  <c r="E1096"/>
  <c r="H1095"/>
  <c r="J1095" s="1"/>
  <c r="G1095"/>
  <c r="F1095"/>
  <c r="I1095" s="1"/>
  <c r="E1095"/>
  <c r="H1094"/>
  <c r="J1094" s="1"/>
  <c r="G1094"/>
  <c r="F1094"/>
  <c r="I1094" s="1"/>
  <c r="E1094"/>
  <c r="H1093"/>
  <c r="J1093" s="1"/>
  <c r="G1093"/>
  <c r="F1093"/>
  <c r="I1093" s="1"/>
  <c r="E1093"/>
  <c r="H1092"/>
  <c r="J1092" s="1"/>
  <c r="G1092"/>
  <c r="F1092"/>
  <c r="I1092" s="1"/>
  <c r="E1092"/>
  <c r="H1091"/>
  <c r="J1091" s="1"/>
  <c r="G1091"/>
  <c r="F1091"/>
  <c r="I1091" s="1"/>
  <c r="E1091"/>
  <c r="H1090"/>
  <c r="J1090" s="1"/>
  <c r="G1090"/>
  <c r="F1090"/>
  <c r="I1090" s="1"/>
  <c r="E1090"/>
  <c r="H1089"/>
  <c r="J1089" s="1"/>
  <c r="G1089"/>
  <c r="F1089"/>
  <c r="I1089" s="1"/>
  <c r="E1089"/>
  <c r="H1088"/>
  <c r="J1088" s="1"/>
  <c r="G1088"/>
  <c r="F1088"/>
  <c r="I1088" s="1"/>
  <c r="E1088"/>
  <c r="H1087"/>
  <c r="J1087" s="1"/>
  <c r="G1087"/>
  <c r="F1087"/>
  <c r="I1087" s="1"/>
  <c r="E1087"/>
  <c r="H1086"/>
  <c r="J1086" s="1"/>
  <c r="G1086"/>
  <c r="F1086"/>
  <c r="I1086" s="1"/>
  <c r="E1086"/>
  <c r="H1085"/>
  <c r="J1085" s="1"/>
  <c r="G1085"/>
  <c r="F1085"/>
  <c r="I1085" s="1"/>
  <c r="E1085"/>
  <c r="H1084"/>
  <c r="J1084" s="1"/>
  <c r="G1084"/>
  <c r="F1084"/>
  <c r="I1084" s="1"/>
  <c r="E1084"/>
  <c r="H1083"/>
  <c r="J1083" s="1"/>
  <c r="G1083"/>
  <c r="F1083"/>
  <c r="I1083" s="1"/>
  <c r="E1083"/>
  <c r="I1082"/>
  <c r="H1082"/>
  <c r="J1082" s="1"/>
  <c r="G1082"/>
  <c r="F1082"/>
  <c r="E1082"/>
  <c r="H1081"/>
  <c r="J1081" s="1"/>
  <c r="G1081"/>
  <c r="F1081"/>
  <c r="I1081" s="1"/>
  <c r="E1081"/>
  <c r="H1080"/>
  <c r="J1080" s="1"/>
  <c r="G1080"/>
  <c r="F1080"/>
  <c r="I1080" s="1"/>
  <c r="E1080"/>
  <c r="H1079"/>
  <c r="J1079" s="1"/>
  <c r="G1079"/>
  <c r="F1079"/>
  <c r="I1079" s="1"/>
  <c r="E1079"/>
  <c r="H1078"/>
  <c r="J1078" s="1"/>
  <c r="G1078"/>
  <c r="F1078"/>
  <c r="I1078" s="1"/>
  <c r="E1078"/>
  <c r="H1077"/>
  <c r="J1077" s="1"/>
  <c r="G1077"/>
  <c r="F1077"/>
  <c r="I1077" s="1"/>
  <c r="E1077"/>
  <c r="H1076"/>
  <c r="J1076" s="1"/>
  <c r="G1076"/>
  <c r="F1076"/>
  <c r="I1076" s="1"/>
  <c r="E1076"/>
  <c r="H1075"/>
  <c r="J1075" s="1"/>
  <c r="G1075"/>
  <c r="F1075"/>
  <c r="I1075" s="1"/>
  <c r="E1075"/>
  <c r="H1074"/>
  <c r="J1074" s="1"/>
  <c r="G1074"/>
  <c r="F1074"/>
  <c r="I1074" s="1"/>
  <c r="E1074"/>
  <c r="H1073"/>
  <c r="J1073" s="1"/>
  <c r="G1073"/>
  <c r="F1073"/>
  <c r="I1073" s="1"/>
  <c r="E1073"/>
  <c r="H1072"/>
  <c r="J1072" s="1"/>
  <c r="G1072"/>
  <c r="F1072"/>
  <c r="I1072" s="1"/>
  <c r="E1072"/>
  <c r="H1071"/>
  <c r="J1071" s="1"/>
  <c r="G1071"/>
  <c r="F1071"/>
  <c r="I1071" s="1"/>
  <c r="E1071"/>
  <c r="H1070"/>
  <c r="J1070" s="1"/>
  <c r="G1070"/>
  <c r="F1070"/>
  <c r="I1070" s="1"/>
  <c r="E1070"/>
  <c r="H1069"/>
  <c r="J1069" s="1"/>
  <c r="G1069"/>
  <c r="F1069"/>
  <c r="I1069" s="1"/>
  <c r="E1069"/>
  <c r="H1068"/>
  <c r="J1068" s="1"/>
  <c r="G1068"/>
  <c r="F1068"/>
  <c r="I1068" s="1"/>
  <c r="E1068"/>
  <c r="H1067"/>
  <c r="J1067" s="1"/>
  <c r="G1067"/>
  <c r="F1067"/>
  <c r="I1067" s="1"/>
  <c r="E1067"/>
  <c r="H1066"/>
  <c r="J1066" s="1"/>
  <c r="G1066"/>
  <c r="F1066"/>
  <c r="I1066" s="1"/>
  <c r="E1066"/>
  <c r="H1065"/>
  <c r="J1065" s="1"/>
  <c r="G1065"/>
  <c r="F1065"/>
  <c r="I1065" s="1"/>
  <c r="E1065"/>
  <c r="H1064"/>
  <c r="J1064" s="1"/>
  <c r="G1064"/>
  <c r="F1064"/>
  <c r="I1064" s="1"/>
  <c r="E1064"/>
  <c r="H1063"/>
  <c r="J1063" s="1"/>
  <c r="G1063"/>
  <c r="F1063"/>
  <c r="I1063" s="1"/>
  <c r="E1063"/>
  <c r="H1062"/>
  <c r="J1062" s="1"/>
  <c r="G1062"/>
  <c r="F1062"/>
  <c r="I1062" s="1"/>
  <c r="E1062"/>
  <c r="H1061"/>
  <c r="J1061" s="1"/>
  <c r="G1061"/>
  <c r="F1061"/>
  <c r="I1061" s="1"/>
  <c r="E1061"/>
  <c r="H1060"/>
  <c r="J1060" s="1"/>
  <c r="G1060"/>
  <c r="F1060"/>
  <c r="I1060" s="1"/>
  <c r="E1060"/>
  <c r="H1059"/>
  <c r="J1059" s="1"/>
  <c r="G1059"/>
  <c r="F1059"/>
  <c r="I1059" s="1"/>
  <c r="E1059"/>
  <c r="H1058"/>
  <c r="J1058" s="1"/>
  <c r="G1058"/>
  <c r="F1058"/>
  <c r="I1058" s="1"/>
  <c r="E1058"/>
  <c r="H1057"/>
  <c r="J1057" s="1"/>
  <c r="G1057"/>
  <c r="F1057"/>
  <c r="I1057" s="1"/>
  <c r="E1057"/>
  <c r="H1056"/>
  <c r="J1056" s="1"/>
  <c r="G1056"/>
  <c r="F1056"/>
  <c r="I1056" s="1"/>
  <c r="E1056"/>
  <c r="H1055"/>
  <c r="J1055" s="1"/>
  <c r="G1055"/>
  <c r="F1055"/>
  <c r="I1055" s="1"/>
  <c r="E1055"/>
  <c r="H1054"/>
  <c r="J1054" s="1"/>
  <c r="G1054"/>
  <c r="F1054"/>
  <c r="I1054" s="1"/>
  <c r="E1054"/>
  <c r="H1053"/>
  <c r="J1053" s="1"/>
  <c r="G1053"/>
  <c r="F1053"/>
  <c r="I1053" s="1"/>
  <c r="E1053"/>
  <c r="H1052"/>
  <c r="J1052" s="1"/>
  <c r="G1052"/>
  <c r="F1052"/>
  <c r="I1052" s="1"/>
  <c r="E1052"/>
  <c r="H1051"/>
  <c r="J1051" s="1"/>
  <c r="G1051"/>
  <c r="F1051"/>
  <c r="I1051" s="1"/>
  <c r="E1051"/>
  <c r="I1050"/>
  <c r="H1050"/>
  <c r="J1050" s="1"/>
  <c r="G1050"/>
  <c r="F1050"/>
  <c r="E1050"/>
  <c r="H1049"/>
  <c r="J1049" s="1"/>
  <c r="G1049"/>
  <c r="F1049"/>
  <c r="I1049" s="1"/>
  <c r="E1049"/>
  <c r="H1048"/>
  <c r="J1048" s="1"/>
  <c r="G1048"/>
  <c r="F1048"/>
  <c r="I1048" s="1"/>
  <c r="E1048"/>
  <c r="H1047"/>
  <c r="J1047" s="1"/>
  <c r="G1047"/>
  <c r="F1047"/>
  <c r="I1047" s="1"/>
  <c r="E1047"/>
  <c r="H1046"/>
  <c r="J1046" s="1"/>
  <c r="G1046"/>
  <c r="F1046"/>
  <c r="I1046" s="1"/>
  <c r="E1046"/>
  <c r="H1045"/>
  <c r="J1045" s="1"/>
  <c r="G1045"/>
  <c r="F1045"/>
  <c r="I1045" s="1"/>
  <c r="E1045"/>
  <c r="H1044"/>
  <c r="J1044" s="1"/>
  <c r="G1044"/>
  <c r="F1044"/>
  <c r="I1044" s="1"/>
  <c r="E1044"/>
  <c r="H1043"/>
  <c r="J1043" s="1"/>
  <c r="G1043"/>
  <c r="F1043"/>
  <c r="I1043" s="1"/>
  <c r="E1043"/>
  <c r="H1042"/>
  <c r="J1042" s="1"/>
  <c r="G1042"/>
  <c r="F1042"/>
  <c r="I1042" s="1"/>
  <c r="E1042"/>
  <c r="H1041"/>
  <c r="J1041" s="1"/>
  <c r="G1041"/>
  <c r="F1041"/>
  <c r="I1041" s="1"/>
  <c r="E1041"/>
  <c r="H1040"/>
  <c r="J1040" s="1"/>
  <c r="G1040"/>
  <c r="F1040"/>
  <c r="I1040" s="1"/>
  <c r="E1040"/>
  <c r="H1039"/>
  <c r="J1039" s="1"/>
  <c r="G1039"/>
  <c r="F1039"/>
  <c r="I1039" s="1"/>
  <c r="E1039"/>
  <c r="H1038"/>
  <c r="J1038" s="1"/>
  <c r="G1038"/>
  <c r="F1038"/>
  <c r="I1038" s="1"/>
  <c r="E1038"/>
  <c r="H1037"/>
  <c r="J1037" s="1"/>
  <c r="G1037"/>
  <c r="F1037"/>
  <c r="I1037" s="1"/>
  <c r="E1037"/>
  <c r="H1036"/>
  <c r="J1036" s="1"/>
  <c r="G1036"/>
  <c r="F1036"/>
  <c r="I1036" s="1"/>
  <c r="E1036"/>
  <c r="H1035"/>
  <c r="J1035" s="1"/>
  <c r="G1035"/>
  <c r="F1035"/>
  <c r="I1035" s="1"/>
  <c r="E1035"/>
  <c r="H1034"/>
  <c r="J1034" s="1"/>
  <c r="G1034"/>
  <c r="F1034"/>
  <c r="I1034" s="1"/>
  <c r="E1034"/>
  <c r="H1033"/>
  <c r="J1033" s="1"/>
  <c r="G1033"/>
  <c r="F1033"/>
  <c r="I1033" s="1"/>
  <c r="E1033"/>
  <c r="H1032"/>
  <c r="J1032" s="1"/>
  <c r="G1032"/>
  <c r="F1032"/>
  <c r="I1032" s="1"/>
  <c r="E1032"/>
  <c r="H1031"/>
  <c r="J1031" s="1"/>
  <c r="G1031"/>
  <c r="F1031"/>
  <c r="I1031" s="1"/>
  <c r="E1031"/>
  <c r="H1030"/>
  <c r="J1030" s="1"/>
  <c r="G1030"/>
  <c r="F1030"/>
  <c r="I1030" s="1"/>
  <c r="E1030"/>
  <c r="H1029"/>
  <c r="J1029" s="1"/>
  <c r="G1029"/>
  <c r="F1029"/>
  <c r="I1029" s="1"/>
  <c r="E1029"/>
  <c r="H1028"/>
  <c r="J1028" s="1"/>
  <c r="G1028"/>
  <c r="F1028"/>
  <c r="I1028" s="1"/>
  <c r="E1028"/>
  <c r="H1027"/>
  <c r="J1027" s="1"/>
  <c r="G1027"/>
  <c r="F1027"/>
  <c r="I1027" s="1"/>
  <c r="E1027"/>
  <c r="H1026"/>
  <c r="J1026" s="1"/>
  <c r="G1026"/>
  <c r="F1026"/>
  <c r="I1026" s="1"/>
  <c r="E1026"/>
  <c r="H1025"/>
  <c r="J1025" s="1"/>
  <c r="G1025"/>
  <c r="F1025"/>
  <c r="I1025" s="1"/>
  <c r="E1025"/>
  <c r="H1024"/>
  <c r="J1024" s="1"/>
  <c r="G1024"/>
  <c r="F1024"/>
  <c r="I1024" s="1"/>
  <c r="E1024"/>
  <c r="H1023"/>
  <c r="J1023" s="1"/>
  <c r="G1023"/>
  <c r="F1023"/>
  <c r="I1023" s="1"/>
  <c r="E1023"/>
  <c r="H1022"/>
  <c r="J1022" s="1"/>
  <c r="G1022"/>
  <c r="F1022"/>
  <c r="I1022" s="1"/>
  <c r="E1022"/>
  <c r="H1021"/>
  <c r="J1021" s="1"/>
  <c r="G1021"/>
  <c r="F1021"/>
  <c r="I1021" s="1"/>
  <c r="E1021"/>
  <c r="H1020"/>
  <c r="J1020" s="1"/>
  <c r="G1020"/>
  <c r="F1020"/>
  <c r="I1020" s="1"/>
  <c r="E1020"/>
  <c r="H1019"/>
  <c r="J1019" s="1"/>
  <c r="G1019"/>
  <c r="F1019"/>
  <c r="I1019" s="1"/>
  <c r="E1019"/>
  <c r="I1018"/>
  <c r="H1018"/>
  <c r="J1018" s="1"/>
  <c r="G1018"/>
  <c r="F1018"/>
  <c r="E1018"/>
  <c r="H1017"/>
  <c r="J1017" s="1"/>
  <c r="G1017"/>
  <c r="F1017"/>
  <c r="I1017" s="1"/>
  <c r="E1017"/>
  <c r="H1016"/>
  <c r="J1016" s="1"/>
  <c r="G1016"/>
  <c r="F1016"/>
  <c r="I1016" s="1"/>
  <c r="E1016"/>
  <c r="H1015"/>
  <c r="J1015" s="1"/>
  <c r="G1015"/>
  <c r="F1015"/>
  <c r="I1015" s="1"/>
  <c r="E1015"/>
  <c r="H1014"/>
  <c r="J1014" s="1"/>
  <c r="G1014"/>
  <c r="F1014"/>
  <c r="I1014" s="1"/>
  <c r="E1014"/>
  <c r="H1013"/>
  <c r="J1013" s="1"/>
  <c r="G1013"/>
  <c r="F1013"/>
  <c r="I1013" s="1"/>
  <c r="E1013"/>
  <c r="H1012"/>
  <c r="J1012" s="1"/>
  <c r="G1012"/>
  <c r="F1012"/>
  <c r="I1012" s="1"/>
  <c r="E1012"/>
  <c r="H1011"/>
  <c r="J1011" s="1"/>
  <c r="G1011"/>
  <c r="F1011"/>
  <c r="I1011" s="1"/>
  <c r="E1011"/>
  <c r="H1010"/>
  <c r="J1010" s="1"/>
  <c r="G1010"/>
  <c r="F1010"/>
  <c r="I1010" s="1"/>
  <c r="E1010"/>
  <c r="H1009"/>
  <c r="J1009" s="1"/>
  <c r="G1009"/>
  <c r="F1009"/>
  <c r="I1009" s="1"/>
  <c r="E1009"/>
  <c r="H1008"/>
  <c r="J1008" s="1"/>
  <c r="G1008"/>
  <c r="F1008"/>
  <c r="I1008" s="1"/>
  <c r="E1008"/>
  <c r="H1007"/>
  <c r="J1007" s="1"/>
  <c r="G1007"/>
  <c r="F1007"/>
  <c r="I1007" s="1"/>
  <c r="E1007"/>
  <c r="H1006"/>
  <c r="J1006" s="1"/>
  <c r="G1006"/>
  <c r="F1006"/>
  <c r="I1006" s="1"/>
  <c r="E1006"/>
  <c r="H1005"/>
  <c r="J1005" s="1"/>
  <c r="G1005"/>
  <c r="F1005"/>
  <c r="I1005" s="1"/>
  <c r="E1005"/>
  <c r="H1004"/>
  <c r="J1004" s="1"/>
  <c r="G1004"/>
  <c r="F1004"/>
  <c r="I1004" s="1"/>
  <c r="E1004"/>
  <c r="H1003"/>
  <c r="J1003" s="1"/>
  <c r="G1003"/>
  <c r="F1003"/>
  <c r="I1003" s="1"/>
  <c r="E1003"/>
  <c r="H1002"/>
  <c r="J1002" s="1"/>
  <c r="G1002"/>
  <c r="F1002"/>
  <c r="I1002" s="1"/>
  <c r="E1002"/>
  <c r="H1001"/>
  <c r="J1001" s="1"/>
  <c r="G1001"/>
  <c r="F1001"/>
  <c r="I1001" s="1"/>
  <c r="E1001"/>
  <c r="H1000"/>
  <c r="J1000" s="1"/>
  <c r="G1000"/>
  <c r="F1000"/>
  <c r="I1000" s="1"/>
  <c r="E1000"/>
  <c r="H999"/>
  <c r="J999" s="1"/>
  <c r="G999"/>
  <c r="F999"/>
  <c r="I999" s="1"/>
  <c r="E999"/>
  <c r="H998"/>
  <c r="J998" s="1"/>
  <c r="G998"/>
  <c r="F998"/>
  <c r="I998" s="1"/>
  <c r="E998"/>
  <c r="H997"/>
  <c r="J997" s="1"/>
  <c r="G997"/>
  <c r="F997"/>
  <c r="I997" s="1"/>
  <c r="E997"/>
  <c r="H996"/>
  <c r="J996" s="1"/>
  <c r="G996"/>
  <c r="F996"/>
  <c r="I996" s="1"/>
  <c r="E996"/>
  <c r="H995"/>
  <c r="J995" s="1"/>
  <c r="G995"/>
  <c r="F995"/>
  <c r="I995" s="1"/>
  <c r="E995"/>
  <c r="H994"/>
  <c r="J994" s="1"/>
  <c r="G994"/>
  <c r="F994"/>
  <c r="I994" s="1"/>
  <c r="E994"/>
  <c r="H993"/>
  <c r="J993" s="1"/>
  <c r="G993"/>
  <c r="F993"/>
  <c r="I993" s="1"/>
  <c r="E993"/>
  <c r="H992"/>
  <c r="J992" s="1"/>
  <c r="G992"/>
  <c r="F992"/>
  <c r="I992" s="1"/>
  <c r="E992"/>
  <c r="H991"/>
  <c r="J991" s="1"/>
  <c r="G991"/>
  <c r="F991"/>
  <c r="I991" s="1"/>
  <c r="E991"/>
  <c r="H990"/>
  <c r="J990" s="1"/>
  <c r="G990"/>
  <c r="F990"/>
  <c r="I990" s="1"/>
  <c r="E990"/>
  <c r="H989"/>
  <c r="J989" s="1"/>
  <c r="G989"/>
  <c r="F989"/>
  <c r="I989" s="1"/>
  <c r="E989"/>
  <c r="H988"/>
  <c r="J988" s="1"/>
  <c r="G988"/>
  <c r="F988"/>
  <c r="I988" s="1"/>
  <c r="E988"/>
  <c r="H987"/>
  <c r="J987" s="1"/>
  <c r="G987"/>
  <c r="F987"/>
  <c r="I987" s="1"/>
  <c r="E987"/>
  <c r="I986"/>
  <c r="H986"/>
  <c r="J986" s="1"/>
  <c r="G986"/>
  <c r="F986"/>
  <c r="E986"/>
  <c r="H985"/>
  <c r="J985" s="1"/>
  <c r="G985"/>
  <c r="F985"/>
  <c r="I985" s="1"/>
  <c r="E985"/>
  <c r="H984"/>
  <c r="J984" s="1"/>
  <c r="G984"/>
  <c r="F984"/>
  <c r="I984" s="1"/>
  <c r="E984"/>
  <c r="H983"/>
  <c r="J983" s="1"/>
  <c r="G983"/>
  <c r="F983"/>
  <c r="I983" s="1"/>
  <c r="E983"/>
  <c r="H982"/>
  <c r="J982" s="1"/>
  <c r="G982"/>
  <c r="F982"/>
  <c r="I982" s="1"/>
  <c r="E982"/>
  <c r="H981"/>
  <c r="J981" s="1"/>
  <c r="G981"/>
  <c r="F981"/>
  <c r="I981" s="1"/>
  <c r="E981"/>
  <c r="H980"/>
  <c r="J980" s="1"/>
  <c r="G980"/>
  <c r="F980"/>
  <c r="I980" s="1"/>
  <c r="E980"/>
  <c r="H979"/>
  <c r="J979" s="1"/>
  <c r="G979"/>
  <c r="F979"/>
  <c r="I979" s="1"/>
  <c r="E979"/>
  <c r="H978"/>
  <c r="J978" s="1"/>
  <c r="G978"/>
  <c r="F978"/>
  <c r="I978" s="1"/>
  <c r="E978"/>
  <c r="H977"/>
  <c r="J977" s="1"/>
  <c r="G977"/>
  <c r="F977"/>
  <c r="I977" s="1"/>
  <c r="E977"/>
  <c r="H976"/>
  <c r="J976" s="1"/>
  <c r="G976"/>
  <c r="F976"/>
  <c r="I976" s="1"/>
  <c r="E976"/>
  <c r="H975"/>
  <c r="J975" s="1"/>
  <c r="G975"/>
  <c r="F975"/>
  <c r="I975" s="1"/>
  <c r="E975"/>
  <c r="H974"/>
  <c r="J974" s="1"/>
  <c r="G974"/>
  <c r="F974"/>
  <c r="I974" s="1"/>
  <c r="E974"/>
  <c r="H973"/>
  <c r="J973" s="1"/>
  <c r="G973"/>
  <c r="F973"/>
  <c r="I973" s="1"/>
  <c r="E973"/>
  <c r="H972"/>
  <c r="J972" s="1"/>
  <c r="G972"/>
  <c r="F972"/>
  <c r="I972" s="1"/>
  <c r="E972"/>
  <c r="H971"/>
  <c r="J971" s="1"/>
  <c r="G971"/>
  <c r="F971"/>
  <c r="I971" s="1"/>
  <c r="E971"/>
  <c r="H970"/>
  <c r="J970" s="1"/>
  <c r="G970"/>
  <c r="F970"/>
  <c r="I970" s="1"/>
  <c r="E970"/>
  <c r="H969"/>
  <c r="J969" s="1"/>
  <c r="G969"/>
  <c r="F969"/>
  <c r="I969" s="1"/>
  <c r="E969"/>
  <c r="H968"/>
  <c r="J968" s="1"/>
  <c r="G968"/>
  <c r="F968"/>
  <c r="I968" s="1"/>
  <c r="E968"/>
  <c r="H967"/>
  <c r="J967" s="1"/>
  <c r="G967"/>
  <c r="F967"/>
  <c r="I967" s="1"/>
  <c r="E967"/>
  <c r="H966"/>
  <c r="J966" s="1"/>
  <c r="G966"/>
  <c r="F966"/>
  <c r="I966" s="1"/>
  <c r="E966"/>
  <c r="H965"/>
  <c r="J965" s="1"/>
  <c r="G965"/>
  <c r="F965"/>
  <c r="I965" s="1"/>
  <c r="E965"/>
  <c r="H964"/>
  <c r="J964" s="1"/>
  <c r="G964"/>
  <c r="F964"/>
  <c r="I964" s="1"/>
  <c r="E964"/>
  <c r="H963"/>
  <c r="J963" s="1"/>
  <c r="G963"/>
  <c r="F963"/>
  <c r="I963" s="1"/>
  <c r="E963"/>
  <c r="H962"/>
  <c r="J962" s="1"/>
  <c r="G962"/>
  <c r="F962"/>
  <c r="I962" s="1"/>
  <c r="E962"/>
  <c r="H961"/>
  <c r="J961" s="1"/>
  <c r="G961"/>
  <c r="F961"/>
  <c r="I961" s="1"/>
  <c r="E961"/>
  <c r="H960"/>
  <c r="J960" s="1"/>
  <c r="G960"/>
  <c r="F960"/>
  <c r="I960" s="1"/>
  <c r="E960"/>
  <c r="H959"/>
  <c r="J959" s="1"/>
  <c r="G959"/>
  <c r="F959"/>
  <c r="I959" s="1"/>
  <c r="E959"/>
  <c r="H958"/>
  <c r="J958" s="1"/>
  <c r="G958"/>
  <c r="F958"/>
  <c r="I958" s="1"/>
  <c r="E958"/>
  <c r="H957"/>
  <c r="J957" s="1"/>
  <c r="G957"/>
  <c r="F957"/>
  <c r="I957" s="1"/>
  <c r="E957"/>
  <c r="H956"/>
  <c r="J956" s="1"/>
  <c r="G956"/>
  <c r="F956"/>
  <c r="I956" s="1"/>
  <c r="E956"/>
  <c r="H955"/>
  <c r="J955" s="1"/>
  <c r="G955"/>
  <c r="F955"/>
  <c r="I955" s="1"/>
  <c r="E955"/>
  <c r="I954"/>
  <c r="H954"/>
  <c r="J954" s="1"/>
  <c r="G954"/>
  <c r="F954"/>
  <c r="E954"/>
  <c r="H953"/>
  <c r="J953" s="1"/>
  <c r="G953"/>
  <c r="F953"/>
  <c r="I953" s="1"/>
  <c r="E953"/>
  <c r="H952"/>
  <c r="J952" s="1"/>
  <c r="G952"/>
  <c r="F952"/>
  <c r="I952" s="1"/>
  <c r="E952"/>
  <c r="H951"/>
  <c r="J951" s="1"/>
  <c r="G951"/>
  <c r="F951"/>
  <c r="I951" s="1"/>
  <c r="E951"/>
  <c r="H950"/>
  <c r="J950" s="1"/>
  <c r="G950"/>
  <c r="F950"/>
  <c r="I950" s="1"/>
  <c r="E950"/>
  <c r="H949"/>
  <c r="J949" s="1"/>
  <c r="G949"/>
  <c r="F949"/>
  <c r="I949" s="1"/>
  <c r="E949"/>
  <c r="H948"/>
  <c r="J948" s="1"/>
  <c r="G948"/>
  <c r="F948"/>
  <c r="I948" s="1"/>
  <c r="E948"/>
  <c r="H947"/>
  <c r="J947" s="1"/>
  <c r="G947"/>
  <c r="F947"/>
  <c r="I947" s="1"/>
  <c r="E947"/>
  <c r="H946"/>
  <c r="J946" s="1"/>
  <c r="G946"/>
  <c r="F946"/>
  <c r="I946" s="1"/>
  <c r="E946"/>
  <c r="H945"/>
  <c r="J945" s="1"/>
  <c r="G945"/>
  <c r="F945"/>
  <c r="I945" s="1"/>
  <c r="E945"/>
  <c r="H944"/>
  <c r="J944" s="1"/>
  <c r="G944"/>
  <c r="F944"/>
  <c r="I944" s="1"/>
  <c r="E944"/>
  <c r="H943"/>
  <c r="J943" s="1"/>
  <c r="G943"/>
  <c r="F943"/>
  <c r="I943" s="1"/>
  <c r="E943"/>
  <c r="H942"/>
  <c r="J942" s="1"/>
  <c r="G942"/>
  <c r="F942"/>
  <c r="I942" s="1"/>
  <c r="E942"/>
  <c r="H941"/>
  <c r="J941" s="1"/>
  <c r="G941"/>
  <c r="F941"/>
  <c r="I941" s="1"/>
  <c r="E941"/>
  <c r="H940"/>
  <c r="J940" s="1"/>
  <c r="G940"/>
  <c r="F940"/>
  <c r="I940" s="1"/>
  <c r="E940"/>
  <c r="H939"/>
  <c r="J939" s="1"/>
  <c r="G939"/>
  <c r="F939"/>
  <c r="I939" s="1"/>
  <c r="E939"/>
  <c r="H938"/>
  <c r="J938" s="1"/>
  <c r="G938"/>
  <c r="F938"/>
  <c r="I938" s="1"/>
  <c r="E938"/>
  <c r="H937"/>
  <c r="J937" s="1"/>
  <c r="G937"/>
  <c r="F937"/>
  <c r="I937" s="1"/>
  <c r="E937"/>
  <c r="H936"/>
  <c r="J936" s="1"/>
  <c r="G936"/>
  <c r="F936"/>
  <c r="I936" s="1"/>
  <c r="E936"/>
  <c r="H935"/>
  <c r="J935" s="1"/>
  <c r="G935"/>
  <c r="F935"/>
  <c r="I935" s="1"/>
  <c r="E935"/>
  <c r="H934"/>
  <c r="J934" s="1"/>
  <c r="G934"/>
  <c r="F934"/>
  <c r="I934" s="1"/>
  <c r="E934"/>
  <c r="H933"/>
  <c r="J933" s="1"/>
  <c r="G933"/>
  <c r="F933"/>
  <c r="I933" s="1"/>
  <c r="E933"/>
  <c r="H932"/>
  <c r="J932" s="1"/>
  <c r="G932"/>
  <c r="F932"/>
  <c r="I932" s="1"/>
  <c r="E932"/>
  <c r="H931"/>
  <c r="J931" s="1"/>
  <c r="G931"/>
  <c r="F931"/>
  <c r="I931" s="1"/>
  <c r="E931"/>
  <c r="H930"/>
  <c r="J930" s="1"/>
  <c r="G930"/>
  <c r="F930"/>
  <c r="I930" s="1"/>
  <c r="E930"/>
  <c r="H929"/>
  <c r="J929" s="1"/>
  <c r="G929"/>
  <c r="F929"/>
  <c r="I929" s="1"/>
  <c r="E929"/>
  <c r="H928"/>
  <c r="J928" s="1"/>
  <c r="G928"/>
  <c r="F928"/>
  <c r="I928" s="1"/>
  <c r="E928"/>
  <c r="H927"/>
  <c r="J927" s="1"/>
  <c r="G927"/>
  <c r="F927"/>
  <c r="I927" s="1"/>
  <c r="E927"/>
  <c r="H926"/>
  <c r="J926" s="1"/>
  <c r="G926"/>
  <c r="F926"/>
  <c r="I926" s="1"/>
  <c r="E926"/>
  <c r="H925"/>
  <c r="J925" s="1"/>
  <c r="G925"/>
  <c r="F925"/>
  <c r="I925" s="1"/>
  <c r="E925"/>
  <c r="H924"/>
  <c r="J924" s="1"/>
  <c r="G924"/>
  <c r="F924"/>
  <c r="I924" s="1"/>
  <c r="E924"/>
  <c r="H923"/>
  <c r="J923" s="1"/>
  <c r="G923"/>
  <c r="F923"/>
  <c r="I923" s="1"/>
  <c r="E923"/>
  <c r="I922"/>
  <c r="H922"/>
  <c r="J922" s="1"/>
  <c r="G922"/>
  <c r="F922"/>
  <c r="E922"/>
  <c r="H921"/>
  <c r="J921" s="1"/>
  <c r="G921"/>
  <c r="F921"/>
  <c r="I921" s="1"/>
  <c r="E921"/>
  <c r="H920"/>
  <c r="J920" s="1"/>
  <c r="G920"/>
  <c r="F920"/>
  <c r="I920" s="1"/>
  <c r="E920"/>
  <c r="H919"/>
  <c r="J919" s="1"/>
  <c r="G919"/>
  <c r="F919"/>
  <c r="I919" s="1"/>
  <c r="E919"/>
  <c r="H918"/>
  <c r="J918" s="1"/>
  <c r="G918"/>
  <c r="F918"/>
  <c r="I918" s="1"/>
  <c r="E918"/>
  <c r="H917"/>
  <c r="J917" s="1"/>
  <c r="G917"/>
  <c r="F917"/>
  <c r="I917" s="1"/>
  <c r="E917"/>
  <c r="H916"/>
  <c r="J916" s="1"/>
  <c r="G916"/>
  <c r="F916"/>
  <c r="I916" s="1"/>
  <c r="E916"/>
  <c r="H915"/>
  <c r="J915" s="1"/>
  <c r="G915"/>
  <c r="F915"/>
  <c r="I915" s="1"/>
  <c r="E915"/>
  <c r="H914"/>
  <c r="J914" s="1"/>
  <c r="G914"/>
  <c r="F914"/>
  <c r="I914" s="1"/>
  <c r="E914"/>
  <c r="H913"/>
  <c r="J913" s="1"/>
  <c r="G913"/>
  <c r="F913"/>
  <c r="I913" s="1"/>
  <c r="E913"/>
  <c r="H912"/>
  <c r="J912" s="1"/>
  <c r="G912"/>
  <c r="F912"/>
  <c r="I912" s="1"/>
  <c r="E912"/>
  <c r="H911"/>
  <c r="J911" s="1"/>
  <c r="G911"/>
  <c r="F911"/>
  <c r="I911" s="1"/>
  <c r="E911"/>
  <c r="H910"/>
  <c r="J910" s="1"/>
  <c r="G910"/>
  <c r="F910"/>
  <c r="I910" s="1"/>
  <c r="E910"/>
  <c r="H909"/>
  <c r="J909" s="1"/>
  <c r="G909"/>
  <c r="F909"/>
  <c r="I909" s="1"/>
  <c r="E909"/>
  <c r="H908"/>
  <c r="J908" s="1"/>
  <c r="G908"/>
  <c r="F908"/>
  <c r="I908" s="1"/>
  <c r="E908"/>
  <c r="H907"/>
  <c r="J907" s="1"/>
  <c r="G907"/>
  <c r="F907"/>
  <c r="I907" s="1"/>
  <c r="E907"/>
  <c r="H906"/>
  <c r="J906" s="1"/>
  <c r="G906"/>
  <c r="F906"/>
  <c r="I906" s="1"/>
  <c r="E906"/>
  <c r="H905"/>
  <c r="J905" s="1"/>
  <c r="G905"/>
  <c r="F905"/>
  <c r="I905" s="1"/>
  <c r="E905"/>
  <c r="H904"/>
  <c r="J904" s="1"/>
  <c r="G904"/>
  <c r="F904"/>
  <c r="I904" s="1"/>
  <c r="E904"/>
  <c r="H903"/>
  <c r="J903" s="1"/>
  <c r="G903"/>
  <c r="F903"/>
  <c r="I903" s="1"/>
  <c r="E903"/>
  <c r="H902"/>
  <c r="J902" s="1"/>
  <c r="G902"/>
  <c r="F902"/>
  <c r="I902" s="1"/>
  <c r="E902"/>
  <c r="H901"/>
  <c r="J901" s="1"/>
  <c r="G901"/>
  <c r="F901"/>
  <c r="I901" s="1"/>
  <c r="E901"/>
  <c r="H900"/>
  <c r="J900" s="1"/>
  <c r="G900"/>
  <c r="F900"/>
  <c r="I900" s="1"/>
  <c r="E900"/>
  <c r="H899"/>
  <c r="J899" s="1"/>
  <c r="G899"/>
  <c r="F899"/>
  <c r="I899" s="1"/>
  <c r="E899"/>
  <c r="H898"/>
  <c r="J898" s="1"/>
  <c r="G898"/>
  <c r="F898"/>
  <c r="I898" s="1"/>
  <c r="E898"/>
  <c r="H897"/>
  <c r="J897" s="1"/>
  <c r="G897"/>
  <c r="F897"/>
  <c r="I897" s="1"/>
  <c r="E897"/>
  <c r="H896"/>
  <c r="J896" s="1"/>
  <c r="G896"/>
  <c r="F896"/>
  <c r="I896" s="1"/>
  <c r="E896"/>
  <c r="H895"/>
  <c r="J895" s="1"/>
  <c r="G895"/>
  <c r="F895"/>
  <c r="I895" s="1"/>
  <c r="E895"/>
  <c r="H894"/>
  <c r="J894" s="1"/>
  <c r="G894"/>
  <c r="F894"/>
  <c r="I894" s="1"/>
  <c r="E894"/>
  <c r="H893"/>
  <c r="J893" s="1"/>
  <c r="G893"/>
  <c r="F893"/>
  <c r="I893" s="1"/>
  <c r="E893"/>
  <c r="H892"/>
  <c r="J892" s="1"/>
  <c r="G892"/>
  <c r="F892"/>
  <c r="I892" s="1"/>
  <c r="E892"/>
  <c r="H891"/>
  <c r="J891" s="1"/>
  <c r="G891"/>
  <c r="F891"/>
  <c r="I891" s="1"/>
  <c r="E891"/>
  <c r="I890"/>
  <c r="H890"/>
  <c r="J890" s="1"/>
  <c r="G890"/>
  <c r="F890"/>
  <c r="E890"/>
  <c r="H889"/>
  <c r="J889" s="1"/>
  <c r="G889"/>
  <c r="F889"/>
  <c r="I889" s="1"/>
  <c r="E889"/>
  <c r="H888"/>
  <c r="J888" s="1"/>
  <c r="G888"/>
  <c r="F888"/>
  <c r="I888" s="1"/>
  <c r="E888"/>
  <c r="H887"/>
  <c r="J887" s="1"/>
  <c r="G887"/>
  <c r="F887"/>
  <c r="I887" s="1"/>
  <c r="E887"/>
  <c r="H886"/>
  <c r="J886" s="1"/>
  <c r="G886"/>
  <c r="F886"/>
  <c r="I886" s="1"/>
  <c r="E886"/>
  <c r="H885"/>
  <c r="J885" s="1"/>
  <c r="G885"/>
  <c r="F885"/>
  <c r="I885" s="1"/>
  <c r="E885"/>
  <c r="H884"/>
  <c r="J884" s="1"/>
  <c r="G884"/>
  <c r="F884"/>
  <c r="I884" s="1"/>
  <c r="E884"/>
  <c r="H883"/>
  <c r="J883" s="1"/>
  <c r="G883"/>
  <c r="F883"/>
  <c r="I883" s="1"/>
  <c r="E883"/>
  <c r="H882"/>
  <c r="J882" s="1"/>
  <c r="G882"/>
  <c r="F882"/>
  <c r="I882" s="1"/>
  <c r="E882"/>
  <c r="H881"/>
  <c r="J881" s="1"/>
  <c r="G881"/>
  <c r="F881"/>
  <c r="I881" s="1"/>
  <c r="E881"/>
  <c r="H880"/>
  <c r="J880" s="1"/>
  <c r="G880"/>
  <c r="F880"/>
  <c r="I880" s="1"/>
  <c r="E880"/>
  <c r="H879"/>
  <c r="J879" s="1"/>
  <c r="G879"/>
  <c r="F879"/>
  <c r="I879" s="1"/>
  <c r="E879"/>
  <c r="H878"/>
  <c r="J878" s="1"/>
  <c r="G878"/>
  <c r="F878"/>
  <c r="I878" s="1"/>
  <c r="E878"/>
  <c r="H877"/>
  <c r="J877" s="1"/>
  <c r="G877"/>
  <c r="F877"/>
  <c r="I877" s="1"/>
  <c r="E877"/>
  <c r="H876"/>
  <c r="J876" s="1"/>
  <c r="G876"/>
  <c r="F876"/>
  <c r="I876" s="1"/>
  <c r="E876"/>
  <c r="H875"/>
  <c r="J875" s="1"/>
  <c r="G875"/>
  <c r="F875"/>
  <c r="I875" s="1"/>
  <c r="E875"/>
  <c r="H874"/>
  <c r="J874" s="1"/>
  <c r="G874"/>
  <c r="F874"/>
  <c r="I874" s="1"/>
  <c r="E874"/>
  <c r="H873"/>
  <c r="J873" s="1"/>
  <c r="G873"/>
  <c r="F873"/>
  <c r="I873" s="1"/>
  <c r="E873"/>
  <c r="H872"/>
  <c r="J872" s="1"/>
  <c r="G872"/>
  <c r="F872"/>
  <c r="I872" s="1"/>
  <c r="E872"/>
  <c r="H871"/>
  <c r="J871" s="1"/>
  <c r="G871"/>
  <c r="F871"/>
  <c r="I871" s="1"/>
  <c r="E871"/>
  <c r="H870"/>
  <c r="J870" s="1"/>
  <c r="G870"/>
  <c r="F870"/>
  <c r="I870" s="1"/>
  <c r="E870"/>
  <c r="H869"/>
  <c r="J869" s="1"/>
  <c r="G869"/>
  <c r="F869"/>
  <c r="I869" s="1"/>
  <c r="E869"/>
  <c r="H868"/>
  <c r="J868" s="1"/>
  <c r="G868"/>
  <c r="F868"/>
  <c r="I868" s="1"/>
  <c r="E868"/>
  <c r="H867"/>
  <c r="J867" s="1"/>
  <c r="G867"/>
  <c r="F867"/>
  <c r="I867" s="1"/>
  <c r="E867"/>
  <c r="H866"/>
  <c r="J866" s="1"/>
  <c r="G866"/>
  <c r="F866"/>
  <c r="I866" s="1"/>
  <c r="E866"/>
  <c r="H865"/>
  <c r="J865" s="1"/>
  <c r="G865"/>
  <c r="F865"/>
  <c r="I865" s="1"/>
  <c r="E865"/>
  <c r="H864"/>
  <c r="J864" s="1"/>
  <c r="G864"/>
  <c r="F864"/>
  <c r="I864" s="1"/>
  <c r="E864"/>
  <c r="H863"/>
  <c r="J863" s="1"/>
  <c r="G863"/>
  <c r="F863"/>
  <c r="I863" s="1"/>
  <c r="E863"/>
  <c r="H862"/>
  <c r="J862" s="1"/>
  <c r="G862"/>
  <c r="F862"/>
  <c r="I862" s="1"/>
  <c r="E862"/>
  <c r="H861"/>
  <c r="J861" s="1"/>
  <c r="G861"/>
  <c r="F861"/>
  <c r="I861" s="1"/>
  <c r="E861"/>
  <c r="H860"/>
  <c r="J860" s="1"/>
  <c r="G860"/>
  <c r="F860"/>
  <c r="I860" s="1"/>
  <c r="E860"/>
  <c r="H859"/>
  <c r="J859" s="1"/>
  <c r="G859"/>
  <c r="F859"/>
  <c r="I859" s="1"/>
  <c r="E859"/>
  <c r="I858"/>
  <c r="H858"/>
  <c r="J858" s="1"/>
  <c r="G858"/>
  <c r="F858"/>
  <c r="E858"/>
  <c r="H857"/>
  <c r="J857" s="1"/>
  <c r="G857"/>
  <c r="F857"/>
  <c r="I857" s="1"/>
  <c r="E857"/>
  <c r="H856"/>
  <c r="J856" s="1"/>
  <c r="G856"/>
  <c r="F856"/>
  <c r="I856" s="1"/>
  <c r="E856"/>
  <c r="H855"/>
  <c r="J855" s="1"/>
  <c r="G855"/>
  <c r="F855"/>
  <c r="I855" s="1"/>
  <c r="E855"/>
  <c r="H854"/>
  <c r="J854" s="1"/>
  <c r="G854"/>
  <c r="F854"/>
  <c r="I854" s="1"/>
  <c r="E854"/>
  <c r="H853"/>
  <c r="J853" s="1"/>
  <c r="G853"/>
  <c r="F853"/>
  <c r="I853" s="1"/>
  <c r="E853"/>
  <c r="H852"/>
  <c r="J852" s="1"/>
  <c r="G852"/>
  <c r="F852"/>
  <c r="I852" s="1"/>
  <c r="E852"/>
  <c r="H851"/>
  <c r="J851" s="1"/>
  <c r="G851"/>
  <c r="F851"/>
  <c r="I851" s="1"/>
  <c r="E851"/>
  <c r="H850"/>
  <c r="J850" s="1"/>
  <c r="G850"/>
  <c r="F850"/>
  <c r="I850" s="1"/>
  <c r="E850"/>
  <c r="H849"/>
  <c r="J849" s="1"/>
  <c r="G849"/>
  <c r="F849"/>
  <c r="I849" s="1"/>
  <c r="E849"/>
  <c r="H848"/>
  <c r="J848" s="1"/>
  <c r="G848"/>
  <c r="F848"/>
  <c r="I848" s="1"/>
  <c r="E848"/>
  <c r="H847"/>
  <c r="J847" s="1"/>
  <c r="G847"/>
  <c r="F847"/>
  <c r="I847" s="1"/>
  <c r="E847"/>
  <c r="H846"/>
  <c r="J846" s="1"/>
  <c r="G846"/>
  <c r="F846"/>
  <c r="I846" s="1"/>
  <c r="E846"/>
  <c r="H845"/>
  <c r="J845" s="1"/>
  <c r="G845"/>
  <c r="F845"/>
  <c r="I845" s="1"/>
  <c r="E845"/>
  <c r="H844"/>
  <c r="J844" s="1"/>
  <c r="G844"/>
  <c r="F844"/>
  <c r="I844" s="1"/>
  <c r="E844"/>
  <c r="H843"/>
  <c r="J843" s="1"/>
  <c r="G843"/>
  <c r="F843"/>
  <c r="I843" s="1"/>
  <c r="E843"/>
  <c r="H842"/>
  <c r="J842" s="1"/>
  <c r="G842"/>
  <c r="F842"/>
  <c r="I842" s="1"/>
  <c r="E842"/>
  <c r="H841"/>
  <c r="J841" s="1"/>
  <c r="G841"/>
  <c r="F841"/>
  <c r="I841" s="1"/>
  <c r="E841"/>
  <c r="H840"/>
  <c r="J840" s="1"/>
  <c r="G840"/>
  <c r="F840"/>
  <c r="I840" s="1"/>
  <c r="E840"/>
  <c r="H839"/>
  <c r="J839" s="1"/>
  <c r="G839"/>
  <c r="F839"/>
  <c r="I839" s="1"/>
  <c r="E839"/>
  <c r="H838"/>
  <c r="J838" s="1"/>
  <c r="G838"/>
  <c r="F838"/>
  <c r="I838" s="1"/>
  <c r="E838"/>
  <c r="H837"/>
  <c r="J837" s="1"/>
  <c r="G837"/>
  <c r="F837"/>
  <c r="I837" s="1"/>
  <c r="E837"/>
  <c r="H836"/>
  <c r="J836" s="1"/>
  <c r="G836"/>
  <c r="F836"/>
  <c r="I836" s="1"/>
  <c r="E836"/>
  <c r="H835"/>
  <c r="J835" s="1"/>
  <c r="G835"/>
  <c r="F835"/>
  <c r="I835" s="1"/>
  <c r="E835"/>
  <c r="H834"/>
  <c r="J834" s="1"/>
  <c r="G834"/>
  <c r="F834"/>
  <c r="I834" s="1"/>
  <c r="E834"/>
  <c r="H833"/>
  <c r="J833" s="1"/>
  <c r="G833"/>
  <c r="F833"/>
  <c r="I833" s="1"/>
  <c r="E833"/>
  <c r="H832"/>
  <c r="J832" s="1"/>
  <c r="G832"/>
  <c r="F832"/>
  <c r="I832" s="1"/>
  <c r="E832"/>
  <c r="H831"/>
  <c r="J831" s="1"/>
  <c r="G831"/>
  <c r="F831"/>
  <c r="I831" s="1"/>
  <c r="E831"/>
  <c r="H830"/>
  <c r="J830" s="1"/>
  <c r="G830"/>
  <c r="F830"/>
  <c r="I830" s="1"/>
  <c r="E830"/>
  <c r="H829"/>
  <c r="J829" s="1"/>
  <c r="G829"/>
  <c r="F829"/>
  <c r="I829" s="1"/>
  <c r="E829"/>
  <c r="H828"/>
  <c r="J828" s="1"/>
  <c r="G828"/>
  <c r="F828"/>
  <c r="I828" s="1"/>
  <c r="E828"/>
  <c r="H827"/>
  <c r="J827" s="1"/>
  <c r="G827"/>
  <c r="F827"/>
  <c r="I827" s="1"/>
  <c r="E827"/>
  <c r="I826"/>
  <c r="H826"/>
  <c r="J826" s="1"/>
  <c r="G826"/>
  <c r="F826"/>
  <c r="E826"/>
  <c r="H825"/>
  <c r="J825" s="1"/>
  <c r="G825"/>
  <c r="F825"/>
  <c r="I825" s="1"/>
  <c r="E825"/>
  <c r="H824"/>
  <c r="J824" s="1"/>
  <c r="G824"/>
  <c r="F824"/>
  <c r="I824" s="1"/>
  <c r="E824"/>
  <c r="H823"/>
  <c r="J823" s="1"/>
  <c r="G823"/>
  <c r="F823"/>
  <c r="I823" s="1"/>
  <c r="E823"/>
  <c r="H822"/>
  <c r="J822" s="1"/>
  <c r="G822"/>
  <c r="F822"/>
  <c r="I822" s="1"/>
  <c r="E822"/>
  <c r="H821"/>
  <c r="J821" s="1"/>
  <c r="G821"/>
  <c r="F821"/>
  <c r="I821" s="1"/>
  <c r="E821"/>
  <c r="H820"/>
  <c r="J820" s="1"/>
  <c r="G820"/>
  <c r="F820"/>
  <c r="I820" s="1"/>
  <c r="E820"/>
  <c r="H819"/>
  <c r="J819" s="1"/>
  <c r="G819"/>
  <c r="F819"/>
  <c r="I819" s="1"/>
  <c r="E819"/>
  <c r="H818"/>
  <c r="J818" s="1"/>
  <c r="G818"/>
  <c r="F818"/>
  <c r="I818" s="1"/>
  <c r="E818"/>
  <c r="H817"/>
  <c r="J817" s="1"/>
  <c r="G817"/>
  <c r="F817"/>
  <c r="I817" s="1"/>
  <c r="E817"/>
  <c r="H816"/>
  <c r="J816" s="1"/>
  <c r="G816"/>
  <c r="F816"/>
  <c r="I816" s="1"/>
  <c r="E816"/>
  <c r="H815"/>
  <c r="J815" s="1"/>
  <c r="G815"/>
  <c r="F815"/>
  <c r="I815" s="1"/>
  <c r="E815"/>
  <c r="H814"/>
  <c r="J814" s="1"/>
  <c r="G814"/>
  <c r="F814"/>
  <c r="I814" s="1"/>
  <c r="E814"/>
  <c r="H813"/>
  <c r="J813" s="1"/>
  <c r="G813"/>
  <c r="F813"/>
  <c r="I813" s="1"/>
  <c r="E813"/>
  <c r="H812"/>
  <c r="J812" s="1"/>
  <c r="G812"/>
  <c r="F812"/>
  <c r="I812" s="1"/>
  <c r="E812"/>
  <c r="H811"/>
  <c r="J811" s="1"/>
  <c r="G811"/>
  <c r="F811"/>
  <c r="I811" s="1"/>
  <c r="E811"/>
  <c r="H810"/>
  <c r="J810" s="1"/>
  <c r="G810"/>
  <c r="F810"/>
  <c r="I810" s="1"/>
  <c r="E810"/>
  <c r="H809"/>
  <c r="J809" s="1"/>
  <c r="G809"/>
  <c r="F809"/>
  <c r="I809" s="1"/>
  <c r="E809"/>
  <c r="H808"/>
  <c r="J808" s="1"/>
  <c r="G808"/>
  <c r="F808"/>
  <c r="I808" s="1"/>
  <c r="E808"/>
  <c r="H807"/>
  <c r="J807" s="1"/>
  <c r="G807"/>
  <c r="F807"/>
  <c r="I807" s="1"/>
  <c r="E807"/>
  <c r="H806"/>
  <c r="J806" s="1"/>
  <c r="G806"/>
  <c r="F806"/>
  <c r="I806" s="1"/>
  <c r="E806"/>
  <c r="H805"/>
  <c r="J805" s="1"/>
  <c r="G805"/>
  <c r="F805"/>
  <c r="I805" s="1"/>
  <c r="E805"/>
  <c r="H804"/>
  <c r="J804" s="1"/>
  <c r="G804"/>
  <c r="F804"/>
  <c r="I804" s="1"/>
  <c r="E804"/>
  <c r="H803"/>
  <c r="J803" s="1"/>
  <c r="G803"/>
  <c r="F803"/>
  <c r="I803" s="1"/>
  <c r="E803"/>
  <c r="H802"/>
  <c r="J802" s="1"/>
  <c r="G802"/>
  <c r="F802"/>
  <c r="I802" s="1"/>
  <c r="E802"/>
  <c r="H801"/>
  <c r="J801" s="1"/>
  <c r="G801"/>
  <c r="F801"/>
  <c r="I801" s="1"/>
  <c r="E801"/>
  <c r="H800"/>
  <c r="J800" s="1"/>
  <c r="G800"/>
  <c r="F800"/>
  <c r="I800" s="1"/>
  <c r="E800"/>
  <c r="H799"/>
  <c r="J799" s="1"/>
  <c r="G799"/>
  <c r="F799"/>
  <c r="I799" s="1"/>
  <c r="E799"/>
  <c r="H798"/>
  <c r="J798" s="1"/>
  <c r="G798"/>
  <c r="F798"/>
  <c r="I798" s="1"/>
  <c r="E798"/>
  <c r="H797"/>
  <c r="J797" s="1"/>
  <c r="G797"/>
  <c r="F797"/>
  <c r="I797" s="1"/>
  <c r="E797"/>
  <c r="H796"/>
  <c r="J796" s="1"/>
  <c r="G796"/>
  <c r="F796"/>
  <c r="I796" s="1"/>
  <c r="E796"/>
  <c r="H795"/>
  <c r="J795" s="1"/>
  <c r="G795"/>
  <c r="F795"/>
  <c r="I795" s="1"/>
  <c r="E795"/>
  <c r="I794"/>
  <c r="H794"/>
  <c r="J794" s="1"/>
  <c r="G794"/>
  <c r="F794"/>
  <c r="E794"/>
  <c r="H793"/>
  <c r="J793" s="1"/>
  <c r="G793"/>
  <c r="F793"/>
  <c r="I793" s="1"/>
  <c r="E793"/>
  <c r="H792"/>
  <c r="J792" s="1"/>
  <c r="G792"/>
  <c r="F792"/>
  <c r="I792" s="1"/>
  <c r="E792"/>
  <c r="H791"/>
  <c r="J791" s="1"/>
  <c r="G791"/>
  <c r="F791"/>
  <c r="I791" s="1"/>
  <c r="E791"/>
  <c r="H790"/>
  <c r="J790" s="1"/>
  <c r="G790"/>
  <c r="F790"/>
  <c r="I790" s="1"/>
  <c r="E790"/>
  <c r="H789"/>
  <c r="J789" s="1"/>
  <c r="G789"/>
  <c r="F789"/>
  <c r="I789" s="1"/>
  <c r="E789"/>
  <c r="H788"/>
  <c r="J788" s="1"/>
  <c r="G788"/>
  <c r="F788"/>
  <c r="I788" s="1"/>
  <c r="E788"/>
  <c r="H787"/>
  <c r="J787" s="1"/>
  <c r="G787"/>
  <c r="F787"/>
  <c r="I787" s="1"/>
  <c r="E787"/>
  <c r="H786"/>
  <c r="J786" s="1"/>
  <c r="G786"/>
  <c r="F786"/>
  <c r="I786" s="1"/>
  <c r="E786"/>
  <c r="H785"/>
  <c r="J785" s="1"/>
  <c r="G785"/>
  <c r="F785"/>
  <c r="I785" s="1"/>
  <c r="E785"/>
  <c r="H784"/>
  <c r="J784" s="1"/>
  <c r="G784"/>
  <c r="F784"/>
  <c r="I784" s="1"/>
  <c r="E784"/>
  <c r="H783"/>
  <c r="J783" s="1"/>
  <c r="G783"/>
  <c r="F783"/>
  <c r="I783" s="1"/>
  <c r="E783"/>
  <c r="H782"/>
  <c r="J782" s="1"/>
  <c r="G782"/>
  <c r="F782"/>
  <c r="I782" s="1"/>
  <c r="E782"/>
  <c r="H781"/>
  <c r="J781" s="1"/>
  <c r="G781"/>
  <c r="F781"/>
  <c r="I781" s="1"/>
  <c r="E781"/>
  <c r="H780"/>
  <c r="J780" s="1"/>
  <c r="G780"/>
  <c r="F780"/>
  <c r="I780" s="1"/>
  <c r="E780"/>
  <c r="H779"/>
  <c r="J779" s="1"/>
  <c r="G779"/>
  <c r="F779"/>
  <c r="I779" s="1"/>
  <c r="E779"/>
  <c r="H778"/>
  <c r="J778" s="1"/>
  <c r="G778"/>
  <c r="F778"/>
  <c r="I778" s="1"/>
  <c r="E778"/>
  <c r="H777"/>
  <c r="J777" s="1"/>
  <c r="G777"/>
  <c r="F777"/>
  <c r="I777" s="1"/>
  <c r="E777"/>
  <c r="H776"/>
  <c r="J776" s="1"/>
  <c r="G776"/>
  <c r="F776"/>
  <c r="I776" s="1"/>
  <c r="E776"/>
  <c r="H775"/>
  <c r="J775" s="1"/>
  <c r="G775"/>
  <c r="F775"/>
  <c r="I775" s="1"/>
  <c r="E775"/>
  <c r="H774"/>
  <c r="J774" s="1"/>
  <c r="G774"/>
  <c r="F774"/>
  <c r="I774" s="1"/>
  <c r="E774"/>
  <c r="H773"/>
  <c r="J773" s="1"/>
  <c r="G773"/>
  <c r="F773"/>
  <c r="I773" s="1"/>
  <c r="E773"/>
  <c r="H772"/>
  <c r="J772" s="1"/>
  <c r="G772"/>
  <c r="F772"/>
  <c r="I772" s="1"/>
  <c r="E772"/>
  <c r="H771"/>
  <c r="J771" s="1"/>
  <c r="G771"/>
  <c r="F771"/>
  <c r="I771" s="1"/>
  <c r="E771"/>
  <c r="H770"/>
  <c r="J770" s="1"/>
  <c r="G770"/>
  <c r="F770"/>
  <c r="I770" s="1"/>
  <c r="E770"/>
  <c r="H769"/>
  <c r="J769" s="1"/>
  <c r="G769"/>
  <c r="F769"/>
  <c r="I769" s="1"/>
  <c r="E769"/>
  <c r="H768"/>
  <c r="J768" s="1"/>
  <c r="G768"/>
  <c r="F768"/>
  <c r="I768" s="1"/>
  <c r="E768"/>
  <c r="H767"/>
  <c r="J767" s="1"/>
  <c r="G767"/>
  <c r="F767"/>
  <c r="I767" s="1"/>
  <c r="E767"/>
  <c r="H766"/>
  <c r="J766" s="1"/>
  <c r="G766"/>
  <c r="F766"/>
  <c r="I766" s="1"/>
  <c r="E766"/>
  <c r="H765"/>
  <c r="J765" s="1"/>
  <c r="G765"/>
  <c r="F765"/>
  <c r="I765" s="1"/>
  <c r="E765"/>
  <c r="H764"/>
  <c r="J764" s="1"/>
  <c r="G764"/>
  <c r="F764"/>
  <c r="I764" s="1"/>
  <c r="E764"/>
  <c r="H763"/>
  <c r="J763" s="1"/>
  <c r="G763"/>
  <c r="F763"/>
  <c r="I763" s="1"/>
  <c r="E763"/>
  <c r="I762"/>
  <c r="H762"/>
  <c r="J762" s="1"/>
  <c r="G762"/>
  <c r="F762"/>
  <c r="E762"/>
  <c r="H761"/>
  <c r="J761" s="1"/>
  <c r="G761"/>
  <c r="F761"/>
  <c r="I761" s="1"/>
  <c r="E761"/>
  <c r="H760"/>
  <c r="J760" s="1"/>
  <c r="G760"/>
  <c r="F760"/>
  <c r="I760" s="1"/>
  <c r="E760"/>
  <c r="H759"/>
  <c r="J759" s="1"/>
  <c r="G759"/>
  <c r="F759"/>
  <c r="I759" s="1"/>
  <c r="E759"/>
  <c r="H758"/>
  <c r="J758" s="1"/>
  <c r="G758"/>
  <c r="F758"/>
  <c r="I758" s="1"/>
  <c r="E758"/>
  <c r="H757"/>
  <c r="J757" s="1"/>
  <c r="G757"/>
  <c r="F757"/>
  <c r="I757" s="1"/>
  <c r="E757"/>
  <c r="H756"/>
  <c r="J756" s="1"/>
  <c r="G756"/>
  <c r="F756"/>
  <c r="I756" s="1"/>
  <c r="E756"/>
  <c r="H755"/>
  <c r="J755" s="1"/>
  <c r="G755"/>
  <c r="F755"/>
  <c r="I755" s="1"/>
  <c r="E755"/>
  <c r="H754"/>
  <c r="J754" s="1"/>
  <c r="G754"/>
  <c r="F754"/>
  <c r="I754" s="1"/>
  <c r="E754"/>
  <c r="H753"/>
  <c r="J753" s="1"/>
  <c r="G753"/>
  <c r="F753"/>
  <c r="I753" s="1"/>
  <c r="E753"/>
  <c r="H752"/>
  <c r="J752" s="1"/>
  <c r="G752"/>
  <c r="F752"/>
  <c r="I752" s="1"/>
  <c r="E752"/>
  <c r="H751"/>
  <c r="J751" s="1"/>
  <c r="G751"/>
  <c r="F751"/>
  <c r="I751" s="1"/>
  <c r="E751"/>
  <c r="H750"/>
  <c r="J750" s="1"/>
  <c r="G750"/>
  <c r="F750"/>
  <c r="I750" s="1"/>
  <c r="E750"/>
  <c r="H749"/>
  <c r="J749" s="1"/>
  <c r="G749"/>
  <c r="F749"/>
  <c r="I749" s="1"/>
  <c r="E749"/>
  <c r="H748"/>
  <c r="J748" s="1"/>
  <c r="G748"/>
  <c r="F748"/>
  <c r="I748" s="1"/>
  <c r="E748"/>
  <c r="H747"/>
  <c r="J747" s="1"/>
  <c r="G747"/>
  <c r="F747"/>
  <c r="I747" s="1"/>
  <c r="E747"/>
  <c r="H746"/>
  <c r="J746" s="1"/>
  <c r="G746"/>
  <c r="F746"/>
  <c r="I746" s="1"/>
  <c r="E746"/>
  <c r="H745"/>
  <c r="J745" s="1"/>
  <c r="G745"/>
  <c r="F745"/>
  <c r="I745" s="1"/>
  <c r="E745"/>
  <c r="H744"/>
  <c r="J744" s="1"/>
  <c r="G744"/>
  <c r="F744"/>
  <c r="I744" s="1"/>
  <c r="E744"/>
  <c r="H743"/>
  <c r="J743" s="1"/>
  <c r="G743"/>
  <c r="F743"/>
  <c r="I743" s="1"/>
  <c r="E743"/>
  <c r="H742"/>
  <c r="J742" s="1"/>
  <c r="G742"/>
  <c r="F742"/>
  <c r="I742" s="1"/>
  <c r="E742"/>
  <c r="H741"/>
  <c r="J741" s="1"/>
  <c r="G741"/>
  <c r="F741"/>
  <c r="I741" s="1"/>
  <c r="E741"/>
  <c r="H740"/>
  <c r="J740" s="1"/>
  <c r="G740"/>
  <c r="F740"/>
  <c r="I740" s="1"/>
  <c r="E740"/>
  <c r="H739"/>
  <c r="J739" s="1"/>
  <c r="G739"/>
  <c r="F739"/>
  <c r="I739" s="1"/>
  <c r="E739"/>
  <c r="H738"/>
  <c r="J738" s="1"/>
  <c r="G738"/>
  <c r="F738"/>
  <c r="I738" s="1"/>
  <c r="E738"/>
  <c r="H737"/>
  <c r="J737" s="1"/>
  <c r="G737"/>
  <c r="F737"/>
  <c r="I737" s="1"/>
  <c r="E737"/>
  <c r="H736"/>
  <c r="J736" s="1"/>
  <c r="G736"/>
  <c r="F736"/>
  <c r="I736" s="1"/>
  <c r="E736"/>
  <c r="H735"/>
  <c r="J735" s="1"/>
  <c r="G735"/>
  <c r="F735"/>
  <c r="I735" s="1"/>
  <c r="E735"/>
  <c r="H734"/>
  <c r="J734" s="1"/>
  <c r="G734"/>
  <c r="F734"/>
  <c r="I734" s="1"/>
  <c r="E734"/>
  <c r="H733"/>
  <c r="J733" s="1"/>
  <c r="G733"/>
  <c r="F733"/>
  <c r="I733" s="1"/>
  <c r="E733"/>
  <c r="H732"/>
  <c r="J732" s="1"/>
  <c r="G732"/>
  <c r="F732"/>
  <c r="I732" s="1"/>
  <c r="E732"/>
  <c r="H731"/>
  <c r="J731" s="1"/>
  <c r="G731"/>
  <c r="F731"/>
  <c r="I731" s="1"/>
  <c r="E731"/>
  <c r="I730"/>
  <c r="H730"/>
  <c r="J730" s="1"/>
  <c r="G730"/>
  <c r="F730"/>
  <c r="E730"/>
  <c r="H729"/>
  <c r="J729" s="1"/>
  <c r="G729"/>
  <c r="F729"/>
  <c r="I729" s="1"/>
  <c r="E729"/>
  <c r="H728"/>
  <c r="J728" s="1"/>
  <c r="G728"/>
  <c r="F728"/>
  <c r="I728" s="1"/>
  <c r="E728"/>
  <c r="H727"/>
  <c r="J727" s="1"/>
  <c r="G727"/>
  <c r="F727"/>
  <c r="I727" s="1"/>
  <c r="E727"/>
  <c r="H726"/>
  <c r="J726" s="1"/>
  <c r="G726"/>
  <c r="F726"/>
  <c r="I726" s="1"/>
  <c r="E726"/>
  <c r="H725"/>
  <c r="J725" s="1"/>
  <c r="G725"/>
  <c r="F725"/>
  <c r="I725" s="1"/>
  <c r="E725"/>
  <c r="H724"/>
  <c r="J724" s="1"/>
  <c r="G724"/>
  <c r="F724"/>
  <c r="I724" s="1"/>
  <c r="E724"/>
  <c r="H723"/>
  <c r="J723" s="1"/>
  <c r="G723"/>
  <c r="F723"/>
  <c r="I723" s="1"/>
  <c r="E723"/>
  <c r="H722"/>
  <c r="J722" s="1"/>
  <c r="G722"/>
  <c r="F722"/>
  <c r="I722" s="1"/>
  <c r="E722"/>
  <c r="H721"/>
  <c r="J721" s="1"/>
  <c r="G721"/>
  <c r="F721"/>
  <c r="I721" s="1"/>
  <c r="E721"/>
  <c r="H720"/>
  <c r="J720" s="1"/>
  <c r="G720"/>
  <c r="F720"/>
  <c r="I720" s="1"/>
  <c r="E720"/>
  <c r="H719"/>
  <c r="J719" s="1"/>
  <c r="G719"/>
  <c r="F719"/>
  <c r="I719" s="1"/>
  <c r="E719"/>
  <c r="H718"/>
  <c r="J718" s="1"/>
  <c r="G718"/>
  <c r="F718"/>
  <c r="I718" s="1"/>
  <c r="E718"/>
  <c r="H717"/>
  <c r="J717" s="1"/>
  <c r="G717"/>
  <c r="F717"/>
  <c r="I717" s="1"/>
  <c r="E717"/>
  <c r="H716"/>
  <c r="J716" s="1"/>
  <c r="G716"/>
  <c r="F716"/>
  <c r="I716" s="1"/>
  <c r="E716"/>
  <c r="H715"/>
  <c r="J715" s="1"/>
  <c r="G715"/>
  <c r="F715"/>
  <c r="I715" s="1"/>
  <c r="E715"/>
  <c r="H714"/>
  <c r="J714" s="1"/>
  <c r="G714"/>
  <c r="F714"/>
  <c r="I714" s="1"/>
  <c r="E714"/>
  <c r="H713"/>
  <c r="J713" s="1"/>
  <c r="G713"/>
  <c r="F713"/>
  <c r="I713" s="1"/>
  <c r="E713"/>
  <c r="H712"/>
  <c r="J712" s="1"/>
  <c r="G712"/>
  <c r="F712"/>
  <c r="I712" s="1"/>
  <c r="E712"/>
  <c r="H711"/>
  <c r="J711" s="1"/>
  <c r="G711"/>
  <c r="F711"/>
  <c r="I711" s="1"/>
  <c r="E711"/>
  <c r="H710"/>
  <c r="J710" s="1"/>
  <c r="G710"/>
  <c r="F710"/>
  <c r="I710" s="1"/>
  <c r="E710"/>
  <c r="H709"/>
  <c r="J709" s="1"/>
  <c r="G709"/>
  <c r="F709"/>
  <c r="I709" s="1"/>
  <c r="E709"/>
  <c r="H708"/>
  <c r="J708" s="1"/>
  <c r="G708"/>
  <c r="F708"/>
  <c r="I708" s="1"/>
  <c r="E708"/>
  <c r="H707"/>
  <c r="J707" s="1"/>
  <c r="G707"/>
  <c r="F707"/>
  <c r="I707" s="1"/>
  <c r="E707"/>
  <c r="H706"/>
  <c r="J706" s="1"/>
  <c r="G706"/>
  <c r="F706"/>
  <c r="I706" s="1"/>
  <c r="E706"/>
  <c r="H705"/>
  <c r="J705" s="1"/>
  <c r="G705"/>
  <c r="F705"/>
  <c r="I705" s="1"/>
  <c r="E705"/>
  <c r="H704"/>
  <c r="J704" s="1"/>
  <c r="G704"/>
  <c r="F704"/>
  <c r="I704" s="1"/>
  <c r="E704"/>
  <c r="H703"/>
  <c r="J703" s="1"/>
  <c r="G703"/>
  <c r="F703"/>
  <c r="I703" s="1"/>
  <c r="E703"/>
  <c r="H702"/>
  <c r="J702" s="1"/>
  <c r="G702"/>
  <c r="F702"/>
  <c r="I702" s="1"/>
  <c r="E702"/>
  <c r="H701"/>
  <c r="J701" s="1"/>
  <c r="G701"/>
  <c r="F701"/>
  <c r="I701" s="1"/>
  <c r="E701"/>
  <c r="H700"/>
  <c r="J700" s="1"/>
  <c r="G700"/>
  <c r="F700"/>
  <c r="I700" s="1"/>
  <c r="E700"/>
  <c r="H699"/>
  <c r="J699" s="1"/>
  <c r="G699"/>
  <c r="F699"/>
  <c r="I699" s="1"/>
  <c r="E699"/>
  <c r="I698"/>
  <c r="H698"/>
  <c r="J698" s="1"/>
  <c r="G698"/>
  <c r="F698"/>
  <c r="E698"/>
  <c r="H697"/>
  <c r="J697" s="1"/>
  <c r="G697"/>
  <c r="F697"/>
  <c r="I697" s="1"/>
  <c r="E697"/>
  <c r="H696"/>
  <c r="J696" s="1"/>
  <c r="G696"/>
  <c r="F696"/>
  <c r="I696" s="1"/>
  <c r="E696"/>
  <c r="H695"/>
  <c r="J695" s="1"/>
  <c r="G695"/>
  <c r="F695"/>
  <c r="I695" s="1"/>
  <c r="E695"/>
  <c r="H694"/>
  <c r="J694" s="1"/>
  <c r="G694"/>
  <c r="F694"/>
  <c r="I694" s="1"/>
  <c r="E694"/>
  <c r="H693"/>
  <c r="J693" s="1"/>
  <c r="G693"/>
  <c r="F693"/>
  <c r="I693" s="1"/>
  <c r="E693"/>
  <c r="H692"/>
  <c r="J692" s="1"/>
  <c r="G692"/>
  <c r="F692"/>
  <c r="I692" s="1"/>
  <c r="E692"/>
  <c r="H691"/>
  <c r="J691" s="1"/>
  <c r="G691"/>
  <c r="F691"/>
  <c r="I691" s="1"/>
  <c r="E691"/>
  <c r="H690"/>
  <c r="J690" s="1"/>
  <c r="G690"/>
  <c r="F690"/>
  <c r="I690" s="1"/>
  <c r="E690"/>
  <c r="H689"/>
  <c r="J689" s="1"/>
  <c r="G689"/>
  <c r="F689"/>
  <c r="I689" s="1"/>
  <c r="E689"/>
  <c r="H688"/>
  <c r="J688" s="1"/>
  <c r="G688"/>
  <c r="F688"/>
  <c r="I688" s="1"/>
  <c r="E688"/>
  <c r="H687"/>
  <c r="J687" s="1"/>
  <c r="G687"/>
  <c r="F687"/>
  <c r="I687" s="1"/>
  <c r="E687"/>
  <c r="H686"/>
  <c r="J686" s="1"/>
  <c r="G686"/>
  <c r="F686"/>
  <c r="I686" s="1"/>
  <c r="E686"/>
  <c r="H685"/>
  <c r="J685" s="1"/>
  <c r="G685"/>
  <c r="F685"/>
  <c r="I685" s="1"/>
  <c r="E685"/>
  <c r="H684"/>
  <c r="J684" s="1"/>
  <c r="G684"/>
  <c r="F684"/>
  <c r="I684" s="1"/>
  <c r="E684"/>
  <c r="H683"/>
  <c r="J683" s="1"/>
  <c r="G683"/>
  <c r="F683"/>
  <c r="I683" s="1"/>
  <c r="E683"/>
  <c r="H682"/>
  <c r="J682" s="1"/>
  <c r="G682"/>
  <c r="F682"/>
  <c r="I682" s="1"/>
  <c r="E682"/>
  <c r="H681"/>
  <c r="J681" s="1"/>
  <c r="G681"/>
  <c r="F681"/>
  <c r="I681" s="1"/>
  <c r="E681"/>
  <c r="H680"/>
  <c r="J680" s="1"/>
  <c r="G680"/>
  <c r="F680"/>
  <c r="I680" s="1"/>
  <c r="E680"/>
  <c r="H679"/>
  <c r="J679" s="1"/>
  <c r="G679"/>
  <c r="F679"/>
  <c r="I679" s="1"/>
  <c r="E679"/>
  <c r="H678"/>
  <c r="J678" s="1"/>
  <c r="G678"/>
  <c r="F678"/>
  <c r="I678" s="1"/>
  <c r="E678"/>
  <c r="H677"/>
  <c r="J677" s="1"/>
  <c r="G677"/>
  <c r="F677"/>
  <c r="I677" s="1"/>
  <c r="E677"/>
  <c r="H676"/>
  <c r="J676" s="1"/>
  <c r="G676"/>
  <c r="F676"/>
  <c r="I676" s="1"/>
  <c r="E676"/>
  <c r="H675"/>
  <c r="J675" s="1"/>
  <c r="G675"/>
  <c r="F675"/>
  <c r="I675" s="1"/>
  <c r="E675"/>
  <c r="H674"/>
  <c r="J674" s="1"/>
  <c r="G674"/>
  <c r="F674"/>
  <c r="I674" s="1"/>
  <c r="E674"/>
  <c r="H673"/>
  <c r="J673" s="1"/>
  <c r="G673"/>
  <c r="F673"/>
  <c r="I673" s="1"/>
  <c r="E673"/>
  <c r="H672"/>
  <c r="J672" s="1"/>
  <c r="G672"/>
  <c r="F672"/>
  <c r="I672" s="1"/>
  <c r="E672"/>
  <c r="H671"/>
  <c r="J671" s="1"/>
  <c r="G671"/>
  <c r="F671"/>
  <c r="I671" s="1"/>
  <c r="E671"/>
  <c r="H670"/>
  <c r="J670" s="1"/>
  <c r="G670"/>
  <c r="F670"/>
  <c r="I670" s="1"/>
  <c r="E670"/>
  <c r="H669"/>
  <c r="J669" s="1"/>
  <c r="G669"/>
  <c r="F669"/>
  <c r="I669" s="1"/>
  <c r="E669"/>
  <c r="H668"/>
  <c r="J668" s="1"/>
  <c r="G668"/>
  <c r="F668"/>
  <c r="I668" s="1"/>
  <c r="E668"/>
  <c r="H667"/>
  <c r="J667" s="1"/>
  <c r="G667"/>
  <c r="F667"/>
  <c r="I667" s="1"/>
  <c r="E667"/>
  <c r="I666"/>
  <c r="H666"/>
  <c r="J666" s="1"/>
  <c r="G666"/>
  <c r="F666"/>
  <c r="E666"/>
  <c r="H665"/>
  <c r="J665" s="1"/>
  <c r="G665"/>
  <c r="F665"/>
  <c r="I665" s="1"/>
  <c r="E665"/>
  <c r="H664"/>
  <c r="J664" s="1"/>
  <c r="G664"/>
  <c r="F664"/>
  <c r="I664" s="1"/>
  <c r="E664"/>
  <c r="H663"/>
  <c r="J663" s="1"/>
  <c r="G663"/>
  <c r="F663"/>
  <c r="I663" s="1"/>
  <c r="E663"/>
  <c r="H662"/>
  <c r="J662" s="1"/>
  <c r="G662"/>
  <c r="F662"/>
  <c r="I662" s="1"/>
  <c r="E662"/>
  <c r="H661"/>
  <c r="J661" s="1"/>
  <c r="G661"/>
  <c r="F661"/>
  <c r="I661" s="1"/>
  <c r="E661"/>
  <c r="H660"/>
  <c r="J660" s="1"/>
  <c r="G660"/>
  <c r="F660"/>
  <c r="I660" s="1"/>
  <c r="E660"/>
  <c r="H659"/>
  <c r="J659" s="1"/>
  <c r="G659"/>
  <c r="F659"/>
  <c r="I659" s="1"/>
  <c r="E659"/>
  <c r="H658"/>
  <c r="J658" s="1"/>
  <c r="G658"/>
  <c r="F658"/>
  <c r="I658" s="1"/>
  <c r="E658"/>
  <c r="H657"/>
  <c r="J657" s="1"/>
  <c r="G657"/>
  <c r="F657"/>
  <c r="I657" s="1"/>
  <c r="E657"/>
  <c r="H656"/>
  <c r="J656" s="1"/>
  <c r="G656"/>
  <c r="F656"/>
  <c r="I656" s="1"/>
  <c r="E656"/>
  <c r="H655"/>
  <c r="J655" s="1"/>
  <c r="G655"/>
  <c r="F655"/>
  <c r="I655" s="1"/>
  <c r="E655"/>
  <c r="H654"/>
  <c r="J654" s="1"/>
  <c r="G654"/>
  <c r="F654"/>
  <c r="I654" s="1"/>
  <c r="E654"/>
  <c r="H653"/>
  <c r="J653" s="1"/>
  <c r="G653"/>
  <c r="F653"/>
  <c r="I653" s="1"/>
  <c r="E653"/>
  <c r="H652"/>
  <c r="J652" s="1"/>
  <c r="G652"/>
  <c r="F652"/>
  <c r="I652" s="1"/>
  <c r="E652"/>
  <c r="H651"/>
  <c r="J651" s="1"/>
  <c r="G651"/>
  <c r="F651"/>
  <c r="I651" s="1"/>
  <c r="E651"/>
  <c r="H650"/>
  <c r="J650" s="1"/>
  <c r="G650"/>
  <c r="F650"/>
  <c r="I650" s="1"/>
  <c r="E650"/>
  <c r="H649"/>
  <c r="J649" s="1"/>
  <c r="G649"/>
  <c r="F649"/>
  <c r="I649" s="1"/>
  <c r="E649"/>
  <c r="H648"/>
  <c r="J648" s="1"/>
  <c r="G648"/>
  <c r="F648"/>
  <c r="I648" s="1"/>
  <c r="E648"/>
  <c r="H647"/>
  <c r="J647" s="1"/>
  <c r="G647"/>
  <c r="F647"/>
  <c r="I647" s="1"/>
  <c r="E647"/>
  <c r="H646"/>
  <c r="J646" s="1"/>
  <c r="G646"/>
  <c r="F646"/>
  <c r="I646" s="1"/>
  <c r="E646"/>
  <c r="H645"/>
  <c r="J645" s="1"/>
  <c r="G645"/>
  <c r="F645"/>
  <c r="I645" s="1"/>
  <c r="E645"/>
  <c r="H644"/>
  <c r="J644" s="1"/>
  <c r="G644"/>
  <c r="F644"/>
  <c r="I644" s="1"/>
  <c r="E644"/>
  <c r="H643"/>
  <c r="J643" s="1"/>
  <c r="G643"/>
  <c r="F643"/>
  <c r="I643" s="1"/>
  <c r="E643"/>
  <c r="H642"/>
  <c r="J642" s="1"/>
  <c r="G642"/>
  <c r="F642"/>
  <c r="I642" s="1"/>
  <c r="E642"/>
  <c r="H641"/>
  <c r="J641" s="1"/>
  <c r="G641"/>
  <c r="F641"/>
  <c r="I641" s="1"/>
  <c r="E641"/>
  <c r="H640"/>
  <c r="J640" s="1"/>
  <c r="G640"/>
  <c r="F640"/>
  <c r="I640" s="1"/>
  <c r="E640"/>
  <c r="H639"/>
  <c r="J639" s="1"/>
  <c r="G639"/>
  <c r="F639"/>
  <c r="I639" s="1"/>
  <c r="E639"/>
  <c r="H638"/>
  <c r="J638" s="1"/>
  <c r="G638"/>
  <c r="F638"/>
  <c r="I638" s="1"/>
  <c r="E638"/>
  <c r="H637"/>
  <c r="J637" s="1"/>
  <c r="G637"/>
  <c r="F637"/>
  <c r="I637" s="1"/>
  <c r="E637"/>
  <c r="H636"/>
  <c r="J636" s="1"/>
  <c r="G636"/>
  <c r="F636"/>
  <c r="I636" s="1"/>
  <c r="E636"/>
  <c r="H635"/>
  <c r="J635" s="1"/>
  <c r="G635"/>
  <c r="F635"/>
  <c r="I635" s="1"/>
  <c r="E635"/>
  <c r="I634"/>
  <c r="H634"/>
  <c r="J634" s="1"/>
  <c r="G634"/>
  <c r="F634"/>
  <c r="E634"/>
  <c r="H633"/>
  <c r="J633" s="1"/>
  <c r="G633"/>
  <c r="F633"/>
  <c r="I633" s="1"/>
  <c r="E633"/>
  <c r="H632"/>
  <c r="J632" s="1"/>
  <c r="G632"/>
  <c r="F632"/>
  <c r="I632" s="1"/>
  <c r="E632"/>
  <c r="H631"/>
  <c r="J631" s="1"/>
  <c r="G631"/>
  <c r="F631"/>
  <c r="I631" s="1"/>
  <c r="E631"/>
  <c r="H630"/>
  <c r="J630" s="1"/>
  <c r="G630"/>
  <c r="F630"/>
  <c r="I630" s="1"/>
  <c r="E630"/>
  <c r="H629"/>
  <c r="J629" s="1"/>
  <c r="G629"/>
  <c r="F629"/>
  <c r="I629" s="1"/>
  <c r="E629"/>
  <c r="H628"/>
  <c r="J628" s="1"/>
  <c r="G628"/>
  <c r="F628"/>
  <c r="I628" s="1"/>
  <c r="E628"/>
  <c r="H627"/>
  <c r="J627" s="1"/>
  <c r="G627"/>
  <c r="F627"/>
  <c r="I627" s="1"/>
  <c r="E627"/>
  <c r="H626"/>
  <c r="J626" s="1"/>
  <c r="G626"/>
  <c r="F626"/>
  <c r="I626" s="1"/>
  <c r="E626"/>
  <c r="H625"/>
  <c r="J625" s="1"/>
  <c r="G625"/>
  <c r="F625"/>
  <c r="I625" s="1"/>
  <c r="E625"/>
  <c r="H624"/>
  <c r="J624" s="1"/>
  <c r="G624"/>
  <c r="F624"/>
  <c r="I624" s="1"/>
  <c r="E624"/>
  <c r="H623"/>
  <c r="J623" s="1"/>
  <c r="G623"/>
  <c r="F623"/>
  <c r="I623" s="1"/>
  <c r="E623"/>
  <c r="H622"/>
  <c r="J622" s="1"/>
  <c r="G622"/>
  <c r="F622"/>
  <c r="I622" s="1"/>
  <c r="E622"/>
  <c r="H621"/>
  <c r="J621" s="1"/>
  <c r="G621"/>
  <c r="F621"/>
  <c r="I621" s="1"/>
  <c r="E621"/>
  <c r="H620"/>
  <c r="J620" s="1"/>
  <c r="G620"/>
  <c r="F620"/>
  <c r="I620" s="1"/>
  <c r="E620"/>
  <c r="H619"/>
  <c r="J619" s="1"/>
  <c r="G619"/>
  <c r="F619"/>
  <c r="I619" s="1"/>
  <c r="E619"/>
  <c r="H618"/>
  <c r="J618" s="1"/>
  <c r="G618"/>
  <c r="F618"/>
  <c r="I618" s="1"/>
  <c r="E618"/>
  <c r="H617"/>
  <c r="J617" s="1"/>
  <c r="G617"/>
  <c r="F617"/>
  <c r="I617" s="1"/>
  <c r="E617"/>
  <c r="H616"/>
  <c r="J616" s="1"/>
  <c r="G616"/>
  <c r="F616"/>
  <c r="I616" s="1"/>
  <c r="E616"/>
  <c r="H615"/>
  <c r="J615" s="1"/>
  <c r="G615"/>
  <c r="F615"/>
  <c r="I615" s="1"/>
  <c r="E615"/>
  <c r="H614"/>
  <c r="J614" s="1"/>
  <c r="G614"/>
  <c r="F614"/>
  <c r="I614" s="1"/>
  <c r="E614"/>
  <c r="H613"/>
  <c r="J613" s="1"/>
  <c r="G613"/>
  <c r="F613"/>
  <c r="I613" s="1"/>
  <c r="E613"/>
  <c r="H612"/>
  <c r="J612" s="1"/>
  <c r="G612"/>
  <c r="F612"/>
  <c r="I612" s="1"/>
  <c r="E612"/>
  <c r="H611"/>
  <c r="J611" s="1"/>
  <c r="G611"/>
  <c r="F611"/>
  <c r="I611" s="1"/>
  <c r="E611"/>
  <c r="H610"/>
  <c r="J610" s="1"/>
  <c r="G610"/>
  <c r="F610"/>
  <c r="I610" s="1"/>
  <c r="E610"/>
  <c r="H609"/>
  <c r="J609" s="1"/>
  <c r="G609"/>
  <c r="F609"/>
  <c r="I609" s="1"/>
  <c r="E609"/>
  <c r="H608"/>
  <c r="J608" s="1"/>
  <c r="G608"/>
  <c r="F608"/>
  <c r="I608" s="1"/>
  <c r="E608"/>
  <c r="H607"/>
  <c r="J607" s="1"/>
  <c r="G607"/>
  <c r="F607"/>
  <c r="I607" s="1"/>
  <c r="E607"/>
  <c r="H606"/>
  <c r="J606" s="1"/>
  <c r="G606"/>
  <c r="F606"/>
  <c r="I606" s="1"/>
  <c r="E606"/>
  <c r="H605"/>
  <c r="J605" s="1"/>
  <c r="G605"/>
  <c r="F605"/>
  <c r="I605" s="1"/>
  <c r="E605"/>
  <c r="H604"/>
  <c r="J604" s="1"/>
  <c r="G604"/>
  <c r="F604"/>
  <c r="I604" s="1"/>
  <c r="E604"/>
  <c r="H603"/>
  <c r="J603" s="1"/>
  <c r="G603"/>
  <c r="F603"/>
  <c r="I603" s="1"/>
  <c r="E603"/>
  <c r="I602"/>
  <c r="H602"/>
  <c r="J602" s="1"/>
  <c r="G602"/>
  <c r="F602"/>
  <c r="E602"/>
  <c r="H601"/>
  <c r="J601" s="1"/>
  <c r="G601"/>
  <c r="F601"/>
  <c r="I601" s="1"/>
  <c r="E601"/>
  <c r="H600"/>
  <c r="J600" s="1"/>
  <c r="G600"/>
  <c r="F600"/>
  <c r="I600" s="1"/>
  <c r="E600"/>
  <c r="H599"/>
  <c r="J599" s="1"/>
  <c r="G599"/>
  <c r="F599"/>
  <c r="I599" s="1"/>
  <c r="E599"/>
  <c r="H598"/>
  <c r="J598" s="1"/>
  <c r="G598"/>
  <c r="F598"/>
  <c r="I598" s="1"/>
  <c r="E598"/>
  <c r="H597"/>
  <c r="J597" s="1"/>
  <c r="G597"/>
  <c r="F597"/>
  <c r="I597" s="1"/>
  <c r="E597"/>
  <c r="H596"/>
  <c r="J596" s="1"/>
  <c r="G596"/>
  <c r="F596"/>
  <c r="I596" s="1"/>
  <c r="E596"/>
  <c r="H595"/>
  <c r="J595" s="1"/>
  <c r="G595"/>
  <c r="F595"/>
  <c r="I595" s="1"/>
  <c r="E595"/>
  <c r="H594"/>
  <c r="J594" s="1"/>
  <c r="G594"/>
  <c r="F594"/>
  <c r="I594" s="1"/>
  <c r="E594"/>
  <c r="H593"/>
  <c r="J593" s="1"/>
  <c r="G593"/>
  <c r="F593"/>
  <c r="I593" s="1"/>
  <c r="E593"/>
  <c r="H592"/>
  <c r="J592" s="1"/>
  <c r="G592"/>
  <c r="F592"/>
  <c r="I592" s="1"/>
  <c r="E592"/>
  <c r="H591"/>
  <c r="J591" s="1"/>
  <c r="G591"/>
  <c r="F591"/>
  <c r="I591" s="1"/>
  <c r="E591"/>
  <c r="H590"/>
  <c r="J590" s="1"/>
  <c r="G590"/>
  <c r="F590"/>
  <c r="I590" s="1"/>
  <c r="E590"/>
  <c r="H589"/>
  <c r="J589" s="1"/>
  <c r="G589"/>
  <c r="F589"/>
  <c r="I589" s="1"/>
  <c r="E589"/>
  <c r="H588"/>
  <c r="J588" s="1"/>
  <c r="G588"/>
  <c r="F588"/>
  <c r="I588" s="1"/>
  <c r="E588"/>
  <c r="H587"/>
  <c r="J587" s="1"/>
  <c r="G587"/>
  <c r="F587"/>
  <c r="I587" s="1"/>
  <c r="E587"/>
  <c r="H586"/>
  <c r="J586" s="1"/>
  <c r="G586"/>
  <c r="F586"/>
  <c r="I586" s="1"/>
  <c r="E586"/>
  <c r="H585"/>
  <c r="J585" s="1"/>
  <c r="G585"/>
  <c r="F585"/>
  <c r="I585" s="1"/>
  <c r="E585"/>
  <c r="H584"/>
  <c r="J584" s="1"/>
  <c r="G584"/>
  <c r="F584"/>
  <c r="I584" s="1"/>
  <c r="E584"/>
  <c r="H583"/>
  <c r="J583" s="1"/>
  <c r="G583"/>
  <c r="F583"/>
  <c r="I583" s="1"/>
  <c r="E583"/>
  <c r="H582"/>
  <c r="J582" s="1"/>
  <c r="G582"/>
  <c r="F582"/>
  <c r="I582" s="1"/>
  <c r="E582"/>
  <c r="H581"/>
  <c r="J581" s="1"/>
  <c r="G581"/>
  <c r="F581"/>
  <c r="I581" s="1"/>
  <c r="E581"/>
  <c r="H580"/>
  <c r="J580" s="1"/>
  <c r="G580"/>
  <c r="F580"/>
  <c r="I580" s="1"/>
  <c r="E580"/>
  <c r="H579"/>
  <c r="J579" s="1"/>
  <c r="G579"/>
  <c r="F579"/>
  <c r="I579" s="1"/>
  <c r="E579"/>
  <c r="H578"/>
  <c r="J578" s="1"/>
  <c r="G578"/>
  <c r="F578"/>
  <c r="I578" s="1"/>
  <c r="E578"/>
  <c r="H577"/>
  <c r="J577" s="1"/>
  <c r="G577"/>
  <c r="F577"/>
  <c r="I577" s="1"/>
  <c r="E577"/>
  <c r="H576"/>
  <c r="J576" s="1"/>
  <c r="G576"/>
  <c r="F576"/>
  <c r="I576" s="1"/>
  <c r="E576"/>
  <c r="H575"/>
  <c r="J575" s="1"/>
  <c r="G575"/>
  <c r="F575"/>
  <c r="I575" s="1"/>
  <c r="E575"/>
  <c r="H574"/>
  <c r="J574" s="1"/>
  <c r="G574"/>
  <c r="F574"/>
  <c r="I574" s="1"/>
  <c r="E574"/>
  <c r="H573"/>
  <c r="J573" s="1"/>
  <c r="G573"/>
  <c r="F573"/>
  <c r="I573" s="1"/>
  <c r="E573"/>
  <c r="H572"/>
  <c r="J572" s="1"/>
  <c r="G572"/>
  <c r="F572"/>
  <c r="I572" s="1"/>
  <c r="E572"/>
  <c r="H571"/>
  <c r="J571" s="1"/>
  <c r="G571"/>
  <c r="F571"/>
  <c r="I571" s="1"/>
  <c r="E571"/>
  <c r="H570"/>
  <c r="J570" s="1"/>
  <c r="G570"/>
  <c r="F570"/>
  <c r="I570" s="1"/>
  <c r="E570"/>
  <c r="H569"/>
  <c r="J569" s="1"/>
  <c r="G569"/>
  <c r="F569"/>
  <c r="I569" s="1"/>
  <c r="E569"/>
  <c r="H568"/>
  <c r="J568" s="1"/>
  <c r="G568"/>
  <c r="F568"/>
  <c r="I568" s="1"/>
  <c r="E568"/>
  <c r="H567"/>
  <c r="J567" s="1"/>
  <c r="G567"/>
  <c r="F567"/>
  <c r="I567" s="1"/>
  <c r="E567"/>
  <c r="I566"/>
  <c r="H566"/>
  <c r="J566" s="1"/>
  <c r="G566"/>
  <c r="F566"/>
  <c r="E566"/>
  <c r="H565"/>
  <c r="J565" s="1"/>
  <c r="G565"/>
  <c r="F565"/>
  <c r="I565" s="1"/>
  <c r="E565"/>
  <c r="H564"/>
  <c r="J564" s="1"/>
  <c r="G564"/>
  <c r="F564"/>
  <c r="I564" s="1"/>
  <c r="E564"/>
  <c r="H563"/>
  <c r="J563" s="1"/>
  <c r="G563"/>
  <c r="F563"/>
  <c r="I563" s="1"/>
  <c r="E563"/>
  <c r="H562"/>
  <c r="J562" s="1"/>
  <c r="G562"/>
  <c r="F562"/>
  <c r="I562" s="1"/>
  <c r="E562"/>
  <c r="H561"/>
  <c r="J561" s="1"/>
  <c r="G561"/>
  <c r="F561"/>
  <c r="I561" s="1"/>
  <c r="E561"/>
  <c r="H560"/>
  <c r="J560" s="1"/>
  <c r="G560"/>
  <c r="F560"/>
  <c r="I560" s="1"/>
  <c r="E560"/>
  <c r="H559"/>
  <c r="J559" s="1"/>
  <c r="G559"/>
  <c r="F559"/>
  <c r="I559" s="1"/>
  <c r="E559"/>
  <c r="H558"/>
  <c r="J558" s="1"/>
  <c r="G558"/>
  <c r="F558"/>
  <c r="I558" s="1"/>
  <c r="E558"/>
  <c r="H557"/>
  <c r="J557" s="1"/>
  <c r="G557"/>
  <c r="F557"/>
  <c r="I557" s="1"/>
  <c r="E557"/>
  <c r="H556"/>
  <c r="J556" s="1"/>
  <c r="G556"/>
  <c r="F556"/>
  <c r="I556" s="1"/>
  <c r="E556"/>
  <c r="H555"/>
  <c r="J555" s="1"/>
  <c r="G555"/>
  <c r="F555"/>
  <c r="I555" s="1"/>
  <c r="E555"/>
  <c r="H554"/>
  <c r="J554" s="1"/>
  <c r="G554"/>
  <c r="F554"/>
  <c r="I554" s="1"/>
  <c r="E554"/>
  <c r="H553"/>
  <c r="J553" s="1"/>
  <c r="G553"/>
  <c r="F553"/>
  <c r="I553" s="1"/>
  <c r="E553"/>
  <c r="H552"/>
  <c r="J552" s="1"/>
  <c r="G552"/>
  <c r="F552"/>
  <c r="I552" s="1"/>
  <c r="E552"/>
  <c r="H551"/>
  <c r="J551" s="1"/>
  <c r="G551"/>
  <c r="F551"/>
  <c r="I551" s="1"/>
  <c r="E551"/>
  <c r="H550"/>
  <c r="J550" s="1"/>
  <c r="G550"/>
  <c r="F550"/>
  <c r="I550" s="1"/>
  <c r="E550"/>
  <c r="H549"/>
  <c r="J549" s="1"/>
  <c r="G549"/>
  <c r="F549"/>
  <c r="I549" s="1"/>
  <c r="E549"/>
  <c r="H548"/>
  <c r="J548" s="1"/>
  <c r="G548"/>
  <c r="F548"/>
  <c r="I548" s="1"/>
  <c r="E548"/>
  <c r="H547"/>
  <c r="J547" s="1"/>
  <c r="G547"/>
  <c r="F547"/>
  <c r="I547" s="1"/>
  <c r="E547"/>
  <c r="H546"/>
  <c r="J546" s="1"/>
  <c r="G546"/>
  <c r="F546"/>
  <c r="I546" s="1"/>
  <c r="E546"/>
  <c r="H545"/>
  <c r="J545" s="1"/>
  <c r="G545"/>
  <c r="F545"/>
  <c r="I545" s="1"/>
  <c r="E545"/>
  <c r="H544"/>
  <c r="J544" s="1"/>
  <c r="G544"/>
  <c r="F544"/>
  <c r="I544" s="1"/>
  <c r="E544"/>
  <c r="H543"/>
  <c r="J543" s="1"/>
  <c r="G543"/>
  <c r="F543"/>
  <c r="I543" s="1"/>
  <c r="E543"/>
  <c r="H542"/>
  <c r="J542" s="1"/>
  <c r="G542"/>
  <c r="F542"/>
  <c r="I542" s="1"/>
  <c r="E542"/>
  <c r="H541"/>
  <c r="J541" s="1"/>
  <c r="G541"/>
  <c r="F541"/>
  <c r="I541" s="1"/>
  <c r="E541"/>
  <c r="H540"/>
  <c r="J540" s="1"/>
  <c r="G540"/>
  <c r="F540"/>
  <c r="I540" s="1"/>
  <c r="E540"/>
  <c r="H539"/>
  <c r="J539" s="1"/>
  <c r="G539"/>
  <c r="F539"/>
  <c r="I539" s="1"/>
  <c r="E539"/>
  <c r="H538"/>
  <c r="J538" s="1"/>
  <c r="G538"/>
  <c r="F538"/>
  <c r="I538" s="1"/>
  <c r="E538"/>
  <c r="H537"/>
  <c r="J537" s="1"/>
  <c r="G537"/>
  <c r="F537"/>
  <c r="I537" s="1"/>
  <c r="E537"/>
  <c r="H536"/>
  <c r="J536" s="1"/>
  <c r="G536"/>
  <c r="F536"/>
  <c r="I536" s="1"/>
  <c r="E536"/>
  <c r="H535"/>
  <c r="J535" s="1"/>
  <c r="G535"/>
  <c r="F535"/>
  <c r="I535" s="1"/>
  <c r="E535"/>
  <c r="I534"/>
  <c r="H534"/>
  <c r="J534" s="1"/>
  <c r="G534"/>
  <c r="F534"/>
  <c r="E534"/>
  <c r="H533"/>
  <c r="J533" s="1"/>
  <c r="G533"/>
  <c r="F533"/>
  <c r="I533" s="1"/>
  <c r="E533"/>
  <c r="H532"/>
  <c r="J532" s="1"/>
  <c r="G532"/>
  <c r="F532"/>
  <c r="I532" s="1"/>
  <c r="E532"/>
  <c r="H531"/>
  <c r="J531" s="1"/>
  <c r="G531"/>
  <c r="F531"/>
  <c r="I531" s="1"/>
  <c r="E531"/>
  <c r="H530"/>
  <c r="J530" s="1"/>
  <c r="G530"/>
  <c r="F530"/>
  <c r="I530" s="1"/>
  <c r="E530"/>
  <c r="H529"/>
  <c r="J529" s="1"/>
  <c r="G529"/>
  <c r="F529"/>
  <c r="I529" s="1"/>
  <c r="E529"/>
  <c r="H528"/>
  <c r="J528" s="1"/>
  <c r="G528"/>
  <c r="F528"/>
  <c r="I528" s="1"/>
  <c r="E528"/>
  <c r="H527"/>
  <c r="J527" s="1"/>
  <c r="G527"/>
  <c r="F527"/>
  <c r="I527" s="1"/>
  <c r="E527"/>
  <c r="H526"/>
  <c r="J526" s="1"/>
  <c r="G526"/>
  <c r="F526"/>
  <c r="I526" s="1"/>
  <c r="E526"/>
  <c r="H525"/>
  <c r="J525" s="1"/>
  <c r="G525"/>
  <c r="F525"/>
  <c r="I525" s="1"/>
  <c r="E525"/>
  <c r="H524"/>
  <c r="J524" s="1"/>
  <c r="G524"/>
  <c r="F524"/>
  <c r="I524" s="1"/>
  <c r="E524"/>
  <c r="H523"/>
  <c r="J523" s="1"/>
  <c r="G523"/>
  <c r="F523"/>
  <c r="I523" s="1"/>
  <c r="E523"/>
  <c r="H522"/>
  <c r="J522" s="1"/>
  <c r="G522"/>
  <c r="F522"/>
  <c r="I522" s="1"/>
  <c r="E522"/>
  <c r="H521"/>
  <c r="J521" s="1"/>
  <c r="G521"/>
  <c r="F521"/>
  <c r="I521" s="1"/>
  <c r="E521"/>
  <c r="H520"/>
  <c r="J520" s="1"/>
  <c r="G520"/>
  <c r="F520"/>
  <c r="I520" s="1"/>
  <c r="E520"/>
  <c r="H519"/>
  <c r="J519" s="1"/>
  <c r="G519"/>
  <c r="F519"/>
  <c r="I519" s="1"/>
  <c r="E519"/>
  <c r="H518"/>
  <c r="J518" s="1"/>
  <c r="G518"/>
  <c r="F518"/>
  <c r="I518" s="1"/>
  <c r="E518"/>
  <c r="H517"/>
  <c r="J517" s="1"/>
  <c r="G517"/>
  <c r="F517"/>
  <c r="I517" s="1"/>
  <c r="E517"/>
  <c r="H516"/>
  <c r="J516" s="1"/>
  <c r="G516"/>
  <c r="F516"/>
  <c r="I516" s="1"/>
  <c r="E516"/>
  <c r="H515"/>
  <c r="J515" s="1"/>
  <c r="G515"/>
  <c r="F515"/>
  <c r="I515" s="1"/>
  <c r="E515"/>
  <c r="H514"/>
  <c r="J514" s="1"/>
  <c r="G514"/>
  <c r="F514"/>
  <c r="I514" s="1"/>
  <c r="E514"/>
  <c r="H513"/>
  <c r="J513" s="1"/>
  <c r="G513"/>
  <c r="F513"/>
  <c r="I513" s="1"/>
  <c r="E513"/>
  <c r="H512"/>
  <c r="J512" s="1"/>
  <c r="G512"/>
  <c r="F512"/>
  <c r="I512" s="1"/>
  <c r="E512"/>
  <c r="H511"/>
  <c r="J511" s="1"/>
  <c r="G511"/>
  <c r="F511"/>
  <c r="I511" s="1"/>
  <c r="E511"/>
  <c r="H510"/>
  <c r="J510" s="1"/>
  <c r="G510"/>
  <c r="F510"/>
  <c r="I510" s="1"/>
  <c r="E510"/>
  <c r="H509"/>
  <c r="J509" s="1"/>
  <c r="G509"/>
  <c r="F509"/>
  <c r="I509" s="1"/>
  <c r="E509"/>
  <c r="H508"/>
  <c r="J508" s="1"/>
  <c r="G508"/>
  <c r="F508"/>
  <c r="I508" s="1"/>
  <c r="E508"/>
  <c r="H507"/>
  <c r="J507" s="1"/>
  <c r="G507"/>
  <c r="F507"/>
  <c r="I507" s="1"/>
  <c r="E507"/>
  <c r="H506"/>
  <c r="J506" s="1"/>
  <c r="G506"/>
  <c r="F506"/>
  <c r="I506" s="1"/>
  <c r="E506"/>
  <c r="H505"/>
  <c r="J505" s="1"/>
  <c r="G505"/>
  <c r="F505"/>
  <c r="I505" s="1"/>
  <c r="E505"/>
  <c r="H504"/>
  <c r="J504" s="1"/>
  <c r="G504"/>
  <c r="F504"/>
  <c r="I504" s="1"/>
  <c r="E504"/>
  <c r="H503"/>
  <c r="J503" s="1"/>
  <c r="G503"/>
  <c r="F503"/>
  <c r="I503" s="1"/>
  <c r="E503"/>
  <c r="I502"/>
  <c r="H502"/>
  <c r="J502" s="1"/>
  <c r="G502"/>
  <c r="F502"/>
  <c r="E502"/>
  <c r="H501"/>
  <c r="J501" s="1"/>
  <c r="G501"/>
  <c r="F501"/>
  <c r="I501" s="1"/>
  <c r="E501"/>
  <c r="H500"/>
  <c r="J500" s="1"/>
  <c r="G500"/>
  <c r="F500"/>
  <c r="I500" s="1"/>
  <c r="E500"/>
  <c r="H499"/>
  <c r="J499" s="1"/>
  <c r="G499"/>
  <c r="F499"/>
  <c r="I499" s="1"/>
  <c r="E499"/>
  <c r="H498"/>
  <c r="J498" s="1"/>
  <c r="G498"/>
  <c r="F498"/>
  <c r="I498" s="1"/>
  <c r="E498"/>
  <c r="H497"/>
  <c r="J497" s="1"/>
  <c r="G497"/>
  <c r="F497"/>
  <c r="I497" s="1"/>
  <c r="E497"/>
  <c r="H496"/>
  <c r="J496" s="1"/>
  <c r="G496"/>
  <c r="F496"/>
  <c r="I496" s="1"/>
  <c r="E496"/>
  <c r="H495"/>
  <c r="J495" s="1"/>
  <c r="G495"/>
  <c r="F495"/>
  <c r="I495" s="1"/>
  <c r="E495"/>
  <c r="H494"/>
  <c r="J494" s="1"/>
  <c r="G494"/>
  <c r="F494"/>
  <c r="I494" s="1"/>
  <c r="E494"/>
  <c r="H493"/>
  <c r="J493" s="1"/>
  <c r="G493"/>
  <c r="F493"/>
  <c r="I493" s="1"/>
  <c r="E493"/>
  <c r="H492"/>
  <c r="J492" s="1"/>
  <c r="G492"/>
  <c r="F492"/>
  <c r="I492" s="1"/>
  <c r="E492"/>
  <c r="H491"/>
  <c r="J491" s="1"/>
  <c r="G491"/>
  <c r="F491"/>
  <c r="I491" s="1"/>
  <c r="E491"/>
  <c r="H490"/>
  <c r="J490" s="1"/>
  <c r="G490"/>
  <c r="F490"/>
  <c r="I490" s="1"/>
  <c r="E490"/>
  <c r="H489"/>
  <c r="J489" s="1"/>
  <c r="G489"/>
  <c r="F489"/>
  <c r="I489" s="1"/>
  <c r="E489"/>
  <c r="H488"/>
  <c r="J488" s="1"/>
  <c r="G488"/>
  <c r="F488"/>
  <c r="I488" s="1"/>
  <c r="E488"/>
  <c r="H487"/>
  <c r="J487" s="1"/>
  <c r="G487"/>
  <c r="F487"/>
  <c r="I487" s="1"/>
  <c r="E487"/>
  <c r="H486"/>
  <c r="J486" s="1"/>
  <c r="G486"/>
  <c r="F486"/>
  <c r="I486" s="1"/>
  <c r="E486"/>
  <c r="H485"/>
  <c r="J485" s="1"/>
  <c r="G485"/>
  <c r="F485"/>
  <c r="I485" s="1"/>
  <c r="E485"/>
  <c r="H484"/>
  <c r="J484" s="1"/>
  <c r="G484"/>
  <c r="F484"/>
  <c r="I484" s="1"/>
  <c r="E484"/>
  <c r="H483"/>
  <c r="J483" s="1"/>
  <c r="G483"/>
  <c r="F483"/>
  <c r="I483" s="1"/>
  <c r="E483"/>
  <c r="H482"/>
  <c r="J482" s="1"/>
  <c r="G482"/>
  <c r="F482"/>
  <c r="I482" s="1"/>
  <c r="E482"/>
  <c r="H481"/>
  <c r="J481" s="1"/>
  <c r="G481"/>
  <c r="F481"/>
  <c r="I481" s="1"/>
  <c r="E481"/>
  <c r="H480"/>
  <c r="J480" s="1"/>
  <c r="G480"/>
  <c r="F480"/>
  <c r="I480" s="1"/>
  <c r="E480"/>
  <c r="H479"/>
  <c r="J479" s="1"/>
  <c r="G479"/>
  <c r="F479"/>
  <c r="I479" s="1"/>
  <c r="E479"/>
  <c r="H478"/>
  <c r="J478" s="1"/>
  <c r="G478"/>
  <c r="F478"/>
  <c r="I478" s="1"/>
  <c r="E478"/>
  <c r="H477"/>
  <c r="J477" s="1"/>
  <c r="G477"/>
  <c r="F477"/>
  <c r="I477" s="1"/>
  <c r="E477"/>
  <c r="H476"/>
  <c r="J476" s="1"/>
  <c r="G476"/>
  <c r="F476"/>
  <c r="I476" s="1"/>
  <c r="E476"/>
  <c r="H475"/>
  <c r="J475" s="1"/>
  <c r="G475"/>
  <c r="F475"/>
  <c r="I475" s="1"/>
  <c r="E475"/>
  <c r="H474"/>
  <c r="J474" s="1"/>
  <c r="G474"/>
  <c r="F474"/>
  <c r="I474" s="1"/>
  <c r="E474"/>
  <c r="H473"/>
  <c r="J473" s="1"/>
  <c r="G473"/>
  <c r="F473"/>
  <c r="I473" s="1"/>
  <c r="E473"/>
  <c r="H472"/>
  <c r="J472" s="1"/>
  <c r="G472"/>
  <c r="F472"/>
  <c r="I472" s="1"/>
  <c r="E472"/>
  <c r="H471"/>
  <c r="J471" s="1"/>
  <c r="G471"/>
  <c r="F471"/>
  <c r="I471" s="1"/>
  <c r="E471"/>
  <c r="I470"/>
  <c r="H470"/>
  <c r="J470" s="1"/>
  <c r="G470"/>
  <c r="F470"/>
  <c r="E470"/>
  <c r="H469"/>
  <c r="J469" s="1"/>
  <c r="G469"/>
  <c r="F469"/>
  <c r="I469" s="1"/>
  <c r="E469"/>
  <c r="H468"/>
  <c r="J468" s="1"/>
  <c r="G468"/>
  <c r="F468"/>
  <c r="I468" s="1"/>
  <c r="E468"/>
  <c r="H467"/>
  <c r="J467" s="1"/>
  <c r="G467"/>
  <c r="F467"/>
  <c r="I467" s="1"/>
  <c r="E467"/>
  <c r="H466"/>
  <c r="J466" s="1"/>
  <c r="G466"/>
  <c r="F466"/>
  <c r="I466" s="1"/>
  <c r="E466"/>
  <c r="H465"/>
  <c r="J465" s="1"/>
  <c r="G465"/>
  <c r="F465"/>
  <c r="I465" s="1"/>
  <c r="E465"/>
  <c r="H464"/>
  <c r="J464" s="1"/>
  <c r="G464"/>
  <c r="F464"/>
  <c r="I464" s="1"/>
  <c r="E464"/>
  <c r="H463"/>
  <c r="J463" s="1"/>
  <c r="G463"/>
  <c r="F463"/>
  <c r="I463" s="1"/>
  <c r="E463"/>
  <c r="H462"/>
  <c r="J462" s="1"/>
  <c r="G462"/>
  <c r="F462"/>
  <c r="I462" s="1"/>
  <c r="E462"/>
  <c r="H461"/>
  <c r="J461" s="1"/>
  <c r="G461"/>
  <c r="F461"/>
  <c r="I461" s="1"/>
  <c r="E461"/>
  <c r="H460"/>
  <c r="J460" s="1"/>
  <c r="G460"/>
  <c r="F460"/>
  <c r="I460" s="1"/>
  <c r="E460"/>
  <c r="H459"/>
  <c r="J459" s="1"/>
  <c r="G459"/>
  <c r="F459"/>
  <c r="I459" s="1"/>
  <c r="E459"/>
  <c r="H458"/>
  <c r="J458" s="1"/>
  <c r="G458"/>
  <c r="F458"/>
  <c r="I458" s="1"/>
  <c r="E458"/>
  <c r="H457"/>
  <c r="J457" s="1"/>
  <c r="G457"/>
  <c r="F457"/>
  <c r="I457" s="1"/>
  <c r="E457"/>
  <c r="H456"/>
  <c r="J456" s="1"/>
  <c r="G456"/>
  <c r="F456"/>
  <c r="I456" s="1"/>
  <c r="E456"/>
  <c r="H455"/>
  <c r="J455" s="1"/>
  <c r="G455"/>
  <c r="F455"/>
  <c r="I455" s="1"/>
  <c r="E455"/>
  <c r="H454"/>
  <c r="J454" s="1"/>
  <c r="G454"/>
  <c r="F454"/>
  <c r="I454" s="1"/>
  <c r="E454"/>
  <c r="H453"/>
  <c r="J453" s="1"/>
  <c r="G453"/>
  <c r="F453"/>
  <c r="I453" s="1"/>
  <c r="E453"/>
  <c r="H452"/>
  <c r="J452" s="1"/>
  <c r="G452"/>
  <c r="F452"/>
  <c r="I452" s="1"/>
  <c r="E452"/>
  <c r="H451"/>
  <c r="J451" s="1"/>
  <c r="G451"/>
  <c r="F451"/>
  <c r="I451" s="1"/>
  <c r="E451"/>
  <c r="H450"/>
  <c r="J450" s="1"/>
  <c r="G450"/>
  <c r="F450"/>
  <c r="I450" s="1"/>
  <c r="E450"/>
  <c r="H449"/>
  <c r="J449" s="1"/>
  <c r="G449"/>
  <c r="F449"/>
  <c r="I449" s="1"/>
  <c r="E449"/>
  <c r="H448"/>
  <c r="J448" s="1"/>
  <c r="G448"/>
  <c r="F448"/>
  <c r="I448" s="1"/>
  <c r="E448"/>
  <c r="H447"/>
  <c r="J447" s="1"/>
  <c r="G447"/>
  <c r="F447"/>
  <c r="I447" s="1"/>
  <c r="E447"/>
  <c r="H446"/>
  <c r="J446" s="1"/>
  <c r="G446"/>
  <c r="F446"/>
  <c r="I446" s="1"/>
  <c r="E446"/>
  <c r="H445"/>
  <c r="J445" s="1"/>
  <c r="G445"/>
  <c r="F445"/>
  <c r="I445" s="1"/>
  <c r="E445"/>
  <c r="H444"/>
  <c r="J444" s="1"/>
  <c r="G444"/>
  <c r="F444"/>
  <c r="I444" s="1"/>
  <c r="E444"/>
  <c r="H443"/>
  <c r="J443" s="1"/>
  <c r="G443"/>
  <c r="F443"/>
  <c r="I443" s="1"/>
  <c r="E443"/>
  <c r="H442"/>
  <c r="J442" s="1"/>
  <c r="G442"/>
  <c r="F442"/>
  <c r="I442" s="1"/>
  <c r="E442"/>
  <c r="H441"/>
  <c r="J441" s="1"/>
  <c r="G441"/>
  <c r="F441"/>
  <c r="I441" s="1"/>
  <c r="E441"/>
  <c r="H440"/>
  <c r="J440" s="1"/>
  <c r="G440"/>
  <c r="F440"/>
  <c r="I440" s="1"/>
  <c r="E440"/>
  <c r="H439"/>
  <c r="J439" s="1"/>
  <c r="G439"/>
  <c r="F439"/>
  <c r="I439" s="1"/>
  <c r="E439"/>
  <c r="I438"/>
  <c r="H438"/>
  <c r="J438" s="1"/>
  <c r="G438"/>
  <c r="F438"/>
  <c r="E438"/>
  <c r="H437"/>
  <c r="J437" s="1"/>
  <c r="G437"/>
  <c r="F437"/>
  <c r="I437" s="1"/>
  <c r="E437"/>
  <c r="H436"/>
  <c r="J436" s="1"/>
  <c r="G436"/>
  <c r="F436"/>
  <c r="I436" s="1"/>
  <c r="E436"/>
  <c r="H435"/>
  <c r="J435" s="1"/>
  <c r="G435"/>
  <c r="F435"/>
  <c r="I435" s="1"/>
  <c r="E435"/>
  <c r="H434"/>
  <c r="J434" s="1"/>
  <c r="G434"/>
  <c r="F434"/>
  <c r="I434" s="1"/>
  <c r="E434"/>
  <c r="H433"/>
  <c r="J433" s="1"/>
  <c r="G433"/>
  <c r="F433"/>
  <c r="I433" s="1"/>
  <c r="E433"/>
  <c r="H432"/>
  <c r="J432" s="1"/>
  <c r="G432"/>
  <c r="F432"/>
  <c r="I432" s="1"/>
  <c r="E432"/>
  <c r="H431"/>
  <c r="J431" s="1"/>
  <c r="G431"/>
  <c r="F431"/>
  <c r="I431" s="1"/>
  <c r="E431"/>
  <c r="H430"/>
  <c r="J430" s="1"/>
  <c r="G430"/>
  <c r="F430"/>
  <c r="I430" s="1"/>
  <c r="E430"/>
  <c r="H429"/>
  <c r="J429" s="1"/>
  <c r="G429"/>
  <c r="F429"/>
  <c r="I429" s="1"/>
  <c r="E429"/>
  <c r="H428"/>
  <c r="J428" s="1"/>
  <c r="G428"/>
  <c r="F428"/>
  <c r="I428" s="1"/>
  <c r="E428"/>
  <c r="H427"/>
  <c r="J427" s="1"/>
  <c r="G427"/>
  <c r="F427"/>
  <c r="I427" s="1"/>
  <c r="E427"/>
  <c r="H426"/>
  <c r="J426" s="1"/>
  <c r="G426"/>
  <c r="F426"/>
  <c r="I426" s="1"/>
  <c r="E426"/>
  <c r="H425"/>
  <c r="J425" s="1"/>
  <c r="G425"/>
  <c r="F425"/>
  <c r="I425" s="1"/>
  <c r="E425"/>
  <c r="H424"/>
  <c r="J424" s="1"/>
  <c r="G424"/>
  <c r="F424"/>
  <c r="I424" s="1"/>
  <c r="E424"/>
  <c r="H423"/>
  <c r="J423" s="1"/>
  <c r="G423"/>
  <c r="F423"/>
  <c r="I423" s="1"/>
  <c r="E423"/>
  <c r="H422"/>
  <c r="J422" s="1"/>
  <c r="G422"/>
  <c r="F422"/>
  <c r="I422" s="1"/>
  <c r="E422"/>
  <c r="H421"/>
  <c r="J421" s="1"/>
  <c r="G421"/>
  <c r="F421"/>
  <c r="I421" s="1"/>
  <c r="E421"/>
  <c r="H420"/>
  <c r="J420" s="1"/>
  <c r="G420"/>
  <c r="F420"/>
  <c r="I420" s="1"/>
  <c r="E420"/>
  <c r="H419"/>
  <c r="J419" s="1"/>
  <c r="G419"/>
  <c r="F419"/>
  <c r="I419" s="1"/>
  <c r="E419"/>
  <c r="H418"/>
  <c r="J418" s="1"/>
  <c r="G418"/>
  <c r="F418"/>
  <c r="I418" s="1"/>
  <c r="E418"/>
  <c r="H417"/>
  <c r="J417" s="1"/>
  <c r="G417"/>
  <c r="F417"/>
  <c r="I417" s="1"/>
  <c r="E417"/>
  <c r="H416"/>
  <c r="J416" s="1"/>
  <c r="G416"/>
  <c r="F416"/>
  <c r="I416" s="1"/>
  <c r="E416"/>
  <c r="H415"/>
  <c r="J415" s="1"/>
  <c r="G415"/>
  <c r="F415"/>
  <c r="I415" s="1"/>
  <c r="E415"/>
  <c r="H414"/>
  <c r="J414" s="1"/>
  <c r="G414"/>
  <c r="F414"/>
  <c r="I414" s="1"/>
  <c r="E414"/>
  <c r="H413"/>
  <c r="J413" s="1"/>
  <c r="G413"/>
  <c r="F413"/>
  <c r="I413" s="1"/>
  <c r="E413"/>
  <c r="H412"/>
  <c r="J412" s="1"/>
  <c r="G412"/>
  <c r="F412"/>
  <c r="I412" s="1"/>
  <c r="E412"/>
  <c r="H411"/>
  <c r="J411" s="1"/>
  <c r="G411"/>
  <c r="F411"/>
  <c r="I411" s="1"/>
  <c r="E411"/>
  <c r="H410"/>
  <c r="J410" s="1"/>
  <c r="G410"/>
  <c r="F410"/>
  <c r="I410" s="1"/>
  <c r="E410"/>
  <c r="H409"/>
  <c r="J409" s="1"/>
  <c r="G409"/>
  <c r="F409"/>
  <c r="I409" s="1"/>
  <c r="E409"/>
  <c r="H408"/>
  <c r="J408" s="1"/>
  <c r="G408"/>
  <c r="F408"/>
  <c r="I408" s="1"/>
  <c r="E408"/>
  <c r="H407"/>
  <c r="J407" s="1"/>
  <c r="G407"/>
  <c r="F407"/>
  <c r="I407" s="1"/>
  <c r="E407"/>
  <c r="I406"/>
  <c r="H406"/>
  <c r="J406" s="1"/>
  <c r="G406"/>
  <c r="F406"/>
  <c r="E406"/>
  <c r="H405"/>
  <c r="J405" s="1"/>
  <c r="G405"/>
  <c r="F405"/>
  <c r="I405" s="1"/>
  <c r="E405"/>
  <c r="H404"/>
  <c r="J404" s="1"/>
  <c r="G404"/>
  <c r="F404"/>
  <c r="I404" s="1"/>
  <c r="E404"/>
  <c r="H403"/>
  <c r="J403" s="1"/>
  <c r="G403"/>
  <c r="F403"/>
  <c r="I403" s="1"/>
  <c r="E403"/>
  <c r="H402"/>
  <c r="J402" s="1"/>
  <c r="G402"/>
  <c r="F402"/>
  <c r="I402" s="1"/>
  <c r="E402"/>
  <c r="H401"/>
  <c r="J401" s="1"/>
  <c r="G401"/>
  <c r="F401"/>
  <c r="I401" s="1"/>
  <c r="E401"/>
  <c r="H400"/>
  <c r="J400" s="1"/>
  <c r="G400"/>
  <c r="F400"/>
  <c r="I400" s="1"/>
  <c r="E400"/>
  <c r="H399"/>
  <c r="J399" s="1"/>
  <c r="G399"/>
  <c r="F399"/>
  <c r="I399" s="1"/>
  <c r="E399"/>
  <c r="H398"/>
  <c r="J398" s="1"/>
  <c r="G398"/>
  <c r="F398"/>
  <c r="I398" s="1"/>
  <c r="E398"/>
  <c r="H397"/>
  <c r="J397" s="1"/>
  <c r="G397"/>
  <c r="F397"/>
  <c r="I397" s="1"/>
  <c r="E397"/>
  <c r="H396"/>
  <c r="J396" s="1"/>
  <c r="G396"/>
  <c r="F396"/>
  <c r="I396" s="1"/>
  <c r="E396"/>
  <c r="H395"/>
  <c r="J395" s="1"/>
  <c r="G395"/>
  <c r="F395"/>
  <c r="I395" s="1"/>
  <c r="E395"/>
  <c r="H394"/>
  <c r="J394" s="1"/>
  <c r="G394"/>
  <c r="F394"/>
  <c r="I394" s="1"/>
  <c r="E394"/>
  <c r="H393"/>
  <c r="J393" s="1"/>
  <c r="G393"/>
  <c r="F393"/>
  <c r="I393" s="1"/>
  <c r="E393"/>
  <c r="H392"/>
  <c r="J392" s="1"/>
  <c r="G392"/>
  <c r="F392"/>
  <c r="I392" s="1"/>
  <c r="E392"/>
  <c r="H391"/>
  <c r="J391" s="1"/>
  <c r="G391"/>
  <c r="F391"/>
  <c r="I391" s="1"/>
  <c r="E391"/>
  <c r="H390"/>
  <c r="J390" s="1"/>
  <c r="G390"/>
  <c r="F390"/>
  <c r="I390" s="1"/>
  <c r="E390"/>
  <c r="H389"/>
  <c r="J389" s="1"/>
  <c r="G389"/>
  <c r="F389"/>
  <c r="I389" s="1"/>
  <c r="E389"/>
  <c r="H388"/>
  <c r="J388" s="1"/>
  <c r="G388"/>
  <c r="F388"/>
  <c r="I388" s="1"/>
  <c r="E388"/>
  <c r="H387"/>
  <c r="J387" s="1"/>
  <c r="G387"/>
  <c r="F387"/>
  <c r="I387" s="1"/>
  <c r="E387"/>
  <c r="H386"/>
  <c r="J386" s="1"/>
  <c r="G386"/>
  <c r="F386"/>
  <c r="I386" s="1"/>
  <c r="E386"/>
  <c r="H385"/>
  <c r="J385" s="1"/>
  <c r="G385"/>
  <c r="F385"/>
  <c r="I385" s="1"/>
  <c r="E385"/>
  <c r="H384"/>
  <c r="J384" s="1"/>
  <c r="G384"/>
  <c r="F384"/>
  <c r="I384" s="1"/>
  <c r="E384"/>
  <c r="H383"/>
  <c r="J383" s="1"/>
  <c r="G383"/>
  <c r="F383"/>
  <c r="I383" s="1"/>
  <c r="E383"/>
  <c r="H382"/>
  <c r="J382" s="1"/>
  <c r="G382"/>
  <c r="F382"/>
  <c r="I382" s="1"/>
  <c r="E382"/>
  <c r="H381"/>
  <c r="J381" s="1"/>
  <c r="G381"/>
  <c r="F381"/>
  <c r="I381" s="1"/>
  <c r="E381"/>
  <c r="H380"/>
  <c r="J380" s="1"/>
  <c r="G380"/>
  <c r="F380"/>
  <c r="I380" s="1"/>
  <c r="E380"/>
  <c r="H379"/>
  <c r="J379" s="1"/>
  <c r="G379"/>
  <c r="F379"/>
  <c r="I379" s="1"/>
  <c r="E379"/>
  <c r="H378"/>
  <c r="J378" s="1"/>
  <c r="G378"/>
  <c r="F378"/>
  <c r="I378" s="1"/>
  <c r="E378"/>
  <c r="H377"/>
  <c r="J377" s="1"/>
  <c r="G377"/>
  <c r="F377"/>
  <c r="I377" s="1"/>
  <c r="E377"/>
  <c r="H376"/>
  <c r="J376" s="1"/>
  <c r="G376"/>
  <c r="F376"/>
  <c r="I376" s="1"/>
  <c r="E376"/>
  <c r="H375"/>
  <c r="J375" s="1"/>
  <c r="G375"/>
  <c r="F375"/>
  <c r="I375" s="1"/>
  <c r="E375"/>
  <c r="I374"/>
  <c r="H374"/>
  <c r="J374" s="1"/>
  <c r="G374"/>
  <c r="F374"/>
  <c r="E374"/>
  <c r="H373"/>
  <c r="J373" s="1"/>
  <c r="G373"/>
  <c r="F373"/>
  <c r="I373" s="1"/>
  <c r="E373"/>
  <c r="H372"/>
  <c r="J372" s="1"/>
  <c r="G372"/>
  <c r="F372"/>
  <c r="I372" s="1"/>
  <c r="E372"/>
  <c r="H371"/>
  <c r="J371" s="1"/>
  <c r="G371"/>
  <c r="F371"/>
  <c r="I371" s="1"/>
  <c r="E371"/>
  <c r="H370"/>
  <c r="J370" s="1"/>
  <c r="G370"/>
  <c r="F370"/>
  <c r="I370" s="1"/>
  <c r="E370"/>
  <c r="H369"/>
  <c r="J369" s="1"/>
  <c r="G369"/>
  <c r="F369"/>
  <c r="I369" s="1"/>
  <c r="E369"/>
  <c r="H368"/>
  <c r="J368" s="1"/>
  <c r="G368"/>
  <c r="F368"/>
  <c r="I368" s="1"/>
  <c r="E368"/>
  <c r="H367"/>
  <c r="J367" s="1"/>
  <c r="G367"/>
  <c r="F367"/>
  <c r="I367" s="1"/>
  <c r="E367"/>
  <c r="H366"/>
  <c r="J366" s="1"/>
  <c r="G366"/>
  <c r="F366"/>
  <c r="I366" s="1"/>
  <c r="E366"/>
  <c r="H365"/>
  <c r="J365" s="1"/>
  <c r="G365"/>
  <c r="F365"/>
  <c r="I365" s="1"/>
  <c r="E365"/>
  <c r="H364"/>
  <c r="J364" s="1"/>
  <c r="G364"/>
  <c r="F364"/>
  <c r="I364" s="1"/>
  <c r="E364"/>
  <c r="H363"/>
  <c r="J363" s="1"/>
  <c r="G363"/>
  <c r="F363"/>
  <c r="I363" s="1"/>
  <c r="E363"/>
  <c r="H362"/>
  <c r="J362" s="1"/>
  <c r="G362"/>
  <c r="F362"/>
  <c r="I362" s="1"/>
  <c r="E362"/>
  <c r="H361"/>
  <c r="J361" s="1"/>
  <c r="G361"/>
  <c r="F361"/>
  <c r="I361" s="1"/>
  <c r="E361"/>
  <c r="H360"/>
  <c r="J360" s="1"/>
  <c r="G360"/>
  <c r="F360"/>
  <c r="I360" s="1"/>
  <c r="E360"/>
  <c r="H359"/>
  <c r="J359" s="1"/>
  <c r="G359"/>
  <c r="F359"/>
  <c r="I359" s="1"/>
  <c r="E359"/>
  <c r="H358"/>
  <c r="J358" s="1"/>
  <c r="G358"/>
  <c r="F358"/>
  <c r="I358" s="1"/>
  <c r="E358"/>
  <c r="H357"/>
  <c r="J357" s="1"/>
  <c r="G357"/>
  <c r="F357"/>
  <c r="I357" s="1"/>
  <c r="E357"/>
  <c r="H356"/>
  <c r="J356" s="1"/>
  <c r="G356"/>
  <c r="F356"/>
  <c r="I356" s="1"/>
  <c r="E356"/>
  <c r="H355"/>
  <c r="J355" s="1"/>
  <c r="G355"/>
  <c r="F355"/>
  <c r="I355" s="1"/>
  <c r="E355"/>
  <c r="H354"/>
  <c r="J354" s="1"/>
  <c r="G354"/>
  <c r="F354"/>
  <c r="I354" s="1"/>
  <c r="E354"/>
  <c r="H353"/>
  <c r="J353" s="1"/>
  <c r="G353"/>
  <c r="F353"/>
  <c r="I353" s="1"/>
  <c r="E353"/>
  <c r="H352"/>
  <c r="J352" s="1"/>
  <c r="G352"/>
  <c r="F352"/>
  <c r="I352" s="1"/>
  <c r="E352"/>
  <c r="H351"/>
  <c r="J351" s="1"/>
  <c r="G351"/>
  <c r="F351"/>
  <c r="I351" s="1"/>
  <c r="E351"/>
  <c r="H350"/>
  <c r="J350" s="1"/>
  <c r="G350"/>
  <c r="F350"/>
  <c r="I350" s="1"/>
  <c r="E350"/>
  <c r="H349"/>
  <c r="J349" s="1"/>
  <c r="G349"/>
  <c r="F349"/>
  <c r="I349" s="1"/>
  <c r="E349"/>
  <c r="H348"/>
  <c r="J348" s="1"/>
  <c r="G348"/>
  <c r="F348"/>
  <c r="I348" s="1"/>
  <c r="E348"/>
  <c r="H347"/>
  <c r="J347" s="1"/>
  <c r="G347"/>
  <c r="F347"/>
  <c r="I347" s="1"/>
  <c r="E347"/>
  <c r="H346"/>
  <c r="J346" s="1"/>
  <c r="G346"/>
  <c r="F346"/>
  <c r="I346" s="1"/>
  <c r="E346"/>
  <c r="H345"/>
  <c r="J345" s="1"/>
  <c r="G345"/>
  <c r="F345"/>
  <c r="I345" s="1"/>
  <c r="E345"/>
  <c r="H344"/>
  <c r="J344" s="1"/>
  <c r="G344"/>
  <c r="F344"/>
  <c r="I344" s="1"/>
  <c r="E344"/>
  <c r="H343"/>
  <c r="J343" s="1"/>
  <c r="G343"/>
  <c r="F343"/>
  <c r="I343" s="1"/>
  <c r="E343"/>
  <c r="I342"/>
  <c r="H342"/>
  <c r="J342" s="1"/>
  <c r="G342"/>
  <c r="F342"/>
  <c r="E342"/>
  <c r="H341"/>
  <c r="J341" s="1"/>
  <c r="G341"/>
  <c r="F341"/>
  <c r="I341" s="1"/>
  <c r="E341"/>
  <c r="H340"/>
  <c r="J340" s="1"/>
  <c r="G340"/>
  <c r="F340"/>
  <c r="I340" s="1"/>
  <c r="E340"/>
  <c r="H339"/>
  <c r="J339" s="1"/>
  <c r="G339"/>
  <c r="F339"/>
  <c r="I339" s="1"/>
  <c r="E339"/>
  <c r="H338"/>
  <c r="J338" s="1"/>
  <c r="G338"/>
  <c r="F338"/>
  <c r="I338" s="1"/>
  <c r="E338"/>
  <c r="H337"/>
  <c r="J337" s="1"/>
  <c r="G337"/>
  <c r="F337"/>
  <c r="I337" s="1"/>
  <c r="E337"/>
  <c r="H336"/>
  <c r="J336" s="1"/>
  <c r="G336"/>
  <c r="F336"/>
  <c r="I336" s="1"/>
  <c r="E336"/>
  <c r="H335"/>
  <c r="J335" s="1"/>
  <c r="G335"/>
  <c r="F335"/>
  <c r="I335" s="1"/>
  <c r="E335"/>
  <c r="H334"/>
  <c r="J334" s="1"/>
  <c r="G334"/>
  <c r="F334"/>
  <c r="I334" s="1"/>
  <c r="E334"/>
  <c r="H333"/>
  <c r="J333" s="1"/>
  <c r="G333"/>
  <c r="F333"/>
  <c r="I333" s="1"/>
  <c r="E333"/>
  <c r="H332"/>
  <c r="J332" s="1"/>
  <c r="G332"/>
  <c r="F332"/>
  <c r="I332" s="1"/>
  <c r="E332"/>
  <c r="H331"/>
  <c r="J331" s="1"/>
  <c r="G331"/>
  <c r="F331"/>
  <c r="I331" s="1"/>
  <c r="E331"/>
  <c r="H330"/>
  <c r="J330" s="1"/>
  <c r="G330"/>
  <c r="F330"/>
  <c r="I330" s="1"/>
  <c r="E330"/>
  <c r="H329"/>
  <c r="J329" s="1"/>
  <c r="G329"/>
  <c r="F329"/>
  <c r="I329" s="1"/>
  <c r="E329"/>
  <c r="H328"/>
  <c r="J328" s="1"/>
  <c r="G328"/>
  <c r="F328"/>
  <c r="I328" s="1"/>
  <c r="E328"/>
  <c r="H327"/>
  <c r="J327" s="1"/>
  <c r="G327"/>
  <c r="F327"/>
  <c r="I327" s="1"/>
  <c r="E327"/>
  <c r="H326"/>
  <c r="J326" s="1"/>
  <c r="G326"/>
  <c r="F326"/>
  <c r="I326" s="1"/>
  <c r="E326"/>
  <c r="H325"/>
  <c r="J325" s="1"/>
  <c r="G325"/>
  <c r="F325"/>
  <c r="I325" s="1"/>
  <c r="E325"/>
  <c r="H324"/>
  <c r="J324" s="1"/>
  <c r="G324"/>
  <c r="F324"/>
  <c r="I324" s="1"/>
  <c r="E324"/>
  <c r="H323"/>
  <c r="J323" s="1"/>
  <c r="G323"/>
  <c r="F323"/>
  <c r="I323" s="1"/>
  <c r="E323"/>
  <c r="H322"/>
  <c r="J322" s="1"/>
  <c r="G322"/>
  <c r="F322"/>
  <c r="I322" s="1"/>
  <c r="E322"/>
  <c r="H321"/>
  <c r="J321" s="1"/>
  <c r="G321"/>
  <c r="F321"/>
  <c r="I321" s="1"/>
  <c r="E321"/>
  <c r="H320"/>
  <c r="J320" s="1"/>
  <c r="G320"/>
  <c r="F320"/>
  <c r="I320" s="1"/>
  <c r="E320"/>
  <c r="H319"/>
  <c r="J319" s="1"/>
  <c r="G319"/>
  <c r="F319"/>
  <c r="I319" s="1"/>
  <c r="E319"/>
  <c r="H318"/>
  <c r="J318" s="1"/>
  <c r="G318"/>
  <c r="F318"/>
  <c r="I318" s="1"/>
  <c r="E318"/>
  <c r="H317"/>
  <c r="J317" s="1"/>
  <c r="G317"/>
  <c r="F317"/>
  <c r="I317" s="1"/>
  <c r="E317"/>
  <c r="H316"/>
  <c r="J316" s="1"/>
  <c r="G316"/>
  <c r="F316"/>
  <c r="I316" s="1"/>
  <c r="E316"/>
  <c r="H315"/>
  <c r="J315" s="1"/>
  <c r="G315"/>
  <c r="F315"/>
  <c r="I315" s="1"/>
  <c r="E315"/>
  <c r="H314"/>
  <c r="J314" s="1"/>
  <c r="G314"/>
  <c r="F314"/>
  <c r="I314" s="1"/>
  <c r="E314"/>
  <c r="H313"/>
  <c r="J313" s="1"/>
  <c r="G313"/>
  <c r="F313"/>
  <c r="I313" s="1"/>
  <c r="E313"/>
  <c r="H312"/>
  <c r="J312" s="1"/>
  <c r="G312"/>
  <c r="F312"/>
  <c r="I312" s="1"/>
  <c r="E312"/>
  <c r="H311"/>
  <c r="J311" s="1"/>
  <c r="G311"/>
  <c r="F311"/>
  <c r="I311" s="1"/>
  <c r="E311"/>
  <c r="I310"/>
  <c r="H310"/>
  <c r="J310" s="1"/>
  <c r="G310"/>
  <c r="F310"/>
  <c r="E310"/>
  <c r="H309"/>
  <c r="J309" s="1"/>
  <c r="G309"/>
  <c r="F309"/>
  <c r="I309" s="1"/>
  <c r="E309"/>
  <c r="H308"/>
  <c r="J308" s="1"/>
  <c r="G308"/>
  <c r="F308"/>
  <c r="I308" s="1"/>
  <c r="E308"/>
  <c r="H307"/>
  <c r="J307" s="1"/>
  <c r="G307"/>
  <c r="F307"/>
  <c r="I307" s="1"/>
  <c r="E307"/>
  <c r="H306"/>
  <c r="J306" s="1"/>
  <c r="G306"/>
  <c r="F306"/>
  <c r="I306" s="1"/>
  <c r="E306"/>
  <c r="H305"/>
  <c r="J305" s="1"/>
  <c r="G305"/>
  <c r="F305"/>
  <c r="I305" s="1"/>
  <c r="E305"/>
  <c r="H304"/>
  <c r="J304" s="1"/>
  <c r="G304"/>
  <c r="F304"/>
  <c r="I304" s="1"/>
  <c r="E304"/>
  <c r="H303"/>
  <c r="J303" s="1"/>
  <c r="G303"/>
  <c r="F303"/>
  <c r="I303" s="1"/>
  <c r="E303"/>
  <c r="H302"/>
  <c r="J302" s="1"/>
  <c r="G302"/>
  <c r="F302"/>
  <c r="I302" s="1"/>
  <c r="E302"/>
  <c r="H301"/>
  <c r="J301" s="1"/>
  <c r="G301"/>
  <c r="F301"/>
  <c r="I301" s="1"/>
  <c r="E301"/>
  <c r="H300"/>
  <c r="J300" s="1"/>
  <c r="G300"/>
  <c r="F300"/>
  <c r="I300" s="1"/>
  <c r="E300"/>
  <c r="H299"/>
  <c r="J299" s="1"/>
  <c r="G299"/>
  <c r="F299"/>
  <c r="I299" s="1"/>
  <c r="E299"/>
  <c r="H298"/>
  <c r="J298" s="1"/>
  <c r="G298"/>
  <c r="F298"/>
  <c r="I298" s="1"/>
  <c r="E298"/>
  <c r="H297"/>
  <c r="J297" s="1"/>
  <c r="G297"/>
  <c r="F297"/>
  <c r="I297" s="1"/>
  <c r="E297"/>
  <c r="H296"/>
  <c r="J296" s="1"/>
  <c r="G296"/>
  <c r="F296"/>
  <c r="I296" s="1"/>
  <c r="E296"/>
  <c r="H295"/>
  <c r="J295" s="1"/>
  <c r="G295"/>
  <c r="F295"/>
  <c r="I295" s="1"/>
  <c r="E295"/>
  <c r="H294"/>
  <c r="J294" s="1"/>
  <c r="G294"/>
  <c r="F294"/>
  <c r="I294" s="1"/>
  <c r="E294"/>
  <c r="H293"/>
  <c r="J293" s="1"/>
  <c r="G293"/>
  <c r="F293"/>
  <c r="I293" s="1"/>
  <c r="E293"/>
  <c r="H292"/>
  <c r="J292" s="1"/>
  <c r="G292"/>
  <c r="F292"/>
  <c r="I292" s="1"/>
  <c r="E292"/>
  <c r="H291"/>
  <c r="J291" s="1"/>
  <c r="G291"/>
  <c r="F291"/>
  <c r="I291" s="1"/>
  <c r="E291"/>
  <c r="H290"/>
  <c r="J290" s="1"/>
  <c r="G290"/>
  <c r="F290"/>
  <c r="I290" s="1"/>
  <c r="E290"/>
  <c r="H289"/>
  <c r="J289" s="1"/>
  <c r="G289"/>
  <c r="F289"/>
  <c r="I289" s="1"/>
  <c r="E289"/>
  <c r="H288"/>
  <c r="J288" s="1"/>
  <c r="G288"/>
  <c r="F288"/>
  <c r="I288" s="1"/>
  <c r="E288"/>
  <c r="H287"/>
  <c r="J287" s="1"/>
  <c r="G287"/>
  <c r="F287"/>
  <c r="I287" s="1"/>
  <c r="E287"/>
  <c r="H286"/>
  <c r="J286" s="1"/>
  <c r="G286"/>
  <c r="F286"/>
  <c r="I286" s="1"/>
  <c r="E286"/>
  <c r="H285"/>
  <c r="J285" s="1"/>
  <c r="G285"/>
  <c r="F285"/>
  <c r="I285" s="1"/>
  <c r="E285"/>
  <c r="H284"/>
  <c r="J284" s="1"/>
  <c r="G284"/>
  <c r="F284"/>
  <c r="I284" s="1"/>
  <c r="E284"/>
  <c r="H283"/>
  <c r="J283" s="1"/>
  <c r="G283"/>
  <c r="F283"/>
  <c r="I283" s="1"/>
  <c r="E283"/>
  <c r="H282"/>
  <c r="J282" s="1"/>
  <c r="G282"/>
  <c r="F282"/>
  <c r="I282" s="1"/>
  <c r="E282"/>
  <c r="H281"/>
  <c r="J281" s="1"/>
  <c r="G281"/>
  <c r="F281"/>
  <c r="I281" s="1"/>
  <c r="E281"/>
  <c r="H280"/>
  <c r="J280" s="1"/>
  <c r="G280"/>
  <c r="F280"/>
  <c r="I280" s="1"/>
  <c r="E280"/>
  <c r="H279"/>
  <c r="J279" s="1"/>
  <c r="G279"/>
  <c r="F279"/>
  <c r="I279" s="1"/>
  <c r="E279"/>
  <c r="I278"/>
  <c r="H278"/>
  <c r="J278" s="1"/>
  <c r="G278"/>
  <c r="F278"/>
  <c r="E278"/>
  <c r="H277"/>
  <c r="J277" s="1"/>
  <c r="G277"/>
  <c r="F277"/>
  <c r="I277" s="1"/>
  <c r="E277"/>
  <c r="H276"/>
  <c r="J276" s="1"/>
  <c r="G276"/>
  <c r="F276"/>
  <c r="I276" s="1"/>
  <c r="E276"/>
  <c r="H275"/>
  <c r="J275" s="1"/>
  <c r="G275"/>
  <c r="F275"/>
  <c r="I275" s="1"/>
  <c r="E275"/>
  <c r="H274"/>
  <c r="J274" s="1"/>
  <c r="G274"/>
  <c r="F274"/>
  <c r="I274" s="1"/>
  <c r="E274"/>
  <c r="H273"/>
  <c r="J273" s="1"/>
  <c r="G273"/>
  <c r="F273"/>
  <c r="I273" s="1"/>
  <c r="E273"/>
  <c r="H272"/>
  <c r="J272" s="1"/>
  <c r="G272"/>
  <c r="F272"/>
  <c r="I272" s="1"/>
  <c r="E272"/>
  <c r="H271"/>
  <c r="J271" s="1"/>
  <c r="G271"/>
  <c r="F271"/>
  <c r="I271" s="1"/>
  <c r="E271"/>
  <c r="H270"/>
  <c r="J270" s="1"/>
  <c r="G270"/>
  <c r="F270"/>
  <c r="I270" s="1"/>
  <c r="E270"/>
  <c r="H269"/>
  <c r="J269" s="1"/>
  <c r="G269"/>
  <c r="F269"/>
  <c r="I269" s="1"/>
  <c r="E269"/>
  <c r="H268"/>
  <c r="J268" s="1"/>
  <c r="G268"/>
  <c r="F268"/>
  <c r="I268" s="1"/>
  <c r="E268"/>
  <c r="H267"/>
  <c r="J267" s="1"/>
  <c r="G267"/>
  <c r="F267"/>
  <c r="I267" s="1"/>
  <c r="E267"/>
  <c r="H266"/>
  <c r="J266" s="1"/>
  <c r="G266"/>
  <c r="F266"/>
  <c r="I266" s="1"/>
  <c r="E266"/>
  <c r="H265"/>
  <c r="J265" s="1"/>
  <c r="G265"/>
  <c r="F265"/>
  <c r="I265" s="1"/>
  <c r="E265"/>
  <c r="H264"/>
  <c r="J264" s="1"/>
  <c r="G264"/>
  <c r="F264"/>
  <c r="I264" s="1"/>
  <c r="E264"/>
  <c r="H263"/>
  <c r="J263" s="1"/>
  <c r="G263"/>
  <c r="F263"/>
  <c r="I263" s="1"/>
  <c r="E263"/>
  <c r="H262"/>
  <c r="J262" s="1"/>
  <c r="G262"/>
  <c r="F262"/>
  <c r="I262" s="1"/>
  <c r="E262"/>
  <c r="H261"/>
  <c r="J261" s="1"/>
  <c r="G261"/>
  <c r="F261"/>
  <c r="I261" s="1"/>
  <c r="E261"/>
  <c r="H260"/>
  <c r="J260" s="1"/>
  <c r="G260"/>
  <c r="F260"/>
  <c r="I260" s="1"/>
  <c r="E260"/>
  <c r="H259"/>
  <c r="J259" s="1"/>
  <c r="G259"/>
  <c r="F259"/>
  <c r="I259" s="1"/>
  <c r="E259"/>
  <c r="H258"/>
  <c r="J258" s="1"/>
  <c r="G258"/>
  <c r="F258"/>
  <c r="I258" s="1"/>
  <c r="E258"/>
  <c r="H257"/>
  <c r="J257" s="1"/>
  <c r="G257"/>
  <c r="F257"/>
  <c r="I257" s="1"/>
  <c r="E257"/>
  <c r="H256"/>
  <c r="J256" s="1"/>
  <c r="G256"/>
  <c r="F256"/>
  <c r="I256" s="1"/>
  <c r="E256"/>
  <c r="H255"/>
  <c r="J255" s="1"/>
  <c r="G255"/>
  <c r="F255"/>
  <c r="I255" s="1"/>
  <c r="E255"/>
  <c r="H254"/>
  <c r="J254" s="1"/>
  <c r="G254"/>
  <c r="F254"/>
  <c r="I254" s="1"/>
  <c r="E254"/>
  <c r="H253"/>
  <c r="J253" s="1"/>
  <c r="G253"/>
  <c r="F253"/>
  <c r="I253" s="1"/>
  <c r="E253"/>
  <c r="H252"/>
  <c r="J252" s="1"/>
  <c r="G252"/>
  <c r="F252"/>
  <c r="I252" s="1"/>
  <c r="E252"/>
  <c r="H251"/>
  <c r="J251" s="1"/>
  <c r="G251"/>
  <c r="F251"/>
  <c r="I251" s="1"/>
  <c r="E251"/>
  <c r="H250"/>
  <c r="J250" s="1"/>
  <c r="G250"/>
  <c r="F250"/>
  <c r="I250" s="1"/>
  <c r="E250"/>
  <c r="H249"/>
  <c r="J249" s="1"/>
  <c r="G249"/>
  <c r="F249"/>
  <c r="I249" s="1"/>
  <c r="E249"/>
  <c r="H248"/>
  <c r="J248" s="1"/>
  <c r="G248"/>
  <c r="F248"/>
  <c r="I248" s="1"/>
  <c r="E248"/>
  <c r="H247"/>
  <c r="J247" s="1"/>
  <c r="G247"/>
  <c r="F247"/>
  <c r="I247" s="1"/>
  <c r="E247"/>
  <c r="I246"/>
  <c r="H246"/>
  <c r="J246" s="1"/>
  <c r="G246"/>
  <c r="F246"/>
  <c r="E246"/>
  <c r="H245"/>
  <c r="J245" s="1"/>
  <c r="G245"/>
  <c r="F245"/>
  <c r="I245" s="1"/>
  <c r="E245"/>
  <c r="H244"/>
  <c r="J244" s="1"/>
  <c r="G244"/>
  <c r="F244"/>
  <c r="I244" s="1"/>
  <c r="E244"/>
  <c r="H243"/>
  <c r="J243" s="1"/>
  <c r="G243"/>
  <c r="F243"/>
  <c r="I243" s="1"/>
  <c r="E243"/>
  <c r="H242"/>
  <c r="J242" s="1"/>
  <c r="G242"/>
  <c r="F242"/>
  <c r="I242" s="1"/>
  <c r="E242"/>
  <c r="H241"/>
  <c r="J241" s="1"/>
  <c r="G241"/>
  <c r="F241"/>
  <c r="I241" s="1"/>
  <c r="E241"/>
  <c r="H240"/>
  <c r="J240" s="1"/>
  <c r="G240"/>
  <c r="F240"/>
  <c r="I240" s="1"/>
  <c r="E240"/>
  <c r="H239"/>
  <c r="J239" s="1"/>
  <c r="G239"/>
  <c r="F239"/>
  <c r="I239" s="1"/>
  <c r="E239"/>
  <c r="H238"/>
  <c r="J238" s="1"/>
  <c r="G238"/>
  <c r="F238"/>
  <c r="I238" s="1"/>
  <c r="E238"/>
  <c r="H237"/>
  <c r="J237" s="1"/>
  <c r="G237"/>
  <c r="F237"/>
  <c r="I237" s="1"/>
  <c r="E237"/>
  <c r="H236"/>
  <c r="J236" s="1"/>
  <c r="G236"/>
  <c r="F236"/>
  <c r="I236" s="1"/>
  <c r="E236"/>
  <c r="H235"/>
  <c r="J235" s="1"/>
  <c r="G235"/>
  <c r="F235"/>
  <c r="I235" s="1"/>
  <c r="E235"/>
  <c r="H234"/>
  <c r="J234" s="1"/>
  <c r="G234"/>
  <c r="F234"/>
  <c r="I234" s="1"/>
  <c r="E234"/>
  <c r="H233"/>
  <c r="J233" s="1"/>
  <c r="G233"/>
  <c r="F233"/>
  <c r="I233" s="1"/>
  <c r="E233"/>
  <c r="H232"/>
  <c r="J232" s="1"/>
  <c r="G232"/>
  <c r="F232"/>
  <c r="I232" s="1"/>
  <c r="E232"/>
  <c r="H231"/>
  <c r="J231" s="1"/>
  <c r="G231"/>
  <c r="F231"/>
  <c r="I231" s="1"/>
  <c r="E231"/>
  <c r="H230"/>
  <c r="J230" s="1"/>
  <c r="G230"/>
  <c r="F230"/>
  <c r="I230" s="1"/>
  <c r="E230"/>
  <c r="H229"/>
  <c r="J229" s="1"/>
  <c r="G229"/>
  <c r="F229"/>
  <c r="I229" s="1"/>
  <c r="E229"/>
  <c r="H228"/>
  <c r="J228" s="1"/>
  <c r="G228"/>
  <c r="F228"/>
  <c r="I228" s="1"/>
  <c r="E228"/>
  <c r="H227"/>
  <c r="J227" s="1"/>
  <c r="G227"/>
  <c r="F227"/>
  <c r="I227" s="1"/>
  <c r="E227"/>
  <c r="H226"/>
  <c r="J226" s="1"/>
  <c r="G226"/>
  <c r="F226"/>
  <c r="I226" s="1"/>
  <c r="E226"/>
  <c r="H225"/>
  <c r="J225" s="1"/>
  <c r="G225"/>
  <c r="F225"/>
  <c r="I225" s="1"/>
  <c r="E225"/>
  <c r="H224"/>
  <c r="J224" s="1"/>
  <c r="G224"/>
  <c r="F224"/>
  <c r="I224" s="1"/>
  <c r="E224"/>
  <c r="H223"/>
  <c r="J223" s="1"/>
  <c r="G223"/>
  <c r="F223"/>
  <c r="I223" s="1"/>
  <c r="E223"/>
  <c r="H222"/>
  <c r="J222" s="1"/>
  <c r="G222"/>
  <c r="F222"/>
  <c r="I222" s="1"/>
  <c r="E222"/>
  <c r="H221"/>
  <c r="J221" s="1"/>
  <c r="G221"/>
  <c r="F221"/>
  <c r="I221" s="1"/>
  <c r="E221"/>
  <c r="H220"/>
  <c r="J220" s="1"/>
  <c r="G220"/>
  <c r="F220"/>
  <c r="I220" s="1"/>
  <c r="E220"/>
  <c r="H219"/>
  <c r="J219" s="1"/>
  <c r="G219"/>
  <c r="F219"/>
  <c r="I219" s="1"/>
  <c r="E219"/>
  <c r="H218"/>
  <c r="J218" s="1"/>
  <c r="G218"/>
  <c r="F218"/>
  <c r="I218" s="1"/>
  <c r="E218"/>
  <c r="H217"/>
  <c r="J217" s="1"/>
  <c r="G217"/>
  <c r="F217"/>
  <c r="I217" s="1"/>
  <c r="E217"/>
  <c r="H216"/>
  <c r="J216" s="1"/>
  <c r="G216"/>
  <c r="F216"/>
  <c r="I216" s="1"/>
  <c r="E216"/>
  <c r="H215"/>
  <c r="J215" s="1"/>
  <c r="G215"/>
  <c r="F215"/>
  <c r="I215" s="1"/>
  <c r="E215"/>
  <c r="I214"/>
  <c r="H214"/>
  <c r="J214" s="1"/>
  <c r="G214"/>
  <c r="F214"/>
  <c r="E214"/>
  <c r="H213"/>
  <c r="J213" s="1"/>
  <c r="G213"/>
  <c r="F213"/>
  <c r="I213" s="1"/>
  <c r="E213"/>
  <c r="H212"/>
  <c r="J212" s="1"/>
  <c r="G212"/>
  <c r="F212"/>
  <c r="I212" s="1"/>
  <c r="E212"/>
  <c r="H211"/>
  <c r="J211" s="1"/>
  <c r="G211"/>
  <c r="F211"/>
  <c r="I211" s="1"/>
  <c r="E211"/>
  <c r="H210"/>
  <c r="J210" s="1"/>
  <c r="G210"/>
  <c r="F210"/>
  <c r="I210" s="1"/>
  <c r="E210"/>
  <c r="H209"/>
  <c r="J209" s="1"/>
  <c r="G209"/>
  <c r="F209"/>
  <c r="I209" s="1"/>
  <c r="E209"/>
  <c r="H208"/>
  <c r="J208" s="1"/>
  <c r="G208"/>
  <c r="F208"/>
  <c r="I208" s="1"/>
  <c r="E208"/>
  <c r="H207"/>
  <c r="J207" s="1"/>
  <c r="G207"/>
  <c r="F207"/>
  <c r="I207" s="1"/>
  <c r="E207"/>
  <c r="H206"/>
  <c r="J206" s="1"/>
  <c r="G206"/>
  <c r="F206"/>
  <c r="I206" s="1"/>
  <c r="E206"/>
  <c r="H205"/>
  <c r="J205" s="1"/>
  <c r="G205"/>
  <c r="F205"/>
  <c r="I205" s="1"/>
  <c r="E205"/>
  <c r="H204"/>
  <c r="J204" s="1"/>
  <c r="G204"/>
  <c r="F204"/>
  <c r="I204" s="1"/>
  <c r="E204"/>
  <c r="H203"/>
  <c r="J203" s="1"/>
  <c r="G203"/>
  <c r="F203"/>
  <c r="I203" s="1"/>
  <c r="E203"/>
  <c r="H202"/>
  <c r="J202" s="1"/>
  <c r="G202"/>
  <c r="F202"/>
  <c r="I202" s="1"/>
  <c r="E202"/>
  <c r="H201"/>
  <c r="J201" s="1"/>
  <c r="G201"/>
  <c r="F201"/>
  <c r="I201" s="1"/>
  <c r="E201"/>
  <c r="H200"/>
  <c r="J200" s="1"/>
  <c r="G200"/>
  <c r="F200"/>
  <c r="I200" s="1"/>
  <c r="E200"/>
  <c r="H199"/>
  <c r="J199" s="1"/>
  <c r="G199"/>
  <c r="F199"/>
  <c r="I199" s="1"/>
  <c r="E199"/>
  <c r="H198"/>
  <c r="J198" s="1"/>
  <c r="G198"/>
  <c r="F198"/>
  <c r="I198" s="1"/>
  <c r="E198"/>
  <c r="H197"/>
  <c r="J197" s="1"/>
  <c r="G197"/>
  <c r="F197"/>
  <c r="I197" s="1"/>
  <c r="E197"/>
  <c r="H196"/>
  <c r="J196" s="1"/>
  <c r="G196"/>
  <c r="F196"/>
  <c r="I196" s="1"/>
  <c r="E196"/>
  <c r="H195"/>
  <c r="J195" s="1"/>
  <c r="G195"/>
  <c r="F195"/>
  <c r="I195" s="1"/>
  <c r="E195"/>
  <c r="H194"/>
  <c r="J194" s="1"/>
  <c r="G194"/>
  <c r="F194"/>
  <c r="I194" s="1"/>
  <c r="E194"/>
  <c r="H193"/>
  <c r="J193" s="1"/>
  <c r="G193"/>
  <c r="F193"/>
  <c r="I193" s="1"/>
  <c r="E193"/>
  <c r="H192"/>
  <c r="J192" s="1"/>
  <c r="G192"/>
  <c r="F192"/>
  <c r="I192" s="1"/>
  <c r="E192"/>
  <c r="H191"/>
  <c r="J191" s="1"/>
  <c r="G191"/>
  <c r="F191"/>
  <c r="I191" s="1"/>
  <c r="E191"/>
  <c r="H190"/>
  <c r="J190" s="1"/>
  <c r="G190"/>
  <c r="F190"/>
  <c r="I190" s="1"/>
  <c r="E190"/>
  <c r="H189"/>
  <c r="J189" s="1"/>
  <c r="G189"/>
  <c r="F189"/>
  <c r="I189" s="1"/>
  <c r="E189"/>
  <c r="H188"/>
  <c r="J188" s="1"/>
  <c r="G188"/>
  <c r="F188"/>
  <c r="I188" s="1"/>
  <c r="E188"/>
  <c r="H187"/>
  <c r="J187" s="1"/>
  <c r="G187"/>
  <c r="F187"/>
  <c r="I187" s="1"/>
  <c r="E187"/>
  <c r="H186"/>
  <c r="J186" s="1"/>
  <c r="G186"/>
  <c r="F186"/>
  <c r="I186" s="1"/>
  <c r="E186"/>
  <c r="H185"/>
  <c r="J185" s="1"/>
  <c r="G185"/>
  <c r="F185"/>
  <c r="I185" s="1"/>
  <c r="E185"/>
  <c r="H184"/>
  <c r="J184" s="1"/>
  <c r="G184"/>
  <c r="F184"/>
  <c r="I184" s="1"/>
  <c r="E184"/>
  <c r="H183"/>
  <c r="J183" s="1"/>
  <c r="G183"/>
  <c r="F183"/>
  <c r="I183" s="1"/>
  <c r="E183"/>
  <c r="I182"/>
  <c r="H182"/>
  <c r="J182" s="1"/>
  <c r="G182"/>
  <c r="F182"/>
  <c r="E182"/>
  <c r="H181"/>
  <c r="J181" s="1"/>
  <c r="G181"/>
  <c r="F181"/>
  <c r="I181" s="1"/>
  <c r="E181"/>
  <c r="H180"/>
  <c r="J180" s="1"/>
  <c r="G180"/>
  <c r="F180"/>
  <c r="I180" s="1"/>
  <c r="E180"/>
  <c r="H179"/>
  <c r="J179" s="1"/>
  <c r="G179"/>
  <c r="F179"/>
  <c r="I179" s="1"/>
  <c r="E179"/>
  <c r="H178"/>
  <c r="J178" s="1"/>
  <c r="G178"/>
  <c r="F178"/>
  <c r="I178" s="1"/>
  <c r="E178"/>
  <c r="H177"/>
  <c r="J177" s="1"/>
  <c r="G177"/>
  <c r="F177"/>
  <c r="I177" s="1"/>
  <c r="E177"/>
  <c r="H176"/>
  <c r="J176" s="1"/>
  <c r="G176"/>
  <c r="F176"/>
  <c r="I176" s="1"/>
  <c r="E176"/>
  <c r="H175"/>
  <c r="J175" s="1"/>
  <c r="G175"/>
  <c r="F175"/>
  <c r="I175" s="1"/>
  <c r="E175"/>
  <c r="H174"/>
  <c r="J174" s="1"/>
  <c r="G174"/>
  <c r="F174"/>
  <c r="I174" s="1"/>
  <c r="E174"/>
  <c r="H173"/>
  <c r="J173" s="1"/>
  <c r="G173"/>
  <c r="F173"/>
  <c r="I173" s="1"/>
  <c r="E173"/>
  <c r="H172"/>
  <c r="J172" s="1"/>
  <c r="G172"/>
  <c r="F172"/>
  <c r="I172" s="1"/>
  <c r="E172"/>
  <c r="H171"/>
  <c r="J171" s="1"/>
  <c r="G171"/>
  <c r="F171"/>
  <c r="I171" s="1"/>
  <c r="E171"/>
  <c r="H170"/>
  <c r="J170" s="1"/>
  <c r="G170"/>
  <c r="F170"/>
  <c r="I170" s="1"/>
  <c r="E170"/>
  <c r="H169"/>
  <c r="J169" s="1"/>
  <c r="G169"/>
  <c r="F169"/>
  <c r="I169" s="1"/>
  <c r="E169"/>
  <c r="H168"/>
  <c r="J168" s="1"/>
  <c r="G168"/>
  <c r="F168"/>
  <c r="I168" s="1"/>
  <c r="E168"/>
  <c r="H167"/>
  <c r="J167" s="1"/>
  <c r="G167"/>
  <c r="F167"/>
  <c r="I167" s="1"/>
  <c r="E167"/>
  <c r="H166"/>
  <c r="J166" s="1"/>
  <c r="G166"/>
  <c r="F166"/>
  <c r="I166" s="1"/>
  <c r="E166"/>
  <c r="H165"/>
  <c r="J165" s="1"/>
  <c r="G165"/>
  <c r="F165"/>
  <c r="I165" s="1"/>
  <c r="E165"/>
  <c r="H164"/>
  <c r="J164" s="1"/>
  <c r="G164"/>
  <c r="F164"/>
  <c r="I164" s="1"/>
  <c r="E164"/>
  <c r="H163"/>
  <c r="J163" s="1"/>
  <c r="G163"/>
  <c r="F163"/>
  <c r="I163" s="1"/>
  <c r="E163"/>
  <c r="H162"/>
  <c r="J162" s="1"/>
  <c r="G162"/>
  <c r="F162"/>
  <c r="I162" s="1"/>
  <c r="E162"/>
  <c r="H161"/>
  <c r="J161" s="1"/>
  <c r="G161"/>
  <c r="F161"/>
  <c r="I161" s="1"/>
  <c r="E161"/>
  <c r="H160"/>
  <c r="J160" s="1"/>
  <c r="G160"/>
  <c r="F160"/>
  <c r="I160" s="1"/>
  <c r="E160"/>
  <c r="H159"/>
  <c r="J159" s="1"/>
  <c r="G159"/>
  <c r="F159"/>
  <c r="I159" s="1"/>
  <c r="E159"/>
  <c r="H158"/>
  <c r="J158" s="1"/>
  <c r="G158"/>
  <c r="F158"/>
  <c r="I158" s="1"/>
  <c r="E158"/>
  <c r="H157"/>
  <c r="J157" s="1"/>
  <c r="G157"/>
  <c r="F157"/>
  <c r="I157" s="1"/>
  <c r="E157"/>
  <c r="H156"/>
  <c r="J156" s="1"/>
  <c r="G156"/>
  <c r="F156"/>
  <c r="I156" s="1"/>
  <c r="E156"/>
  <c r="H155"/>
  <c r="J155" s="1"/>
  <c r="G155"/>
  <c r="F155"/>
  <c r="I155" s="1"/>
  <c r="E155"/>
  <c r="H154"/>
  <c r="J154" s="1"/>
  <c r="G154"/>
  <c r="F154"/>
  <c r="I154" s="1"/>
  <c r="E154"/>
  <c r="H153"/>
  <c r="J153" s="1"/>
  <c r="G153"/>
  <c r="F153"/>
  <c r="I153" s="1"/>
  <c r="E153"/>
  <c r="H152"/>
  <c r="J152" s="1"/>
  <c r="G152"/>
  <c r="F152"/>
  <c r="I152" s="1"/>
  <c r="E152"/>
  <c r="H151"/>
  <c r="J151" s="1"/>
  <c r="G151"/>
  <c r="F151"/>
  <c r="I151" s="1"/>
  <c r="E151"/>
  <c r="I150"/>
  <c r="H150"/>
  <c r="J150" s="1"/>
  <c r="G150"/>
  <c r="F150"/>
  <c r="E150"/>
  <c r="H149"/>
  <c r="J149" s="1"/>
  <c r="G149"/>
  <c r="F149"/>
  <c r="I149" s="1"/>
  <c r="E149"/>
  <c r="H148"/>
  <c r="J148" s="1"/>
  <c r="G148"/>
  <c r="F148"/>
  <c r="I148" s="1"/>
  <c r="E148"/>
  <c r="H147"/>
  <c r="J147" s="1"/>
  <c r="G147"/>
  <c r="F147"/>
  <c r="I147" s="1"/>
  <c r="E147"/>
  <c r="H146"/>
  <c r="J146" s="1"/>
  <c r="G146"/>
  <c r="F146"/>
  <c r="I146" s="1"/>
  <c r="E146"/>
  <c r="H145"/>
  <c r="J145" s="1"/>
  <c r="G145"/>
  <c r="F145"/>
  <c r="I145" s="1"/>
  <c r="E145"/>
  <c r="H144"/>
  <c r="J144" s="1"/>
  <c r="G144"/>
  <c r="F144"/>
  <c r="I144" s="1"/>
  <c r="E144"/>
  <c r="H143"/>
  <c r="J143" s="1"/>
  <c r="G143"/>
  <c r="F143"/>
  <c r="I143" s="1"/>
  <c r="E143"/>
  <c r="H142"/>
  <c r="J142" s="1"/>
  <c r="G142"/>
  <c r="F142"/>
  <c r="I142" s="1"/>
  <c r="E142"/>
  <c r="H141"/>
  <c r="J141" s="1"/>
  <c r="G141"/>
  <c r="F141"/>
  <c r="I141" s="1"/>
  <c r="E141"/>
  <c r="H140"/>
  <c r="J140" s="1"/>
  <c r="G140"/>
  <c r="F140"/>
  <c r="I140" s="1"/>
  <c r="E140"/>
  <c r="H139"/>
  <c r="J139" s="1"/>
  <c r="G139"/>
  <c r="F139"/>
  <c r="I139" s="1"/>
  <c r="E139"/>
  <c r="H138"/>
  <c r="J138" s="1"/>
  <c r="G138"/>
  <c r="F138"/>
  <c r="I138" s="1"/>
  <c r="E138"/>
  <c r="H137"/>
  <c r="J137" s="1"/>
  <c r="G137"/>
  <c r="F137"/>
  <c r="I137" s="1"/>
  <c r="E137"/>
  <c r="H136"/>
  <c r="J136" s="1"/>
  <c r="G136"/>
  <c r="F136"/>
  <c r="I136" s="1"/>
  <c r="E136"/>
  <c r="H135"/>
  <c r="J135" s="1"/>
  <c r="G135"/>
  <c r="F135"/>
  <c r="I135" s="1"/>
  <c r="E135"/>
  <c r="H134"/>
  <c r="J134" s="1"/>
  <c r="G134"/>
  <c r="F134"/>
  <c r="I134" s="1"/>
  <c r="E134"/>
  <c r="H133"/>
  <c r="J133" s="1"/>
  <c r="G133"/>
  <c r="F133"/>
  <c r="I133" s="1"/>
  <c r="E133"/>
  <c r="H132"/>
  <c r="J132" s="1"/>
  <c r="G132"/>
  <c r="F132"/>
  <c r="I132" s="1"/>
  <c r="E132"/>
  <c r="H131"/>
  <c r="J131" s="1"/>
  <c r="G131"/>
  <c r="F131"/>
  <c r="I131" s="1"/>
  <c r="E131"/>
  <c r="H130"/>
  <c r="J130" s="1"/>
  <c r="G130"/>
  <c r="F130"/>
  <c r="I130" s="1"/>
  <c r="E130"/>
  <c r="H129"/>
  <c r="J129" s="1"/>
  <c r="G129"/>
  <c r="F129"/>
  <c r="I129" s="1"/>
  <c r="E129"/>
  <c r="H128"/>
  <c r="J128" s="1"/>
  <c r="G128"/>
  <c r="F128"/>
  <c r="I128" s="1"/>
  <c r="E128"/>
  <c r="H127"/>
  <c r="J127" s="1"/>
  <c r="G127"/>
  <c r="F127"/>
  <c r="I127" s="1"/>
  <c r="E127"/>
  <c r="H126"/>
  <c r="J126" s="1"/>
  <c r="G126"/>
  <c r="F126"/>
  <c r="I126" s="1"/>
  <c r="E126"/>
  <c r="H125"/>
  <c r="J125" s="1"/>
  <c r="G125"/>
  <c r="F125"/>
  <c r="I125" s="1"/>
  <c r="E125"/>
  <c r="H124"/>
  <c r="J124" s="1"/>
  <c r="G124"/>
  <c r="F124"/>
  <c r="I124" s="1"/>
  <c r="E124"/>
  <c r="H123"/>
  <c r="J123" s="1"/>
  <c r="G123"/>
  <c r="F123"/>
  <c r="I123" s="1"/>
  <c r="E123"/>
  <c r="H122"/>
  <c r="J122" s="1"/>
  <c r="G122"/>
  <c r="F122"/>
  <c r="I122" s="1"/>
  <c r="E122"/>
  <c r="H121"/>
  <c r="J121" s="1"/>
  <c r="G121"/>
  <c r="F121"/>
  <c r="I121" s="1"/>
  <c r="E121"/>
  <c r="H120"/>
  <c r="J120" s="1"/>
  <c r="G120"/>
  <c r="F120"/>
  <c r="I120" s="1"/>
  <c r="E120"/>
  <c r="H119"/>
  <c r="J119" s="1"/>
  <c r="G119"/>
  <c r="F119"/>
  <c r="I119" s="1"/>
  <c r="E119"/>
  <c r="I118"/>
  <c r="H118"/>
  <c r="J118" s="1"/>
  <c r="G118"/>
  <c r="F118"/>
  <c r="E118"/>
  <c r="H117"/>
  <c r="J117" s="1"/>
  <c r="G117"/>
  <c r="F117"/>
  <c r="I117" s="1"/>
  <c r="E117"/>
  <c r="H116"/>
  <c r="J116" s="1"/>
  <c r="G116"/>
  <c r="F116"/>
  <c r="I116" s="1"/>
  <c r="E116"/>
  <c r="H115"/>
  <c r="J115" s="1"/>
  <c r="G115"/>
  <c r="F115"/>
  <c r="I115" s="1"/>
  <c r="E115"/>
  <c r="H114"/>
  <c r="J114" s="1"/>
  <c r="G114"/>
  <c r="F114"/>
  <c r="I114" s="1"/>
  <c r="E114"/>
  <c r="H113"/>
  <c r="J113" s="1"/>
  <c r="G113"/>
  <c r="F113"/>
  <c r="I113" s="1"/>
  <c r="E113"/>
  <c r="H112"/>
  <c r="J112" s="1"/>
  <c r="G112"/>
  <c r="F112"/>
  <c r="I112" s="1"/>
  <c r="E112"/>
  <c r="H111"/>
  <c r="J111" s="1"/>
  <c r="G111"/>
  <c r="F111"/>
  <c r="I111" s="1"/>
  <c r="E111"/>
  <c r="H110"/>
  <c r="J110" s="1"/>
  <c r="G110"/>
  <c r="F110"/>
  <c r="I110" s="1"/>
  <c r="E110"/>
  <c r="H109"/>
  <c r="J109" s="1"/>
  <c r="G109"/>
  <c r="F109"/>
  <c r="I109" s="1"/>
  <c r="E109"/>
  <c r="H108"/>
  <c r="J108" s="1"/>
  <c r="G108"/>
  <c r="F108"/>
  <c r="I108" s="1"/>
  <c r="E108"/>
  <c r="H107"/>
  <c r="J107" s="1"/>
  <c r="G107"/>
  <c r="F107"/>
  <c r="I107" s="1"/>
  <c r="E107"/>
  <c r="H106"/>
  <c r="J106" s="1"/>
  <c r="G106"/>
  <c r="F106"/>
  <c r="I106" s="1"/>
  <c r="E106"/>
  <c r="H105"/>
  <c r="J105" s="1"/>
  <c r="G105"/>
  <c r="F105"/>
  <c r="I105" s="1"/>
  <c r="E105"/>
  <c r="H104"/>
  <c r="J104" s="1"/>
  <c r="G104"/>
  <c r="F104"/>
  <c r="I104" s="1"/>
  <c r="E104"/>
  <c r="H103"/>
  <c r="J103" s="1"/>
  <c r="G103"/>
  <c r="F103"/>
  <c r="I103" s="1"/>
  <c r="E103"/>
  <c r="H102"/>
  <c r="J102" s="1"/>
  <c r="G102"/>
  <c r="F102"/>
  <c r="I102" s="1"/>
  <c r="E102"/>
  <c r="H101"/>
  <c r="J101" s="1"/>
  <c r="G101"/>
  <c r="F101"/>
  <c r="I101" s="1"/>
  <c r="E101"/>
  <c r="H100"/>
  <c r="J100" s="1"/>
  <c r="G100"/>
  <c r="F100"/>
  <c r="I100" s="1"/>
  <c r="E100"/>
  <c r="H99"/>
  <c r="J99" s="1"/>
  <c r="G99"/>
  <c r="F99"/>
  <c r="I99" s="1"/>
  <c r="E99"/>
  <c r="H98"/>
  <c r="J98" s="1"/>
  <c r="G98"/>
  <c r="F98"/>
  <c r="I98" s="1"/>
  <c r="E98"/>
  <c r="H97"/>
  <c r="J97" s="1"/>
  <c r="G97"/>
  <c r="F97"/>
  <c r="I97" s="1"/>
  <c r="E97"/>
  <c r="H96"/>
  <c r="J96" s="1"/>
  <c r="G96"/>
  <c r="F96"/>
  <c r="I96" s="1"/>
  <c r="E96"/>
  <c r="H95"/>
  <c r="J95" s="1"/>
  <c r="G95"/>
  <c r="F95"/>
  <c r="I95" s="1"/>
  <c r="E95"/>
  <c r="H94"/>
  <c r="J94" s="1"/>
  <c r="G94"/>
  <c r="F94"/>
  <c r="I94" s="1"/>
  <c r="E94"/>
  <c r="H93"/>
  <c r="J93" s="1"/>
  <c r="G93"/>
  <c r="F93"/>
  <c r="I93" s="1"/>
  <c r="E93"/>
  <c r="H92"/>
  <c r="J92" s="1"/>
  <c r="G92"/>
  <c r="F92"/>
  <c r="I92" s="1"/>
  <c r="E92"/>
  <c r="H91"/>
  <c r="J91" s="1"/>
  <c r="G91"/>
  <c r="F91"/>
  <c r="I91" s="1"/>
  <c r="E91"/>
  <c r="H90"/>
  <c r="J90" s="1"/>
  <c r="G90"/>
  <c r="F90"/>
  <c r="I90" s="1"/>
  <c r="E90"/>
  <c r="H89"/>
  <c r="J89" s="1"/>
  <c r="G89"/>
  <c r="F89"/>
  <c r="I89" s="1"/>
  <c r="E89"/>
  <c r="H88"/>
  <c r="J88" s="1"/>
  <c r="G88"/>
  <c r="F88"/>
  <c r="I88" s="1"/>
  <c r="E88"/>
  <c r="H87"/>
  <c r="J87" s="1"/>
  <c r="G87"/>
  <c r="F87"/>
  <c r="I87" s="1"/>
  <c r="E87"/>
  <c r="I86"/>
  <c r="H86"/>
  <c r="J86" s="1"/>
  <c r="G86"/>
  <c r="F86"/>
  <c r="E86"/>
  <c r="H85"/>
  <c r="J85" s="1"/>
  <c r="G85"/>
  <c r="F85"/>
  <c r="I85" s="1"/>
  <c r="E85"/>
  <c r="H84"/>
  <c r="J84" s="1"/>
  <c r="G84"/>
  <c r="F84"/>
  <c r="I84" s="1"/>
  <c r="E84"/>
  <c r="H83"/>
  <c r="J83" s="1"/>
  <c r="G83"/>
  <c r="F83"/>
  <c r="I83" s="1"/>
  <c r="E83"/>
  <c r="H82"/>
  <c r="J82" s="1"/>
  <c r="G82"/>
  <c r="F82"/>
  <c r="I82" s="1"/>
  <c r="E82"/>
  <c r="H81"/>
  <c r="J81" s="1"/>
  <c r="G81"/>
  <c r="F81"/>
  <c r="I81" s="1"/>
  <c r="E81"/>
  <c r="H80"/>
  <c r="J80" s="1"/>
  <c r="G80"/>
  <c r="F80"/>
  <c r="I80" s="1"/>
  <c r="E80"/>
  <c r="H79"/>
  <c r="J79" s="1"/>
  <c r="G79"/>
  <c r="F79"/>
  <c r="I79" s="1"/>
  <c r="E79"/>
  <c r="H78"/>
  <c r="J78" s="1"/>
  <c r="G78"/>
  <c r="F78"/>
  <c r="I78" s="1"/>
  <c r="E78"/>
  <c r="H77"/>
  <c r="J77" s="1"/>
  <c r="G77"/>
  <c r="F77"/>
  <c r="I77" s="1"/>
  <c r="E77"/>
  <c r="H76"/>
  <c r="J76" s="1"/>
  <c r="G76"/>
  <c r="F76"/>
  <c r="I76" s="1"/>
  <c r="E76"/>
  <c r="H75"/>
  <c r="J75" s="1"/>
  <c r="G75"/>
  <c r="F75"/>
  <c r="I75" s="1"/>
  <c r="E75"/>
  <c r="H74"/>
  <c r="J74" s="1"/>
  <c r="G74"/>
  <c r="F74"/>
  <c r="I74" s="1"/>
  <c r="E74"/>
  <c r="H73"/>
  <c r="J73" s="1"/>
  <c r="G73"/>
  <c r="F73"/>
  <c r="I73" s="1"/>
  <c r="E73"/>
  <c r="H72"/>
  <c r="J72" s="1"/>
  <c r="G72"/>
  <c r="F72"/>
  <c r="I72" s="1"/>
  <c r="E72"/>
  <c r="H71"/>
  <c r="J71" s="1"/>
  <c r="G71"/>
  <c r="F71"/>
  <c r="I71" s="1"/>
  <c r="E71"/>
  <c r="H70"/>
  <c r="J70" s="1"/>
  <c r="G70"/>
  <c r="F70"/>
  <c r="I70" s="1"/>
  <c r="E70"/>
  <c r="H69"/>
  <c r="J69" s="1"/>
  <c r="G69"/>
  <c r="F69"/>
  <c r="I69" s="1"/>
  <c r="E69"/>
  <c r="H68"/>
  <c r="J68" s="1"/>
  <c r="G68"/>
  <c r="F68"/>
  <c r="I68" s="1"/>
  <c r="E68"/>
  <c r="H67"/>
  <c r="J67" s="1"/>
  <c r="G67"/>
  <c r="F67"/>
  <c r="I67" s="1"/>
  <c r="E67"/>
  <c r="H66"/>
  <c r="J66" s="1"/>
  <c r="G66"/>
  <c r="F66"/>
  <c r="I66" s="1"/>
  <c r="E66"/>
  <c r="H65"/>
  <c r="J65" s="1"/>
  <c r="G65"/>
  <c r="F65"/>
  <c r="I65" s="1"/>
  <c r="E65"/>
  <c r="H64"/>
  <c r="J64" s="1"/>
  <c r="G64"/>
  <c r="F64"/>
  <c r="I64" s="1"/>
  <c r="E64"/>
  <c r="H63"/>
  <c r="J63" s="1"/>
  <c r="G63"/>
  <c r="F63"/>
  <c r="I63" s="1"/>
  <c r="E63"/>
  <c r="H62"/>
  <c r="J62" s="1"/>
  <c r="G62"/>
  <c r="F62"/>
  <c r="I62" s="1"/>
  <c r="E62"/>
  <c r="H61"/>
  <c r="J61" s="1"/>
  <c r="G61"/>
  <c r="F61"/>
  <c r="I61" s="1"/>
  <c r="E61"/>
  <c r="H60"/>
  <c r="J60" s="1"/>
  <c r="G60"/>
  <c r="F60"/>
  <c r="I60" s="1"/>
  <c r="E60"/>
  <c r="H59"/>
  <c r="J59" s="1"/>
  <c r="G59"/>
  <c r="F59"/>
  <c r="I59" s="1"/>
  <c r="E59"/>
  <c r="H58"/>
  <c r="J58" s="1"/>
  <c r="G58"/>
  <c r="F58"/>
  <c r="I58" s="1"/>
  <c r="E58"/>
  <c r="H57"/>
  <c r="J57" s="1"/>
  <c r="G57"/>
  <c r="F57"/>
  <c r="I57" s="1"/>
  <c r="E57"/>
  <c r="H56"/>
  <c r="J56" s="1"/>
  <c r="G56"/>
  <c r="F56"/>
  <c r="I56" s="1"/>
  <c r="E56"/>
  <c r="H55"/>
  <c r="J55" s="1"/>
  <c r="G55"/>
  <c r="F55"/>
  <c r="I55" s="1"/>
  <c r="E55"/>
  <c r="I54"/>
  <c r="H54"/>
  <c r="J54" s="1"/>
  <c r="G54"/>
  <c r="F54"/>
  <c r="E54"/>
  <c r="H53"/>
  <c r="J53" s="1"/>
  <c r="G53"/>
  <c r="F53"/>
  <c r="I53" s="1"/>
  <c r="E53"/>
  <c r="H52"/>
  <c r="J52" s="1"/>
  <c r="G52"/>
  <c r="F52"/>
  <c r="I52" s="1"/>
  <c r="E52"/>
  <c r="H51"/>
  <c r="J51" s="1"/>
  <c r="G51"/>
  <c r="F51"/>
  <c r="I51" s="1"/>
  <c r="E51"/>
  <c r="H50"/>
  <c r="J50" s="1"/>
  <c r="G50"/>
  <c r="F50"/>
  <c r="I50" s="1"/>
  <c r="E50"/>
  <c r="H49"/>
  <c r="J49" s="1"/>
  <c r="G49"/>
  <c r="F49"/>
  <c r="I49" s="1"/>
  <c r="E49"/>
  <c r="H48"/>
  <c r="J48" s="1"/>
  <c r="G48"/>
  <c r="F48"/>
  <c r="I48" s="1"/>
  <c r="E48"/>
  <c r="H47"/>
  <c r="J47" s="1"/>
  <c r="G47"/>
  <c r="F47"/>
  <c r="I47" s="1"/>
  <c r="E47"/>
  <c r="H46"/>
  <c r="J46" s="1"/>
  <c r="G46"/>
  <c r="F46"/>
  <c r="I46" s="1"/>
  <c r="E46"/>
  <c r="H45"/>
  <c r="J45" s="1"/>
  <c r="G45"/>
  <c r="F45"/>
  <c r="I45" s="1"/>
  <c r="E45"/>
  <c r="H44"/>
  <c r="J44" s="1"/>
  <c r="G44"/>
  <c r="F44"/>
  <c r="I44" s="1"/>
  <c r="E44"/>
  <c r="H43"/>
  <c r="J43" s="1"/>
  <c r="G43"/>
  <c r="F43"/>
  <c r="I43" s="1"/>
  <c r="E43"/>
  <c r="H42"/>
  <c r="J42" s="1"/>
  <c r="G42"/>
  <c r="F42"/>
  <c r="I42" s="1"/>
  <c r="E42"/>
  <c r="H41"/>
  <c r="J41" s="1"/>
  <c r="G41"/>
  <c r="F41"/>
  <c r="I41" s="1"/>
  <c r="E41"/>
  <c r="H40"/>
  <c r="J40" s="1"/>
  <c r="G40"/>
  <c r="F40"/>
  <c r="I40" s="1"/>
  <c r="E40"/>
  <c r="H39"/>
  <c r="J39" s="1"/>
  <c r="G39"/>
  <c r="F39"/>
  <c r="I39" s="1"/>
  <c r="E39"/>
  <c r="H38"/>
  <c r="J38" s="1"/>
  <c r="G38"/>
  <c r="F38"/>
  <c r="I38" s="1"/>
  <c r="E38"/>
  <c r="H37"/>
  <c r="J37" s="1"/>
  <c r="G37"/>
  <c r="F37"/>
  <c r="I37" s="1"/>
  <c r="E37"/>
  <c r="H36"/>
  <c r="J36" s="1"/>
  <c r="G36"/>
  <c r="F36"/>
  <c r="I36" s="1"/>
  <c r="E36"/>
  <c r="H35"/>
  <c r="J35" s="1"/>
  <c r="G35"/>
  <c r="F35"/>
  <c r="I35" s="1"/>
  <c r="E35"/>
  <c r="H34"/>
  <c r="J34" s="1"/>
  <c r="G34"/>
  <c r="F34"/>
  <c r="I34" s="1"/>
  <c r="E34"/>
  <c r="H33"/>
  <c r="J33" s="1"/>
  <c r="G33"/>
  <c r="F33"/>
  <c r="I33" s="1"/>
  <c r="E33"/>
  <c r="H32"/>
  <c r="J32" s="1"/>
  <c r="G32"/>
  <c r="F32"/>
  <c r="I32" s="1"/>
  <c r="E32"/>
  <c r="H31"/>
  <c r="J31" s="1"/>
  <c r="G31"/>
  <c r="F31"/>
  <c r="I31" s="1"/>
  <c r="E31"/>
  <c r="H30"/>
  <c r="J30" s="1"/>
  <c r="G30"/>
  <c r="F30"/>
  <c r="I30" s="1"/>
  <c r="E30"/>
  <c r="H29"/>
  <c r="J29" s="1"/>
  <c r="G29"/>
  <c r="F29"/>
  <c r="I29" s="1"/>
  <c r="E29"/>
  <c r="H28"/>
  <c r="J28" s="1"/>
  <c r="G28"/>
  <c r="F28"/>
  <c r="I28" s="1"/>
  <c r="E28"/>
  <c r="H27"/>
  <c r="J27" s="1"/>
  <c r="G27"/>
  <c r="F27"/>
  <c r="I27" s="1"/>
  <c r="E27"/>
  <c r="H26"/>
  <c r="J26" s="1"/>
  <c r="G26"/>
  <c r="F26"/>
  <c r="I26" s="1"/>
  <c r="E26"/>
  <c r="H25"/>
  <c r="J25" s="1"/>
  <c r="G25"/>
  <c r="F25"/>
  <c r="I25" s="1"/>
  <c r="E25"/>
  <c r="H24"/>
  <c r="J24" s="1"/>
  <c r="G24"/>
  <c r="F24"/>
  <c r="I24" s="1"/>
  <c r="E24"/>
  <c r="H23"/>
  <c r="J23" s="1"/>
  <c r="G23"/>
  <c r="F23"/>
  <c r="I23" s="1"/>
  <c r="E23"/>
  <c r="I22"/>
  <c r="H22"/>
  <c r="J22" s="1"/>
  <c r="G22"/>
  <c r="F22"/>
  <c r="E22"/>
  <c r="H21"/>
  <c r="J21" s="1"/>
  <c r="G21"/>
  <c r="F21"/>
  <c r="I21" s="1"/>
  <c r="E21"/>
  <c r="H20"/>
  <c r="J20" s="1"/>
  <c r="G20"/>
  <c r="F20"/>
  <c r="I20" s="1"/>
  <c r="E20"/>
  <c r="H19"/>
  <c r="J19" s="1"/>
  <c r="G19"/>
  <c r="F19"/>
  <c r="I19" s="1"/>
  <c r="E19"/>
  <c r="H18"/>
  <c r="J18" s="1"/>
  <c r="G18"/>
  <c r="F18"/>
  <c r="I18" s="1"/>
  <c r="E18"/>
  <c r="H17"/>
  <c r="J17" s="1"/>
  <c r="G17"/>
  <c r="F17"/>
  <c r="I17" s="1"/>
  <c r="E17"/>
  <c r="H16"/>
  <c r="J16" s="1"/>
  <c r="G16"/>
  <c r="F16"/>
  <c r="I16" s="1"/>
  <c r="E16"/>
  <c r="H15"/>
  <c r="J15" s="1"/>
  <c r="G15"/>
  <c r="F15"/>
  <c r="I15" s="1"/>
  <c r="E15"/>
  <c r="H14"/>
  <c r="J14" s="1"/>
  <c r="G14"/>
  <c r="F14"/>
  <c r="I14" s="1"/>
  <c r="E14"/>
  <c r="H13"/>
  <c r="J13" s="1"/>
  <c r="G13"/>
  <c r="F13"/>
  <c r="I13" s="1"/>
  <c r="E13"/>
  <c r="H12"/>
  <c r="J12" s="1"/>
  <c r="G12"/>
  <c r="F12"/>
  <c r="I12" s="1"/>
  <c r="E12"/>
  <c r="H11"/>
  <c r="J11" s="1"/>
  <c r="G11"/>
  <c r="F11"/>
  <c r="I11" s="1"/>
  <c r="E11"/>
  <c r="H10"/>
  <c r="J10" s="1"/>
  <c r="G10"/>
  <c r="F10"/>
  <c r="I10" s="1"/>
  <c r="E10"/>
  <c r="H9"/>
  <c r="J9" s="1"/>
  <c r="G9"/>
  <c r="F9"/>
  <c r="I9" s="1"/>
  <c r="E9"/>
  <c r="H8"/>
  <c r="J8" s="1"/>
  <c r="G8"/>
  <c r="F8"/>
  <c r="I8" s="1"/>
  <c r="E8"/>
  <c r="H7"/>
  <c r="J7" s="1"/>
  <c r="G7"/>
  <c r="F7"/>
  <c r="I7" s="1"/>
  <c r="E7"/>
  <c r="H6"/>
  <c r="J6" s="1"/>
  <c r="G6"/>
  <c r="F6"/>
  <c r="I6" s="1"/>
  <c r="E6"/>
  <c r="H5"/>
  <c r="J5" s="1"/>
  <c r="G5"/>
  <c r="F5"/>
  <c r="I5" s="1"/>
  <c r="E5"/>
  <c r="H4"/>
  <c r="J4" s="1"/>
  <c r="G4"/>
  <c r="F4"/>
  <c r="I4" s="1"/>
  <c r="E4"/>
  <c r="H3"/>
  <c r="J3" s="1"/>
  <c r="G3"/>
  <c r="F3"/>
  <c r="I3" s="1"/>
  <c r="E3"/>
  <c r="H2"/>
  <c r="J2" s="1"/>
  <c r="G2"/>
  <c r="F2"/>
  <c r="I2" s="1"/>
  <c r="E2"/>
  <c r="F1"/>
</calcChain>
</file>

<file path=xl/sharedStrings.xml><?xml version="1.0" encoding="utf-8"?>
<sst xmlns="http://schemas.openxmlformats.org/spreadsheetml/2006/main" count="5059" uniqueCount="393">
  <si>
    <t>Id_zakupu</t>
  </si>
  <si>
    <t>Id_produktu</t>
  </si>
  <si>
    <t>Data_zakupu</t>
  </si>
  <si>
    <t>Ilosc</t>
  </si>
  <si>
    <t>miesiac</t>
  </si>
  <si>
    <t>nazwa</t>
  </si>
  <si>
    <t>cena</t>
  </si>
  <si>
    <t>nazwa_kategorii</t>
  </si>
  <si>
    <t>p34</t>
  </si>
  <si>
    <t>p87</t>
  </si>
  <si>
    <t>p86</t>
  </si>
  <si>
    <t>p20</t>
  </si>
  <si>
    <t>p33</t>
  </si>
  <si>
    <t>p64</t>
  </si>
  <si>
    <t>p48</t>
  </si>
  <si>
    <t>p60</t>
  </si>
  <si>
    <t>p58</t>
  </si>
  <si>
    <t>p88</t>
  </si>
  <si>
    <t>p35</t>
  </si>
  <si>
    <t>p91</t>
  </si>
  <si>
    <t>p30</t>
  </si>
  <si>
    <t>p40</t>
  </si>
  <si>
    <t>p80</t>
  </si>
  <si>
    <t>p2</t>
  </si>
  <si>
    <t>p39</t>
  </si>
  <si>
    <t>p23</t>
  </si>
  <si>
    <t>p1</t>
  </si>
  <si>
    <t>p47</t>
  </si>
  <si>
    <t>p75</t>
  </si>
  <si>
    <t>p53</t>
  </si>
  <si>
    <t>p38</t>
  </si>
  <si>
    <t>p74</t>
  </si>
  <si>
    <t>p43</t>
  </si>
  <si>
    <t>p28</t>
  </si>
  <si>
    <t>p41</t>
  </si>
  <si>
    <t>p45</t>
  </si>
  <si>
    <t>p49</t>
  </si>
  <si>
    <t>p78</t>
  </si>
  <si>
    <t>p5</t>
  </si>
  <si>
    <t>p63</t>
  </si>
  <si>
    <t>p57</t>
  </si>
  <si>
    <t>p37</t>
  </si>
  <si>
    <t>p90</t>
  </si>
  <si>
    <t>p29</t>
  </si>
  <si>
    <t>p18</t>
  </si>
  <si>
    <t>p96</t>
  </si>
  <si>
    <t>p14</t>
  </si>
  <si>
    <t>p11</t>
  </si>
  <si>
    <t>p85</t>
  </si>
  <si>
    <t>p84</t>
  </si>
  <si>
    <t>p42</t>
  </si>
  <si>
    <t>p50</t>
  </si>
  <si>
    <t>p52</t>
  </si>
  <si>
    <t>p12</t>
  </si>
  <si>
    <t>p6</t>
  </si>
  <si>
    <t>p54</t>
  </si>
  <si>
    <t>p98</t>
  </si>
  <si>
    <t>p31</t>
  </si>
  <si>
    <t>p3</t>
  </si>
  <si>
    <t>p79</t>
  </si>
  <si>
    <t>p77</t>
  </si>
  <si>
    <t>p71</t>
  </si>
  <si>
    <t>p25</t>
  </si>
  <si>
    <t>p9</t>
  </si>
  <si>
    <t>p46</t>
  </si>
  <si>
    <t>p62</t>
  </si>
  <si>
    <t>p55</t>
  </si>
  <si>
    <t>p73</t>
  </si>
  <si>
    <t>p65</t>
  </si>
  <si>
    <t>p92</t>
  </si>
  <si>
    <t>p76</t>
  </si>
  <si>
    <t>p95</t>
  </si>
  <si>
    <t>p81</t>
  </si>
  <si>
    <t>p67</t>
  </si>
  <si>
    <t>p36</t>
  </si>
  <si>
    <t>p21</t>
  </si>
  <si>
    <t>p13</t>
  </si>
  <si>
    <t>p44</t>
  </si>
  <si>
    <t>p32</t>
  </si>
  <si>
    <t>p10</t>
  </si>
  <si>
    <t>p97</t>
  </si>
  <si>
    <t>p61</t>
  </si>
  <si>
    <t>p27</t>
  </si>
  <si>
    <t>p83</t>
  </si>
  <si>
    <t>p56</t>
  </si>
  <si>
    <t>p4</t>
  </si>
  <si>
    <t>p59</t>
  </si>
  <si>
    <t>p51</t>
  </si>
  <si>
    <t>p72</t>
  </si>
  <si>
    <t>p89</t>
  </si>
  <si>
    <t>p94</t>
  </si>
  <si>
    <t>p22</t>
  </si>
  <si>
    <t>p26</t>
  </si>
  <si>
    <t>p7</t>
  </si>
  <si>
    <t>p15</t>
  </si>
  <si>
    <t>p93</t>
  </si>
  <si>
    <t>p17</t>
  </si>
  <si>
    <t>p24</t>
  </si>
  <si>
    <t>p19</t>
  </si>
  <si>
    <t>p16</t>
  </si>
  <si>
    <t>p8</t>
  </si>
  <si>
    <t>p82</t>
  </si>
  <si>
    <t>p66</t>
  </si>
  <si>
    <t>p68</t>
  </si>
  <si>
    <t>p69</t>
  </si>
  <si>
    <t>p99</t>
  </si>
  <si>
    <t>Filter</t>
  </si>
  <si>
    <t>Total Result</t>
  </si>
  <si>
    <t>Sum - Ilosc</t>
  </si>
  <si>
    <t>Nazwa</t>
  </si>
  <si>
    <t>Cena</t>
  </si>
  <si>
    <t>Jednostka</t>
  </si>
  <si>
    <t>Id_kategoria</t>
  </si>
  <si>
    <t>Especial_Big</t>
  </si>
  <si>
    <t>24,99</t>
  </si>
  <si>
    <t>m2</t>
  </si>
  <si>
    <t>k1</t>
  </si>
  <si>
    <t>Toledo_Natural</t>
  </si>
  <si>
    <t>23,99</t>
  </si>
  <si>
    <t>Toledo_Red</t>
  </si>
  <si>
    <t>Toledo_Grey</t>
  </si>
  <si>
    <t>Toledo_Green</t>
  </si>
  <si>
    <t>Toledo_Black</t>
  </si>
  <si>
    <t>29,99</t>
  </si>
  <si>
    <t>Especial</t>
  </si>
  <si>
    <t>19,99</t>
  </si>
  <si>
    <t>Mini_2_mm</t>
  </si>
  <si>
    <t>k2</t>
  </si>
  <si>
    <t>Normal_2_mm</t>
  </si>
  <si>
    <t>55,01</t>
  </si>
  <si>
    <t>Normal_3_mm</t>
  </si>
  <si>
    <t>51,99</t>
  </si>
  <si>
    <t>Normal_4_mm</t>
  </si>
  <si>
    <t>60,50</t>
  </si>
  <si>
    <t>Special_4_mm</t>
  </si>
  <si>
    <t>94,99</t>
  </si>
  <si>
    <t>Normal_6_mm</t>
  </si>
  <si>
    <t>119,99</t>
  </si>
  <si>
    <t>Big_8_mm</t>
  </si>
  <si>
    <t>138,00</t>
  </si>
  <si>
    <t>frakcja_0,2-0,5_mm</t>
  </si>
  <si>
    <t>9,99</t>
  </si>
  <si>
    <t>kg</t>
  </si>
  <si>
    <t>k3</t>
  </si>
  <si>
    <t>frakcja_0,5-1,0_mm</t>
  </si>
  <si>
    <t>10,49</t>
  </si>
  <si>
    <t>frakcja_1,0-1,8_mm</t>
  </si>
  <si>
    <t>12,00</t>
  </si>
  <si>
    <t>frakcja_2,0-2,8_mm</t>
  </si>
  <si>
    <t>12,50</t>
  </si>
  <si>
    <t>frakcja_2,8-4,0_mm</t>
  </si>
  <si>
    <t>12,80</t>
  </si>
  <si>
    <t>1_l_kontaktowy</t>
  </si>
  <si>
    <t>szt.</t>
  </si>
  <si>
    <t>k4</t>
  </si>
  <si>
    <t>3_l_kontaktowy</t>
  </si>
  <si>
    <t>59,99</t>
  </si>
  <si>
    <t>5_l_kontaktowy</t>
  </si>
  <si>
    <t>84,99</t>
  </si>
  <si>
    <t>1_l_wodny</t>
  </si>
  <si>
    <t>37,99</t>
  </si>
  <si>
    <t>plyty_dzwiekowe</t>
  </si>
  <si>
    <t>32,99</t>
  </si>
  <si>
    <t>k5</t>
  </si>
  <si>
    <t>Aglomerado_10_mm</t>
  </si>
  <si>
    <t>34,99</t>
  </si>
  <si>
    <t>Aglomerado_20_mm</t>
  </si>
  <si>
    <t>39,99</t>
  </si>
  <si>
    <t>Aglomerado_30_mm</t>
  </si>
  <si>
    <t>49,99</t>
  </si>
  <si>
    <t>Aglomerado_50_mm</t>
  </si>
  <si>
    <t>Aglomerado_80_mm</t>
  </si>
  <si>
    <t>149,99</t>
  </si>
  <si>
    <t>940x23x5</t>
  </si>
  <si>
    <t>2,19</t>
  </si>
  <si>
    <t>k6</t>
  </si>
  <si>
    <t>940x23x7</t>
  </si>
  <si>
    <t>2,89</t>
  </si>
  <si>
    <t>940x23x10</t>
  </si>
  <si>
    <t>3,29</t>
  </si>
  <si>
    <t>940x16x5</t>
  </si>
  <si>
    <t>940x16x7</t>
  </si>
  <si>
    <t>940x16x10</t>
  </si>
  <si>
    <t>Kora_surowa_kl._I</t>
  </si>
  <si>
    <t>99,99</t>
  </si>
  <si>
    <t>k7</t>
  </si>
  <si>
    <t>Kora_surowa_kl._II</t>
  </si>
  <si>
    <t>79,99</t>
  </si>
  <si>
    <t>LN_1</t>
  </si>
  <si>
    <t>3,90</t>
  </si>
  <si>
    <t>k8</t>
  </si>
  <si>
    <t>LN_2</t>
  </si>
  <si>
    <t>4,60</t>
  </si>
  <si>
    <t>LK_3</t>
  </si>
  <si>
    <t>3,60</t>
  </si>
  <si>
    <t>LP_4</t>
  </si>
  <si>
    <t>2,30</t>
  </si>
  <si>
    <t>LB_1</t>
  </si>
  <si>
    <t>2,50</t>
  </si>
  <si>
    <t>LB_2</t>
  </si>
  <si>
    <t>1,80</t>
  </si>
  <si>
    <t>male</t>
  </si>
  <si>
    <t>25,99</t>
  </si>
  <si>
    <t>k9</t>
  </si>
  <si>
    <t>srednie</t>
  </si>
  <si>
    <t>32,00</t>
  </si>
  <si>
    <t>duze</t>
  </si>
  <si>
    <t>48,00</t>
  </si>
  <si>
    <t>40x50</t>
  </si>
  <si>
    <t>21,00</t>
  </si>
  <si>
    <t>k10</t>
  </si>
  <si>
    <t>40x60</t>
  </si>
  <si>
    <t>25,00</t>
  </si>
  <si>
    <t>50x80</t>
  </si>
  <si>
    <t>60x80</t>
  </si>
  <si>
    <t>51,00</t>
  </si>
  <si>
    <t>100x150</t>
  </si>
  <si>
    <t>89,00</t>
  </si>
  <si>
    <t>120x150</t>
  </si>
  <si>
    <t>159,00</t>
  </si>
  <si>
    <t>150x180</t>
  </si>
  <si>
    <t>199,00</t>
  </si>
  <si>
    <t>kpl_3_mm</t>
  </si>
  <si>
    <t>3,50</t>
  </si>
  <si>
    <t>k11</t>
  </si>
  <si>
    <t>kpl_5_mm</t>
  </si>
  <si>
    <t>4,80</t>
  </si>
  <si>
    <t>kpl_6_mm</t>
  </si>
  <si>
    <t>6,20</t>
  </si>
  <si>
    <t>kpl_8_mm</t>
  </si>
  <si>
    <t>7,50</t>
  </si>
  <si>
    <t>kpl_12_mm</t>
  </si>
  <si>
    <t>10,20</t>
  </si>
  <si>
    <t>1000x700x1</t>
  </si>
  <si>
    <t>4,99</t>
  </si>
  <si>
    <t>k12</t>
  </si>
  <si>
    <t>1000x700x2</t>
  </si>
  <si>
    <t>5,99</t>
  </si>
  <si>
    <t>1000x700x3</t>
  </si>
  <si>
    <t>1000x700x4</t>
  </si>
  <si>
    <t>14,99</t>
  </si>
  <si>
    <t>1000x700x5</t>
  </si>
  <si>
    <t>15,99</t>
  </si>
  <si>
    <t>1000x700x7</t>
  </si>
  <si>
    <t>22,99</t>
  </si>
  <si>
    <t>1000x700x10</t>
  </si>
  <si>
    <t>30m_x_1m_x_1mm</t>
  </si>
  <si>
    <t>k13</t>
  </si>
  <si>
    <t>30m_x_1,2m_x_1mm</t>
  </si>
  <si>
    <t>189,99</t>
  </si>
  <si>
    <t>30m_x_1m_x_1,5mm</t>
  </si>
  <si>
    <t>199,99</t>
  </si>
  <si>
    <t>30m_x_1m_x_2mm</t>
  </si>
  <si>
    <t>299,99</t>
  </si>
  <si>
    <t>p70</t>
  </si>
  <si>
    <t>30m_x_1m_x_3mm</t>
  </si>
  <si>
    <t>499,99</t>
  </si>
  <si>
    <t>25m_x_1m_x_4mm</t>
  </si>
  <si>
    <t>549,99</t>
  </si>
  <si>
    <t>Natural</t>
  </si>
  <si>
    <t>k14</t>
  </si>
  <si>
    <t>Rapsodia</t>
  </si>
  <si>
    <t>64,99</t>
  </si>
  <si>
    <t>DawnTown</t>
  </si>
  <si>
    <t>Shell</t>
  </si>
  <si>
    <t>81,99</t>
  </si>
  <si>
    <t>Symphony</t>
  </si>
  <si>
    <t>83,99</t>
  </si>
  <si>
    <t>Harmony</t>
  </si>
  <si>
    <t>90,99</t>
  </si>
  <si>
    <t>kostka</t>
  </si>
  <si>
    <t>k15</t>
  </si>
  <si>
    <t>standard</t>
  </si>
  <si>
    <t>1,09</t>
  </si>
  <si>
    <t>k16</t>
  </si>
  <si>
    <t>korek_natryskowy</t>
  </si>
  <si>
    <t>33,99</t>
  </si>
  <si>
    <t>k17</t>
  </si>
  <si>
    <t>1x10mx2mm</t>
  </si>
  <si>
    <t>k18</t>
  </si>
  <si>
    <t>1x10mx3mm</t>
  </si>
  <si>
    <t>188,88</t>
  </si>
  <si>
    <t>Serwetnik_maly</t>
  </si>
  <si>
    <t>k19</t>
  </si>
  <si>
    <t>Serwetnik_duży</t>
  </si>
  <si>
    <t>8,99</t>
  </si>
  <si>
    <t>Cukiernica</t>
  </si>
  <si>
    <t>Oslonka_prosta</t>
  </si>
  <si>
    <t>20,99</t>
  </si>
  <si>
    <t>Oslonka_falista</t>
  </si>
  <si>
    <t>Taca_prostokatna</t>
  </si>
  <si>
    <t>26,99</t>
  </si>
  <si>
    <t>Taca_okragla</t>
  </si>
  <si>
    <t>32,49</t>
  </si>
  <si>
    <t>Stozkowe_male</t>
  </si>
  <si>
    <t>0,49</t>
  </si>
  <si>
    <t>k20</t>
  </si>
  <si>
    <t>Stozkowe_srednie</t>
  </si>
  <si>
    <t>0,89</t>
  </si>
  <si>
    <t>Stozkowe_duze</t>
  </si>
  <si>
    <t>1,19</t>
  </si>
  <si>
    <t>k21</t>
  </si>
  <si>
    <t>129,99</t>
  </si>
  <si>
    <t>139,99</t>
  </si>
  <si>
    <t>Nightshade</t>
  </si>
  <si>
    <t>p50 60x80 51,00 szt. k10</t>
  </si>
  <si>
    <t>p51 100x150 89,00 szt. k10</t>
  </si>
  <si>
    <t>p52 120x150 159,00 szt. k10</t>
  </si>
  <si>
    <t>p53 150x180 199,00 szt. k10</t>
  </si>
  <si>
    <t>p54 kpl_3_mm 3,50 szt. k11</t>
  </si>
  <si>
    <t>p55 kpl_5_mm 4,80 szt. k11</t>
  </si>
  <si>
    <t>p56 kpl_6_mm 6,20 szt. k11</t>
  </si>
  <si>
    <t>p57 kpl_8_mm 7,50 szt. k11</t>
  </si>
  <si>
    <t>p58 kpl_12_mm 10,20 szt. k11</t>
  </si>
  <si>
    <t>p59 1000x700x1 4,99 szt. k12</t>
  </si>
  <si>
    <t>p60 1000x700x2 5,99 szt. k12</t>
  </si>
  <si>
    <t>p61 1000x700x3 9,99 szt. k12</t>
  </si>
  <si>
    <t>p62 1000x700x4 14,99 szt. k12</t>
  </si>
  <si>
    <t>p63 1000x700x5 15,99 szt. k12</t>
  </si>
  <si>
    <t>p64 1000x700x7 22,99 szt. k12</t>
  </si>
  <si>
    <t>p65 1000x700x10 32,99 szt. k12</t>
  </si>
  <si>
    <t>p66 30m_x_1m_x_1mm 149,99 szt. k13</t>
  </si>
  <si>
    <t>p67 30m_x_1,2m_x_1mm 189,99 szt. k13</t>
  </si>
  <si>
    <t>p68 30m_x_1m_x_1,5mm 199,99 szt. k13</t>
  </si>
  <si>
    <t>p69 30m_x_1m_x_2mm 299,99 szt. k13</t>
  </si>
  <si>
    <t>p70 30m_x_1m_x_3mm 499,99 szt. k13</t>
  </si>
  <si>
    <t>p71 25m_x_1m_x_4mm 549,99 szt. k13</t>
  </si>
  <si>
    <t>p72 Natural 49,99 m2 k14</t>
  </si>
  <si>
    <t>p73 Rapsodia 64,99 m2 k14</t>
  </si>
  <si>
    <t>p74 DawnTown 64,99 m2 k14</t>
  </si>
  <si>
    <t>p75 Shell 81,99 m2 k14</t>
  </si>
  <si>
    <t>p76 Symphony 83,99 m2 k14</t>
  </si>
  <si>
    <t>p77 Harmony 90,99 m2 k14</t>
  </si>
  <si>
    <t>p78 kostka 25,99 m2 k15</t>
  </si>
  <si>
    <t>p79 standard 1,09 szt. k16</t>
  </si>
  <si>
    <t>p80 korek_natryskowy 33,99 kg k17</t>
  </si>
  <si>
    <t>p81 1x10mx2mm 149,99 szt. k18</t>
  </si>
  <si>
    <t>p82 1x10mx3mm 188,88 szt. k18</t>
  </si>
  <si>
    <t>p83 Serwetnik_maly 4,99 szt. k19</t>
  </si>
  <si>
    <t>p84 Serwetnik_duży 8,99 szt. k19</t>
  </si>
  <si>
    <t>p85 Cukiernica 25,99 szt. k19</t>
  </si>
  <si>
    <t>p86 Oslonka_prosta 20,99 szt. k19</t>
  </si>
  <si>
    <t>p87 Oslonka_falista 22,99 szt. k19</t>
  </si>
  <si>
    <t>p88 Taca_prostokatna 26,99 szt. k19</t>
  </si>
  <si>
    <t>p89 Taca_okragla 32,49 szt. k19</t>
  </si>
  <si>
    <t>p90 Stozkowe_male 0,49 szt. k20</t>
  </si>
  <si>
    <t>p91 Stozkowe_srednie 0,89 szt. k20</t>
  </si>
  <si>
    <t>p92 Stozkowe_duze 1,19 szt. k20</t>
  </si>
  <si>
    <t>p93 Natural 119,99 m2 k21</t>
  </si>
  <si>
    <t>p94 Rapsodia 129,99 m2 k21</t>
  </si>
  <si>
    <t>p95 DawnTown 129,99 m2 k21</t>
  </si>
  <si>
    <t>p96 Shell 129,99 m2 k21</t>
  </si>
  <si>
    <t>p97 Symphony 139,99 m2 k21</t>
  </si>
  <si>
    <t>p98 Harmony 139,99 m2 k21</t>
  </si>
  <si>
    <t>p99 Nightshade 149,99 m2 k21</t>
  </si>
  <si>
    <t>korek_scienny</t>
  </si>
  <si>
    <t>podklad_korkowy</t>
  </si>
  <si>
    <t>granulat_korkowy</t>
  </si>
  <si>
    <t>klej</t>
  </si>
  <si>
    <t>izolacja</t>
  </si>
  <si>
    <t>paski_dylatacyjne</t>
  </si>
  <si>
    <t>kora_surowa</t>
  </si>
  <si>
    <t>listwy_korkowe</t>
  </si>
  <si>
    <t>pudelka</t>
  </si>
  <si>
    <t>tablice_korkowe</t>
  </si>
  <si>
    <t>podkladki_naturalne</t>
  </si>
  <si>
    <t>plyty_korkowe</t>
  </si>
  <si>
    <t>rolki_korkowe</t>
  </si>
  <si>
    <t>parkiet_korkowy</t>
  </si>
  <si>
    <t>maty_korkowe</t>
  </si>
  <si>
    <t>przekladki_korkowe</t>
  </si>
  <si>
    <t>masa_korkowa</t>
  </si>
  <si>
    <t>gumokorek</t>
  </si>
  <si>
    <t>wyroby_korkowe</t>
  </si>
  <si>
    <t>korki_do_butelek</t>
  </si>
  <si>
    <t>panele_korkowe</t>
  </si>
  <si>
    <t>k11 podkladki_naturalne</t>
  </si>
  <si>
    <t>k12 plyty_korkowe</t>
  </si>
  <si>
    <t>k13 rolki_korkowe</t>
  </si>
  <si>
    <t>k14 parkiet_korkowy</t>
  </si>
  <si>
    <t>k15 maty_korkowe</t>
  </si>
  <si>
    <t>k16 przekladki_korkowe</t>
  </si>
  <si>
    <t>k17 masa_korkowa</t>
  </si>
  <si>
    <t>k18 gumokorek</t>
  </si>
  <si>
    <t>k19 wyroby_korkowe</t>
  </si>
  <si>
    <t>k20 korki_do_butelek</t>
  </si>
  <si>
    <t>k21 panele_korkowe</t>
  </si>
  <si>
    <t>Etykiety wierszy</t>
  </si>
  <si>
    <t>(puste)</t>
  </si>
  <si>
    <t>Suma końcowa</t>
  </si>
  <si>
    <t>wartość_zakupu</t>
  </si>
  <si>
    <t>Suma z wartość_zakupu</t>
  </si>
  <si>
    <t>Suma z 12</t>
  </si>
</sst>
</file>

<file path=xl/styles.xml><?xml version="1.0" encoding="utf-8"?>
<styleSheet xmlns="http://schemas.openxmlformats.org/spreadsheetml/2006/main">
  <numFmts count="1">
    <numFmt numFmtId="164" formatCode="yyyy\-mm\-dd"/>
  </numFmts>
  <fonts count="5">
    <font>
      <sz val="10"/>
      <name val="Arial"/>
      <family val="2"/>
    </font>
    <font>
      <sz val="10"/>
      <name val="FreeSans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 applyFont="1"/>
    <xf numFmtId="0" fontId="0" fillId="0" borderId="1" xfId="1" applyFont="1" applyBorder="1" applyAlignment="1">
      <alignment horizontal="left"/>
    </xf>
    <xf numFmtId="0" fontId="0" fillId="0" borderId="2" xfId="1" applyFont="1" applyBorder="1" applyAlignment="1"/>
    <xf numFmtId="0" fontId="0" fillId="0" borderId="3" xfId="1" applyFont="1" applyBorder="1" applyAlignment="1">
      <alignment horizontal="left"/>
    </xf>
    <xf numFmtId="0" fontId="0" fillId="0" borderId="4" xfId="1" applyFont="1" applyBorder="1" applyAlignment="1"/>
    <xf numFmtId="0" fontId="0" fillId="0" borderId="5" xfId="1" applyFont="1" applyBorder="1" applyAlignment="1"/>
    <xf numFmtId="0" fontId="3" fillId="0" borderId="6" xfId="1" applyFont="1" applyBorder="1" applyAlignment="1">
      <alignment horizontal="left"/>
    </xf>
    <xf numFmtId="0" fontId="3" fillId="0" borderId="7" xfId="1" applyFont="1" applyBorder="1"/>
    <xf numFmtId="0" fontId="0" fillId="0" borderId="8" xfId="1" applyFont="1" applyBorder="1" applyAlignment="1"/>
    <xf numFmtId="0" fontId="0" fillId="0" borderId="9" xfId="1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NumberFormat="1" applyFont="1" applyFill="1"/>
  </cellXfs>
  <cellStyles count="2">
    <cellStyle name="Normalny" xfId="0" builtinId="0"/>
    <cellStyle name="TableStyleLight1" xfId="1" customBuiltin="1"/>
  </cellStyles>
  <dxfs count="10">
    <dxf>
      <font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2668.792753125002" createdVersion="3" refreshedVersion="3" minRefreshableVersion="3" recordCount="2201">
  <cacheSource type="worksheet">
    <worksheetSource ref="A1:J1048576" sheet="Sheet1"/>
  </cacheSource>
  <cacheFields count="10">
    <cacheField name="Id_zakupu" numFmtId="0">
      <sharedItems containsString="0" containsBlank="1" containsNumber="1" containsInteger="1" minValue="1" maxValue="2200"/>
    </cacheField>
    <cacheField name="Id_produktu" numFmtId="0">
      <sharedItems containsBlank="1"/>
    </cacheField>
    <cacheField name="Data_zakupu" numFmtId="0">
      <sharedItems containsNonDate="0" containsDate="1" containsString="0" containsBlank="1" minDate="2012-01-02T00:00:00" maxDate="2012-12-30T00:00:00"/>
    </cacheField>
    <cacheField name="Ilosc" numFmtId="0">
      <sharedItems containsString="0" containsBlank="1" containsNumber="1" containsInteger="1" minValue="1" maxValue="250"/>
    </cacheField>
    <cacheField name="miesiac" numFmtId="0">
      <sharedItems containsString="0" containsBlank="1" containsNumber="1" containsInteger="1" minValue="1" maxValue="12"/>
    </cacheField>
    <cacheField name="Id_kategoria" numFmtId="0">
      <sharedItems containsBlank="1"/>
    </cacheField>
    <cacheField name="nazwa" numFmtId="0">
      <sharedItems containsBlank="1"/>
    </cacheField>
    <cacheField name="cena" numFmtId="0">
      <sharedItems containsBlank="1"/>
    </cacheField>
    <cacheField name="nazwa_kategorii" numFmtId="0">
      <sharedItems containsBlank="1" count="14">
        <s v="panele_korkowe"/>
        <s v="wyroby_korkowe"/>
        <s v="plyty_korkowe"/>
        <s v="tablice_korkowe"/>
        <s v="podkladki_naturalne"/>
        <s v="korki_do_butelek"/>
        <s v="masa_korkowa"/>
        <s v="korek_scienny"/>
        <s v="parkiet_korkowy"/>
        <s v="maty_korkowe"/>
        <s v="przekladki_korkowe"/>
        <s v="rolki_korkowe"/>
        <s v="gumokorek"/>
        <m/>
      </sharedItems>
    </cacheField>
    <cacheField name="wartość_zakupu" numFmtId="0">
      <sharedItems containsString="0" containsBlank="1" containsNumber="1" minValue="0.89" maxValue="19499.35000000000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2668.795048842592" createdVersion="3" refreshedVersion="3" minRefreshableVersion="3" recordCount="206">
  <cacheSource type="worksheet">
    <worksheetSource ref="A1997:J2203" sheet="c"/>
  </cacheSource>
  <cacheFields count="10">
    <cacheField name="2" numFmtId="0">
      <sharedItems containsSemiMixedTypes="0" containsString="0" containsNumber="1" containsInteger="1" minValue="3" maxValue="2193"/>
    </cacheField>
    <cacheField name="p87" numFmtId="0">
      <sharedItems count="12">
        <s v="p86"/>
        <s v="p88"/>
        <s v="p14"/>
        <s v="p11"/>
        <s v="p85"/>
        <s v="p84"/>
        <s v="p12"/>
        <s v="p9"/>
        <s v="p87"/>
        <s v="p13"/>
        <s v="p83"/>
        <s v="p89"/>
      </sharedItems>
    </cacheField>
    <cacheField name="2012-08-07" numFmtId="164">
      <sharedItems containsSemiMixedTypes="0" containsNonDate="0" containsDate="1" containsString="0" minDate="2012-01-04T00:00:00" maxDate="2012-12-01T00:00:00"/>
    </cacheField>
    <cacheField name="12" numFmtId="0">
      <sharedItems containsSemiMixedTypes="0" containsString="0" containsNumber="1" containsInteger="1" minValue="1" maxValue="64"/>
    </cacheField>
    <cacheField name="8" numFmtId="0">
      <sharedItems containsSemiMixedTypes="0" containsString="0" containsNumber="1" containsInteger="1" minValue="1" maxValue="11"/>
    </cacheField>
    <cacheField name="k19" numFmtId="0">
      <sharedItems/>
    </cacheField>
    <cacheField name="Oslonka_falista" numFmtId="0">
      <sharedItems/>
    </cacheField>
    <cacheField name="22,99" numFmtId="0">
      <sharedItems/>
    </cacheField>
    <cacheField name="wyroby_korkowe" numFmtId="0">
      <sharedItems/>
    </cacheField>
    <cacheField name="275,88" numFmtId="0">
      <sharedItems containsSemiMixedTypes="0" containsString="0" containsNumber="1" minValue="8.99" maxValue="759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n v="1"/>
    <s v="p34"/>
    <d v="2012-08-09T00:00:00"/>
    <n v="9"/>
    <n v="8"/>
    <s v="k6"/>
    <s v="940x16x7"/>
    <s v="2,89"/>
    <x v="0"/>
    <n v="26.01"/>
  </r>
  <r>
    <n v="2"/>
    <s v="p87"/>
    <d v="2012-08-07T00:00:00"/>
    <n v="12"/>
    <n v="8"/>
    <s v="k19"/>
    <s v="Oslonka_falista"/>
    <s v="22,99"/>
    <x v="1"/>
    <n v="275.88"/>
  </r>
  <r>
    <n v="3"/>
    <s v="p86"/>
    <d v="2012-08-03T00:00:00"/>
    <n v="26"/>
    <n v="8"/>
    <s v="k19"/>
    <s v="Oslonka_prosta"/>
    <s v="20,99"/>
    <x v="1"/>
    <n v="545.74"/>
  </r>
  <r>
    <n v="4"/>
    <s v="p20"/>
    <d v="2012-01-05T00:00:00"/>
    <n v="2"/>
    <n v="1"/>
    <s v="k4"/>
    <s v="1_l_kontaktowy"/>
    <s v="29,99"/>
    <x v="0"/>
    <n v="59.98"/>
  </r>
  <r>
    <n v="5"/>
    <s v="p33"/>
    <d v="2012-08-02T00:00:00"/>
    <n v="32"/>
    <n v="8"/>
    <s v="k6"/>
    <s v="940x16x5"/>
    <s v="2,19"/>
    <x v="0"/>
    <n v="70.08"/>
  </r>
  <r>
    <n v="6"/>
    <s v="p64"/>
    <d v="2012-04-19T00:00:00"/>
    <n v="14"/>
    <n v="4"/>
    <s v="k12"/>
    <s v="1000x700x7"/>
    <s v="22,99"/>
    <x v="2"/>
    <n v="321.85999999999996"/>
  </r>
  <r>
    <n v="7"/>
    <s v="p48"/>
    <d v="2012-05-15T00:00:00"/>
    <n v="8"/>
    <n v="5"/>
    <s v="k10"/>
    <s v="40x60"/>
    <s v="25,00"/>
    <x v="3"/>
    <n v="200"/>
  </r>
  <r>
    <n v="8"/>
    <s v="p60"/>
    <d v="2012-05-30T00:00:00"/>
    <n v="1"/>
    <n v="5"/>
    <s v="k12"/>
    <s v="1000x700x2"/>
    <s v="5,99"/>
    <x v="2"/>
    <n v="5.99"/>
  </r>
  <r>
    <n v="9"/>
    <s v="p58"/>
    <d v="2012-05-28T00:00:00"/>
    <n v="1"/>
    <n v="5"/>
    <s v="k11"/>
    <s v="kpl_12_mm"/>
    <s v="10,20"/>
    <x v="4"/>
    <n v="10.199999999999999"/>
  </r>
  <r>
    <n v="10"/>
    <s v="p88"/>
    <d v="2012-07-16T00:00:00"/>
    <n v="5"/>
    <n v="7"/>
    <s v="k19"/>
    <s v="Taca_prostokatna"/>
    <s v="26,99"/>
    <x v="1"/>
    <n v="134.94999999999999"/>
  </r>
  <r>
    <n v="11"/>
    <s v="p35"/>
    <d v="2012-06-12T00:00:00"/>
    <n v="26"/>
    <n v="6"/>
    <s v="k6"/>
    <s v="940x16x10"/>
    <s v="3,29"/>
    <x v="0"/>
    <n v="85.54"/>
  </r>
  <r>
    <n v="12"/>
    <s v="p91"/>
    <d v="2012-06-28T00:00:00"/>
    <n v="14"/>
    <n v="6"/>
    <s v="k20"/>
    <s v="Stozkowe_srednie"/>
    <s v="0,89"/>
    <x v="5"/>
    <n v="12.46"/>
  </r>
  <r>
    <n v="13"/>
    <s v="p30"/>
    <d v="2012-04-02T00:00:00"/>
    <n v="69"/>
    <n v="4"/>
    <s v="k6"/>
    <s v="940x23x5"/>
    <s v="2,19"/>
    <x v="0"/>
    <n v="151.10999999999999"/>
  </r>
  <r>
    <n v="14"/>
    <s v="p40"/>
    <d v="2012-03-26T00:00:00"/>
    <n v="6"/>
    <n v="3"/>
    <s v="k8"/>
    <s v="LK_3"/>
    <s v="3,60"/>
    <x v="0"/>
    <n v="21.6"/>
  </r>
  <r>
    <n v="15"/>
    <s v="p80"/>
    <d v="2012-08-01T00:00:00"/>
    <n v="1"/>
    <n v="8"/>
    <s v="k17"/>
    <s v="korek_natryskowy"/>
    <s v="33,99"/>
    <x v="6"/>
    <n v="33.99"/>
  </r>
  <r>
    <n v="16"/>
    <s v="p2"/>
    <d v="2012-09-19T00:00:00"/>
    <n v="13"/>
    <n v="9"/>
    <s v="k3"/>
    <s v="frakcja_2,8-4,0_mm"/>
    <s v="12,80"/>
    <x v="0"/>
    <n v="166.4"/>
  </r>
  <r>
    <n v="17"/>
    <s v="p64"/>
    <d v="2012-10-18T00:00:00"/>
    <n v="4"/>
    <n v="10"/>
    <s v="k12"/>
    <s v="1000x700x7"/>
    <s v="22,99"/>
    <x v="2"/>
    <n v="91.96"/>
  </r>
  <r>
    <n v="18"/>
    <s v="p39"/>
    <d v="2012-10-03T00:00:00"/>
    <n v="1"/>
    <n v="10"/>
    <s v="k8"/>
    <s v="LN_2"/>
    <s v="4,60"/>
    <x v="0"/>
    <n v="4.5999999999999996"/>
  </r>
  <r>
    <n v="19"/>
    <s v="p23"/>
    <d v="2012-03-07T00:00:00"/>
    <n v="3"/>
    <n v="3"/>
    <s v="k4"/>
    <s v="1_l_wodny"/>
    <s v="37,99"/>
    <x v="0"/>
    <n v="113.97"/>
  </r>
  <r>
    <n v="20"/>
    <s v="p1"/>
    <d v="2012-04-14T00:00:00"/>
    <n v="3"/>
    <n v="4"/>
    <s v="k1"/>
    <s v="Especial_Big"/>
    <s v="24,99"/>
    <x v="7"/>
    <n v="74.97"/>
  </r>
  <r>
    <n v="21"/>
    <s v="p80"/>
    <d v="2012-10-26T00:00:00"/>
    <n v="2"/>
    <n v="10"/>
    <s v="k17"/>
    <s v="korek_natryskowy"/>
    <s v="33,99"/>
    <x v="6"/>
    <n v="67.98"/>
  </r>
  <r>
    <n v="22"/>
    <s v="p47"/>
    <d v="2012-11-27T00:00:00"/>
    <n v="4"/>
    <n v="11"/>
    <s v="k10"/>
    <s v="40x50"/>
    <s v="21,00"/>
    <x v="3"/>
    <n v="84"/>
  </r>
  <r>
    <n v="23"/>
    <s v="p75"/>
    <d v="2012-04-02T00:00:00"/>
    <n v="12"/>
    <n v="4"/>
    <s v="k14"/>
    <s v="Shell"/>
    <s v="81,99"/>
    <x v="8"/>
    <n v="983.87999999999988"/>
  </r>
  <r>
    <n v="24"/>
    <s v="p88"/>
    <d v="2012-04-23T00:00:00"/>
    <n v="2"/>
    <n v="4"/>
    <s v="k19"/>
    <s v="Taca_prostokatna"/>
    <s v="26,99"/>
    <x v="1"/>
    <n v="53.98"/>
  </r>
  <r>
    <n v="25"/>
    <s v="p53"/>
    <d v="2012-05-14T00:00:00"/>
    <n v="2"/>
    <n v="5"/>
    <s v="k10"/>
    <s v="150x180"/>
    <s v="199,00"/>
    <x v="3"/>
    <n v="398"/>
  </r>
  <r>
    <n v="26"/>
    <s v="p38"/>
    <d v="2012-07-21T00:00:00"/>
    <n v="5"/>
    <n v="7"/>
    <s v="k8"/>
    <s v="LN_1"/>
    <s v="3,90"/>
    <x v="0"/>
    <n v="19.5"/>
  </r>
  <r>
    <n v="27"/>
    <s v="p74"/>
    <d v="2012-02-18T00:00:00"/>
    <n v="25"/>
    <n v="2"/>
    <s v="k14"/>
    <s v="DawnTown"/>
    <s v="64,99"/>
    <x v="8"/>
    <n v="1624.7499999999998"/>
  </r>
  <r>
    <n v="28"/>
    <s v="p43"/>
    <d v="2012-09-05T00:00:00"/>
    <n v="18"/>
    <n v="9"/>
    <s v="k8"/>
    <s v="LB_2"/>
    <s v="1,80"/>
    <x v="0"/>
    <n v="32.4"/>
  </r>
  <r>
    <n v="29"/>
    <s v="p28"/>
    <d v="2012-09-27T00:00:00"/>
    <n v="12"/>
    <n v="9"/>
    <s v="k5"/>
    <s v="Aglomerado_50_mm"/>
    <s v="59,99"/>
    <x v="0"/>
    <n v="719.88"/>
  </r>
  <r>
    <n v="30"/>
    <s v="p34"/>
    <d v="2012-10-30T00:00:00"/>
    <n v="20"/>
    <n v="10"/>
    <s v="k6"/>
    <s v="940x16x7"/>
    <s v="2,89"/>
    <x v="0"/>
    <n v="57.800000000000004"/>
  </r>
  <r>
    <n v="31"/>
    <s v="p41"/>
    <d v="2012-03-05T00:00:00"/>
    <n v="83"/>
    <n v="3"/>
    <s v="k8"/>
    <s v="LP_4"/>
    <s v="2,30"/>
    <x v="0"/>
    <n v="190.89999999999998"/>
  </r>
  <r>
    <n v="32"/>
    <s v="p45"/>
    <d v="2012-08-08T00:00:00"/>
    <n v="4"/>
    <n v="8"/>
    <s v="k9"/>
    <s v="srednie"/>
    <s v="32,00"/>
    <x v="0"/>
    <n v="128"/>
  </r>
  <r>
    <n v="33"/>
    <s v="p49"/>
    <d v="2012-05-17T00:00:00"/>
    <n v="5"/>
    <n v="5"/>
    <s v="k10"/>
    <s v="50x80"/>
    <s v="34,99"/>
    <x v="3"/>
    <n v="174.95000000000002"/>
  </r>
  <r>
    <n v="34"/>
    <s v="p78"/>
    <d v="2012-09-22T00:00:00"/>
    <n v="1"/>
    <n v="9"/>
    <s v="k15"/>
    <s v="kostka"/>
    <s v="25,99"/>
    <x v="9"/>
    <n v="25.99"/>
  </r>
  <r>
    <n v="35"/>
    <s v="p5"/>
    <d v="2012-08-25T00:00:00"/>
    <n v="35"/>
    <n v="8"/>
    <s v="k10"/>
    <s v="50x80"/>
    <s v="34,99"/>
    <x v="3"/>
    <n v="1224.6500000000001"/>
  </r>
  <r>
    <n v="36"/>
    <s v="p63"/>
    <d v="2012-07-14T00:00:00"/>
    <n v="14"/>
    <n v="7"/>
    <s v="k12"/>
    <s v="1000x700x5"/>
    <s v="15,99"/>
    <x v="2"/>
    <n v="223.86"/>
  </r>
  <r>
    <n v="37"/>
    <s v="p57"/>
    <d v="2012-08-14T00:00:00"/>
    <n v="3"/>
    <n v="8"/>
    <s v="k11"/>
    <s v="kpl_8_mm"/>
    <s v="7,50"/>
    <x v="4"/>
    <n v="22.5"/>
  </r>
  <r>
    <n v="38"/>
    <s v="p53"/>
    <d v="2012-05-24T00:00:00"/>
    <n v="13"/>
    <n v="5"/>
    <s v="k10"/>
    <s v="150x180"/>
    <s v="199,00"/>
    <x v="3"/>
    <n v="2587"/>
  </r>
  <r>
    <n v="39"/>
    <s v="p37"/>
    <d v="2012-05-28T00:00:00"/>
    <n v="5"/>
    <n v="5"/>
    <s v="k7"/>
    <s v="Kora_surowa_kl._II"/>
    <s v="79,99"/>
    <x v="0"/>
    <n v="399.95"/>
  </r>
  <r>
    <n v="40"/>
    <s v="p90"/>
    <d v="2012-04-30T00:00:00"/>
    <n v="10"/>
    <n v="4"/>
    <s v="k20"/>
    <s v="Stozkowe_male"/>
    <s v="0,49"/>
    <x v="5"/>
    <n v="4.9000000000000004"/>
  </r>
  <r>
    <n v="41"/>
    <s v="p49"/>
    <d v="2012-07-09T00:00:00"/>
    <n v="2"/>
    <n v="7"/>
    <s v="k10"/>
    <s v="50x80"/>
    <s v="34,99"/>
    <x v="3"/>
    <n v="69.98"/>
  </r>
  <r>
    <n v="42"/>
    <s v="p29"/>
    <d v="2012-05-05T00:00:00"/>
    <n v="40"/>
    <n v="5"/>
    <s v="k5"/>
    <s v="Aglomerado_80_mm"/>
    <s v="149,99"/>
    <x v="0"/>
    <n v="5999.6"/>
  </r>
  <r>
    <n v="43"/>
    <s v="p38"/>
    <d v="2012-11-16T00:00:00"/>
    <n v="8"/>
    <n v="11"/>
    <s v="k8"/>
    <s v="LN_1"/>
    <s v="3,90"/>
    <x v="0"/>
    <n v="31.2"/>
  </r>
  <r>
    <n v="44"/>
    <s v="p78"/>
    <d v="2012-11-14T00:00:00"/>
    <n v="1"/>
    <n v="11"/>
    <s v="k15"/>
    <s v="kostka"/>
    <s v="25,99"/>
    <x v="9"/>
    <n v="25.99"/>
  </r>
  <r>
    <n v="45"/>
    <s v="p58"/>
    <d v="2012-08-27T00:00:00"/>
    <n v="2"/>
    <n v="8"/>
    <s v="k11"/>
    <s v="kpl_12_mm"/>
    <s v="10,20"/>
    <x v="4"/>
    <n v="20.399999999999999"/>
  </r>
  <r>
    <n v="46"/>
    <s v="p18"/>
    <d v="2012-05-19T00:00:00"/>
    <n v="25"/>
    <n v="5"/>
    <s v="k3"/>
    <s v="frakcja_2,0-2,8_mm"/>
    <s v="12,50"/>
    <x v="0"/>
    <n v="312.5"/>
  </r>
  <r>
    <n v="47"/>
    <s v="p2"/>
    <d v="2012-04-13T00:00:00"/>
    <n v="65"/>
    <n v="4"/>
    <s v="k3"/>
    <s v="frakcja_2,8-4,0_mm"/>
    <s v="12,80"/>
    <x v="0"/>
    <n v="832"/>
  </r>
  <r>
    <n v="48"/>
    <s v="p96"/>
    <d v="2012-07-26T00:00:00"/>
    <n v="24"/>
    <n v="7"/>
    <s v="k21"/>
    <s v="Shell"/>
    <s v="129,99"/>
    <x v="0"/>
    <n v="3119.76"/>
  </r>
  <r>
    <n v="49"/>
    <s v="p14"/>
    <d v="2012-03-14T00:00:00"/>
    <n v="55"/>
    <n v="3"/>
    <s v="k2"/>
    <s v="Big_8_mm"/>
    <s v="138,00"/>
    <x v="1"/>
    <n v="7590"/>
  </r>
  <r>
    <n v="50"/>
    <s v="p11"/>
    <d v="2012-05-17T00:00:00"/>
    <n v="32"/>
    <n v="5"/>
    <s v="k2"/>
    <s v="Normal_4_mm"/>
    <s v="60,50"/>
    <x v="1"/>
    <n v="1936"/>
  </r>
  <r>
    <n v="51"/>
    <s v="p85"/>
    <d v="2012-03-14T00:00:00"/>
    <n v="18"/>
    <n v="3"/>
    <s v="k19"/>
    <s v="Cukiernica"/>
    <s v="25,99"/>
    <x v="1"/>
    <n v="467.82"/>
  </r>
  <r>
    <n v="52"/>
    <s v="p84"/>
    <d v="2012-06-20T00:00:00"/>
    <n v="4"/>
    <n v="6"/>
    <s v="k19"/>
    <s v="Serwetnik_duży"/>
    <s v="8,99"/>
    <x v="1"/>
    <n v="35.96"/>
  </r>
  <r>
    <n v="53"/>
    <s v="p74"/>
    <d v="2012-10-25T00:00:00"/>
    <n v="25"/>
    <n v="10"/>
    <s v="k14"/>
    <s v="DawnTown"/>
    <s v="64,99"/>
    <x v="8"/>
    <n v="1624.7499999999998"/>
  </r>
  <r>
    <n v="54"/>
    <s v="p64"/>
    <d v="2012-06-13T00:00:00"/>
    <n v="6"/>
    <n v="6"/>
    <s v="k12"/>
    <s v="1000x700x7"/>
    <s v="22,99"/>
    <x v="2"/>
    <n v="137.94"/>
  </r>
  <r>
    <n v="55"/>
    <s v="p60"/>
    <d v="2012-07-13T00:00:00"/>
    <n v="9"/>
    <n v="7"/>
    <s v="k12"/>
    <s v="1000x700x2"/>
    <s v="5,99"/>
    <x v="2"/>
    <n v="53.910000000000004"/>
  </r>
  <r>
    <n v="56"/>
    <s v="p42"/>
    <d v="2012-06-14T00:00:00"/>
    <n v="21"/>
    <n v="6"/>
    <s v="k8"/>
    <s v="LB_1"/>
    <s v="2,50"/>
    <x v="0"/>
    <n v="52.5"/>
  </r>
  <r>
    <n v="57"/>
    <s v="p50"/>
    <d v="2012-09-03T00:00:00"/>
    <n v="8"/>
    <n v="9"/>
    <s v="k10"/>
    <s v="60x80"/>
    <s v="51,00"/>
    <x v="3"/>
    <n v="408"/>
  </r>
  <r>
    <n v="58"/>
    <s v="p50"/>
    <d v="2012-03-01T00:00:00"/>
    <n v="1"/>
    <n v="3"/>
    <s v="k10"/>
    <s v="60x80"/>
    <s v="51,00"/>
    <x v="3"/>
    <n v="51"/>
  </r>
  <r>
    <n v="59"/>
    <s v="p52"/>
    <d v="2012-01-31T00:00:00"/>
    <n v="5"/>
    <n v="1"/>
    <s v="k10"/>
    <s v="120x150"/>
    <s v="159,00"/>
    <x v="3"/>
    <n v="795"/>
  </r>
  <r>
    <n v="60"/>
    <s v="p88"/>
    <d v="2012-11-30T00:00:00"/>
    <n v="2"/>
    <n v="11"/>
    <s v="k19"/>
    <s v="Taca_prostokatna"/>
    <s v="26,99"/>
    <x v="1"/>
    <n v="53.98"/>
  </r>
  <r>
    <n v="61"/>
    <s v="p60"/>
    <d v="2012-07-09T00:00:00"/>
    <n v="14"/>
    <n v="7"/>
    <s v="k12"/>
    <s v="1000x700x2"/>
    <s v="5,99"/>
    <x v="2"/>
    <n v="83.86"/>
  </r>
  <r>
    <n v="62"/>
    <s v="p28"/>
    <d v="2012-02-20T00:00:00"/>
    <n v="20"/>
    <n v="2"/>
    <s v="k5"/>
    <s v="Aglomerado_50_mm"/>
    <s v="59,99"/>
    <x v="0"/>
    <n v="1199.8"/>
  </r>
  <r>
    <n v="63"/>
    <s v="p53"/>
    <d v="2012-02-14T00:00:00"/>
    <n v="3"/>
    <n v="2"/>
    <s v="k10"/>
    <s v="150x180"/>
    <s v="199,00"/>
    <x v="3"/>
    <n v="597"/>
  </r>
  <r>
    <n v="64"/>
    <s v="p38"/>
    <d v="2012-07-20T00:00:00"/>
    <n v="1"/>
    <n v="7"/>
    <s v="k8"/>
    <s v="LN_1"/>
    <s v="3,90"/>
    <x v="0"/>
    <n v="3.9"/>
  </r>
  <r>
    <n v="65"/>
    <s v="p34"/>
    <d v="2012-06-27T00:00:00"/>
    <n v="16"/>
    <n v="6"/>
    <s v="k6"/>
    <s v="940x16x7"/>
    <s v="2,89"/>
    <x v="0"/>
    <n v="46.24"/>
  </r>
  <r>
    <n v="66"/>
    <s v="p90"/>
    <d v="2012-08-31T00:00:00"/>
    <n v="50"/>
    <n v="8"/>
    <s v="k20"/>
    <s v="Stozkowe_male"/>
    <s v="0,49"/>
    <x v="5"/>
    <n v="24.5"/>
  </r>
  <r>
    <n v="67"/>
    <s v="p12"/>
    <d v="2012-11-14T00:00:00"/>
    <n v="25"/>
    <n v="11"/>
    <s v="k2"/>
    <s v="Special_4_mm"/>
    <s v="94,99"/>
    <x v="1"/>
    <n v="2374.75"/>
  </r>
  <r>
    <n v="68"/>
    <s v="p6"/>
    <d v="2012-09-08T00:00:00"/>
    <n v="18"/>
    <n v="9"/>
    <s v="k12"/>
    <s v="1000x700x1"/>
    <s v="4,99"/>
    <x v="2"/>
    <n v="89.820000000000007"/>
  </r>
  <r>
    <n v="69"/>
    <s v="p54"/>
    <d v="2012-04-19T00:00:00"/>
    <n v="3"/>
    <n v="4"/>
    <s v="k11"/>
    <s v="kpl_3_mm"/>
    <s v="3,50"/>
    <x v="4"/>
    <n v="10.5"/>
  </r>
  <r>
    <n v="70"/>
    <s v="p78"/>
    <d v="2012-06-29T00:00:00"/>
    <n v="12"/>
    <n v="6"/>
    <s v="k15"/>
    <s v="kostka"/>
    <s v="25,99"/>
    <x v="9"/>
    <n v="311.88"/>
  </r>
  <r>
    <n v="71"/>
    <s v="p53"/>
    <d v="2012-09-25T00:00:00"/>
    <n v="1"/>
    <n v="9"/>
    <s v="k10"/>
    <s v="150x180"/>
    <s v="199,00"/>
    <x v="3"/>
    <n v="199"/>
  </r>
  <r>
    <n v="72"/>
    <s v="p98"/>
    <d v="2012-07-30T00:00:00"/>
    <n v="25"/>
    <n v="7"/>
    <s v="k21"/>
    <s v="Harmony"/>
    <s v="139,99"/>
    <x v="0"/>
    <n v="3499.75"/>
  </r>
  <r>
    <n v="73"/>
    <s v="p31"/>
    <d v="2012-05-30T00:00:00"/>
    <n v="10"/>
    <n v="5"/>
    <s v="k6"/>
    <s v="940x23x7"/>
    <s v="2,89"/>
    <x v="0"/>
    <n v="28.900000000000002"/>
  </r>
  <r>
    <n v="74"/>
    <s v="p5"/>
    <d v="2012-05-21T00:00:00"/>
    <n v="12"/>
    <n v="5"/>
    <s v="k10"/>
    <s v="50x80"/>
    <s v="34,99"/>
    <x v="3"/>
    <n v="419.88"/>
  </r>
  <r>
    <n v="75"/>
    <s v="p47"/>
    <d v="2012-06-19T00:00:00"/>
    <n v="2"/>
    <n v="6"/>
    <s v="k10"/>
    <s v="40x50"/>
    <s v="21,00"/>
    <x v="3"/>
    <n v="42"/>
  </r>
  <r>
    <n v="76"/>
    <s v="p63"/>
    <d v="2012-10-09T00:00:00"/>
    <n v="5"/>
    <n v="10"/>
    <s v="k12"/>
    <s v="1000x700x5"/>
    <s v="15,99"/>
    <x v="2"/>
    <n v="79.95"/>
  </r>
  <r>
    <n v="77"/>
    <s v="p3"/>
    <d v="2012-11-20T00:00:00"/>
    <n v="5"/>
    <n v="11"/>
    <s v="k5"/>
    <s v="Aglomerado_80_mm"/>
    <s v="149,99"/>
    <x v="0"/>
    <n v="749.95"/>
  </r>
  <r>
    <n v="78"/>
    <s v="p91"/>
    <d v="2012-08-24T00:00:00"/>
    <n v="21"/>
    <n v="8"/>
    <s v="k20"/>
    <s v="Stozkowe_srednie"/>
    <s v="0,89"/>
    <x v="5"/>
    <n v="18.690000000000001"/>
  </r>
  <r>
    <n v="79"/>
    <s v="p11"/>
    <d v="2012-11-09T00:00:00"/>
    <n v="25"/>
    <n v="11"/>
    <s v="k2"/>
    <s v="Normal_4_mm"/>
    <s v="60,50"/>
    <x v="1"/>
    <n v="1512.5"/>
  </r>
  <r>
    <n v="80"/>
    <s v="p90"/>
    <d v="2012-09-14T00:00:00"/>
    <n v="22"/>
    <n v="9"/>
    <s v="k20"/>
    <s v="Stozkowe_male"/>
    <s v="0,49"/>
    <x v="5"/>
    <n v="10.78"/>
  </r>
  <r>
    <n v="81"/>
    <s v="p79"/>
    <d v="2012-08-16T00:00:00"/>
    <n v="30"/>
    <n v="8"/>
    <s v="k16"/>
    <s v="standard"/>
    <s v="1,09"/>
    <x v="10"/>
    <n v="32.700000000000003"/>
  </r>
  <r>
    <n v="82"/>
    <s v="p79"/>
    <d v="2012-06-20T00:00:00"/>
    <n v="100"/>
    <n v="6"/>
    <s v="k16"/>
    <s v="standard"/>
    <s v="1,09"/>
    <x v="10"/>
    <n v="109.00000000000001"/>
  </r>
  <r>
    <n v="83"/>
    <s v="p77"/>
    <d v="2012-06-14T00:00:00"/>
    <n v="32"/>
    <n v="6"/>
    <s v="k14"/>
    <s v="Harmony"/>
    <s v="90,99"/>
    <x v="8"/>
    <n v="2911.68"/>
  </r>
  <r>
    <n v="84"/>
    <s v="p71"/>
    <d v="2012-04-26T00:00:00"/>
    <n v="2"/>
    <n v="4"/>
    <s v="k13"/>
    <s v="25m_x_1m_x_4mm"/>
    <s v="549,99"/>
    <x v="11"/>
    <n v="1099.98"/>
  </r>
  <r>
    <n v="85"/>
    <s v="p49"/>
    <d v="2012-08-29T00:00:00"/>
    <n v="12"/>
    <n v="8"/>
    <s v="k10"/>
    <s v="50x80"/>
    <s v="34,99"/>
    <x v="3"/>
    <n v="419.88"/>
  </r>
  <r>
    <n v="86"/>
    <s v="p85"/>
    <d v="2012-10-06T00:00:00"/>
    <n v="1"/>
    <n v="10"/>
    <s v="k19"/>
    <s v="Cukiernica"/>
    <s v="25,99"/>
    <x v="1"/>
    <n v="25.99"/>
  </r>
  <r>
    <n v="87"/>
    <s v="p75"/>
    <d v="2012-07-13T00:00:00"/>
    <n v="28"/>
    <n v="7"/>
    <s v="k14"/>
    <s v="Shell"/>
    <s v="81,99"/>
    <x v="8"/>
    <n v="2295.7199999999998"/>
  </r>
  <r>
    <n v="88"/>
    <s v="p29"/>
    <d v="2012-10-06T00:00:00"/>
    <n v="19"/>
    <n v="10"/>
    <s v="k5"/>
    <s v="Aglomerado_80_mm"/>
    <s v="149,99"/>
    <x v="0"/>
    <n v="2849.8100000000004"/>
  </r>
  <r>
    <n v="89"/>
    <s v="p78"/>
    <d v="2012-09-07T00:00:00"/>
    <n v="2"/>
    <n v="9"/>
    <s v="k15"/>
    <s v="kostka"/>
    <s v="25,99"/>
    <x v="9"/>
    <n v="51.98"/>
  </r>
  <r>
    <n v="90"/>
    <s v="p25"/>
    <d v="2012-06-12T00:00:00"/>
    <n v="9"/>
    <n v="6"/>
    <s v="k5"/>
    <s v="Aglomerado_10_mm"/>
    <s v="34,99"/>
    <x v="0"/>
    <n v="314.91000000000003"/>
  </r>
  <r>
    <n v="91"/>
    <s v="p9"/>
    <d v="2012-04-11T00:00:00"/>
    <n v="64"/>
    <n v="4"/>
    <s v="k19"/>
    <s v="Taca_okragla"/>
    <s v="32,49"/>
    <x v="1"/>
    <n v="2079.36"/>
  </r>
  <r>
    <n v="92"/>
    <s v="p87"/>
    <d v="2012-09-21T00:00:00"/>
    <n v="6"/>
    <n v="9"/>
    <s v="k19"/>
    <s v="Oslonka_falista"/>
    <s v="22,99"/>
    <x v="1"/>
    <n v="137.94"/>
  </r>
  <r>
    <n v="93"/>
    <s v="p49"/>
    <d v="2012-04-30T00:00:00"/>
    <n v="3"/>
    <n v="4"/>
    <s v="k10"/>
    <s v="50x80"/>
    <s v="34,99"/>
    <x v="3"/>
    <n v="104.97"/>
  </r>
  <r>
    <n v="94"/>
    <s v="p42"/>
    <d v="2012-03-24T00:00:00"/>
    <n v="17"/>
    <n v="3"/>
    <s v="k8"/>
    <s v="LB_1"/>
    <s v="2,50"/>
    <x v="0"/>
    <n v="42.5"/>
  </r>
  <r>
    <n v="95"/>
    <s v="p46"/>
    <d v="2012-02-06T00:00:00"/>
    <n v="3"/>
    <n v="2"/>
    <s v="k9"/>
    <s v="duze"/>
    <s v="48,00"/>
    <x v="0"/>
    <n v="144"/>
  </r>
  <r>
    <n v="96"/>
    <s v="p62"/>
    <d v="2012-05-18T00:00:00"/>
    <n v="5"/>
    <n v="5"/>
    <s v="k12"/>
    <s v="1000x700x4"/>
    <s v="14,99"/>
    <x v="2"/>
    <n v="74.95"/>
  </r>
  <r>
    <n v="97"/>
    <s v="p55"/>
    <d v="2012-06-22T00:00:00"/>
    <n v="3"/>
    <n v="6"/>
    <s v="k11"/>
    <s v="kpl_5_mm"/>
    <s v="4,80"/>
    <x v="4"/>
    <n v="14.399999999999999"/>
  </r>
  <r>
    <n v="98"/>
    <s v="p79"/>
    <d v="2012-09-25T00:00:00"/>
    <n v="200"/>
    <n v="9"/>
    <s v="k16"/>
    <s v="standard"/>
    <s v="1,09"/>
    <x v="10"/>
    <n v="218.00000000000003"/>
  </r>
  <r>
    <n v="99"/>
    <s v="p63"/>
    <d v="2012-07-12T00:00:00"/>
    <n v="12"/>
    <n v="7"/>
    <s v="k12"/>
    <s v="1000x700x5"/>
    <s v="15,99"/>
    <x v="2"/>
    <n v="191.88"/>
  </r>
  <r>
    <n v="100"/>
    <s v="p73"/>
    <d v="2012-03-14T00:00:00"/>
    <n v="9"/>
    <n v="3"/>
    <s v="k14"/>
    <s v="Rapsodia"/>
    <s v="64,99"/>
    <x v="8"/>
    <n v="584.91"/>
  </r>
  <r>
    <n v="101"/>
    <s v="p39"/>
    <d v="2012-02-23T00:00:00"/>
    <n v="28"/>
    <n v="2"/>
    <s v="k8"/>
    <s v="LN_2"/>
    <s v="4,60"/>
    <x v="0"/>
    <n v="128.79999999999998"/>
  </r>
  <r>
    <n v="102"/>
    <s v="p77"/>
    <d v="2012-11-08T00:00:00"/>
    <n v="16"/>
    <n v="11"/>
    <s v="k14"/>
    <s v="Harmony"/>
    <s v="90,99"/>
    <x v="8"/>
    <n v="1455.84"/>
  </r>
  <r>
    <n v="103"/>
    <s v="p40"/>
    <d v="2012-04-02T00:00:00"/>
    <n v="8"/>
    <n v="4"/>
    <s v="k8"/>
    <s v="LK_3"/>
    <s v="3,60"/>
    <x v="0"/>
    <n v="28.8"/>
  </r>
  <r>
    <n v="104"/>
    <s v="p20"/>
    <d v="2012-01-19T00:00:00"/>
    <n v="2"/>
    <n v="1"/>
    <s v="k4"/>
    <s v="1_l_kontaktowy"/>
    <s v="29,99"/>
    <x v="0"/>
    <n v="59.98"/>
  </r>
  <r>
    <n v="105"/>
    <s v="p65"/>
    <d v="2012-04-25T00:00:00"/>
    <n v="24"/>
    <n v="4"/>
    <s v="k12"/>
    <s v="1000x700x10"/>
    <s v="32,99"/>
    <x v="2"/>
    <n v="791.76"/>
  </r>
  <r>
    <n v="106"/>
    <s v="p23"/>
    <d v="2012-04-20T00:00:00"/>
    <n v="1"/>
    <n v="4"/>
    <s v="k4"/>
    <s v="1_l_wodny"/>
    <s v="37,99"/>
    <x v="0"/>
    <n v="37.99"/>
  </r>
  <r>
    <n v="107"/>
    <s v="p20"/>
    <d v="2012-10-30T00:00:00"/>
    <n v="2"/>
    <n v="10"/>
    <s v="k4"/>
    <s v="1_l_kontaktowy"/>
    <s v="29,99"/>
    <x v="0"/>
    <n v="59.98"/>
  </r>
  <r>
    <n v="108"/>
    <s v="p90"/>
    <d v="2012-08-20T00:00:00"/>
    <n v="12"/>
    <n v="8"/>
    <s v="k20"/>
    <s v="Stozkowe_male"/>
    <s v="0,49"/>
    <x v="5"/>
    <n v="5.88"/>
  </r>
  <r>
    <n v="109"/>
    <s v="p63"/>
    <d v="2012-02-01T00:00:00"/>
    <n v="8"/>
    <n v="2"/>
    <s v="k12"/>
    <s v="1000x700x5"/>
    <s v="15,99"/>
    <x v="2"/>
    <n v="127.92"/>
  </r>
  <r>
    <n v="110"/>
    <s v="p92"/>
    <d v="2012-04-14T00:00:00"/>
    <n v="100"/>
    <n v="4"/>
    <s v="k20"/>
    <s v="Stozkowe_duze"/>
    <s v="1,19"/>
    <x v="5"/>
    <n v="119"/>
  </r>
  <r>
    <n v="111"/>
    <s v="p31"/>
    <d v="2012-06-08T00:00:00"/>
    <n v="20"/>
    <n v="6"/>
    <s v="k6"/>
    <s v="940x23x7"/>
    <s v="2,89"/>
    <x v="0"/>
    <n v="57.800000000000004"/>
  </r>
  <r>
    <n v="112"/>
    <s v="p38"/>
    <d v="2012-07-24T00:00:00"/>
    <n v="12"/>
    <n v="7"/>
    <s v="k8"/>
    <s v="LN_1"/>
    <s v="3,90"/>
    <x v="0"/>
    <n v="46.8"/>
  </r>
  <r>
    <n v="113"/>
    <s v="p48"/>
    <d v="2012-04-19T00:00:00"/>
    <n v="3"/>
    <n v="4"/>
    <s v="k10"/>
    <s v="40x60"/>
    <s v="25,00"/>
    <x v="3"/>
    <n v="75"/>
  </r>
  <r>
    <n v="114"/>
    <s v="p52"/>
    <d v="2012-11-20T00:00:00"/>
    <n v="3"/>
    <n v="11"/>
    <s v="k10"/>
    <s v="120x150"/>
    <s v="159,00"/>
    <x v="3"/>
    <n v="477"/>
  </r>
  <r>
    <n v="115"/>
    <s v="p73"/>
    <d v="2012-04-09T00:00:00"/>
    <n v="18"/>
    <n v="4"/>
    <s v="k14"/>
    <s v="Rapsodia"/>
    <s v="64,99"/>
    <x v="8"/>
    <n v="1169.82"/>
  </r>
  <r>
    <n v="116"/>
    <s v="p78"/>
    <d v="2012-08-31T00:00:00"/>
    <n v="5"/>
    <n v="8"/>
    <s v="k15"/>
    <s v="kostka"/>
    <s v="25,99"/>
    <x v="9"/>
    <n v="129.94999999999999"/>
  </r>
  <r>
    <n v="117"/>
    <s v="p76"/>
    <d v="2012-06-26T00:00:00"/>
    <n v="22"/>
    <n v="6"/>
    <s v="k14"/>
    <s v="Symphony"/>
    <s v="83,99"/>
    <x v="8"/>
    <n v="1847.78"/>
  </r>
  <r>
    <n v="118"/>
    <s v="p90"/>
    <d v="2012-05-09T00:00:00"/>
    <n v="12"/>
    <n v="5"/>
    <s v="k20"/>
    <s v="Stozkowe_male"/>
    <s v="0,49"/>
    <x v="5"/>
    <n v="5.88"/>
  </r>
  <r>
    <n v="119"/>
    <s v="p52"/>
    <d v="2012-03-10T00:00:00"/>
    <n v="4"/>
    <n v="3"/>
    <s v="k10"/>
    <s v="120x150"/>
    <s v="159,00"/>
    <x v="3"/>
    <n v="636"/>
  </r>
  <r>
    <n v="120"/>
    <s v="p80"/>
    <d v="2012-08-22T00:00:00"/>
    <n v="1"/>
    <n v="8"/>
    <s v="k17"/>
    <s v="korek_natryskowy"/>
    <s v="33,99"/>
    <x v="6"/>
    <n v="33.99"/>
  </r>
  <r>
    <n v="121"/>
    <s v="p41"/>
    <d v="2012-12-20T00:00:00"/>
    <n v="39"/>
    <n v="12"/>
    <s v="k8"/>
    <s v="LP_4"/>
    <s v="2,30"/>
    <x v="0"/>
    <n v="89.699999999999989"/>
  </r>
  <r>
    <n v="122"/>
    <s v="p74"/>
    <d v="2012-03-27T00:00:00"/>
    <n v="30"/>
    <n v="3"/>
    <s v="k14"/>
    <s v="DawnTown"/>
    <s v="64,99"/>
    <x v="8"/>
    <n v="1949.6999999999998"/>
  </r>
  <r>
    <n v="123"/>
    <s v="p78"/>
    <d v="2012-03-16T00:00:00"/>
    <n v="1"/>
    <n v="3"/>
    <s v="k15"/>
    <s v="kostka"/>
    <s v="25,99"/>
    <x v="9"/>
    <n v="25.99"/>
  </r>
  <r>
    <n v="124"/>
    <s v="p37"/>
    <d v="2012-06-27T00:00:00"/>
    <n v="3"/>
    <n v="6"/>
    <s v="k7"/>
    <s v="Kora_surowa_kl._II"/>
    <s v="79,99"/>
    <x v="0"/>
    <n v="239.96999999999997"/>
  </r>
  <r>
    <n v="125"/>
    <s v="p63"/>
    <d v="2012-10-26T00:00:00"/>
    <n v="6"/>
    <n v="10"/>
    <s v="k12"/>
    <s v="1000x700x5"/>
    <s v="15,99"/>
    <x v="2"/>
    <n v="95.94"/>
  </r>
  <r>
    <n v="126"/>
    <s v="p78"/>
    <d v="2012-07-11T00:00:00"/>
    <n v="3"/>
    <n v="7"/>
    <s v="k15"/>
    <s v="kostka"/>
    <s v="25,99"/>
    <x v="9"/>
    <n v="77.97"/>
  </r>
  <r>
    <n v="127"/>
    <s v="p75"/>
    <d v="2012-01-13T00:00:00"/>
    <n v="20"/>
    <n v="1"/>
    <s v="k14"/>
    <s v="Shell"/>
    <s v="81,99"/>
    <x v="8"/>
    <n v="1639.8"/>
  </r>
  <r>
    <n v="128"/>
    <s v="p78"/>
    <d v="2012-07-18T00:00:00"/>
    <n v="2"/>
    <n v="7"/>
    <s v="k15"/>
    <s v="kostka"/>
    <s v="25,99"/>
    <x v="9"/>
    <n v="51.98"/>
  </r>
  <r>
    <n v="129"/>
    <s v="p53"/>
    <d v="2012-02-24T00:00:00"/>
    <n v="3"/>
    <n v="2"/>
    <s v="k10"/>
    <s v="150x180"/>
    <s v="199,00"/>
    <x v="3"/>
    <n v="597"/>
  </r>
  <r>
    <n v="130"/>
    <s v="p53"/>
    <d v="2012-03-01T00:00:00"/>
    <n v="1"/>
    <n v="3"/>
    <s v="k10"/>
    <s v="150x180"/>
    <s v="199,00"/>
    <x v="3"/>
    <n v="199"/>
  </r>
  <r>
    <n v="131"/>
    <s v="p80"/>
    <d v="2012-10-24T00:00:00"/>
    <n v="2"/>
    <n v="10"/>
    <s v="k17"/>
    <s v="korek_natryskowy"/>
    <s v="33,99"/>
    <x v="6"/>
    <n v="67.98"/>
  </r>
  <r>
    <n v="132"/>
    <s v="p33"/>
    <d v="2012-08-22T00:00:00"/>
    <n v="50"/>
    <n v="8"/>
    <s v="k6"/>
    <s v="940x16x5"/>
    <s v="2,19"/>
    <x v="0"/>
    <n v="109.5"/>
  </r>
  <r>
    <n v="133"/>
    <s v="p95"/>
    <d v="2012-08-24T00:00:00"/>
    <n v="21"/>
    <n v="8"/>
    <s v="k21"/>
    <s v="DawnTown"/>
    <s v="129,99"/>
    <x v="0"/>
    <n v="2729.79"/>
  </r>
  <r>
    <n v="134"/>
    <s v="p95"/>
    <d v="2012-04-03T00:00:00"/>
    <n v="24"/>
    <n v="4"/>
    <s v="k21"/>
    <s v="DawnTown"/>
    <s v="129,99"/>
    <x v="0"/>
    <n v="3119.76"/>
  </r>
  <r>
    <n v="135"/>
    <s v="p78"/>
    <d v="2012-08-08T00:00:00"/>
    <n v="2"/>
    <n v="8"/>
    <s v="k15"/>
    <s v="kostka"/>
    <s v="25,99"/>
    <x v="9"/>
    <n v="51.98"/>
  </r>
  <r>
    <n v="136"/>
    <s v="p78"/>
    <d v="2012-05-10T00:00:00"/>
    <n v="1"/>
    <n v="5"/>
    <s v="k15"/>
    <s v="kostka"/>
    <s v="25,99"/>
    <x v="9"/>
    <n v="25.99"/>
  </r>
  <r>
    <n v="137"/>
    <s v="p23"/>
    <d v="2012-10-12T00:00:00"/>
    <n v="1"/>
    <n v="10"/>
    <s v="k4"/>
    <s v="1_l_wodny"/>
    <s v="37,99"/>
    <x v="0"/>
    <n v="37.99"/>
  </r>
  <r>
    <n v="138"/>
    <s v="p73"/>
    <d v="2012-03-14T00:00:00"/>
    <n v="40"/>
    <n v="3"/>
    <s v="k14"/>
    <s v="Rapsodia"/>
    <s v="64,99"/>
    <x v="8"/>
    <n v="2599.6"/>
  </r>
  <r>
    <n v="139"/>
    <s v="p73"/>
    <d v="2012-05-12T00:00:00"/>
    <n v="17"/>
    <n v="5"/>
    <s v="k14"/>
    <s v="Rapsodia"/>
    <s v="64,99"/>
    <x v="8"/>
    <n v="1104.83"/>
  </r>
  <r>
    <n v="140"/>
    <s v="p79"/>
    <d v="2012-03-26T00:00:00"/>
    <n v="150"/>
    <n v="3"/>
    <s v="k16"/>
    <s v="standard"/>
    <s v="1,09"/>
    <x v="10"/>
    <n v="163.5"/>
  </r>
  <r>
    <n v="141"/>
    <s v="p95"/>
    <d v="2012-08-09T00:00:00"/>
    <n v="25"/>
    <n v="8"/>
    <s v="k21"/>
    <s v="DawnTown"/>
    <s v="129,99"/>
    <x v="0"/>
    <n v="3249.75"/>
  </r>
  <r>
    <n v="142"/>
    <s v="p12"/>
    <d v="2012-08-24T00:00:00"/>
    <n v="22"/>
    <n v="8"/>
    <s v="k2"/>
    <s v="Special_4_mm"/>
    <s v="94,99"/>
    <x v="1"/>
    <n v="2089.7799999999997"/>
  </r>
  <r>
    <n v="143"/>
    <s v="p81"/>
    <d v="2012-08-04T00:00:00"/>
    <n v="1"/>
    <n v="8"/>
    <s v="k18"/>
    <s v="1x10mx2mm"/>
    <s v="149,99"/>
    <x v="12"/>
    <n v="149.99"/>
  </r>
  <r>
    <n v="144"/>
    <s v="p50"/>
    <d v="2012-04-30T00:00:00"/>
    <n v="2"/>
    <n v="4"/>
    <s v="k10"/>
    <s v="60x80"/>
    <s v="51,00"/>
    <x v="3"/>
    <n v="102"/>
  </r>
  <r>
    <n v="145"/>
    <s v="p91"/>
    <d v="2012-07-12T00:00:00"/>
    <n v="4"/>
    <n v="7"/>
    <s v="k20"/>
    <s v="Stozkowe_srednie"/>
    <s v="0,89"/>
    <x v="5"/>
    <n v="3.56"/>
  </r>
  <r>
    <n v="146"/>
    <s v="p78"/>
    <d v="2012-08-23T00:00:00"/>
    <n v="1"/>
    <n v="8"/>
    <s v="k15"/>
    <s v="kostka"/>
    <s v="25,99"/>
    <x v="9"/>
    <n v="25.99"/>
  </r>
  <r>
    <n v="147"/>
    <s v="p3"/>
    <d v="2012-12-05T00:00:00"/>
    <n v="6"/>
    <n v="12"/>
    <s v="k5"/>
    <s v="Aglomerado_80_mm"/>
    <s v="149,99"/>
    <x v="0"/>
    <n v="899.94"/>
  </r>
  <r>
    <n v="148"/>
    <s v="p76"/>
    <d v="2012-06-15T00:00:00"/>
    <n v="19"/>
    <n v="6"/>
    <s v="k14"/>
    <s v="Symphony"/>
    <s v="83,99"/>
    <x v="8"/>
    <n v="1595.81"/>
  </r>
  <r>
    <n v="149"/>
    <s v="p67"/>
    <d v="2012-07-16T00:00:00"/>
    <n v="4"/>
    <n v="7"/>
    <s v="k13"/>
    <s v="30m_x_1,2m_x_1mm"/>
    <s v="189,99"/>
    <x v="11"/>
    <n v="759.96"/>
  </r>
  <r>
    <n v="150"/>
    <s v="p85"/>
    <d v="2012-05-02T00:00:00"/>
    <n v="1"/>
    <n v="5"/>
    <s v="k19"/>
    <s v="Cukiernica"/>
    <s v="25,99"/>
    <x v="1"/>
    <n v="25.99"/>
  </r>
  <r>
    <n v="151"/>
    <s v="p52"/>
    <d v="2012-10-27T00:00:00"/>
    <n v="1"/>
    <n v="10"/>
    <s v="k10"/>
    <s v="120x150"/>
    <s v="159,00"/>
    <x v="3"/>
    <n v="159"/>
  </r>
  <r>
    <n v="152"/>
    <s v="p36"/>
    <d v="2012-12-15T00:00:00"/>
    <n v="3"/>
    <n v="12"/>
    <s v="k7"/>
    <s v="Kora_surowa_kl._I"/>
    <s v="99,99"/>
    <x v="0"/>
    <n v="299.96999999999997"/>
  </r>
  <r>
    <n v="153"/>
    <s v="p92"/>
    <d v="2012-05-31T00:00:00"/>
    <n v="8"/>
    <n v="5"/>
    <s v="k20"/>
    <s v="Stozkowe_duze"/>
    <s v="1,19"/>
    <x v="5"/>
    <n v="9.52"/>
  </r>
  <r>
    <n v="154"/>
    <s v="p21"/>
    <d v="2012-05-22T00:00:00"/>
    <n v="3"/>
    <n v="5"/>
    <s v="k4"/>
    <s v="3_l_kontaktowy"/>
    <s v="59,99"/>
    <x v="0"/>
    <n v="179.97"/>
  </r>
  <r>
    <n v="155"/>
    <s v="p13"/>
    <d v="2012-05-30T00:00:00"/>
    <n v="26"/>
    <n v="5"/>
    <s v="k2"/>
    <s v="Normal_6_mm"/>
    <s v="119,99"/>
    <x v="1"/>
    <n v="3119.74"/>
  </r>
  <r>
    <n v="156"/>
    <s v="p47"/>
    <d v="2012-07-04T00:00:00"/>
    <n v="4"/>
    <n v="7"/>
    <s v="k10"/>
    <s v="40x50"/>
    <s v="21,00"/>
    <x v="3"/>
    <n v="84"/>
  </r>
  <r>
    <n v="157"/>
    <s v="p78"/>
    <d v="2012-06-28T00:00:00"/>
    <n v="4"/>
    <n v="6"/>
    <s v="k15"/>
    <s v="kostka"/>
    <s v="25,99"/>
    <x v="9"/>
    <n v="103.96"/>
  </r>
  <r>
    <n v="158"/>
    <s v="p5"/>
    <d v="2012-04-12T00:00:00"/>
    <n v="20"/>
    <n v="4"/>
    <s v="k10"/>
    <s v="50x80"/>
    <s v="34,99"/>
    <x v="3"/>
    <n v="699.80000000000007"/>
  </r>
  <r>
    <n v="159"/>
    <s v="p13"/>
    <d v="2012-09-26T00:00:00"/>
    <n v="20"/>
    <n v="9"/>
    <s v="k2"/>
    <s v="Normal_6_mm"/>
    <s v="119,99"/>
    <x v="1"/>
    <n v="2399.7999999999997"/>
  </r>
  <r>
    <n v="160"/>
    <s v="p29"/>
    <d v="2012-07-17T00:00:00"/>
    <n v="32"/>
    <n v="7"/>
    <s v="k5"/>
    <s v="Aglomerado_80_mm"/>
    <s v="149,99"/>
    <x v="0"/>
    <n v="4799.68"/>
  </r>
  <r>
    <n v="161"/>
    <s v="p62"/>
    <d v="2012-06-29T00:00:00"/>
    <n v="10"/>
    <n v="6"/>
    <s v="k12"/>
    <s v="1000x700x4"/>
    <s v="14,99"/>
    <x v="2"/>
    <n v="149.9"/>
  </r>
  <r>
    <n v="162"/>
    <s v="p14"/>
    <d v="2012-07-07T00:00:00"/>
    <n v="42"/>
    <n v="7"/>
    <s v="k2"/>
    <s v="Big_8_mm"/>
    <s v="138,00"/>
    <x v="1"/>
    <n v="5796"/>
  </r>
  <r>
    <n v="163"/>
    <s v="p79"/>
    <d v="2012-01-28T00:00:00"/>
    <n v="20"/>
    <n v="1"/>
    <s v="k16"/>
    <s v="standard"/>
    <s v="1,09"/>
    <x v="10"/>
    <n v="21.8"/>
  </r>
  <r>
    <n v="164"/>
    <s v="p44"/>
    <d v="2012-04-11T00:00:00"/>
    <n v="2"/>
    <n v="4"/>
    <s v="k9"/>
    <s v="male"/>
    <s v="25,99"/>
    <x v="0"/>
    <n v="51.98"/>
  </r>
  <r>
    <n v="165"/>
    <s v="p91"/>
    <d v="2012-04-17T00:00:00"/>
    <n v="24"/>
    <n v="4"/>
    <s v="k20"/>
    <s v="Stozkowe_srednie"/>
    <s v="0,89"/>
    <x v="5"/>
    <n v="21.36"/>
  </r>
  <r>
    <n v="166"/>
    <s v="p32"/>
    <d v="2012-06-28T00:00:00"/>
    <n v="28"/>
    <n v="6"/>
    <s v="k6"/>
    <s v="940x23x10"/>
    <s v="3,29"/>
    <x v="0"/>
    <n v="92.12"/>
  </r>
  <r>
    <n v="167"/>
    <s v="p50"/>
    <d v="2012-09-05T00:00:00"/>
    <n v="2"/>
    <n v="9"/>
    <s v="k10"/>
    <s v="60x80"/>
    <s v="51,00"/>
    <x v="3"/>
    <n v="102"/>
  </r>
  <r>
    <n v="168"/>
    <s v="p62"/>
    <d v="2012-07-24T00:00:00"/>
    <n v="5"/>
    <n v="7"/>
    <s v="k12"/>
    <s v="1000x700x4"/>
    <s v="14,99"/>
    <x v="2"/>
    <n v="74.95"/>
  </r>
  <r>
    <n v="169"/>
    <s v="p32"/>
    <d v="2012-09-27T00:00:00"/>
    <n v="25"/>
    <n v="9"/>
    <s v="k6"/>
    <s v="940x23x10"/>
    <s v="3,29"/>
    <x v="0"/>
    <n v="82.25"/>
  </r>
  <r>
    <n v="170"/>
    <s v="p62"/>
    <d v="2012-12-12T00:00:00"/>
    <n v="2"/>
    <n v="12"/>
    <s v="k12"/>
    <s v="1000x700x4"/>
    <s v="14,99"/>
    <x v="2"/>
    <n v="29.98"/>
  </r>
  <r>
    <n v="171"/>
    <s v="p31"/>
    <d v="2012-04-28T00:00:00"/>
    <n v="164"/>
    <n v="4"/>
    <s v="k6"/>
    <s v="940x23x7"/>
    <s v="2,89"/>
    <x v="0"/>
    <n v="473.96000000000004"/>
  </r>
  <r>
    <n v="172"/>
    <s v="p91"/>
    <d v="2012-04-14T00:00:00"/>
    <n v="50"/>
    <n v="4"/>
    <s v="k20"/>
    <s v="Stozkowe_srednie"/>
    <s v="0,89"/>
    <x v="5"/>
    <n v="44.5"/>
  </r>
  <r>
    <n v="173"/>
    <s v="p53"/>
    <d v="2012-05-29T00:00:00"/>
    <n v="2"/>
    <n v="5"/>
    <s v="k10"/>
    <s v="150x180"/>
    <s v="199,00"/>
    <x v="3"/>
    <n v="398"/>
  </r>
  <r>
    <n v="174"/>
    <s v="p85"/>
    <d v="2012-04-10T00:00:00"/>
    <n v="1"/>
    <n v="4"/>
    <s v="k19"/>
    <s v="Cukiernica"/>
    <s v="25,99"/>
    <x v="1"/>
    <n v="25.99"/>
  </r>
  <r>
    <n v="175"/>
    <s v="p3"/>
    <d v="2012-02-21T00:00:00"/>
    <n v="25"/>
    <n v="2"/>
    <s v="k5"/>
    <s v="Aglomerado_80_mm"/>
    <s v="149,99"/>
    <x v="0"/>
    <n v="3749.75"/>
  </r>
  <r>
    <n v="176"/>
    <s v="p75"/>
    <d v="2012-03-28T00:00:00"/>
    <n v="10"/>
    <n v="3"/>
    <s v="k14"/>
    <s v="Shell"/>
    <s v="81,99"/>
    <x v="8"/>
    <n v="819.9"/>
  </r>
  <r>
    <n v="177"/>
    <s v="p20"/>
    <d v="2012-11-28T00:00:00"/>
    <n v="6"/>
    <n v="11"/>
    <s v="k4"/>
    <s v="1_l_kontaktowy"/>
    <s v="29,99"/>
    <x v="0"/>
    <n v="179.94"/>
  </r>
  <r>
    <n v="178"/>
    <s v="p44"/>
    <d v="2012-05-28T00:00:00"/>
    <n v="3"/>
    <n v="5"/>
    <s v="k9"/>
    <s v="male"/>
    <s v="25,99"/>
    <x v="0"/>
    <n v="77.97"/>
  </r>
  <r>
    <n v="179"/>
    <s v="p23"/>
    <d v="2012-06-04T00:00:00"/>
    <n v="4"/>
    <n v="6"/>
    <s v="k4"/>
    <s v="1_l_wodny"/>
    <s v="37,99"/>
    <x v="0"/>
    <n v="151.96"/>
  </r>
  <r>
    <n v="180"/>
    <s v="p76"/>
    <d v="2012-06-25T00:00:00"/>
    <n v="14"/>
    <n v="6"/>
    <s v="k14"/>
    <s v="Symphony"/>
    <s v="83,99"/>
    <x v="8"/>
    <n v="1175.8599999999999"/>
  </r>
  <r>
    <n v="181"/>
    <s v="p55"/>
    <d v="2012-08-24T00:00:00"/>
    <n v="3"/>
    <n v="8"/>
    <s v="k11"/>
    <s v="kpl_5_mm"/>
    <s v="4,80"/>
    <x v="4"/>
    <n v="14.399999999999999"/>
  </r>
  <r>
    <n v="182"/>
    <s v="p91"/>
    <d v="2012-09-05T00:00:00"/>
    <n v="25"/>
    <n v="9"/>
    <s v="k20"/>
    <s v="Stozkowe_srednie"/>
    <s v="0,89"/>
    <x v="5"/>
    <n v="22.25"/>
  </r>
  <r>
    <n v="183"/>
    <s v="p21"/>
    <d v="2012-06-14T00:00:00"/>
    <n v="2"/>
    <n v="6"/>
    <s v="k4"/>
    <s v="3_l_kontaktowy"/>
    <s v="59,99"/>
    <x v="0"/>
    <n v="119.98"/>
  </r>
  <r>
    <n v="184"/>
    <s v="p85"/>
    <d v="2012-05-09T00:00:00"/>
    <n v="12"/>
    <n v="5"/>
    <s v="k19"/>
    <s v="Cukiernica"/>
    <s v="25,99"/>
    <x v="1"/>
    <n v="311.88"/>
  </r>
  <r>
    <n v="185"/>
    <s v="p33"/>
    <d v="2012-07-24T00:00:00"/>
    <n v="52"/>
    <n v="7"/>
    <s v="k6"/>
    <s v="940x16x5"/>
    <s v="2,19"/>
    <x v="0"/>
    <n v="113.88"/>
  </r>
  <r>
    <n v="186"/>
    <s v="p43"/>
    <d v="2012-10-17T00:00:00"/>
    <n v="20"/>
    <n v="10"/>
    <s v="k8"/>
    <s v="LB_2"/>
    <s v="1,80"/>
    <x v="0"/>
    <n v="36"/>
  </r>
  <r>
    <n v="187"/>
    <s v="p67"/>
    <d v="2012-11-20T00:00:00"/>
    <n v="3"/>
    <n v="11"/>
    <s v="k13"/>
    <s v="30m_x_1,2m_x_1mm"/>
    <s v="189,99"/>
    <x v="11"/>
    <n v="569.97"/>
  </r>
  <r>
    <n v="188"/>
    <s v="p57"/>
    <d v="2012-03-07T00:00:00"/>
    <n v="2"/>
    <n v="3"/>
    <s v="k11"/>
    <s v="kpl_8_mm"/>
    <s v="7,50"/>
    <x v="4"/>
    <n v="15"/>
  </r>
  <r>
    <n v="189"/>
    <s v="p10"/>
    <d v="2012-05-04T00:00:00"/>
    <n v="14"/>
    <n v="5"/>
    <s v="k1"/>
    <s v="Especial_Big"/>
    <s v="24,99"/>
    <x v="7"/>
    <n v="349.85999999999996"/>
  </r>
  <r>
    <n v="190"/>
    <s v="p78"/>
    <d v="2012-08-23T00:00:00"/>
    <n v="1"/>
    <n v="8"/>
    <s v="k15"/>
    <s v="kostka"/>
    <s v="25,99"/>
    <x v="9"/>
    <n v="25.99"/>
  </r>
  <r>
    <n v="191"/>
    <s v="p78"/>
    <d v="2012-08-02T00:00:00"/>
    <n v="1"/>
    <n v="8"/>
    <s v="k15"/>
    <s v="kostka"/>
    <s v="25,99"/>
    <x v="9"/>
    <n v="25.99"/>
  </r>
  <r>
    <n v="192"/>
    <s v="p2"/>
    <d v="2012-05-22T00:00:00"/>
    <n v="12"/>
    <n v="5"/>
    <s v="k3"/>
    <s v="frakcja_2,8-4,0_mm"/>
    <s v="12,80"/>
    <x v="0"/>
    <n v="153.60000000000002"/>
  </r>
  <r>
    <n v="193"/>
    <s v="p80"/>
    <d v="2012-06-08T00:00:00"/>
    <n v="6"/>
    <n v="6"/>
    <s v="k17"/>
    <s v="korek_natryskowy"/>
    <s v="33,99"/>
    <x v="6"/>
    <n v="203.94"/>
  </r>
  <r>
    <n v="194"/>
    <s v="p97"/>
    <d v="2012-05-26T00:00:00"/>
    <n v="21"/>
    <n v="5"/>
    <s v="k21"/>
    <s v="Symphony"/>
    <s v="139,99"/>
    <x v="0"/>
    <n v="2939.79"/>
  </r>
  <r>
    <n v="195"/>
    <s v="p91"/>
    <d v="2012-09-24T00:00:00"/>
    <n v="2"/>
    <n v="9"/>
    <s v="k20"/>
    <s v="Stozkowe_srednie"/>
    <s v="0,89"/>
    <x v="5"/>
    <n v="1.78"/>
  </r>
  <r>
    <n v="196"/>
    <s v="p79"/>
    <d v="2012-02-20T00:00:00"/>
    <n v="12"/>
    <n v="2"/>
    <s v="k16"/>
    <s v="standard"/>
    <s v="1,09"/>
    <x v="10"/>
    <n v="13.080000000000002"/>
  </r>
  <r>
    <n v="197"/>
    <s v="p29"/>
    <d v="2012-10-22T00:00:00"/>
    <n v="20"/>
    <n v="10"/>
    <s v="k5"/>
    <s v="Aglomerado_80_mm"/>
    <s v="149,99"/>
    <x v="0"/>
    <n v="2999.8"/>
  </r>
  <r>
    <n v="198"/>
    <s v="p35"/>
    <d v="2012-03-20T00:00:00"/>
    <n v="40"/>
    <n v="3"/>
    <s v="k6"/>
    <s v="940x16x10"/>
    <s v="3,29"/>
    <x v="0"/>
    <n v="131.6"/>
  </r>
  <r>
    <n v="199"/>
    <s v="p23"/>
    <d v="2012-03-08T00:00:00"/>
    <n v="2"/>
    <n v="3"/>
    <s v="k4"/>
    <s v="1_l_wodny"/>
    <s v="37,99"/>
    <x v="0"/>
    <n v="75.98"/>
  </r>
  <r>
    <n v="200"/>
    <s v="p61"/>
    <d v="2012-06-08T00:00:00"/>
    <n v="24"/>
    <n v="6"/>
    <s v="k12"/>
    <s v="1000x700x3"/>
    <s v="9,99"/>
    <x v="2"/>
    <n v="239.76"/>
  </r>
  <r>
    <n v="201"/>
    <s v="p3"/>
    <d v="2012-11-06T00:00:00"/>
    <n v="12"/>
    <n v="11"/>
    <s v="k5"/>
    <s v="Aglomerado_80_mm"/>
    <s v="149,99"/>
    <x v="0"/>
    <n v="1799.88"/>
  </r>
  <r>
    <n v="202"/>
    <s v="p14"/>
    <d v="2012-10-09T00:00:00"/>
    <n v="20"/>
    <n v="10"/>
    <s v="k2"/>
    <s v="Big_8_mm"/>
    <s v="138,00"/>
    <x v="1"/>
    <n v="2760"/>
  </r>
  <r>
    <n v="203"/>
    <s v="p27"/>
    <d v="2012-04-20T00:00:00"/>
    <n v="14"/>
    <n v="4"/>
    <s v="k5"/>
    <s v="Aglomerado_30_mm"/>
    <s v="49,99"/>
    <x v="0"/>
    <n v="699.86"/>
  </r>
  <r>
    <n v="204"/>
    <s v="p55"/>
    <d v="2012-04-12T00:00:00"/>
    <n v="5"/>
    <n v="4"/>
    <s v="k11"/>
    <s v="kpl_5_mm"/>
    <s v="4,80"/>
    <x v="4"/>
    <n v="24"/>
  </r>
  <r>
    <n v="205"/>
    <s v="p31"/>
    <d v="2012-05-09T00:00:00"/>
    <n v="30"/>
    <n v="5"/>
    <s v="k6"/>
    <s v="940x23x7"/>
    <s v="2,89"/>
    <x v="0"/>
    <n v="86.7"/>
  </r>
  <r>
    <n v="206"/>
    <s v="p49"/>
    <d v="2012-02-27T00:00:00"/>
    <n v="2"/>
    <n v="2"/>
    <s v="k10"/>
    <s v="50x80"/>
    <s v="34,99"/>
    <x v="3"/>
    <n v="69.98"/>
  </r>
  <r>
    <n v="207"/>
    <s v="p83"/>
    <d v="2012-07-19T00:00:00"/>
    <n v="4"/>
    <n v="7"/>
    <s v="k19"/>
    <s v="Serwetnik_maly"/>
    <s v="4,99"/>
    <x v="1"/>
    <n v="19.96"/>
  </r>
  <r>
    <n v="208"/>
    <s v="p5"/>
    <d v="2012-02-29T00:00:00"/>
    <n v="12"/>
    <n v="2"/>
    <s v="k10"/>
    <s v="50x80"/>
    <s v="34,99"/>
    <x v="3"/>
    <n v="419.88"/>
  </r>
  <r>
    <n v="209"/>
    <s v="p53"/>
    <d v="2012-02-07T00:00:00"/>
    <n v="3"/>
    <n v="2"/>
    <s v="k10"/>
    <s v="150x180"/>
    <s v="199,00"/>
    <x v="3"/>
    <n v="597"/>
  </r>
  <r>
    <n v="210"/>
    <s v="p60"/>
    <d v="2012-04-10T00:00:00"/>
    <n v="5"/>
    <n v="4"/>
    <s v="k12"/>
    <s v="1000x700x2"/>
    <s v="5,99"/>
    <x v="2"/>
    <n v="29.950000000000003"/>
  </r>
  <r>
    <n v="211"/>
    <s v="p21"/>
    <d v="2012-01-07T00:00:00"/>
    <n v="1"/>
    <n v="1"/>
    <s v="k4"/>
    <s v="3_l_kontaktowy"/>
    <s v="59,99"/>
    <x v="0"/>
    <n v="59.99"/>
  </r>
  <r>
    <n v="212"/>
    <s v="p47"/>
    <d v="2012-10-25T00:00:00"/>
    <n v="2"/>
    <n v="10"/>
    <s v="k10"/>
    <s v="40x50"/>
    <s v="21,00"/>
    <x v="3"/>
    <n v="42"/>
  </r>
  <r>
    <n v="213"/>
    <s v="p64"/>
    <d v="2012-10-03T00:00:00"/>
    <n v="25"/>
    <n v="10"/>
    <s v="k12"/>
    <s v="1000x700x7"/>
    <s v="22,99"/>
    <x v="2"/>
    <n v="574.75"/>
  </r>
  <r>
    <n v="214"/>
    <s v="p41"/>
    <d v="2012-06-13T00:00:00"/>
    <n v="18"/>
    <n v="6"/>
    <s v="k8"/>
    <s v="LP_4"/>
    <s v="2,30"/>
    <x v="0"/>
    <n v="41.4"/>
  </r>
  <r>
    <n v="215"/>
    <s v="p56"/>
    <d v="2012-11-23T00:00:00"/>
    <n v="2"/>
    <n v="11"/>
    <s v="k11"/>
    <s v="kpl_6_mm"/>
    <s v="6,20"/>
    <x v="4"/>
    <n v="12.4"/>
  </r>
  <r>
    <n v="216"/>
    <s v="p80"/>
    <d v="2012-08-31T00:00:00"/>
    <n v="1"/>
    <n v="8"/>
    <s v="k17"/>
    <s v="korek_natryskowy"/>
    <s v="33,99"/>
    <x v="6"/>
    <n v="33.99"/>
  </r>
  <r>
    <n v="217"/>
    <s v="p73"/>
    <d v="2012-05-17T00:00:00"/>
    <n v="34"/>
    <n v="5"/>
    <s v="k14"/>
    <s v="Rapsodia"/>
    <s v="64,99"/>
    <x v="8"/>
    <n v="2209.66"/>
  </r>
  <r>
    <n v="218"/>
    <s v="p79"/>
    <d v="2012-05-15T00:00:00"/>
    <n v="50"/>
    <n v="5"/>
    <s v="k16"/>
    <s v="standard"/>
    <s v="1,09"/>
    <x v="10"/>
    <n v="54.500000000000007"/>
  </r>
  <r>
    <n v="219"/>
    <s v="p4"/>
    <d v="2012-08-07T00:00:00"/>
    <n v="17"/>
    <n v="8"/>
    <s v="k8"/>
    <s v="LN_2"/>
    <s v="4,60"/>
    <x v="0"/>
    <n v="78.199999999999989"/>
  </r>
  <r>
    <n v="220"/>
    <s v="p73"/>
    <d v="2012-10-10T00:00:00"/>
    <n v="12"/>
    <n v="10"/>
    <s v="k14"/>
    <s v="Rapsodia"/>
    <s v="64,99"/>
    <x v="8"/>
    <n v="779.87999999999988"/>
  </r>
  <r>
    <n v="221"/>
    <s v="p77"/>
    <d v="2012-06-16T00:00:00"/>
    <n v="12"/>
    <n v="6"/>
    <s v="k14"/>
    <s v="Harmony"/>
    <s v="90,99"/>
    <x v="8"/>
    <n v="1091.8799999999999"/>
  </r>
  <r>
    <n v="222"/>
    <s v="p78"/>
    <d v="2012-07-03T00:00:00"/>
    <n v="2"/>
    <n v="7"/>
    <s v="k15"/>
    <s v="kostka"/>
    <s v="25,99"/>
    <x v="9"/>
    <n v="51.98"/>
  </r>
  <r>
    <n v="223"/>
    <s v="p23"/>
    <d v="2012-03-10T00:00:00"/>
    <n v="2"/>
    <n v="3"/>
    <s v="k4"/>
    <s v="1_l_wodny"/>
    <s v="37,99"/>
    <x v="0"/>
    <n v="75.98"/>
  </r>
  <r>
    <n v="224"/>
    <s v="p38"/>
    <d v="2012-03-14T00:00:00"/>
    <n v="70"/>
    <n v="3"/>
    <s v="k8"/>
    <s v="LN_1"/>
    <s v="3,90"/>
    <x v="0"/>
    <n v="273"/>
  </r>
  <r>
    <n v="225"/>
    <s v="p31"/>
    <d v="2012-05-24T00:00:00"/>
    <n v="66"/>
    <n v="5"/>
    <s v="k6"/>
    <s v="940x23x7"/>
    <s v="2,89"/>
    <x v="0"/>
    <n v="190.74"/>
  </r>
  <r>
    <n v="226"/>
    <s v="p31"/>
    <d v="2012-03-24T00:00:00"/>
    <n v="22"/>
    <n v="3"/>
    <s v="k6"/>
    <s v="940x23x7"/>
    <s v="2,89"/>
    <x v="0"/>
    <n v="63.580000000000005"/>
  </r>
  <r>
    <n v="227"/>
    <s v="p50"/>
    <d v="2012-10-09T00:00:00"/>
    <n v="1"/>
    <n v="10"/>
    <s v="k10"/>
    <s v="60x80"/>
    <s v="51,00"/>
    <x v="3"/>
    <n v="51"/>
  </r>
  <r>
    <n v="228"/>
    <s v="p91"/>
    <d v="2012-05-10T00:00:00"/>
    <n v="14"/>
    <n v="5"/>
    <s v="k20"/>
    <s v="Stozkowe_srednie"/>
    <s v="0,89"/>
    <x v="5"/>
    <n v="12.46"/>
  </r>
  <r>
    <n v="229"/>
    <s v="p48"/>
    <d v="2012-07-10T00:00:00"/>
    <n v="2"/>
    <n v="7"/>
    <s v="k10"/>
    <s v="40x60"/>
    <s v="25,00"/>
    <x v="3"/>
    <n v="50"/>
  </r>
  <r>
    <n v="230"/>
    <s v="p9"/>
    <d v="2012-06-02T00:00:00"/>
    <n v="22"/>
    <n v="6"/>
    <s v="k19"/>
    <s v="Taca_okragla"/>
    <s v="32,49"/>
    <x v="1"/>
    <n v="714.78000000000009"/>
  </r>
  <r>
    <n v="231"/>
    <s v="p78"/>
    <d v="2012-09-11T00:00:00"/>
    <n v="1"/>
    <n v="9"/>
    <s v="k15"/>
    <s v="kostka"/>
    <s v="25,99"/>
    <x v="9"/>
    <n v="25.99"/>
  </r>
  <r>
    <n v="232"/>
    <s v="p38"/>
    <d v="2012-02-08T00:00:00"/>
    <n v="20"/>
    <n v="2"/>
    <s v="k8"/>
    <s v="LN_1"/>
    <s v="3,90"/>
    <x v="0"/>
    <n v="78"/>
  </r>
  <r>
    <n v="233"/>
    <s v="p28"/>
    <d v="2012-08-21T00:00:00"/>
    <n v="4"/>
    <n v="8"/>
    <s v="k5"/>
    <s v="Aglomerado_50_mm"/>
    <s v="59,99"/>
    <x v="0"/>
    <n v="239.96"/>
  </r>
  <r>
    <n v="234"/>
    <s v="p62"/>
    <d v="2012-08-23T00:00:00"/>
    <n v="3"/>
    <n v="8"/>
    <s v="k12"/>
    <s v="1000x700x4"/>
    <s v="14,99"/>
    <x v="2"/>
    <n v="44.97"/>
  </r>
  <r>
    <n v="235"/>
    <s v="p47"/>
    <d v="2012-11-19T00:00:00"/>
    <n v="2"/>
    <n v="11"/>
    <s v="k10"/>
    <s v="40x50"/>
    <s v="21,00"/>
    <x v="3"/>
    <n v="42"/>
  </r>
  <r>
    <n v="236"/>
    <s v="p59"/>
    <d v="2012-10-25T00:00:00"/>
    <n v="25"/>
    <n v="10"/>
    <s v="k12"/>
    <s v="1000x700x1"/>
    <s v="4,99"/>
    <x v="2"/>
    <n v="124.75"/>
  </r>
  <r>
    <n v="237"/>
    <s v="p32"/>
    <d v="2012-06-06T00:00:00"/>
    <n v="20"/>
    <n v="6"/>
    <s v="k6"/>
    <s v="940x23x10"/>
    <s v="3,29"/>
    <x v="0"/>
    <n v="65.8"/>
  </r>
  <r>
    <n v="238"/>
    <s v="p74"/>
    <d v="2012-08-27T00:00:00"/>
    <n v="20"/>
    <n v="8"/>
    <s v="k14"/>
    <s v="DawnTown"/>
    <s v="64,99"/>
    <x v="8"/>
    <n v="1299.8"/>
  </r>
  <r>
    <n v="239"/>
    <s v="p62"/>
    <d v="2012-10-18T00:00:00"/>
    <n v="4"/>
    <n v="10"/>
    <s v="k12"/>
    <s v="1000x700x4"/>
    <s v="14,99"/>
    <x v="2"/>
    <n v="59.96"/>
  </r>
  <r>
    <n v="240"/>
    <s v="p78"/>
    <d v="2012-08-18T00:00:00"/>
    <n v="1"/>
    <n v="8"/>
    <s v="k15"/>
    <s v="kostka"/>
    <s v="25,99"/>
    <x v="9"/>
    <n v="25.99"/>
  </r>
  <r>
    <n v="241"/>
    <s v="p11"/>
    <d v="2012-04-16T00:00:00"/>
    <n v="28"/>
    <n v="4"/>
    <s v="k2"/>
    <s v="Normal_4_mm"/>
    <s v="60,50"/>
    <x v="1"/>
    <n v="1694"/>
  </r>
  <r>
    <n v="242"/>
    <s v="p95"/>
    <d v="2012-06-02T00:00:00"/>
    <n v="31"/>
    <n v="6"/>
    <s v="k21"/>
    <s v="DawnTown"/>
    <s v="129,99"/>
    <x v="0"/>
    <n v="4029.6900000000005"/>
  </r>
  <r>
    <n v="243"/>
    <s v="p61"/>
    <d v="2012-05-08T00:00:00"/>
    <n v="8"/>
    <n v="5"/>
    <s v="k12"/>
    <s v="1000x700x3"/>
    <s v="9,99"/>
    <x v="2"/>
    <n v="79.92"/>
  </r>
  <r>
    <n v="244"/>
    <s v="p51"/>
    <d v="2012-08-27T00:00:00"/>
    <n v="2"/>
    <n v="8"/>
    <s v="k10"/>
    <s v="100x150"/>
    <s v="89,00"/>
    <x v="3"/>
    <n v="178"/>
  </r>
  <r>
    <n v="245"/>
    <s v="p42"/>
    <d v="2012-06-04T00:00:00"/>
    <n v="20"/>
    <n v="6"/>
    <s v="k8"/>
    <s v="LB_1"/>
    <s v="2,50"/>
    <x v="0"/>
    <n v="50"/>
  </r>
  <r>
    <n v="246"/>
    <s v="p53"/>
    <d v="2012-07-24T00:00:00"/>
    <n v="3"/>
    <n v="7"/>
    <s v="k10"/>
    <s v="150x180"/>
    <s v="199,00"/>
    <x v="3"/>
    <n v="597"/>
  </r>
  <r>
    <n v="247"/>
    <s v="p78"/>
    <d v="2012-10-27T00:00:00"/>
    <n v="1"/>
    <n v="10"/>
    <s v="k15"/>
    <s v="kostka"/>
    <s v="25,99"/>
    <x v="9"/>
    <n v="25.99"/>
  </r>
  <r>
    <n v="248"/>
    <s v="p13"/>
    <d v="2012-03-20T00:00:00"/>
    <n v="52"/>
    <n v="3"/>
    <s v="k2"/>
    <s v="Normal_6_mm"/>
    <s v="119,99"/>
    <x v="1"/>
    <n v="6239.48"/>
  </r>
  <r>
    <n v="249"/>
    <s v="p47"/>
    <d v="2012-09-04T00:00:00"/>
    <n v="2"/>
    <n v="9"/>
    <s v="k10"/>
    <s v="40x50"/>
    <s v="21,00"/>
    <x v="3"/>
    <n v="42"/>
  </r>
  <r>
    <n v="250"/>
    <s v="p85"/>
    <d v="2012-07-11T00:00:00"/>
    <n v="25"/>
    <n v="7"/>
    <s v="k19"/>
    <s v="Cukiernica"/>
    <s v="25,99"/>
    <x v="1"/>
    <n v="649.75"/>
  </r>
  <r>
    <n v="251"/>
    <s v="p55"/>
    <d v="2012-05-08T00:00:00"/>
    <n v="4"/>
    <n v="5"/>
    <s v="k11"/>
    <s v="kpl_5_mm"/>
    <s v="4,80"/>
    <x v="4"/>
    <n v="19.2"/>
  </r>
  <r>
    <n v="252"/>
    <s v="p79"/>
    <d v="2012-02-20T00:00:00"/>
    <n v="120"/>
    <n v="2"/>
    <s v="k16"/>
    <s v="standard"/>
    <s v="1,09"/>
    <x v="10"/>
    <n v="130.80000000000001"/>
  </r>
  <r>
    <n v="253"/>
    <s v="p2"/>
    <d v="2012-04-20T00:00:00"/>
    <n v="32"/>
    <n v="4"/>
    <s v="k3"/>
    <s v="frakcja_2,8-4,0_mm"/>
    <s v="12,80"/>
    <x v="0"/>
    <n v="409.6"/>
  </r>
  <r>
    <n v="254"/>
    <s v="p23"/>
    <d v="2012-04-03T00:00:00"/>
    <n v="6"/>
    <n v="4"/>
    <s v="k4"/>
    <s v="1_l_wodny"/>
    <s v="37,99"/>
    <x v="0"/>
    <n v="227.94"/>
  </r>
  <r>
    <n v="255"/>
    <s v="p80"/>
    <d v="2012-05-30T00:00:00"/>
    <n v="3"/>
    <n v="5"/>
    <s v="k17"/>
    <s v="korek_natryskowy"/>
    <s v="33,99"/>
    <x v="6"/>
    <n v="101.97"/>
  </r>
  <r>
    <n v="256"/>
    <s v="p36"/>
    <d v="2012-11-13T00:00:00"/>
    <n v="2"/>
    <n v="11"/>
    <s v="k7"/>
    <s v="Kora_surowa_kl._I"/>
    <s v="99,99"/>
    <x v="0"/>
    <n v="199.98"/>
  </r>
  <r>
    <n v="257"/>
    <s v="p55"/>
    <d v="2012-05-22T00:00:00"/>
    <n v="2"/>
    <n v="5"/>
    <s v="k11"/>
    <s v="kpl_5_mm"/>
    <s v="4,80"/>
    <x v="4"/>
    <n v="9.6"/>
  </r>
  <r>
    <n v="258"/>
    <s v="p80"/>
    <d v="2012-05-23T00:00:00"/>
    <n v="5"/>
    <n v="5"/>
    <s v="k17"/>
    <s v="korek_natryskowy"/>
    <s v="33,99"/>
    <x v="6"/>
    <n v="169.95000000000002"/>
  </r>
  <r>
    <n v="259"/>
    <s v="p72"/>
    <d v="2012-06-23T00:00:00"/>
    <n v="17"/>
    <n v="6"/>
    <s v="k14"/>
    <s v="Natural"/>
    <s v="49,99"/>
    <x v="8"/>
    <n v="849.83"/>
  </r>
  <r>
    <n v="260"/>
    <s v="p58"/>
    <d v="2012-07-30T00:00:00"/>
    <n v="2"/>
    <n v="7"/>
    <s v="k11"/>
    <s v="kpl_12_mm"/>
    <s v="10,20"/>
    <x v="4"/>
    <n v="20.399999999999999"/>
  </r>
  <r>
    <n v="261"/>
    <s v="p89"/>
    <d v="2012-03-02T00:00:00"/>
    <n v="2"/>
    <n v="3"/>
    <s v="k19"/>
    <s v="Taca_okragla"/>
    <s v="32,49"/>
    <x v="1"/>
    <n v="64.98"/>
  </r>
  <r>
    <n v="262"/>
    <s v="p9"/>
    <d v="2012-08-25T00:00:00"/>
    <n v="62"/>
    <n v="8"/>
    <s v="k19"/>
    <s v="Taca_okragla"/>
    <s v="32,49"/>
    <x v="1"/>
    <n v="2014.38"/>
  </r>
  <r>
    <n v="263"/>
    <s v="p94"/>
    <d v="2012-06-20T00:00:00"/>
    <n v="60"/>
    <n v="6"/>
    <s v="k21"/>
    <s v="Rapsodia"/>
    <s v="129,99"/>
    <x v="0"/>
    <n v="7799.4000000000005"/>
  </r>
  <r>
    <n v="264"/>
    <s v="p61"/>
    <d v="2012-04-19T00:00:00"/>
    <n v="20"/>
    <n v="4"/>
    <s v="k12"/>
    <s v="1000x700x3"/>
    <s v="9,99"/>
    <x v="2"/>
    <n v="199.8"/>
  </r>
  <r>
    <n v="265"/>
    <s v="p23"/>
    <d v="2012-03-22T00:00:00"/>
    <n v="2"/>
    <n v="3"/>
    <s v="k4"/>
    <s v="1_l_wodny"/>
    <s v="37,99"/>
    <x v="0"/>
    <n v="75.98"/>
  </r>
  <r>
    <n v="266"/>
    <s v="p28"/>
    <d v="2012-04-11T00:00:00"/>
    <n v="21"/>
    <n v="4"/>
    <s v="k5"/>
    <s v="Aglomerado_50_mm"/>
    <s v="59,99"/>
    <x v="0"/>
    <n v="1259.79"/>
  </r>
  <r>
    <n v="267"/>
    <s v="p78"/>
    <d v="2012-10-15T00:00:00"/>
    <n v="1"/>
    <n v="10"/>
    <s v="k15"/>
    <s v="kostka"/>
    <s v="25,99"/>
    <x v="9"/>
    <n v="25.99"/>
  </r>
  <r>
    <n v="268"/>
    <s v="p64"/>
    <d v="2012-03-24T00:00:00"/>
    <n v="20"/>
    <n v="3"/>
    <s v="k12"/>
    <s v="1000x700x7"/>
    <s v="22,99"/>
    <x v="2"/>
    <n v="459.79999999999995"/>
  </r>
  <r>
    <n v="269"/>
    <s v="p55"/>
    <d v="2012-06-01T00:00:00"/>
    <n v="4"/>
    <n v="6"/>
    <s v="k11"/>
    <s v="kpl_5_mm"/>
    <s v="4,80"/>
    <x v="4"/>
    <n v="19.2"/>
  </r>
  <r>
    <n v="270"/>
    <s v="p22"/>
    <d v="2012-01-25T00:00:00"/>
    <n v="2"/>
    <n v="1"/>
    <s v="k4"/>
    <s v="5_l_kontaktowy"/>
    <s v="84,99"/>
    <x v="0"/>
    <n v="169.98"/>
  </r>
  <r>
    <n v="271"/>
    <s v="p33"/>
    <d v="2012-08-09T00:00:00"/>
    <n v="54"/>
    <n v="8"/>
    <s v="k6"/>
    <s v="940x16x5"/>
    <s v="2,19"/>
    <x v="0"/>
    <n v="118.25999999999999"/>
  </r>
  <r>
    <n v="272"/>
    <s v="p12"/>
    <d v="2012-06-20T00:00:00"/>
    <n v="20"/>
    <n v="6"/>
    <s v="k2"/>
    <s v="Special_4_mm"/>
    <s v="94,99"/>
    <x v="1"/>
    <n v="1899.8"/>
  </r>
  <r>
    <n v="273"/>
    <s v="p73"/>
    <d v="2012-11-22T00:00:00"/>
    <n v="12"/>
    <n v="11"/>
    <s v="k14"/>
    <s v="Rapsodia"/>
    <s v="64,99"/>
    <x v="8"/>
    <n v="779.87999999999988"/>
  </r>
  <r>
    <n v="274"/>
    <s v="p78"/>
    <d v="2012-06-18T00:00:00"/>
    <n v="1"/>
    <n v="6"/>
    <s v="k15"/>
    <s v="kostka"/>
    <s v="25,99"/>
    <x v="9"/>
    <n v="25.99"/>
  </r>
  <r>
    <n v="275"/>
    <s v="p60"/>
    <d v="2012-03-09T00:00:00"/>
    <n v="6"/>
    <n v="3"/>
    <s v="k12"/>
    <s v="1000x700x2"/>
    <s v="5,99"/>
    <x v="2"/>
    <n v="35.94"/>
  </r>
  <r>
    <n v="276"/>
    <s v="p80"/>
    <d v="2012-09-27T00:00:00"/>
    <n v="5"/>
    <n v="9"/>
    <s v="k17"/>
    <s v="korek_natryskowy"/>
    <s v="33,99"/>
    <x v="6"/>
    <n v="169.95000000000002"/>
  </r>
  <r>
    <n v="277"/>
    <s v="p29"/>
    <d v="2012-02-08T00:00:00"/>
    <n v="9"/>
    <n v="2"/>
    <s v="k5"/>
    <s v="Aglomerado_80_mm"/>
    <s v="149,99"/>
    <x v="0"/>
    <n v="1349.91"/>
  </r>
  <r>
    <n v="278"/>
    <s v="p32"/>
    <d v="2012-11-27T00:00:00"/>
    <n v="34"/>
    <n v="11"/>
    <s v="k6"/>
    <s v="940x23x10"/>
    <s v="3,29"/>
    <x v="0"/>
    <n v="111.86"/>
  </r>
  <r>
    <n v="279"/>
    <s v="p52"/>
    <d v="2012-04-20T00:00:00"/>
    <n v="9"/>
    <n v="4"/>
    <s v="k10"/>
    <s v="120x150"/>
    <s v="159,00"/>
    <x v="3"/>
    <n v="1431"/>
  </r>
  <r>
    <n v="280"/>
    <s v="p54"/>
    <d v="2012-04-12T00:00:00"/>
    <n v="6"/>
    <n v="4"/>
    <s v="k11"/>
    <s v="kpl_3_mm"/>
    <s v="3,50"/>
    <x v="4"/>
    <n v="21"/>
  </r>
  <r>
    <n v="281"/>
    <s v="p4"/>
    <d v="2012-06-26T00:00:00"/>
    <n v="25"/>
    <n v="6"/>
    <s v="k8"/>
    <s v="LN_2"/>
    <s v="4,60"/>
    <x v="0"/>
    <n v="114.99999999999999"/>
  </r>
  <r>
    <n v="282"/>
    <s v="p21"/>
    <d v="2012-06-26T00:00:00"/>
    <n v="2"/>
    <n v="6"/>
    <s v="k4"/>
    <s v="3_l_kontaktowy"/>
    <s v="59,99"/>
    <x v="0"/>
    <n v="119.98"/>
  </r>
  <r>
    <n v="283"/>
    <s v="p12"/>
    <d v="2012-11-02T00:00:00"/>
    <n v="12"/>
    <n v="11"/>
    <s v="k2"/>
    <s v="Special_4_mm"/>
    <s v="94,99"/>
    <x v="1"/>
    <n v="1139.8799999999999"/>
  </r>
  <r>
    <n v="284"/>
    <s v="p4"/>
    <d v="2012-09-11T00:00:00"/>
    <n v="13"/>
    <n v="9"/>
    <s v="k8"/>
    <s v="LN_2"/>
    <s v="4,60"/>
    <x v="0"/>
    <n v="59.8"/>
  </r>
  <r>
    <n v="285"/>
    <s v="p90"/>
    <d v="2012-08-28T00:00:00"/>
    <n v="16"/>
    <n v="8"/>
    <s v="k20"/>
    <s v="Stozkowe_male"/>
    <s v="0,49"/>
    <x v="5"/>
    <n v="7.84"/>
  </r>
  <r>
    <n v="286"/>
    <s v="p21"/>
    <d v="2012-09-06T00:00:00"/>
    <n v="2"/>
    <n v="9"/>
    <s v="k4"/>
    <s v="3_l_kontaktowy"/>
    <s v="59,99"/>
    <x v="0"/>
    <n v="119.98"/>
  </r>
  <r>
    <n v="287"/>
    <s v="p77"/>
    <d v="2012-05-10T00:00:00"/>
    <n v="16"/>
    <n v="5"/>
    <s v="k14"/>
    <s v="Harmony"/>
    <s v="90,99"/>
    <x v="8"/>
    <n v="1455.84"/>
  </r>
  <r>
    <n v="288"/>
    <s v="p60"/>
    <d v="2012-05-23T00:00:00"/>
    <n v="6"/>
    <n v="5"/>
    <s v="k12"/>
    <s v="1000x700x2"/>
    <s v="5,99"/>
    <x v="2"/>
    <n v="35.94"/>
  </r>
  <r>
    <n v="289"/>
    <s v="p73"/>
    <d v="2012-04-16T00:00:00"/>
    <n v="14"/>
    <n v="4"/>
    <s v="k14"/>
    <s v="Rapsodia"/>
    <s v="64,99"/>
    <x v="8"/>
    <n v="909.8599999999999"/>
  </r>
  <r>
    <n v="290"/>
    <s v="p78"/>
    <d v="2012-05-08T00:00:00"/>
    <n v="2"/>
    <n v="5"/>
    <s v="k15"/>
    <s v="kostka"/>
    <s v="25,99"/>
    <x v="9"/>
    <n v="51.98"/>
  </r>
  <r>
    <n v="291"/>
    <s v="p25"/>
    <d v="2012-06-30T00:00:00"/>
    <n v="45"/>
    <n v="6"/>
    <s v="k5"/>
    <s v="Aglomerado_10_mm"/>
    <s v="34,99"/>
    <x v="0"/>
    <n v="1574.5500000000002"/>
  </r>
  <r>
    <n v="292"/>
    <s v="p47"/>
    <d v="2012-09-15T00:00:00"/>
    <n v="9"/>
    <n v="9"/>
    <s v="k10"/>
    <s v="40x50"/>
    <s v="21,00"/>
    <x v="3"/>
    <n v="189"/>
  </r>
  <r>
    <n v="293"/>
    <s v="p78"/>
    <d v="2012-09-15T00:00:00"/>
    <n v="1"/>
    <n v="9"/>
    <s v="k15"/>
    <s v="kostka"/>
    <s v="25,99"/>
    <x v="9"/>
    <n v="25.99"/>
  </r>
  <r>
    <n v="294"/>
    <s v="p73"/>
    <d v="2012-07-11T00:00:00"/>
    <n v="24"/>
    <n v="7"/>
    <s v="k14"/>
    <s v="Rapsodia"/>
    <s v="64,99"/>
    <x v="8"/>
    <n v="1559.7599999999998"/>
  </r>
  <r>
    <n v="295"/>
    <s v="p78"/>
    <d v="2012-03-29T00:00:00"/>
    <n v="2"/>
    <n v="3"/>
    <s v="k15"/>
    <s v="kostka"/>
    <s v="25,99"/>
    <x v="9"/>
    <n v="51.98"/>
  </r>
  <r>
    <n v="296"/>
    <s v="p11"/>
    <d v="2012-03-20T00:00:00"/>
    <n v="45"/>
    <n v="3"/>
    <s v="k2"/>
    <s v="Normal_4_mm"/>
    <s v="60,50"/>
    <x v="1"/>
    <n v="2722.5"/>
  </r>
  <r>
    <n v="297"/>
    <s v="p98"/>
    <d v="2012-05-24T00:00:00"/>
    <n v="25"/>
    <n v="5"/>
    <s v="k21"/>
    <s v="Harmony"/>
    <s v="139,99"/>
    <x v="0"/>
    <n v="3499.75"/>
  </r>
  <r>
    <n v="298"/>
    <s v="p62"/>
    <d v="2012-05-08T00:00:00"/>
    <n v="14"/>
    <n v="5"/>
    <s v="k12"/>
    <s v="1000x700x4"/>
    <s v="14,99"/>
    <x v="2"/>
    <n v="209.86"/>
  </r>
  <r>
    <n v="299"/>
    <s v="p80"/>
    <d v="2012-03-19T00:00:00"/>
    <n v="2"/>
    <n v="3"/>
    <s v="k17"/>
    <s v="korek_natryskowy"/>
    <s v="33,99"/>
    <x v="6"/>
    <n v="67.98"/>
  </r>
  <r>
    <n v="300"/>
    <s v="p22"/>
    <d v="2012-08-08T00:00:00"/>
    <n v="2"/>
    <n v="8"/>
    <s v="k4"/>
    <s v="5_l_kontaktowy"/>
    <s v="84,99"/>
    <x v="0"/>
    <n v="169.98"/>
  </r>
  <r>
    <n v="301"/>
    <s v="p50"/>
    <d v="2012-09-25T00:00:00"/>
    <n v="2"/>
    <n v="9"/>
    <s v="k10"/>
    <s v="60x80"/>
    <s v="51,00"/>
    <x v="3"/>
    <n v="102"/>
  </r>
  <r>
    <n v="302"/>
    <s v="p65"/>
    <d v="2012-08-11T00:00:00"/>
    <n v="12"/>
    <n v="8"/>
    <s v="k12"/>
    <s v="1000x700x10"/>
    <s v="32,99"/>
    <x v="2"/>
    <n v="395.88"/>
  </r>
  <r>
    <n v="303"/>
    <s v="p78"/>
    <d v="2012-03-19T00:00:00"/>
    <n v="10"/>
    <n v="3"/>
    <s v="k15"/>
    <s v="kostka"/>
    <s v="25,99"/>
    <x v="9"/>
    <n v="259.89999999999998"/>
  </r>
  <r>
    <n v="304"/>
    <s v="p38"/>
    <d v="2012-08-25T00:00:00"/>
    <n v="1"/>
    <n v="8"/>
    <s v="k8"/>
    <s v="LN_1"/>
    <s v="3,90"/>
    <x v="0"/>
    <n v="3.9"/>
  </r>
  <r>
    <n v="305"/>
    <s v="p3"/>
    <d v="2012-05-25T00:00:00"/>
    <n v="68"/>
    <n v="5"/>
    <s v="k5"/>
    <s v="Aglomerado_80_mm"/>
    <s v="149,99"/>
    <x v="0"/>
    <n v="10199.32"/>
  </r>
  <r>
    <n v="306"/>
    <s v="p50"/>
    <d v="2012-08-01T00:00:00"/>
    <n v="4"/>
    <n v="8"/>
    <s v="k10"/>
    <s v="60x80"/>
    <s v="51,00"/>
    <x v="3"/>
    <n v="204"/>
  </r>
  <r>
    <n v="307"/>
    <s v="p48"/>
    <d v="2012-06-13T00:00:00"/>
    <n v="3"/>
    <n v="6"/>
    <s v="k10"/>
    <s v="40x60"/>
    <s v="25,00"/>
    <x v="3"/>
    <n v="75"/>
  </r>
  <r>
    <n v="308"/>
    <s v="p61"/>
    <d v="2012-04-14T00:00:00"/>
    <n v="5"/>
    <n v="4"/>
    <s v="k12"/>
    <s v="1000x700x3"/>
    <s v="9,99"/>
    <x v="2"/>
    <n v="49.95"/>
  </r>
  <r>
    <n v="309"/>
    <s v="p34"/>
    <d v="2012-09-10T00:00:00"/>
    <n v="15"/>
    <n v="9"/>
    <s v="k6"/>
    <s v="940x16x7"/>
    <s v="2,89"/>
    <x v="0"/>
    <n v="43.35"/>
  </r>
  <r>
    <n v="310"/>
    <s v="p26"/>
    <d v="2012-01-05T00:00:00"/>
    <n v="12"/>
    <n v="1"/>
    <s v="k5"/>
    <s v="Aglomerado_20_mm"/>
    <s v="39,99"/>
    <x v="0"/>
    <n v="479.88"/>
  </r>
  <r>
    <n v="311"/>
    <s v="p38"/>
    <d v="2012-09-11T00:00:00"/>
    <n v="25"/>
    <n v="9"/>
    <s v="k8"/>
    <s v="LN_1"/>
    <s v="3,90"/>
    <x v="0"/>
    <n v="97.5"/>
  </r>
  <r>
    <n v="312"/>
    <s v="p60"/>
    <d v="2012-02-23T00:00:00"/>
    <n v="3"/>
    <n v="2"/>
    <s v="k12"/>
    <s v="1000x700x2"/>
    <s v="5,99"/>
    <x v="2"/>
    <n v="17.97"/>
  </r>
  <r>
    <n v="313"/>
    <s v="p78"/>
    <d v="2012-09-26T00:00:00"/>
    <n v="14"/>
    <n v="9"/>
    <s v="k15"/>
    <s v="kostka"/>
    <s v="25,99"/>
    <x v="9"/>
    <n v="363.85999999999996"/>
  </r>
  <r>
    <n v="314"/>
    <s v="p28"/>
    <d v="2012-03-26T00:00:00"/>
    <n v="12"/>
    <n v="3"/>
    <s v="k5"/>
    <s v="Aglomerado_50_mm"/>
    <s v="59,99"/>
    <x v="0"/>
    <n v="719.88"/>
  </r>
  <r>
    <n v="315"/>
    <s v="p41"/>
    <d v="2012-02-28T00:00:00"/>
    <n v="24"/>
    <n v="2"/>
    <s v="k8"/>
    <s v="LP_4"/>
    <s v="2,30"/>
    <x v="0"/>
    <n v="55.199999999999996"/>
  </r>
  <r>
    <n v="316"/>
    <s v="p79"/>
    <d v="2012-08-25T00:00:00"/>
    <n v="10"/>
    <n v="8"/>
    <s v="k16"/>
    <s v="standard"/>
    <s v="1,09"/>
    <x v="10"/>
    <n v="10.9"/>
  </r>
  <r>
    <n v="317"/>
    <s v="p35"/>
    <d v="2012-04-16T00:00:00"/>
    <n v="19"/>
    <n v="4"/>
    <s v="k6"/>
    <s v="940x16x10"/>
    <s v="3,29"/>
    <x v="0"/>
    <n v="62.51"/>
  </r>
  <r>
    <n v="318"/>
    <s v="p48"/>
    <d v="2012-11-07T00:00:00"/>
    <n v="4"/>
    <n v="11"/>
    <s v="k10"/>
    <s v="40x60"/>
    <s v="25,00"/>
    <x v="3"/>
    <n v="100"/>
  </r>
  <r>
    <n v="319"/>
    <s v="p48"/>
    <d v="2012-09-25T00:00:00"/>
    <n v="9"/>
    <n v="9"/>
    <s v="k10"/>
    <s v="40x60"/>
    <s v="25,00"/>
    <x v="3"/>
    <n v="225"/>
  </r>
  <r>
    <n v="320"/>
    <s v="p87"/>
    <d v="2012-09-11T00:00:00"/>
    <n v="6"/>
    <n v="9"/>
    <s v="k19"/>
    <s v="Oslonka_falista"/>
    <s v="22,99"/>
    <x v="1"/>
    <n v="137.94"/>
  </r>
  <r>
    <n v="321"/>
    <s v="p80"/>
    <d v="2012-05-08T00:00:00"/>
    <n v="4"/>
    <n v="5"/>
    <s v="k17"/>
    <s v="korek_natryskowy"/>
    <s v="33,99"/>
    <x v="6"/>
    <n v="135.96"/>
  </r>
  <r>
    <n v="322"/>
    <s v="p63"/>
    <d v="2012-09-10T00:00:00"/>
    <n v="25"/>
    <n v="9"/>
    <s v="k12"/>
    <s v="1000x700x5"/>
    <s v="15,99"/>
    <x v="2"/>
    <n v="399.75"/>
  </r>
  <r>
    <n v="323"/>
    <s v="p7"/>
    <d v="2012-04-12T00:00:00"/>
    <n v="25"/>
    <n v="4"/>
    <s v="k13"/>
    <s v="30m_x_1m_x_2mm"/>
    <s v="299,99"/>
    <x v="11"/>
    <n v="7499.75"/>
  </r>
  <r>
    <n v="324"/>
    <s v="p6"/>
    <d v="2012-08-03T00:00:00"/>
    <n v="5"/>
    <n v="8"/>
    <s v="k12"/>
    <s v="1000x700x1"/>
    <s v="4,99"/>
    <x v="2"/>
    <n v="24.950000000000003"/>
  </r>
  <r>
    <n v="325"/>
    <s v="p33"/>
    <d v="2012-06-19T00:00:00"/>
    <n v="60"/>
    <n v="6"/>
    <s v="k6"/>
    <s v="940x16x5"/>
    <s v="2,19"/>
    <x v="0"/>
    <n v="131.4"/>
  </r>
  <r>
    <n v="326"/>
    <s v="p84"/>
    <d v="2012-05-10T00:00:00"/>
    <n v="1"/>
    <n v="5"/>
    <s v="k19"/>
    <s v="Serwetnik_duży"/>
    <s v="8,99"/>
    <x v="1"/>
    <n v="8.99"/>
  </r>
  <r>
    <n v="327"/>
    <s v="p96"/>
    <d v="2012-05-30T00:00:00"/>
    <n v="32"/>
    <n v="5"/>
    <s v="k21"/>
    <s v="Shell"/>
    <s v="129,99"/>
    <x v="0"/>
    <n v="4159.68"/>
  </r>
  <r>
    <n v="328"/>
    <s v="p3"/>
    <d v="2012-11-09T00:00:00"/>
    <n v="18"/>
    <n v="11"/>
    <s v="k5"/>
    <s v="Aglomerado_80_mm"/>
    <s v="149,99"/>
    <x v="0"/>
    <n v="2699.82"/>
  </r>
  <r>
    <n v="329"/>
    <s v="p78"/>
    <d v="2012-06-23T00:00:00"/>
    <n v="10"/>
    <n v="6"/>
    <s v="k15"/>
    <s v="kostka"/>
    <s v="25,99"/>
    <x v="9"/>
    <n v="259.89999999999998"/>
  </r>
  <r>
    <n v="330"/>
    <s v="p61"/>
    <d v="2012-08-28T00:00:00"/>
    <n v="10"/>
    <n v="8"/>
    <s v="k12"/>
    <s v="1000x700x3"/>
    <s v="9,99"/>
    <x v="2"/>
    <n v="99.9"/>
  </r>
  <r>
    <n v="331"/>
    <s v="p12"/>
    <d v="2012-03-26T00:00:00"/>
    <n v="20"/>
    <n v="3"/>
    <s v="k2"/>
    <s v="Special_4_mm"/>
    <s v="94,99"/>
    <x v="1"/>
    <n v="1899.8"/>
  </r>
  <r>
    <n v="332"/>
    <s v="p87"/>
    <d v="2012-03-28T00:00:00"/>
    <n v="5"/>
    <n v="3"/>
    <s v="k19"/>
    <s v="Oslonka_falista"/>
    <s v="22,99"/>
    <x v="1"/>
    <n v="114.94999999999999"/>
  </r>
  <r>
    <n v="333"/>
    <s v="p41"/>
    <d v="2012-10-06T00:00:00"/>
    <n v="30"/>
    <n v="10"/>
    <s v="k8"/>
    <s v="LP_4"/>
    <s v="2,30"/>
    <x v="0"/>
    <n v="69"/>
  </r>
  <r>
    <n v="334"/>
    <s v="p37"/>
    <d v="2012-03-17T00:00:00"/>
    <n v="4"/>
    <n v="3"/>
    <s v="k7"/>
    <s v="Kora_surowa_kl._II"/>
    <s v="79,99"/>
    <x v="0"/>
    <n v="319.95999999999998"/>
  </r>
  <r>
    <n v="335"/>
    <s v="p45"/>
    <d v="2012-09-07T00:00:00"/>
    <n v="1"/>
    <n v="9"/>
    <s v="k9"/>
    <s v="srednie"/>
    <s v="32,00"/>
    <x v="0"/>
    <n v="32"/>
  </r>
  <r>
    <n v="336"/>
    <s v="p92"/>
    <d v="2012-04-03T00:00:00"/>
    <n v="24"/>
    <n v="4"/>
    <s v="k20"/>
    <s v="Stozkowe_duze"/>
    <s v="1,19"/>
    <x v="5"/>
    <n v="28.56"/>
  </r>
  <r>
    <n v="337"/>
    <s v="p85"/>
    <d v="2012-07-18T00:00:00"/>
    <n v="1"/>
    <n v="7"/>
    <s v="k19"/>
    <s v="Cukiernica"/>
    <s v="25,99"/>
    <x v="1"/>
    <n v="25.99"/>
  </r>
  <r>
    <n v="338"/>
    <s v="p1"/>
    <d v="2012-02-23T00:00:00"/>
    <n v="11"/>
    <n v="2"/>
    <s v="k1"/>
    <s v="Especial_Big"/>
    <s v="24,99"/>
    <x v="7"/>
    <n v="274.89"/>
  </r>
  <r>
    <n v="339"/>
    <s v="p40"/>
    <d v="2012-03-22T00:00:00"/>
    <n v="11"/>
    <n v="3"/>
    <s v="k8"/>
    <s v="LK_3"/>
    <s v="3,60"/>
    <x v="0"/>
    <n v="39.6"/>
  </r>
  <r>
    <n v="340"/>
    <s v="p78"/>
    <d v="2012-04-26T00:00:00"/>
    <n v="1"/>
    <n v="4"/>
    <s v="k15"/>
    <s v="kostka"/>
    <s v="25,99"/>
    <x v="9"/>
    <n v="25.99"/>
  </r>
  <r>
    <n v="341"/>
    <s v="p25"/>
    <d v="2012-03-21T00:00:00"/>
    <n v="25"/>
    <n v="3"/>
    <s v="k5"/>
    <s v="Aglomerado_10_mm"/>
    <s v="34,99"/>
    <x v="0"/>
    <n v="874.75"/>
  </r>
  <r>
    <n v="342"/>
    <s v="p63"/>
    <d v="2012-03-13T00:00:00"/>
    <n v="26"/>
    <n v="3"/>
    <s v="k12"/>
    <s v="1000x700x5"/>
    <s v="15,99"/>
    <x v="2"/>
    <n v="415.74"/>
  </r>
  <r>
    <n v="343"/>
    <s v="p78"/>
    <d v="2012-07-18T00:00:00"/>
    <n v="1"/>
    <n v="7"/>
    <s v="k15"/>
    <s v="kostka"/>
    <s v="25,99"/>
    <x v="9"/>
    <n v="25.99"/>
  </r>
  <r>
    <n v="344"/>
    <s v="p3"/>
    <d v="2012-02-06T00:00:00"/>
    <n v="5"/>
    <n v="2"/>
    <s v="k5"/>
    <s v="Aglomerado_80_mm"/>
    <s v="149,99"/>
    <x v="0"/>
    <n v="749.95"/>
  </r>
  <r>
    <n v="345"/>
    <s v="p50"/>
    <d v="2012-08-29T00:00:00"/>
    <n v="3"/>
    <n v="8"/>
    <s v="k10"/>
    <s v="60x80"/>
    <s v="51,00"/>
    <x v="3"/>
    <n v="153"/>
  </r>
  <r>
    <n v="346"/>
    <s v="p94"/>
    <d v="2012-02-29T00:00:00"/>
    <n v="25"/>
    <n v="2"/>
    <s v="k21"/>
    <s v="Rapsodia"/>
    <s v="129,99"/>
    <x v="0"/>
    <n v="3249.75"/>
  </r>
  <r>
    <n v="347"/>
    <s v="p85"/>
    <d v="2012-07-19T00:00:00"/>
    <n v="1"/>
    <n v="7"/>
    <s v="k19"/>
    <s v="Cukiernica"/>
    <s v="25,99"/>
    <x v="1"/>
    <n v="25.99"/>
  </r>
  <r>
    <n v="348"/>
    <s v="p12"/>
    <d v="2012-07-05T00:00:00"/>
    <n v="22"/>
    <n v="7"/>
    <s v="k2"/>
    <s v="Special_4_mm"/>
    <s v="94,99"/>
    <x v="1"/>
    <n v="2089.7799999999997"/>
  </r>
  <r>
    <n v="349"/>
    <s v="p25"/>
    <d v="2012-03-09T00:00:00"/>
    <n v="12"/>
    <n v="3"/>
    <s v="k5"/>
    <s v="Aglomerado_10_mm"/>
    <s v="34,99"/>
    <x v="0"/>
    <n v="419.88"/>
  </r>
  <r>
    <n v="350"/>
    <s v="p64"/>
    <d v="2012-10-30T00:00:00"/>
    <n v="25"/>
    <n v="10"/>
    <s v="k12"/>
    <s v="1000x700x7"/>
    <s v="22,99"/>
    <x v="2"/>
    <n v="574.75"/>
  </r>
  <r>
    <n v="351"/>
    <s v="p79"/>
    <d v="2012-09-18T00:00:00"/>
    <n v="40"/>
    <n v="9"/>
    <s v="k16"/>
    <s v="standard"/>
    <s v="1,09"/>
    <x v="10"/>
    <n v="43.6"/>
  </r>
  <r>
    <n v="352"/>
    <s v="p41"/>
    <d v="2012-06-27T00:00:00"/>
    <n v="20"/>
    <n v="6"/>
    <s v="k8"/>
    <s v="LP_4"/>
    <s v="2,30"/>
    <x v="0"/>
    <n v="46"/>
  </r>
  <r>
    <n v="353"/>
    <s v="p6"/>
    <d v="2012-07-24T00:00:00"/>
    <n v="3"/>
    <n v="7"/>
    <s v="k12"/>
    <s v="1000x700x1"/>
    <s v="4,99"/>
    <x v="2"/>
    <n v="14.97"/>
  </r>
  <r>
    <n v="354"/>
    <s v="p88"/>
    <d v="2012-05-17T00:00:00"/>
    <n v="1"/>
    <n v="5"/>
    <s v="k19"/>
    <s v="Taca_prostokatna"/>
    <s v="26,99"/>
    <x v="1"/>
    <n v="26.99"/>
  </r>
  <r>
    <n v="355"/>
    <s v="p73"/>
    <d v="2012-10-05T00:00:00"/>
    <n v="60"/>
    <n v="10"/>
    <s v="k14"/>
    <s v="Rapsodia"/>
    <s v="64,99"/>
    <x v="8"/>
    <n v="3899.3999999999996"/>
  </r>
  <r>
    <n v="356"/>
    <s v="p4"/>
    <d v="2012-04-24T00:00:00"/>
    <n v="6"/>
    <n v="4"/>
    <s v="k8"/>
    <s v="LN_2"/>
    <s v="4,60"/>
    <x v="0"/>
    <n v="27.599999999999998"/>
  </r>
  <r>
    <n v="357"/>
    <s v="p15"/>
    <d v="2012-08-30T00:00:00"/>
    <n v="22"/>
    <n v="8"/>
    <s v="k3"/>
    <s v="frakcja_0,2-0,5_mm"/>
    <s v="9,99"/>
    <x v="0"/>
    <n v="219.78"/>
  </r>
  <r>
    <n v="358"/>
    <s v="p73"/>
    <d v="2012-04-04T00:00:00"/>
    <n v="24"/>
    <n v="4"/>
    <s v="k14"/>
    <s v="Rapsodia"/>
    <s v="64,99"/>
    <x v="8"/>
    <n v="1559.7599999999998"/>
  </r>
  <r>
    <n v="359"/>
    <s v="p32"/>
    <d v="2012-05-08T00:00:00"/>
    <n v="35"/>
    <n v="5"/>
    <s v="k6"/>
    <s v="940x23x10"/>
    <s v="3,29"/>
    <x v="0"/>
    <n v="115.15"/>
  </r>
  <r>
    <n v="360"/>
    <s v="p10"/>
    <d v="2012-04-02T00:00:00"/>
    <n v="12"/>
    <n v="4"/>
    <s v="k1"/>
    <s v="Especial_Big"/>
    <s v="24,99"/>
    <x v="7"/>
    <n v="299.88"/>
  </r>
  <r>
    <n v="361"/>
    <s v="p93"/>
    <d v="2012-09-08T00:00:00"/>
    <n v="110"/>
    <n v="9"/>
    <s v="k21"/>
    <s v="Natural"/>
    <s v="119,99"/>
    <x v="0"/>
    <n v="13198.9"/>
  </r>
  <r>
    <n v="362"/>
    <s v="p49"/>
    <d v="2012-10-10T00:00:00"/>
    <n v="3"/>
    <n v="10"/>
    <s v="k10"/>
    <s v="50x80"/>
    <s v="34,99"/>
    <x v="3"/>
    <n v="104.97"/>
  </r>
  <r>
    <n v="363"/>
    <s v="p79"/>
    <d v="2012-05-15T00:00:00"/>
    <n v="10"/>
    <n v="5"/>
    <s v="k16"/>
    <s v="standard"/>
    <s v="1,09"/>
    <x v="10"/>
    <n v="10.9"/>
  </r>
  <r>
    <n v="364"/>
    <s v="p31"/>
    <d v="2012-05-08T00:00:00"/>
    <n v="25"/>
    <n v="5"/>
    <s v="k6"/>
    <s v="940x23x7"/>
    <s v="2,89"/>
    <x v="0"/>
    <n v="72.25"/>
  </r>
  <r>
    <n v="365"/>
    <s v="p48"/>
    <d v="2012-01-03T00:00:00"/>
    <n v="5"/>
    <n v="1"/>
    <s v="k10"/>
    <s v="40x60"/>
    <s v="25,00"/>
    <x v="3"/>
    <n v="125"/>
  </r>
  <r>
    <n v="366"/>
    <s v="p17"/>
    <d v="2012-05-08T00:00:00"/>
    <n v="54"/>
    <n v="5"/>
    <s v="k3"/>
    <s v="frakcja_1,0-1,8_mm"/>
    <s v="12,00"/>
    <x v="0"/>
    <n v="648"/>
  </r>
  <r>
    <n v="367"/>
    <s v="p48"/>
    <d v="2012-10-15T00:00:00"/>
    <n v="4"/>
    <n v="10"/>
    <s v="k10"/>
    <s v="40x60"/>
    <s v="25,00"/>
    <x v="3"/>
    <n v="100"/>
  </r>
  <r>
    <n v="368"/>
    <s v="p78"/>
    <d v="2012-02-28T00:00:00"/>
    <n v="1"/>
    <n v="2"/>
    <s v="k15"/>
    <s v="kostka"/>
    <s v="25,99"/>
    <x v="9"/>
    <n v="25.99"/>
  </r>
  <r>
    <n v="369"/>
    <s v="p41"/>
    <d v="2012-05-30T00:00:00"/>
    <n v="26"/>
    <n v="5"/>
    <s v="k8"/>
    <s v="LP_4"/>
    <s v="2,30"/>
    <x v="0"/>
    <n v="59.8"/>
  </r>
  <r>
    <n v="370"/>
    <s v="p72"/>
    <d v="2012-10-24T00:00:00"/>
    <n v="13"/>
    <n v="10"/>
    <s v="k14"/>
    <s v="Natural"/>
    <s v="49,99"/>
    <x v="8"/>
    <n v="649.87"/>
  </r>
  <r>
    <n v="371"/>
    <s v="p27"/>
    <d v="2012-08-21T00:00:00"/>
    <n v="22"/>
    <n v="8"/>
    <s v="k5"/>
    <s v="Aglomerado_30_mm"/>
    <s v="49,99"/>
    <x v="0"/>
    <n v="1099.78"/>
  </r>
  <r>
    <n v="372"/>
    <s v="p52"/>
    <d v="2012-10-02T00:00:00"/>
    <n v="3"/>
    <n v="10"/>
    <s v="k10"/>
    <s v="120x150"/>
    <s v="159,00"/>
    <x v="3"/>
    <n v="477"/>
  </r>
  <r>
    <n v="373"/>
    <s v="p3"/>
    <d v="2012-10-04T00:00:00"/>
    <n v="8"/>
    <n v="10"/>
    <s v="k5"/>
    <s v="Aglomerado_80_mm"/>
    <s v="149,99"/>
    <x v="0"/>
    <n v="1199.92"/>
  </r>
  <r>
    <n v="374"/>
    <s v="p6"/>
    <d v="2012-08-11T00:00:00"/>
    <n v="15"/>
    <n v="8"/>
    <s v="k12"/>
    <s v="1000x700x1"/>
    <s v="4,99"/>
    <x v="2"/>
    <n v="74.850000000000009"/>
  </r>
  <r>
    <n v="375"/>
    <s v="p1"/>
    <d v="2012-07-04T00:00:00"/>
    <n v="9"/>
    <n v="7"/>
    <s v="k1"/>
    <s v="Especial_Big"/>
    <s v="24,99"/>
    <x v="7"/>
    <n v="224.91"/>
  </r>
  <r>
    <n v="376"/>
    <s v="p31"/>
    <d v="2012-05-23T00:00:00"/>
    <n v="29"/>
    <n v="5"/>
    <s v="k6"/>
    <s v="940x23x7"/>
    <s v="2,89"/>
    <x v="0"/>
    <n v="83.81"/>
  </r>
  <r>
    <n v="377"/>
    <s v="p93"/>
    <d v="2012-05-16T00:00:00"/>
    <n v="34"/>
    <n v="5"/>
    <s v="k21"/>
    <s v="Natural"/>
    <s v="119,99"/>
    <x v="0"/>
    <n v="4079.66"/>
  </r>
  <r>
    <n v="378"/>
    <s v="p78"/>
    <d v="2012-09-24T00:00:00"/>
    <n v="1"/>
    <n v="9"/>
    <s v="k15"/>
    <s v="kostka"/>
    <s v="25,99"/>
    <x v="9"/>
    <n v="25.99"/>
  </r>
  <r>
    <n v="379"/>
    <s v="p22"/>
    <d v="2012-10-06T00:00:00"/>
    <n v="5"/>
    <n v="10"/>
    <s v="k4"/>
    <s v="5_l_kontaktowy"/>
    <s v="84,99"/>
    <x v="0"/>
    <n v="424.95"/>
  </r>
  <r>
    <n v="380"/>
    <s v="p63"/>
    <d v="2012-06-04T00:00:00"/>
    <n v="10"/>
    <n v="6"/>
    <s v="k12"/>
    <s v="1000x700x5"/>
    <s v="15,99"/>
    <x v="2"/>
    <n v="159.9"/>
  </r>
  <r>
    <n v="381"/>
    <s v="p60"/>
    <d v="2012-07-30T00:00:00"/>
    <n v="1"/>
    <n v="7"/>
    <s v="k12"/>
    <s v="1000x700x2"/>
    <s v="5,99"/>
    <x v="2"/>
    <n v="5.99"/>
  </r>
  <r>
    <n v="382"/>
    <s v="p52"/>
    <d v="2012-10-15T00:00:00"/>
    <n v="4"/>
    <n v="10"/>
    <s v="k10"/>
    <s v="120x150"/>
    <s v="159,00"/>
    <x v="3"/>
    <n v="636"/>
  </r>
  <r>
    <n v="383"/>
    <s v="p62"/>
    <d v="2012-02-24T00:00:00"/>
    <n v="7"/>
    <n v="2"/>
    <s v="k12"/>
    <s v="1000x700x4"/>
    <s v="14,99"/>
    <x v="2"/>
    <n v="104.93"/>
  </r>
  <r>
    <n v="384"/>
    <s v="p92"/>
    <d v="2012-10-19T00:00:00"/>
    <n v="24"/>
    <n v="10"/>
    <s v="k20"/>
    <s v="Stozkowe_duze"/>
    <s v="1,19"/>
    <x v="5"/>
    <n v="28.56"/>
  </r>
  <r>
    <n v="385"/>
    <s v="p79"/>
    <d v="2012-06-05T00:00:00"/>
    <n v="20"/>
    <n v="6"/>
    <s v="k16"/>
    <s v="standard"/>
    <s v="1,09"/>
    <x v="10"/>
    <n v="21.8"/>
  </r>
  <r>
    <n v="386"/>
    <s v="p49"/>
    <d v="2012-10-09T00:00:00"/>
    <n v="1"/>
    <n v="10"/>
    <s v="k10"/>
    <s v="50x80"/>
    <s v="34,99"/>
    <x v="3"/>
    <n v="34.99"/>
  </r>
  <r>
    <n v="387"/>
    <s v="p74"/>
    <d v="2012-02-25T00:00:00"/>
    <n v="18"/>
    <n v="2"/>
    <s v="k14"/>
    <s v="DawnTown"/>
    <s v="64,99"/>
    <x v="8"/>
    <n v="1169.82"/>
  </r>
  <r>
    <n v="388"/>
    <s v="p98"/>
    <d v="2012-04-06T00:00:00"/>
    <n v="26"/>
    <n v="4"/>
    <s v="k21"/>
    <s v="Harmony"/>
    <s v="139,99"/>
    <x v="0"/>
    <n v="3639.7400000000002"/>
  </r>
  <r>
    <n v="389"/>
    <s v="p62"/>
    <d v="2012-09-12T00:00:00"/>
    <n v="14"/>
    <n v="9"/>
    <s v="k12"/>
    <s v="1000x700x4"/>
    <s v="14,99"/>
    <x v="2"/>
    <n v="209.86"/>
  </r>
  <r>
    <n v="390"/>
    <s v="p42"/>
    <d v="2012-12-19T00:00:00"/>
    <n v="30"/>
    <n v="12"/>
    <s v="k8"/>
    <s v="LB_1"/>
    <s v="2,50"/>
    <x v="0"/>
    <n v="75"/>
  </r>
  <r>
    <n v="391"/>
    <s v="p54"/>
    <d v="2012-10-29T00:00:00"/>
    <n v="10"/>
    <n v="10"/>
    <s v="k11"/>
    <s v="kpl_3_mm"/>
    <s v="3,50"/>
    <x v="4"/>
    <n v="35"/>
  </r>
  <r>
    <n v="392"/>
    <s v="p77"/>
    <d v="2012-02-16T00:00:00"/>
    <n v="55"/>
    <n v="2"/>
    <s v="k14"/>
    <s v="Harmony"/>
    <s v="90,99"/>
    <x v="8"/>
    <n v="5004.45"/>
  </r>
  <r>
    <n v="393"/>
    <s v="p23"/>
    <d v="2012-04-03T00:00:00"/>
    <n v="5"/>
    <n v="4"/>
    <s v="k4"/>
    <s v="1_l_wodny"/>
    <s v="37,99"/>
    <x v="0"/>
    <n v="189.95000000000002"/>
  </r>
  <r>
    <n v="394"/>
    <s v="p39"/>
    <d v="2012-10-22T00:00:00"/>
    <n v="26"/>
    <n v="10"/>
    <s v="k8"/>
    <s v="LN_2"/>
    <s v="4,60"/>
    <x v="0"/>
    <n v="119.6"/>
  </r>
  <r>
    <n v="395"/>
    <s v="p24"/>
    <d v="2012-06-04T00:00:00"/>
    <n v="45"/>
    <n v="6"/>
    <s v="k5"/>
    <s v="plyty_dzwiekowe"/>
    <s v="32,99"/>
    <x v="0"/>
    <n v="1484.5500000000002"/>
  </r>
  <r>
    <n v="396"/>
    <s v="p63"/>
    <d v="2012-05-21T00:00:00"/>
    <n v="4"/>
    <n v="5"/>
    <s v="k12"/>
    <s v="1000x700x5"/>
    <s v="15,99"/>
    <x v="2"/>
    <n v="63.96"/>
  </r>
  <r>
    <n v="397"/>
    <s v="p31"/>
    <d v="2012-04-18T00:00:00"/>
    <n v="25"/>
    <n v="4"/>
    <s v="k6"/>
    <s v="940x23x7"/>
    <s v="2,89"/>
    <x v="0"/>
    <n v="72.25"/>
  </r>
  <r>
    <n v="398"/>
    <s v="p59"/>
    <d v="2012-05-25T00:00:00"/>
    <n v="5"/>
    <n v="5"/>
    <s v="k12"/>
    <s v="1000x700x1"/>
    <s v="4,99"/>
    <x v="2"/>
    <n v="24.950000000000003"/>
  </r>
  <r>
    <n v="399"/>
    <s v="p41"/>
    <d v="2012-04-03T00:00:00"/>
    <n v="17"/>
    <n v="4"/>
    <s v="k8"/>
    <s v="LP_4"/>
    <s v="2,30"/>
    <x v="0"/>
    <n v="39.099999999999994"/>
  </r>
  <r>
    <n v="400"/>
    <s v="p93"/>
    <d v="2012-11-29T00:00:00"/>
    <n v="23"/>
    <n v="11"/>
    <s v="k21"/>
    <s v="Natural"/>
    <s v="119,99"/>
    <x v="0"/>
    <n v="2759.77"/>
  </r>
  <r>
    <n v="401"/>
    <s v="p23"/>
    <d v="2012-06-28T00:00:00"/>
    <n v="1"/>
    <n v="6"/>
    <s v="k4"/>
    <s v="1_l_wodny"/>
    <s v="37,99"/>
    <x v="0"/>
    <n v="37.99"/>
  </r>
  <r>
    <n v="402"/>
    <s v="p14"/>
    <d v="2012-07-04T00:00:00"/>
    <n v="22"/>
    <n v="7"/>
    <s v="k2"/>
    <s v="Big_8_mm"/>
    <s v="138,00"/>
    <x v="1"/>
    <n v="3036"/>
  </r>
  <r>
    <n v="403"/>
    <s v="p89"/>
    <d v="2012-06-05T00:00:00"/>
    <n v="2"/>
    <n v="6"/>
    <s v="k19"/>
    <s v="Taca_okragla"/>
    <s v="32,49"/>
    <x v="1"/>
    <n v="64.98"/>
  </r>
  <r>
    <n v="404"/>
    <s v="p77"/>
    <d v="2012-02-10T00:00:00"/>
    <n v="25"/>
    <n v="2"/>
    <s v="k14"/>
    <s v="Harmony"/>
    <s v="90,99"/>
    <x v="8"/>
    <n v="2274.75"/>
  </r>
  <r>
    <n v="405"/>
    <s v="p64"/>
    <d v="2012-04-17T00:00:00"/>
    <n v="10"/>
    <n v="4"/>
    <s v="k12"/>
    <s v="1000x700x7"/>
    <s v="22,99"/>
    <x v="2"/>
    <n v="229.89999999999998"/>
  </r>
  <r>
    <n v="406"/>
    <s v="p43"/>
    <d v="2012-03-17T00:00:00"/>
    <n v="25"/>
    <n v="3"/>
    <s v="k8"/>
    <s v="LB_2"/>
    <s v="1,80"/>
    <x v="0"/>
    <n v="45"/>
  </r>
  <r>
    <n v="407"/>
    <s v="p24"/>
    <d v="2012-04-28T00:00:00"/>
    <n v="32"/>
    <n v="4"/>
    <s v="k5"/>
    <s v="plyty_dzwiekowe"/>
    <s v="32,99"/>
    <x v="0"/>
    <n v="1055.68"/>
  </r>
  <r>
    <n v="408"/>
    <s v="p18"/>
    <d v="2012-03-02T00:00:00"/>
    <n v="32"/>
    <n v="3"/>
    <s v="k3"/>
    <s v="frakcja_2,0-2,8_mm"/>
    <s v="12,50"/>
    <x v="0"/>
    <n v="400"/>
  </r>
  <r>
    <n v="409"/>
    <s v="p57"/>
    <d v="2012-06-27T00:00:00"/>
    <n v="5"/>
    <n v="6"/>
    <s v="k11"/>
    <s v="kpl_8_mm"/>
    <s v="7,50"/>
    <x v="4"/>
    <n v="37.5"/>
  </r>
  <r>
    <n v="410"/>
    <s v="p74"/>
    <d v="2012-02-01T00:00:00"/>
    <n v="12"/>
    <n v="2"/>
    <s v="k14"/>
    <s v="DawnTown"/>
    <s v="64,99"/>
    <x v="8"/>
    <n v="779.87999999999988"/>
  </r>
  <r>
    <n v="411"/>
    <s v="p25"/>
    <d v="2012-05-09T00:00:00"/>
    <n v="14"/>
    <n v="5"/>
    <s v="k5"/>
    <s v="Aglomerado_10_mm"/>
    <s v="34,99"/>
    <x v="0"/>
    <n v="489.86"/>
  </r>
  <r>
    <n v="412"/>
    <s v="p75"/>
    <d v="2012-05-02T00:00:00"/>
    <n v="24"/>
    <n v="5"/>
    <s v="k14"/>
    <s v="Shell"/>
    <s v="81,99"/>
    <x v="8"/>
    <n v="1967.7599999999998"/>
  </r>
  <r>
    <n v="413"/>
    <s v="p92"/>
    <d v="2012-09-07T00:00:00"/>
    <n v="24"/>
    <n v="9"/>
    <s v="k20"/>
    <s v="Stozkowe_duze"/>
    <s v="1,19"/>
    <x v="5"/>
    <n v="28.56"/>
  </r>
  <r>
    <n v="414"/>
    <s v="p87"/>
    <d v="2012-06-18T00:00:00"/>
    <n v="2"/>
    <n v="6"/>
    <s v="k19"/>
    <s v="Oslonka_falista"/>
    <s v="22,99"/>
    <x v="1"/>
    <n v="45.98"/>
  </r>
  <r>
    <n v="415"/>
    <s v="p13"/>
    <d v="2012-03-05T00:00:00"/>
    <n v="11"/>
    <n v="3"/>
    <s v="k2"/>
    <s v="Normal_6_mm"/>
    <s v="119,99"/>
    <x v="1"/>
    <n v="1319.8899999999999"/>
  </r>
  <r>
    <n v="416"/>
    <s v="p83"/>
    <d v="2012-06-16T00:00:00"/>
    <n v="8"/>
    <n v="6"/>
    <s v="k19"/>
    <s v="Serwetnik_maly"/>
    <s v="4,99"/>
    <x v="1"/>
    <n v="39.92"/>
  </r>
  <r>
    <n v="417"/>
    <s v="p78"/>
    <d v="2012-04-06T00:00:00"/>
    <n v="4"/>
    <n v="4"/>
    <s v="k15"/>
    <s v="kostka"/>
    <s v="25,99"/>
    <x v="9"/>
    <n v="103.96"/>
  </r>
  <r>
    <n v="418"/>
    <s v="p57"/>
    <d v="2012-07-28T00:00:00"/>
    <n v="1"/>
    <n v="7"/>
    <s v="k11"/>
    <s v="kpl_8_mm"/>
    <s v="7,50"/>
    <x v="4"/>
    <n v="7.5"/>
  </r>
  <r>
    <n v="419"/>
    <s v="p87"/>
    <d v="2012-11-10T00:00:00"/>
    <n v="6"/>
    <n v="11"/>
    <s v="k19"/>
    <s v="Oslonka_falista"/>
    <s v="22,99"/>
    <x v="1"/>
    <n v="137.94"/>
  </r>
  <r>
    <n v="420"/>
    <s v="p29"/>
    <d v="2012-05-15T00:00:00"/>
    <n v="22"/>
    <n v="5"/>
    <s v="k5"/>
    <s v="Aglomerado_80_mm"/>
    <s v="149,99"/>
    <x v="0"/>
    <n v="3299.78"/>
  </r>
  <r>
    <n v="421"/>
    <s v="p91"/>
    <d v="2012-07-28T00:00:00"/>
    <n v="10"/>
    <n v="7"/>
    <s v="k20"/>
    <s v="Stozkowe_srednie"/>
    <s v="0,89"/>
    <x v="5"/>
    <n v="8.9"/>
  </r>
  <r>
    <n v="422"/>
    <s v="p31"/>
    <d v="2012-10-20T00:00:00"/>
    <n v="25"/>
    <n v="10"/>
    <s v="k6"/>
    <s v="940x23x7"/>
    <s v="2,89"/>
    <x v="0"/>
    <n v="72.25"/>
  </r>
  <r>
    <n v="423"/>
    <s v="p58"/>
    <d v="2012-05-22T00:00:00"/>
    <n v="9"/>
    <n v="5"/>
    <s v="k11"/>
    <s v="kpl_12_mm"/>
    <s v="10,20"/>
    <x v="4"/>
    <n v="91.8"/>
  </r>
  <r>
    <n v="424"/>
    <s v="p11"/>
    <d v="2012-09-29T00:00:00"/>
    <n v="28"/>
    <n v="9"/>
    <s v="k2"/>
    <s v="Normal_4_mm"/>
    <s v="60,50"/>
    <x v="1"/>
    <n v="1694"/>
  </r>
  <r>
    <n v="425"/>
    <s v="p15"/>
    <d v="2012-06-21T00:00:00"/>
    <n v="30"/>
    <n v="6"/>
    <s v="k3"/>
    <s v="frakcja_0,2-0,5_mm"/>
    <s v="9,99"/>
    <x v="0"/>
    <n v="299.7"/>
  </r>
  <r>
    <n v="426"/>
    <s v="p37"/>
    <d v="2012-05-16T00:00:00"/>
    <n v="12"/>
    <n v="5"/>
    <s v="k7"/>
    <s v="Kora_surowa_kl._II"/>
    <s v="79,99"/>
    <x v="0"/>
    <n v="959.87999999999988"/>
  </r>
  <r>
    <n v="427"/>
    <s v="p60"/>
    <d v="2012-11-09T00:00:00"/>
    <n v="10"/>
    <n v="11"/>
    <s v="k12"/>
    <s v="1000x700x2"/>
    <s v="5,99"/>
    <x v="2"/>
    <n v="59.900000000000006"/>
  </r>
  <r>
    <n v="428"/>
    <s v="p74"/>
    <d v="2012-04-25T00:00:00"/>
    <n v="32"/>
    <n v="4"/>
    <s v="k14"/>
    <s v="DawnTown"/>
    <s v="64,99"/>
    <x v="8"/>
    <n v="2079.6799999999998"/>
  </r>
  <r>
    <n v="429"/>
    <s v="p59"/>
    <d v="2012-10-13T00:00:00"/>
    <n v="8"/>
    <n v="10"/>
    <s v="k12"/>
    <s v="1000x700x1"/>
    <s v="4,99"/>
    <x v="2"/>
    <n v="39.92"/>
  </r>
  <r>
    <n v="430"/>
    <s v="p59"/>
    <d v="2012-05-15T00:00:00"/>
    <n v="1"/>
    <n v="5"/>
    <s v="k12"/>
    <s v="1000x700x1"/>
    <s v="4,99"/>
    <x v="2"/>
    <n v="4.99"/>
  </r>
  <r>
    <n v="431"/>
    <s v="p35"/>
    <d v="2012-04-30T00:00:00"/>
    <n v="45"/>
    <n v="4"/>
    <s v="k6"/>
    <s v="940x16x10"/>
    <s v="3,29"/>
    <x v="0"/>
    <n v="148.05000000000001"/>
  </r>
  <r>
    <n v="432"/>
    <s v="p38"/>
    <d v="2012-06-27T00:00:00"/>
    <n v="18"/>
    <n v="6"/>
    <s v="k8"/>
    <s v="LN_1"/>
    <s v="3,90"/>
    <x v="0"/>
    <n v="70.2"/>
  </r>
  <r>
    <n v="433"/>
    <s v="p91"/>
    <d v="2012-03-27T00:00:00"/>
    <n v="5"/>
    <n v="3"/>
    <s v="k20"/>
    <s v="Stozkowe_srednie"/>
    <s v="0,89"/>
    <x v="5"/>
    <n v="4.45"/>
  </r>
  <r>
    <n v="434"/>
    <s v="p97"/>
    <d v="2012-08-09T00:00:00"/>
    <n v="16"/>
    <n v="8"/>
    <s v="k21"/>
    <s v="Symphony"/>
    <s v="139,99"/>
    <x v="0"/>
    <n v="2239.84"/>
  </r>
  <r>
    <n v="435"/>
    <s v="p90"/>
    <d v="2012-08-24T00:00:00"/>
    <n v="4"/>
    <n v="8"/>
    <s v="k20"/>
    <s v="Stozkowe_male"/>
    <s v="0,49"/>
    <x v="5"/>
    <n v="1.96"/>
  </r>
  <r>
    <n v="436"/>
    <s v="p29"/>
    <d v="2012-09-24T00:00:00"/>
    <n v="15"/>
    <n v="9"/>
    <s v="k5"/>
    <s v="Aglomerado_80_mm"/>
    <s v="149,99"/>
    <x v="0"/>
    <n v="2249.8500000000004"/>
  </r>
  <r>
    <n v="437"/>
    <s v="p4"/>
    <d v="2012-05-11T00:00:00"/>
    <n v="2"/>
    <n v="5"/>
    <s v="k8"/>
    <s v="LN_2"/>
    <s v="4,60"/>
    <x v="0"/>
    <n v="9.1999999999999993"/>
  </r>
  <r>
    <n v="438"/>
    <s v="p6"/>
    <d v="2012-08-06T00:00:00"/>
    <n v="15"/>
    <n v="8"/>
    <s v="k12"/>
    <s v="1000x700x1"/>
    <s v="4,99"/>
    <x v="2"/>
    <n v="74.850000000000009"/>
  </r>
  <r>
    <n v="439"/>
    <s v="p29"/>
    <d v="2012-09-25T00:00:00"/>
    <n v="10"/>
    <n v="9"/>
    <s v="k5"/>
    <s v="Aglomerado_80_mm"/>
    <s v="149,99"/>
    <x v="0"/>
    <n v="1499.9"/>
  </r>
  <r>
    <n v="440"/>
    <s v="p25"/>
    <d v="2012-10-29T00:00:00"/>
    <n v="24"/>
    <n v="10"/>
    <s v="k5"/>
    <s v="Aglomerado_10_mm"/>
    <s v="34,99"/>
    <x v="0"/>
    <n v="839.76"/>
  </r>
  <r>
    <n v="441"/>
    <s v="p27"/>
    <d v="2012-04-24T00:00:00"/>
    <n v="16"/>
    <n v="4"/>
    <s v="k5"/>
    <s v="Aglomerado_30_mm"/>
    <s v="49,99"/>
    <x v="0"/>
    <n v="799.84"/>
  </r>
  <r>
    <n v="442"/>
    <s v="p64"/>
    <d v="2012-03-27T00:00:00"/>
    <n v="4"/>
    <n v="3"/>
    <s v="k12"/>
    <s v="1000x700x7"/>
    <s v="22,99"/>
    <x v="2"/>
    <n v="91.96"/>
  </r>
  <r>
    <n v="443"/>
    <s v="p57"/>
    <d v="2012-07-20T00:00:00"/>
    <n v="2"/>
    <n v="7"/>
    <s v="k11"/>
    <s v="kpl_8_mm"/>
    <s v="7,50"/>
    <x v="4"/>
    <n v="15"/>
  </r>
  <r>
    <n v="444"/>
    <s v="p78"/>
    <d v="2012-09-04T00:00:00"/>
    <n v="3"/>
    <n v="9"/>
    <s v="k15"/>
    <s v="kostka"/>
    <s v="25,99"/>
    <x v="9"/>
    <n v="77.97"/>
  </r>
  <r>
    <n v="445"/>
    <s v="p32"/>
    <d v="2012-02-17T00:00:00"/>
    <n v="13"/>
    <n v="2"/>
    <s v="k6"/>
    <s v="940x23x10"/>
    <s v="3,29"/>
    <x v="0"/>
    <n v="42.77"/>
  </r>
  <r>
    <n v="446"/>
    <s v="p19"/>
    <d v="2012-09-27T00:00:00"/>
    <n v="44"/>
    <n v="9"/>
    <s v="k3"/>
    <s v="frakcja_2,8-4,0_mm"/>
    <s v="12,80"/>
    <x v="0"/>
    <n v="563.20000000000005"/>
  </r>
  <r>
    <n v="447"/>
    <s v="p80"/>
    <d v="2012-07-17T00:00:00"/>
    <n v="4"/>
    <n v="7"/>
    <s v="k17"/>
    <s v="korek_natryskowy"/>
    <s v="33,99"/>
    <x v="6"/>
    <n v="135.96"/>
  </r>
  <r>
    <n v="448"/>
    <s v="p36"/>
    <d v="2012-09-01T00:00:00"/>
    <n v="12"/>
    <n v="9"/>
    <s v="k7"/>
    <s v="Kora_surowa_kl._I"/>
    <s v="99,99"/>
    <x v="0"/>
    <n v="1199.8799999999999"/>
  </r>
  <r>
    <n v="449"/>
    <s v="p5"/>
    <d v="2012-10-20T00:00:00"/>
    <n v="12"/>
    <n v="10"/>
    <s v="k10"/>
    <s v="50x80"/>
    <s v="34,99"/>
    <x v="3"/>
    <n v="419.88"/>
  </r>
  <r>
    <n v="450"/>
    <s v="p47"/>
    <d v="2012-08-11T00:00:00"/>
    <n v="3"/>
    <n v="8"/>
    <s v="k10"/>
    <s v="40x50"/>
    <s v="21,00"/>
    <x v="3"/>
    <n v="63"/>
  </r>
  <r>
    <n v="451"/>
    <s v="p2"/>
    <d v="2012-07-30T00:00:00"/>
    <n v="45"/>
    <n v="7"/>
    <s v="k3"/>
    <s v="frakcja_2,8-4,0_mm"/>
    <s v="12,80"/>
    <x v="0"/>
    <n v="576"/>
  </r>
  <r>
    <n v="452"/>
    <s v="p91"/>
    <d v="2012-08-10T00:00:00"/>
    <n v="90"/>
    <n v="8"/>
    <s v="k20"/>
    <s v="Stozkowe_srednie"/>
    <s v="0,89"/>
    <x v="5"/>
    <n v="80.099999999999994"/>
  </r>
  <r>
    <n v="453"/>
    <s v="p77"/>
    <d v="2012-09-19T00:00:00"/>
    <n v="25"/>
    <n v="9"/>
    <s v="k14"/>
    <s v="Harmony"/>
    <s v="90,99"/>
    <x v="8"/>
    <n v="2274.75"/>
  </r>
  <r>
    <n v="454"/>
    <s v="p96"/>
    <d v="2012-06-20T00:00:00"/>
    <n v="17"/>
    <n v="6"/>
    <s v="k21"/>
    <s v="Shell"/>
    <s v="129,99"/>
    <x v="0"/>
    <n v="2209.83"/>
  </r>
  <r>
    <n v="455"/>
    <s v="p96"/>
    <d v="2012-06-20T00:00:00"/>
    <n v="34"/>
    <n v="6"/>
    <s v="k21"/>
    <s v="Shell"/>
    <s v="129,99"/>
    <x v="0"/>
    <n v="4419.66"/>
  </r>
  <r>
    <n v="456"/>
    <s v="p83"/>
    <d v="2012-08-11T00:00:00"/>
    <n v="2"/>
    <n v="8"/>
    <s v="k19"/>
    <s v="Serwetnik_maly"/>
    <s v="4,99"/>
    <x v="1"/>
    <n v="9.98"/>
  </r>
  <r>
    <n v="457"/>
    <s v="p78"/>
    <d v="2012-09-14T00:00:00"/>
    <n v="1"/>
    <n v="9"/>
    <s v="k15"/>
    <s v="kostka"/>
    <s v="25,99"/>
    <x v="9"/>
    <n v="25.99"/>
  </r>
  <r>
    <n v="458"/>
    <s v="p28"/>
    <d v="2012-07-11T00:00:00"/>
    <n v="7"/>
    <n v="7"/>
    <s v="k5"/>
    <s v="Aglomerado_50_mm"/>
    <s v="59,99"/>
    <x v="0"/>
    <n v="419.93"/>
  </r>
  <r>
    <n v="459"/>
    <s v="p30"/>
    <d v="2012-08-11T00:00:00"/>
    <n v="25"/>
    <n v="8"/>
    <s v="k6"/>
    <s v="940x23x5"/>
    <s v="2,19"/>
    <x v="0"/>
    <n v="54.75"/>
  </r>
  <r>
    <n v="460"/>
    <s v="p29"/>
    <d v="2012-05-31T00:00:00"/>
    <n v="20"/>
    <n v="5"/>
    <s v="k5"/>
    <s v="Aglomerado_80_mm"/>
    <s v="149,99"/>
    <x v="0"/>
    <n v="2999.8"/>
  </r>
  <r>
    <n v="461"/>
    <s v="p92"/>
    <d v="2012-07-05T00:00:00"/>
    <n v="10"/>
    <n v="7"/>
    <s v="k20"/>
    <s v="Stozkowe_duze"/>
    <s v="1,19"/>
    <x v="5"/>
    <n v="11.899999999999999"/>
  </r>
  <r>
    <n v="462"/>
    <s v="p95"/>
    <d v="2012-03-07T00:00:00"/>
    <n v="34"/>
    <n v="3"/>
    <s v="k21"/>
    <s v="DawnTown"/>
    <s v="129,99"/>
    <x v="0"/>
    <n v="4419.66"/>
  </r>
  <r>
    <n v="463"/>
    <s v="p23"/>
    <d v="2012-08-20T00:00:00"/>
    <n v="5"/>
    <n v="8"/>
    <s v="k4"/>
    <s v="1_l_wodny"/>
    <s v="37,99"/>
    <x v="0"/>
    <n v="189.95000000000002"/>
  </r>
  <r>
    <n v="464"/>
    <s v="p62"/>
    <d v="2012-09-29T00:00:00"/>
    <n v="5"/>
    <n v="9"/>
    <s v="k12"/>
    <s v="1000x700x4"/>
    <s v="14,99"/>
    <x v="2"/>
    <n v="74.95"/>
  </r>
  <r>
    <n v="465"/>
    <s v="p23"/>
    <d v="2012-04-25T00:00:00"/>
    <n v="10"/>
    <n v="4"/>
    <s v="k4"/>
    <s v="1_l_wodny"/>
    <s v="37,99"/>
    <x v="0"/>
    <n v="379.90000000000003"/>
  </r>
  <r>
    <n v="466"/>
    <s v="p33"/>
    <d v="2012-04-03T00:00:00"/>
    <n v="36"/>
    <n v="4"/>
    <s v="k6"/>
    <s v="940x16x5"/>
    <s v="2,19"/>
    <x v="0"/>
    <n v="78.84"/>
  </r>
  <r>
    <n v="467"/>
    <s v="p62"/>
    <d v="2012-06-26T00:00:00"/>
    <n v="26"/>
    <n v="6"/>
    <s v="k12"/>
    <s v="1000x700x4"/>
    <s v="14,99"/>
    <x v="2"/>
    <n v="389.74"/>
  </r>
  <r>
    <n v="468"/>
    <s v="p86"/>
    <d v="2012-06-06T00:00:00"/>
    <n v="6"/>
    <n v="6"/>
    <s v="k19"/>
    <s v="Oslonka_prosta"/>
    <s v="20,99"/>
    <x v="1"/>
    <n v="125.94"/>
  </r>
  <r>
    <n v="469"/>
    <s v="p32"/>
    <d v="2012-09-12T00:00:00"/>
    <n v="10"/>
    <n v="9"/>
    <s v="k6"/>
    <s v="940x23x10"/>
    <s v="3,29"/>
    <x v="0"/>
    <n v="32.9"/>
  </r>
  <r>
    <n v="470"/>
    <s v="p84"/>
    <d v="2012-03-01T00:00:00"/>
    <n v="12"/>
    <n v="3"/>
    <s v="k19"/>
    <s v="Serwetnik_duży"/>
    <s v="8,99"/>
    <x v="1"/>
    <n v="107.88"/>
  </r>
  <r>
    <n v="471"/>
    <s v="p76"/>
    <d v="2012-08-11T00:00:00"/>
    <n v="20"/>
    <n v="8"/>
    <s v="k14"/>
    <s v="Symphony"/>
    <s v="83,99"/>
    <x v="8"/>
    <n v="1679.8"/>
  </r>
  <r>
    <n v="472"/>
    <s v="p5"/>
    <d v="2012-06-19T00:00:00"/>
    <n v="12"/>
    <n v="6"/>
    <s v="k10"/>
    <s v="50x80"/>
    <s v="34,99"/>
    <x v="3"/>
    <n v="419.88"/>
  </r>
  <r>
    <n v="473"/>
    <s v="p31"/>
    <d v="2012-02-06T00:00:00"/>
    <n v="25"/>
    <n v="2"/>
    <s v="k6"/>
    <s v="940x23x7"/>
    <s v="2,89"/>
    <x v="0"/>
    <n v="72.25"/>
  </r>
  <r>
    <n v="474"/>
    <s v="p95"/>
    <d v="2012-09-29T00:00:00"/>
    <n v="32"/>
    <n v="9"/>
    <s v="k21"/>
    <s v="DawnTown"/>
    <s v="129,99"/>
    <x v="0"/>
    <n v="4159.68"/>
  </r>
  <r>
    <n v="475"/>
    <s v="p83"/>
    <d v="2012-07-23T00:00:00"/>
    <n v="10"/>
    <n v="7"/>
    <s v="k19"/>
    <s v="Serwetnik_maly"/>
    <s v="4,99"/>
    <x v="1"/>
    <n v="49.900000000000006"/>
  </r>
  <r>
    <n v="476"/>
    <s v="p61"/>
    <d v="2012-04-12T00:00:00"/>
    <n v="6"/>
    <n v="4"/>
    <s v="k12"/>
    <s v="1000x700x3"/>
    <s v="9,99"/>
    <x v="2"/>
    <n v="59.94"/>
  </r>
  <r>
    <n v="477"/>
    <s v="p4"/>
    <d v="2012-03-07T00:00:00"/>
    <n v="29"/>
    <n v="3"/>
    <s v="k8"/>
    <s v="LN_2"/>
    <s v="4,60"/>
    <x v="0"/>
    <n v="133.39999999999998"/>
  </r>
  <r>
    <n v="478"/>
    <s v="p89"/>
    <d v="2012-08-23T00:00:00"/>
    <n v="2"/>
    <n v="8"/>
    <s v="k19"/>
    <s v="Taca_okragla"/>
    <s v="32,49"/>
    <x v="1"/>
    <n v="64.98"/>
  </r>
  <r>
    <n v="479"/>
    <s v="p39"/>
    <d v="2012-09-10T00:00:00"/>
    <n v="20"/>
    <n v="9"/>
    <s v="k8"/>
    <s v="LN_2"/>
    <s v="4,60"/>
    <x v="0"/>
    <n v="92"/>
  </r>
  <r>
    <n v="480"/>
    <s v="p7"/>
    <d v="2012-03-30T00:00:00"/>
    <n v="8"/>
    <n v="3"/>
    <s v="k13"/>
    <s v="30m_x_1m_x_2mm"/>
    <s v="299,99"/>
    <x v="11"/>
    <n v="2399.92"/>
  </r>
  <r>
    <n v="481"/>
    <s v="p91"/>
    <d v="2012-10-25T00:00:00"/>
    <n v="20"/>
    <n v="10"/>
    <s v="k20"/>
    <s v="Stozkowe_srednie"/>
    <s v="0,89"/>
    <x v="5"/>
    <n v="17.8"/>
  </r>
  <r>
    <n v="482"/>
    <s v="p76"/>
    <d v="2012-04-26T00:00:00"/>
    <n v="20"/>
    <n v="4"/>
    <s v="k14"/>
    <s v="Symphony"/>
    <s v="83,99"/>
    <x v="8"/>
    <n v="1679.8"/>
  </r>
  <r>
    <n v="483"/>
    <s v="p73"/>
    <d v="2012-07-21T00:00:00"/>
    <n v="18"/>
    <n v="7"/>
    <s v="k14"/>
    <s v="Rapsodia"/>
    <s v="64,99"/>
    <x v="8"/>
    <n v="1169.82"/>
  </r>
  <r>
    <n v="484"/>
    <s v="p91"/>
    <d v="2012-09-20T00:00:00"/>
    <n v="21"/>
    <n v="9"/>
    <s v="k20"/>
    <s v="Stozkowe_srednie"/>
    <s v="0,89"/>
    <x v="5"/>
    <n v="18.690000000000001"/>
  </r>
  <r>
    <n v="485"/>
    <s v="p13"/>
    <d v="2012-08-13T00:00:00"/>
    <n v="20"/>
    <n v="8"/>
    <s v="k2"/>
    <s v="Normal_6_mm"/>
    <s v="119,99"/>
    <x v="1"/>
    <n v="2399.7999999999997"/>
  </r>
  <r>
    <n v="486"/>
    <s v="p19"/>
    <d v="2012-08-10T00:00:00"/>
    <n v="34"/>
    <n v="8"/>
    <s v="k3"/>
    <s v="frakcja_2,8-4,0_mm"/>
    <s v="12,80"/>
    <x v="0"/>
    <n v="435.20000000000005"/>
  </r>
  <r>
    <n v="487"/>
    <s v="p42"/>
    <d v="2012-01-02T00:00:00"/>
    <n v="28"/>
    <n v="1"/>
    <s v="k8"/>
    <s v="LB_1"/>
    <s v="2,50"/>
    <x v="0"/>
    <n v="70"/>
  </r>
  <r>
    <n v="488"/>
    <s v="p5"/>
    <d v="2012-03-07T00:00:00"/>
    <n v="15"/>
    <n v="3"/>
    <s v="k10"/>
    <s v="50x80"/>
    <s v="34,99"/>
    <x v="3"/>
    <n v="524.85"/>
  </r>
  <r>
    <n v="489"/>
    <s v="p97"/>
    <d v="2012-04-21T00:00:00"/>
    <n v="30"/>
    <n v="4"/>
    <s v="k21"/>
    <s v="Symphony"/>
    <s v="139,99"/>
    <x v="0"/>
    <n v="4199.7000000000007"/>
  </r>
  <r>
    <n v="490"/>
    <s v="p94"/>
    <d v="2012-05-16T00:00:00"/>
    <n v="25"/>
    <n v="5"/>
    <s v="k21"/>
    <s v="Rapsodia"/>
    <s v="129,99"/>
    <x v="0"/>
    <n v="3249.75"/>
  </r>
  <r>
    <n v="491"/>
    <s v="p54"/>
    <d v="2012-07-07T00:00:00"/>
    <n v="5"/>
    <n v="7"/>
    <s v="k11"/>
    <s v="kpl_3_mm"/>
    <s v="3,50"/>
    <x v="4"/>
    <n v="17.5"/>
  </r>
  <r>
    <n v="492"/>
    <s v="p76"/>
    <d v="2012-04-26T00:00:00"/>
    <n v="24"/>
    <n v="4"/>
    <s v="k14"/>
    <s v="Symphony"/>
    <s v="83,99"/>
    <x v="8"/>
    <n v="2015.7599999999998"/>
  </r>
  <r>
    <n v="493"/>
    <s v="p80"/>
    <d v="2012-03-28T00:00:00"/>
    <n v="1"/>
    <n v="3"/>
    <s v="k17"/>
    <s v="korek_natryskowy"/>
    <s v="33,99"/>
    <x v="6"/>
    <n v="33.99"/>
  </r>
  <r>
    <n v="494"/>
    <s v="p62"/>
    <d v="2012-08-24T00:00:00"/>
    <n v="1"/>
    <n v="8"/>
    <s v="k12"/>
    <s v="1000x700x4"/>
    <s v="14,99"/>
    <x v="2"/>
    <n v="14.99"/>
  </r>
  <r>
    <n v="495"/>
    <s v="p73"/>
    <d v="2012-06-01T00:00:00"/>
    <n v="20"/>
    <n v="6"/>
    <s v="k14"/>
    <s v="Rapsodia"/>
    <s v="64,99"/>
    <x v="8"/>
    <n v="1299.8"/>
  </r>
  <r>
    <n v="496"/>
    <s v="p3"/>
    <d v="2012-02-28T00:00:00"/>
    <n v="20"/>
    <n v="2"/>
    <s v="k5"/>
    <s v="Aglomerado_80_mm"/>
    <s v="149,99"/>
    <x v="0"/>
    <n v="2999.8"/>
  </r>
  <r>
    <n v="497"/>
    <s v="p91"/>
    <d v="2012-02-29T00:00:00"/>
    <n v="1"/>
    <n v="2"/>
    <s v="k20"/>
    <s v="Stozkowe_srednie"/>
    <s v="0,89"/>
    <x v="5"/>
    <n v="0.89"/>
  </r>
  <r>
    <n v="498"/>
    <s v="p51"/>
    <d v="2012-03-23T00:00:00"/>
    <n v="2"/>
    <n v="3"/>
    <s v="k10"/>
    <s v="100x150"/>
    <s v="89,00"/>
    <x v="3"/>
    <n v="178"/>
  </r>
  <r>
    <n v="499"/>
    <s v="p39"/>
    <d v="2012-06-26T00:00:00"/>
    <n v="3"/>
    <n v="6"/>
    <s v="k8"/>
    <s v="LN_2"/>
    <s v="4,60"/>
    <x v="0"/>
    <n v="13.799999999999999"/>
  </r>
  <r>
    <n v="500"/>
    <s v="p16"/>
    <d v="2012-10-18T00:00:00"/>
    <n v="14"/>
    <n v="10"/>
    <s v="k3"/>
    <s v="frakcja_0,5-1,0_mm"/>
    <s v="10,49"/>
    <x v="0"/>
    <n v="146.86000000000001"/>
  </r>
  <r>
    <n v="501"/>
    <s v="p23"/>
    <d v="2012-03-24T00:00:00"/>
    <n v="1"/>
    <n v="3"/>
    <s v="k4"/>
    <s v="1_l_wodny"/>
    <s v="37,99"/>
    <x v="0"/>
    <n v="37.99"/>
  </r>
  <r>
    <n v="502"/>
    <s v="p39"/>
    <d v="2012-07-14T00:00:00"/>
    <n v="25"/>
    <n v="7"/>
    <s v="k8"/>
    <s v="LN_2"/>
    <s v="4,60"/>
    <x v="0"/>
    <n v="114.99999999999999"/>
  </r>
  <r>
    <n v="503"/>
    <s v="p55"/>
    <d v="2012-10-16T00:00:00"/>
    <n v="2"/>
    <n v="10"/>
    <s v="k11"/>
    <s v="kpl_5_mm"/>
    <s v="4,80"/>
    <x v="4"/>
    <n v="9.6"/>
  </r>
  <r>
    <n v="504"/>
    <s v="p46"/>
    <d v="2012-05-15T00:00:00"/>
    <n v="4"/>
    <n v="5"/>
    <s v="k9"/>
    <s v="duze"/>
    <s v="48,00"/>
    <x v="0"/>
    <n v="192"/>
  </r>
  <r>
    <n v="505"/>
    <s v="p32"/>
    <d v="2012-05-29T00:00:00"/>
    <n v="17"/>
    <n v="5"/>
    <s v="k6"/>
    <s v="940x23x10"/>
    <s v="3,29"/>
    <x v="0"/>
    <n v="55.93"/>
  </r>
  <r>
    <n v="506"/>
    <s v="p48"/>
    <d v="2012-07-10T00:00:00"/>
    <n v="1"/>
    <n v="7"/>
    <s v="k10"/>
    <s v="40x60"/>
    <s v="25,00"/>
    <x v="3"/>
    <n v="25"/>
  </r>
  <r>
    <n v="507"/>
    <s v="p91"/>
    <d v="2012-09-27T00:00:00"/>
    <n v="12"/>
    <n v="9"/>
    <s v="k20"/>
    <s v="Stozkowe_srednie"/>
    <s v="0,89"/>
    <x v="5"/>
    <n v="10.68"/>
  </r>
  <r>
    <n v="508"/>
    <s v="p65"/>
    <d v="2012-05-11T00:00:00"/>
    <n v="5"/>
    <n v="5"/>
    <s v="k12"/>
    <s v="1000x700x10"/>
    <s v="32,99"/>
    <x v="2"/>
    <n v="164.95000000000002"/>
  </r>
  <r>
    <n v="509"/>
    <s v="p26"/>
    <d v="2012-07-11T00:00:00"/>
    <n v="13"/>
    <n v="7"/>
    <s v="k5"/>
    <s v="Aglomerado_20_mm"/>
    <s v="39,99"/>
    <x v="0"/>
    <n v="519.87"/>
  </r>
  <r>
    <n v="510"/>
    <s v="p72"/>
    <d v="2012-06-16T00:00:00"/>
    <n v="20"/>
    <n v="6"/>
    <s v="k14"/>
    <s v="Natural"/>
    <s v="49,99"/>
    <x v="8"/>
    <n v="999.80000000000007"/>
  </r>
  <r>
    <n v="511"/>
    <s v="p38"/>
    <d v="2012-06-23T00:00:00"/>
    <n v="25"/>
    <n v="6"/>
    <s v="k8"/>
    <s v="LN_1"/>
    <s v="3,90"/>
    <x v="0"/>
    <n v="97.5"/>
  </r>
  <r>
    <n v="512"/>
    <s v="p75"/>
    <d v="2012-05-19T00:00:00"/>
    <n v="97"/>
    <n v="5"/>
    <s v="k14"/>
    <s v="Shell"/>
    <s v="81,99"/>
    <x v="8"/>
    <n v="7953.03"/>
  </r>
  <r>
    <n v="513"/>
    <s v="p64"/>
    <d v="2012-01-05T00:00:00"/>
    <n v="10"/>
    <n v="1"/>
    <s v="k12"/>
    <s v="1000x700x7"/>
    <s v="22,99"/>
    <x v="2"/>
    <n v="229.89999999999998"/>
  </r>
  <r>
    <n v="514"/>
    <s v="p65"/>
    <d v="2012-12-13T00:00:00"/>
    <n v="4"/>
    <n v="12"/>
    <s v="k12"/>
    <s v="1000x700x10"/>
    <s v="32,99"/>
    <x v="2"/>
    <n v="131.96"/>
  </r>
  <r>
    <n v="515"/>
    <s v="p5"/>
    <d v="2012-04-30T00:00:00"/>
    <n v="8"/>
    <n v="4"/>
    <s v="k10"/>
    <s v="50x80"/>
    <s v="34,99"/>
    <x v="3"/>
    <n v="279.92"/>
  </r>
  <r>
    <n v="516"/>
    <s v="p54"/>
    <d v="2012-05-22T00:00:00"/>
    <n v="2"/>
    <n v="5"/>
    <s v="k11"/>
    <s v="kpl_3_mm"/>
    <s v="3,50"/>
    <x v="4"/>
    <n v="7"/>
  </r>
  <r>
    <n v="517"/>
    <s v="p49"/>
    <d v="2012-04-27T00:00:00"/>
    <n v="2"/>
    <n v="4"/>
    <s v="k10"/>
    <s v="50x80"/>
    <s v="34,99"/>
    <x v="3"/>
    <n v="69.98"/>
  </r>
  <r>
    <n v="518"/>
    <s v="p42"/>
    <d v="2012-03-03T00:00:00"/>
    <n v="5"/>
    <n v="3"/>
    <s v="k8"/>
    <s v="LB_1"/>
    <s v="2,50"/>
    <x v="0"/>
    <n v="12.5"/>
  </r>
  <r>
    <n v="519"/>
    <s v="p46"/>
    <d v="2012-08-08T00:00:00"/>
    <n v="2"/>
    <n v="8"/>
    <s v="k9"/>
    <s v="duze"/>
    <s v="48,00"/>
    <x v="0"/>
    <n v="96"/>
  </r>
  <r>
    <n v="520"/>
    <s v="p88"/>
    <d v="2012-08-23T00:00:00"/>
    <n v="1"/>
    <n v="8"/>
    <s v="k19"/>
    <s v="Taca_prostokatna"/>
    <s v="26,99"/>
    <x v="1"/>
    <n v="26.99"/>
  </r>
  <r>
    <n v="521"/>
    <s v="p27"/>
    <d v="2012-06-02T00:00:00"/>
    <n v="21"/>
    <n v="6"/>
    <s v="k5"/>
    <s v="Aglomerado_30_mm"/>
    <s v="49,99"/>
    <x v="0"/>
    <n v="1049.79"/>
  </r>
  <r>
    <n v="522"/>
    <s v="p21"/>
    <d v="2012-11-06T00:00:00"/>
    <n v="5"/>
    <n v="11"/>
    <s v="k4"/>
    <s v="3_l_kontaktowy"/>
    <s v="59,99"/>
    <x v="0"/>
    <n v="299.95"/>
  </r>
  <r>
    <n v="523"/>
    <s v="p62"/>
    <d v="2012-05-25T00:00:00"/>
    <n v="10"/>
    <n v="5"/>
    <s v="k12"/>
    <s v="1000x700x4"/>
    <s v="14,99"/>
    <x v="2"/>
    <n v="149.9"/>
  </r>
  <r>
    <n v="524"/>
    <s v="p79"/>
    <d v="2012-05-19T00:00:00"/>
    <n v="10"/>
    <n v="5"/>
    <s v="k16"/>
    <s v="standard"/>
    <s v="1,09"/>
    <x v="10"/>
    <n v="10.9"/>
  </r>
  <r>
    <n v="525"/>
    <s v="p48"/>
    <d v="2012-12-13T00:00:00"/>
    <n v="2"/>
    <n v="12"/>
    <s v="k10"/>
    <s v="40x60"/>
    <s v="25,00"/>
    <x v="3"/>
    <n v="50"/>
  </r>
  <r>
    <n v="526"/>
    <s v="p4"/>
    <d v="2012-04-28T00:00:00"/>
    <n v="22"/>
    <n v="4"/>
    <s v="k8"/>
    <s v="LN_2"/>
    <s v="4,60"/>
    <x v="0"/>
    <n v="101.19999999999999"/>
  </r>
  <r>
    <n v="527"/>
    <s v="p12"/>
    <d v="2012-05-22T00:00:00"/>
    <n v="26"/>
    <n v="5"/>
    <s v="k2"/>
    <s v="Special_4_mm"/>
    <s v="94,99"/>
    <x v="1"/>
    <n v="2469.7399999999998"/>
  </r>
  <r>
    <n v="528"/>
    <s v="p15"/>
    <d v="2012-08-11T00:00:00"/>
    <n v="50"/>
    <n v="8"/>
    <s v="k3"/>
    <s v="frakcja_0,2-0,5_mm"/>
    <s v="9,99"/>
    <x v="0"/>
    <n v="499.5"/>
  </r>
  <r>
    <n v="529"/>
    <s v="p50"/>
    <d v="2012-09-15T00:00:00"/>
    <n v="2"/>
    <n v="9"/>
    <s v="k10"/>
    <s v="60x80"/>
    <s v="51,00"/>
    <x v="3"/>
    <n v="102"/>
  </r>
  <r>
    <n v="530"/>
    <s v="p31"/>
    <d v="2012-07-14T00:00:00"/>
    <n v="54"/>
    <n v="7"/>
    <s v="k6"/>
    <s v="940x23x7"/>
    <s v="2,89"/>
    <x v="0"/>
    <n v="156.06"/>
  </r>
  <r>
    <n v="531"/>
    <s v="p78"/>
    <d v="2012-12-28T00:00:00"/>
    <n v="1"/>
    <n v="12"/>
    <s v="k15"/>
    <s v="kostka"/>
    <s v="25,99"/>
    <x v="9"/>
    <n v="25.99"/>
  </r>
  <r>
    <n v="532"/>
    <s v="p7"/>
    <d v="2012-08-16T00:00:00"/>
    <n v="12"/>
    <n v="8"/>
    <s v="k13"/>
    <s v="30m_x_1m_x_2mm"/>
    <s v="299,99"/>
    <x v="11"/>
    <n v="3599.88"/>
  </r>
  <r>
    <n v="533"/>
    <s v="p51"/>
    <d v="2012-05-21T00:00:00"/>
    <n v="1"/>
    <n v="5"/>
    <s v="k10"/>
    <s v="100x150"/>
    <s v="89,00"/>
    <x v="3"/>
    <n v="89"/>
  </r>
  <r>
    <n v="534"/>
    <s v="p35"/>
    <d v="2012-04-03T00:00:00"/>
    <n v="44"/>
    <n v="4"/>
    <s v="k6"/>
    <s v="940x16x10"/>
    <s v="3,29"/>
    <x v="0"/>
    <n v="144.76"/>
  </r>
  <r>
    <n v="535"/>
    <s v="p9"/>
    <d v="2012-08-23T00:00:00"/>
    <n v="18"/>
    <n v="8"/>
    <s v="k19"/>
    <s v="Taca_okragla"/>
    <s v="32,49"/>
    <x v="1"/>
    <n v="584.82000000000005"/>
  </r>
  <r>
    <n v="536"/>
    <s v="p54"/>
    <d v="2012-09-04T00:00:00"/>
    <n v="8"/>
    <n v="9"/>
    <s v="k11"/>
    <s v="kpl_3_mm"/>
    <s v="3,50"/>
    <x v="4"/>
    <n v="28"/>
  </r>
  <r>
    <n v="537"/>
    <s v="p92"/>
    <d v="2012-08-31T00:00:00"/>
    <n v="4"/>
    <n v="8"/>
    <s v="k20"/>
    <s v="Stozkowe_duze"/>
    <s v="1,19"/>
    <x v="5"/>
    <n v="4.76"/>
  </r>
  <r>
    <n v="538"/>
    <s v="p40"/>
    <d v="2012-06-29T00:00:00"/>
    <n v="22"/>
    <n v="6"/>
    <s v="k8"/>
    <s v="LK_3"/>
    <s v="3,60"/>
    <x v="0"/>
    <n v="79.2"/>
  </r>
  <r>
    <n v="539"/>
    <s v="p38"/>
    <d v="2012-10-17T00:00:00"/>
    <n v="8"/>
    <n v="10"/>
    <s v="k8"/>
    <s v="LN_1"/>
    <s v="3,90"/>
    <x v="0"/>
    <n v="31.2"/>
  </r>
  <r>
    <n v="540"/>
    <s v="p79"/>
    <d v="2012-04-03T00:00:00"/>
    <n v="30"/>
    <n v="4"/>
    <s v="k16"/>
    <s v="standard"/>
    <s v="1,09"/>
    <x v="10"/>
    <n v="32.700000000000003"/>
  </r>
  <r>
    <n v="541"/>
    <s v="p79"/>
    <d v="2012-05-28T00:00:00"/>
    <n v="4"/>
    <n v="5"/>
    <s v="k16"/>
    <s v="standard"/>
    <s v="1,09"/>
    <x v="10"/>
    <n v="4.3600000000000003"/>
  </r>
  <r>
    <n v="542"/>
    <s v="p78"/>
    <d v="2012-08-17T00:00:00"/>
    <n v="1"/>
    <n v="8"/>
    <s v="k15"/>
    <s v="kostka"/>
    <s v="25,99"/>
    <x v="9"/>
    <n v="25.99"/>
  </r>
  <r>
    <n v="543"/>
    <s v="p71"/>
    <d v="2012-02-28T00:00:00"/>
    <n v="1"/>
    <n v="2"/>
    <s v="k13"/>
    <s v="25m_x_1m_x_4mm"/>
    <s v="549,99"/>
    <x v="11"/>
    <n v="549.99"/>
  </r>
  <r>
    <n v="544"/>
    <s v="p92"/>
    <d v="2012-10-25T00:00:00"/>
    <n v="2"/>
    <n v="10"/>
    <s v="k20"/>
    <s v="Stozkowe_duze"/>
    <s v="1,19"/>
    <x v="5"/>
    <n v="2.38"/>
  </r>
  <r>
    <n v="545"/>
    <s v="p77"/>
    <d v="2012-10-05T00:00:00"/>
    <n v="15"/>
    <n v="10"/>
    <s v="k14"/>
    <s v="Harmony"/>
    <s v="90,99"/>
    <x v="8"/>
    <n v="1364.85"/>
  </r>
  <r>
    <n v="546"/>
    <s v="p77"/>
    <d v="2012-11-07T00:00:00"/>
    <n v="21"/>
    <n v="11"/>
    <s v="k14"/>
    <s v="Harmony"/>
    <s v="90,99"/>
    <x v="8"/>
    <n v="1910.79"/>
  </r>
  <r>
    <n v="547"/>
    <s v="p52"/>
    <d v="2012-02-29T00:00:00"/>
    <n v="1"/>
    <n v="2"/>
    <s v="k10"/>
    <s v="120x150"/>
    <s v="159,00"/>
    <x v="3"/>
    <n v="159"/>
  </r>
  <r>
    <n v="548"/>
    <s v="p52"/>
    <d v="2012-02-18T00:00:00"/>
    <n v="12"/>
    <n v="2"/>
    <s v="k10"/>
    <s v="120x150"/>
    <s v="159,00"/>
    <x v="3"/>
    <n v="1908"/>
  </r>
  <r>
    <n v="549"/>
    <s v="p63"/>
    <d v="2012-06-19T00:00:00"/>
    <n v="2"/>
    <n v="6"/>
    <s v="k12"/>
    <s v="1000x700x5"/>
    <s v="15,99"/>
    <x v="2"/>
    <n v="31.98"/>
  </r>
  <r>
    <n v="550"/>
    <s v="p12"/>
    <d v="2012-05-09T00:00:00"/>
    <n v="30"/>
    <n v="5"/>
    <s v="k2"/>
    <s v="Special_4_mm"/>
    <s v="94,99"/>
    <x v="1"/>
    <n v="2849.7"/>
  </r>
  <r>
    <n v="551"/>
    <s v="p78"/>
    <d v="2012-08-07T00:00:00"/>
    <n v="1"/>
    <n v="8"/>
    <s v="k15"/>
    <s v="kostka"/>
    <s v="25,99"/>
    <x v="9"/>
    <n v="25.99"/>
  </r>
  <r>
    <n v="552"/>
    <s v="p85"/>
    <d v="2012-07-06T00:00:00"/>
    <n v="1"/>
    <n v="7"/>
    <s v="k19"/>
    <s v="Cukiernica"/>
    <s v="25,99"/>
    <x v="1"/>
    <n v="25.99"/>
  </r>
  <r>
    <n v="553"/>
    <s v="p32"/>
    <d v="2012-05-29T00:00:00"/>
    <n v="50"/>
    <n v="5"/>
    <s v="k6"/>
    <s v="940x23x10"/>
    <s v="3,29"/>
    <x v="0"/>
    <n v="164.5"/>
  </r>
  <r>
    <n v="554"/>
    <s v="p28"/>
    <d v="2012-07-05T00:00:00"/>
    <n v="6"/>
    <n v="7"/>
    <s v="k5"/>
    <s v="Aglomerado_50_mm"/>
    <s v="59,99"/>
    <x v="0"/>
    <n v="359.94"/>
  </r>
  <r>
    <n v="555"/>
    <s v="p78"/>
    <d v="2012-02-22T00:00:00"/>
    <n v="4"/>
    <n v="2"/>
    <s v="k15"/>
    <s v="kostka"/>
    <s v="25,99"/>
    <x v="9"/>
    <n v="103.96"/>
  </r>
  <r>
    <n v="556"/>
    <s v="p92"/>
    <d v="2012-04-13T00:00:00"/>
    <n v="21"/>
    <n v="4"/>
    <s v="k20"/>
    <s v="Stozkowe_duze"/>
    <s v="1,19"/>
    <x v="5"/>
    <n v="24.99"/>
  </r>
  <r>
    <n v="557"/>
    <s v="p63"/>
    <d v="2012-09-07T00:00:00"/>
    <n v="8"/>
    <n v="9"/>
    <s v="k12"/>
    <s v="1000x700x5"/>
    <s v="15,99"/>
    <x v="2"/>
    <n v="127.92"/>
  </r>
  <r>
    <n v="558"/>
    <s v="p44"/>
    <d v="2012-07-03T00:00:00"/>
    <n v="2"/>
    <n v="7"/>
    <s v="k9"/>
    <s v="male"/>
    <s v="25,99"/>
    <x v="0"/>
    <n v="51.98"/>
  </r>
  <r>
    <n v="559"/>
    <s v="p49"/>
    <d v="2012-10-15T00:00:00"/>
    <n v="3"/>
    <n v="10"/>
    <s v="k10"/>
    <s v="50x80"/>
    <s v="34,99"/>
    <x v="3"/>
    <n v="104.97"/>
  </r>
  <r>
    <n v="560"/>
    <s v="p4"/>
    <d v="2012-10-30T00:00:00"/>
    <n v="90"/>
    <n v="10"/>
    <s v="k8"/>
    <s v="LN_2"/>
    <s v="4,60"/>
    <x v="0"/>
    <n v="413.99999999999994"/>
  </r>
  <r>
    <n v="561"/>
    <s v="p14"/>
    <d v="2012-05-05T00:00:00"/>
    <n v="25"/>
    <n v="5"/>
    <s v="k2"/>
    <s v="Big_8_mm"/>
    <s v="138,00"/>
    <x v="1"/>
    <n v="3450"/>
  </r>
  <r>
    <n v="562"/>
    <s v="p41"/>
    <d v="2012-08-01T00:00:00"/>
    <n v="17"/>
    <n v="8"/>
    <s v="k8"/>
    <s v="LP_4"/>
    <s v="2,30"/>
    <x v="0"/>
    <n v="39.099999999999994"/>
  </r>
  <r>
    <n v="563"/>
    <s v="p91"/>
    <d v="2012-08-17T00:00:00"/>
    <n v="10"/>
    <n v="8"/>
    <s v="k20"/>
    <s v="Stozkowe_srednie"/>
    <s v="0,89"/>
    <x v="5"/>
    <n v="8.9"/>
  </r>
  <r>
    <n v="564"/>
    <s v="p17"/>
    <d v="2012-05-08T00:00:00"/>
    <n v="16"/>
    <n v="5"/>
    <s v="k3"/>
    <s v="frakcja_1,0-1,8_mm"/>
    <s v="12,00"/>
    <x v="0"/>
    <n v="192"/>
  </r>
  <r>
    <n v="565"/>
    <s v="p90"/>
    <d v="2012-08-10T00:00:00"/>
    <n v="25"/>
    <n v="8"/>
    <s v="k20"/>
    <s v="Stozkowe_male"/>
    <s v="0,49"/>
    <x v="5"/>
    <n v="12.25"/>
  </r>
  <r>
    <n v="566"/>
    <s v="p22"/>
    <d v="2012-06-13T00:00:00"/>
    <n v="2"/>
    <n v="6"/>
    <s v="k4"/>
    <s v="5_l_kontaktowy"/>
    <s v="84,99"/>
    <x v="0"/>
    <n v="169.98"/>
  </r>
  <r>
    <n v="567"/>
    <s v="p28"/>
    <d v="2012-04-25T00:00:00"/>
    <n v="20"/>
    <n v="4"/>
    <s v="k5"/>
    <s v="Aglomerado_50_mm"/>
    <s v="59,99"/>
    <x v="0"/>
    <n v="1199.8"/>
  </r>
  <r>
    <n v="568"/>
    <s v="p50"/>
    <d v="2012-06-21T00:00:00"/>
    <n v="5"/>
    <n v="6"/>
    <s v="k10"/>
    <s v="60x80"/>
    <s v="51,00"/>
    <x v="3"/>
    <n v="255"/>
  </r>
  <r>
    <n v="569"/>
    <s v="p31"/>
    <d v="2012-07-14T00:00:00"/>
    <n v="22"/>
    <n v="7"/>
    <s v="k6"/>
    <s v="940x23x7"/>
    <s v="2,89"/>
    <x v="0"/>
    <n v="63.580000000000005"/>
  </r>
  <r>
    <n v="570"/>
    <s v="p14"/>
    <d v="2012-04-03T00:00:00"/>
    <n v="32"/>
    <n v="4"/>
    <s v="k2"/>
    <s v="Big_8_mm"/>
    <s v="138,00"/>
    <x v="1"/>
    <n v="4416"/>
  </r>
  <r>
    <n v="571"/>
    <s v="p49"/>
    <d v="2012-04-02T00:00:00"/>
    <n v="12"/>
    <n v="4"/>
    <s v="k10"/>
    <s v="50x80"/>
    <s v="34,99"/>
    <x v="3"/>
    <n v="419.88"/>
  </r>
  <r>
    <n v="572"/>
    <s v="p11"/>
    <d v="2012-06-19T00:00:00"/>
    <n v="22"/>
    <n v="6"/>
    <s v="k2"/>
    <s v="Normal_4_mm"/>
    <s v="60,50"/>
    <x v="1"/>
    <n v="1331"/>
  </r>
  <r>
    <n v="573"/>
    <s v="p73"/>
    <d v="2012-06-06T00:00:00"/>
    <n v="25"/>
    <n v="6"/>
    <s v="k14"/>
    <s v="Rapsodia"/>
    <s v="64,99"/>
    <x v="8"/>
    <n v="1624.7499999999998"/>
  </r>
  <r>
    <n v="574"/>
    <s v="p31"/>
    <d v="2012-06-04T00:00:00"/>
    <n v="70"/>
    <n v="6"/>
    <s v="k6"/>
    <s v="940x23x7"/>
    <s v="2,89"/>
    <x v="0"/>
    <n v="202.3"/>
  </r>
  <r>
    <n v="575"/>
    <s v="p49"/>
    <d v="2012-02-04T00:00:00"/>
    <n v="9"/>
    <n v="2"/>
    <s v="k10"/>
    <s v="50x80"/>
    <s v="34,99"/>
    <x v="3"/>
    <n v="314.91000000000003"/>
  </r>
  <r>
    <n v="576"/>
    <s v="p60"/>
    <d v="2012-09-27T00:00:00"/>
    <n v="5"/>
    <n v="9"/>
    <s v="k12"/>
    <s v="1000x700x2"/>
    <s v="5,99"/>
    <x v="2"/>
    <n v="29.950000000000003"/>
  </r>
  <r>
    <n v="577"/>
    <s v="p38"/>
    <d v="2012-08-07T00:00:00"/>
    <n v="22"/>
    <n v="8"/>
    <s v="k8"/>
    <s v="LN_1"/>
    <s v="3,90"/>
    <x v="0"/>
    <n v="85.8"/>
  </r>
  <r>
    <n v="578"/>
    <s v="p88"/>
    <d v="2012-05-14T00:00:00"/>
    <n v="2"/>
    <n v="5"/>
    <s v="k19"/>
    <s v="Taca_prostokatna"/>
    <s v="26,99"/>
    <x v="1"/>
    <n v="53.98"/>
  </r>
  <r>
    <n v="579"/>
    <s v="p2"/>
    <d v="2012-03-17T00:00:00"/>
    <n v="5"/>
    <n v="3"/>
    <s v="k3"/>
    <s v="frakcja_2,8-4,0_mm"/>
    <s v="12,80"/>
    <x v="0"/>
    <n v="64"/>
  </r>
  <r>
    <n v="580"/>
    <s v="p19"/>
    <d v="2012-05-08T00:00:00"/>
    <n v="20"/>
    <n v="5"/>
    <s v="k3"/>
    <s v="frakcja_2,8-4,0_mm"/>
    <s v="12,80"/>
    <x v="0"/>
    <n v="256"/>
  </r>
  <r>
    <n v="581"/>
    <s v="p53"/>
    <d v="2012-05-04T00:00:00"/>
    <n v="2"/>
    <n v="5"/>
    <s v="k10"/>
    <s v="150x180"/>
    <s v="199,00"/>
    <x v="3"/>
    <n v="398"/>
  </r>
  <r>
    <n v="582"/>
    <s v="p1"/>
    <d v="2012-05-02T00:00:00"/>
    <n v="6"/>
    <n v="5"/>
    <s v="k1"/>
    <s v="Especial_Big"/>
    <s v="24,99"/>
    <x v="7"/>
    <n v="149.94"/>
  </r>
  <r>
    <n v="583"/>
    <s v="p48"/>
    <d v="2012-01-20T00:00:00"/>
    <n v="14"/>
    <n v="1"/>
    <s v="k10"/>
    <s v="40x60"/>
    <s v="25,00"/>
    <x v="3"/>
    <n v="350"/>
  </r>
  <r>
    <n v="584"/>
    <s v="p34"/>
    <d v="2012-07-02T00:00:00"/>
    <n v="58"/>
    <n v="7"/>
    <s v="k6"/>
    <s v="940x16x7"/>
    <s v="2,89"/>
    <x v="0"/>
    <n v="167.62"/>
  </r>
  <r>
    <n v="585"/>
    <s v="p41"/>
    <d v="2012-05-22T00:00:00"/>
    <n v="40"/>
    <n v="5"/>
    <s v="k8"/>
    <s v="LP_4"/>
    <s v="2,30"/>
    <x v="0"/>
    <n v="92"/>
  </r>
  <r>
    <n v="586"/>
    <s v="p74"/>
    <d v="2012-04-25T00:00:00"/>
    <n v="25"/>
    <n v="4"/>
    <s v="k14"/>
    <s v="DawnTown"/>
    <s v="64,99"/>
    <x v="8"/>
    <n v="1624.7499999999998"/>
  </r>
  <r>
    <n v="587"/>
    <s v="p77"/>
    <d v="2012-06-11T00:00:00"/>
    <n v="16"/>
    <n v="6"/>
    <s v="k14"/>
    <s v="Harmony"/>
    <s v="90,99"/>
    <x v="8"/>
    <n v="1455.84"/>
  </r>
  <r>
    <n v="588"/>
    <s v="p64"/>
    <d v="2012-09-04T00:00:00"/>
    <n v="5"/>
    <n v="9"/>
    <s v="k12"/>
    <s v="1000x700x7"/>
    <s v="22,99"/>
    <x v="2"/>
    <n v="114.94999999999999"/>
  </r>
  <r>
    <n v="589"/>
    <s v="p90"/>
    <d v="2012-06-20T00:00:00"/>
    <n v="12"/>
    <n v="6"/>
    <s v="k20"/>
    <s v="Stozkowe_male"/>
    <s v="0,49"/>
    <x v="5"/>
    <n v="5.88"/>
  </r>
  <r>
    <n v="590"/>
    <s v="p80"/>
    <d v="2012-03-08T00:00:00"/>
    <n v="2"/>
    <n v="3"/>
    <s v="k17"/>
    <s v="korek_natryskowy"/>
    <s v="33,99"/>
    <x v="6"/>
    <n v="67.98"/>
  </r>
  <r>
    <n v="591"/>
    <s v="p85"/>
    <d v="2012-03-07T00:00:00"/>
    <n v="4"/>
    <n v="3"/>
    <s v="k19"/>
    <s v="Cukiernica"/>
    <s v="25,99"/>
    <x v="1"/>
    <n v="103.96"/>
  </r>
  <r>
    <n v="592"/>
    <s v="p73"/>
    <d v="2012-07-09T00:00:00"/>
    <n v="71"/>
    <n v="7"/>
    <s v="k14"/>
    <s v="Rapsodia"/>
    <s v="64,99"/>
    <x v="8"/>
    <n v="4614.29"/>
  </r>
  <r>
    <n v="593"/>
    <s v="p40"/>
    <d v="2012-05-09T00:00:00"/>
    <n v="250"/>
    <n v="5"/>
    <s v="k8"/>
    <s v="LK_3"/>
    <s v="3,60"/>
    <x v="0"/>
    <n v="900"/>
  </r>
  <r>
    <n v="594"/>
    <s v="p79"/>
    <d v="2012-04-09T00:00:00"/>
    <n v="6"/>
    <n v="4"/>
    <s v="k16"/>
    <s v="standard"/>
    <s v="1,09"/>
    <x v="10"/>
    <n v="6.5400000000000009"/>
  </r>
  <r>
    <n v="595"/>
    <s v="p51"/>
    <d v="2012-06-16T00:00:00"/>
    <n v="3"/>
    <n v="6"/>
    <s v="k10"/>
    <s v="100x150"/>
    <s v="89,00"/>
    <x v="3"/>
    <n v="267"/>
  </r>
  <r>
    <n v="596"/>
    <s v="p50"/>
    <d v="2012-06-05T00:00:00"/>
    <n v="4"/>
    <n v="6"/>
    <s v="k10"/>
    <s v="60x80"/>
    <s v="51,00"/>
    <x v="3"/>
    <n v="204"/>
  </r>
  <r>
    <n v="597"/>
    <s v="p49"/>
    <d v="2012-01-18T00:00:00"/>
    <n v="18"/>
    <n v="1"/>
    <s v="k10"/>
    <s v="50x80"/>
    <s v="34,99"/>
    <x v="3"/>
    <n v="629.82000000000005"/>
  </r>
  <r>
    <n v="598"/>
    <s v="p39"/>
    <d v="2012-10-11T00:00:00"/>
    <n v="80"/>
    <n v="10"/>
    <s v="k8"/>
    <s v="LN_2"/>
    <s v="4,60"/>
    <x v="0"/>
    <n v="368"/>
  </r>
  <r>
    <n v="599"/>
    <s v="p43"/>
    <d v="2012-02-10T00:00:00"/>
    <n v="6"/>
    <n v="2"/>
    <s v="k8"/>
    <s v="LB_2"/>
    <s v="1,80"/>
    <x v="0"/>
    <n v="10.8"/>
  </r>
  <r>
    <n v="600"/>
    <s v="p72"/>
    <d v="2012-02-09T00:00:00"/>
    <n v="24"/>
    <n v="2"/>
    <s v="k14"/>
    <s v="Natural"/>
    <s v="49,99"/>
    <x v="8"/>
    <n v="1199.76"/>
  </r>
  <r>
    <n v="601"/>
    <s v="p5"/>
    <d v="2012-08-01T00:00:00"/>
    <n v="15"/>
    <n v="8"/>
    <s v="k10"/>
    <s v="50x80"/>
    <s v="34,99"/>
    <x v="3"/>
    <n v="524.85"/>
  </r>
  <r>
    <n v="602"/>
    <s v="p52"/>
    <d v="2012-04-12T00:00:00"/>
    <n v="2"/>
    <n v="4"/>
    <s v="k10"/>
    <s v="120x150"/>
    <s v="159,00"/>
    <x v="3"/>
    <n v="318"/>
  </r>
  <r>
    <n v="603"/>
    <s v="p90"/>
    <d v="2012-05-07T00:00:00"/>
    <n v="25"/>
    <n v="5"/>
    <s v="k20"/>
    <s v="Stozkowe_male"/>
    <s v="0,49"/>
    <x v="5"/>
    <n v="12.25"/>
  </r>
  <r>
    <n v="604"/>
    <s v="p51"/>
    <d v="2012-09-25T00:00:00"/>
    <n v="3"/>
    <n v="9"/>
    <s v="k10"/>
    <s v="100x150"/>
    <s v="89,00"/>
    <x v="3"/>
    <n v="267"/>
  </r>
  <r>
    <n v="605"/>
    <s v="p52"/>
    <d v="2012-08-06T00:00:00"/>
    <n v="9"/>
    <n v="8"/>
    <s v="k10"/>
    <s v="120x150"/>
    <s v="159,00"/>
    <x v="3"/>
    <n v="1431"/>
  </r>
  <r>
    <n v="606"/>
    <s v="p23"/>
    <d v="2012-08-21T00:00:00"/>
    <n v="4"/>
    <n v="8"/>
    <s v="k4"/>
    <s v="1_l_wodny"/>
    <s v="37,99"/>
    <x v="0"/>
    <n v="151.96"/>
  </r>
  <r>
    <n v="607"/>
    <s v="p16"/>
    <d v="2012-07-20T00:00:00"/>
    <n v="10"/>
    <n v="7"/>
    <s v="k3"/>
    <s v="frakcja_0,5-1,0_mm"/>
    <s v="10,49"/>
    <x v="0"/>
    <n v="104.9"/>
  </r>
  <r>
    <n v="608"/>
    <s v="p51"/>
    <d v="2012-10-02T00:00:00"/>
    <n v="2"/>
    <n v="10"/>
    <s v="k10"/>
    <s v="100x150"/>
    <s v="89,00"/>
    <x v="3"/>
    <n v="178"/>
  </r>
  <r>
    <n v="609"/>
    <s v="p85"/>
    <d v="2012-05-18T00:00:00"/>
    <n v="1"/>
    <n v="5"/>
    <s v="k19"/>
    <s v="Cukiernica"/>
    <s v="25,99"/>
    <x v="1"/>
    <n v="25.99"/>
  </r>
  <r>
    <n v="610"/>
    <s v="p50"/>
    <d v="2012-10-09T00:00:00"/>
    <n v="2"/>
    <n v="10"/>
    <s v="k10"/>
    <s v="60x80"/>
    <s v="51,00"/>
    <x v="3"/>
    <n v="102"/>
  </r>
  <r>
    <n v="611"/>
    <s v="p29"/>
    <d v="2012-03-28T00:00:00"/>
    <n v="15"/>
    <n v="3"/>
    <s v="k5"/>
    <s v="Aglomerado_80_mm"/>
    <s v="149,99"/>
    <x v="0"/>
    <n v="2249.8500000000004"/>
  </r>
  <r>
    <n v="612"/>
    <s v="p25"/>
    <d v="2012-06-26T00:00:00"/>
    <n v="22"/>
    <n v="6"/>
    <s v="k5"/>
    <s v="Aglomerado_10_mm"/>
    <s v="34,99"/>
    <x v="0"/>
    <n v="769.78000000000009"/>
  </r>
  <r>
    <n v="613"/>
    <s v="p46"/>
    <d v="2012-10-30T00:00:00"/>
    <n v="5"/>
    <n v="10"/>
    <s v="k9"/>
    <s v="duze"/>
    <s v="48,00"/>
    <x v="0"/>
    <n v="240"/>
  </r>
  <r>
    <n v="614"/>
    <s v="p64"/>
    <d v="2012-05-30T00:00:00"/>
    <n v="7"/>
    <n v="5"/>
    <s v="k12"/>
    <s v="1000x700x7"/>
    <s v="22,99"/>
    <x v="2"/>
    <n v="160.92999999999998"/>
  </r>
  <r>
    <n v="615"/>
    <s v="p87"/>
    <d v="2012-03-28T00:00:00"/>
    <n v="6"/>
    <n v="3"/>
    <s v="k19"/>
    <s v="Oslonka_falista"/>
    <s v="22,99"/>
    <x v="1"/>
    <n v="137.94"/>
  </r>
  <r>
    <n v="616"/>
    <s v="p27"/>
    <d v="2012-07-10T00:00:00"/>
    <n v="10"/>
    <n v="7"/>
    <s v="k5"/>
    <s v="Aglomerado_30_mm"/>
    <s v="49,99"/>
    <x v="0"/>
    <n v="499.90000000000003"/>
  </r>
  <r>
    <n v="617"/>
    <s v="p50"/>
    <d v="2012-07-14T00:00:00"/>
    <n v="2"/>
    <n v="7"/>
    <s v="k10"/>
    <s v="60x80"/>
    <s v="51,00"/>
    <x v="3"/>
    <n v="102"/>
  </r>
  <r>
    <n v="618"/>
    <s v="p51"/>
    <d v="2012-06-27T00:00:00"/>
    <n v="4"/>
    <n v="6"/>
    <s v="k10"/>
    <s v="100x150"/>
    <s v="89,00"/>
    <x v="3"/>
    <n v="356"/>
  </r>
  <r>
    <n v="619"/>
    <s v="p50"/>
    <d v="2012-04-18T00:00:00"/>
    <n v="3"/>
    <n v="4"/>
    <s v="k10"/>
    <s v="60x80"/>
    <s v="51,00"/>
    <x v="3"/>
    <n v="153"/>
  </r>
  <r>
    <n v="620"/>
    <s v="p2"/>
    <d v="2012-04-11T00:00:00"/>
    <n v="8"/>
    <n v="4"/>
    <s v="k3"/>
    <s v="frakcja_2,8-4,0_mm"/>
    <s v="12,80"/>
    <x v="0"/>
    <n v="102.4"/>
  </r>
  <r>
    <n v="621"/>
    <s v="p22"/>
    <d v="2012-06-18T00:00:00"/>
    <n v="4"/>
    <n v="6"/>
    <s v="k4"/>
    <s v="5_l_kontaktowy"/>
    <s v="84,99"/>
    <x v="0"/>
    <n v="339.96"/>
  </r>
  <r>
    <n v="622"/>
    <s v="p8"/>
    <d v="2012-03-09T00:00:00"/>
    <n v="22"/>
    <n v="3"/>
    <s v="k16"/>
    <s v="standard"/>
    <s v="1,09"/>
    <x v="10"/>
    <n v="23.98"/>
  </r>
  <r>
    <n v="623"/>
    <s v="p78"/>
    <d v="2012-08-09T00:00:00"/>
    <n v="25"/>
    <n v="8"/>
    <s v="k15"/>
    <s v="kostka"/>
    <s v="25,99"/>
    <x v="9"/>
    <n v="649.75"/>
  </r>
  <r>
    <n v="624"/>
    <s v="p47"/>
    <d v="2012-07-23T00:00:00"/>
    <n v="2"/>
    <n v="7"/>
    <s v="k10"/>
    <s v="40x50"/>
    <s v="21,00"/>
    <x v="3"/>
    <n v="42"/>
  </r>
  <r>
    <n v="625"/>
    <s v="p14"/>
    <d v="2012-06-15T00:00:00"/>
    <n v="13"/>
    <n v="6"/>
    <s v="k2"/>
    <s v="Big_8_mm"/>
    <s v="138,00"/>
    <x v="1"/>
    <n v="1794"/>
  </r>
  <r>
    <n v="626"/>
    <s v="p48"/>
    <d v="2012-05-22T00:00:00"/>
    <n v="8"/>
    <n v="5"/>
    <s v="k10"/>
    <s v="40x60"/>
    <s v="25,00"/>
    <x v="3"/>
    <n v="200"/>
  </r>
  <r>
    <n v="627"/>
    <s v="p50"/>
    <d v="2012-05-28T00:00:00"/>
    <n v="2"/>
    <n v="5"/>
    <s v="k10"/>
    <s v="60x80"/>
    <s v="51,00"/>
    <x v="3"/>
    <n v="102"/>
  </r>
  <r>
    <n v="628"/>
    <s v="p38"/>
    <d v="2012-06-19T00:00:00"/>
    <n v="39"/>
    <n v="6"/>
    <s v="k8"/>
    <s v="LN_1"/>
    <s v="3,90"/>
    <x v="0"/>
    <n v="152.1"/>
  </r>
  <r>
    <n v="629"/>
    <s v="p55"/>
    <d v="2012-05-05T00:00:00"/>
    <n v="3"/>
    <n v="5"/>
    <s v="k11"/>
    <s v="kpl_5_mm"/>
    <s v="4,80"/>
    <x v="4"/>
    <n v="14.399999999999999"/>
  </r>
  <r>
    <n v="630"/>
    <s v="p79"/>
    <d v="2012-09-22T00:00:00"/>
    <n v="50"/>
    <n v="9"/>
    <s v="k16"/>
    <s v="standard"/>
    <s v="1,09"/>
    <x v="10"/>
    <n v="54.500000000000007"/>
  </r>
  <r>
    <n v="631"/>
    <s v="p22"/>
    <d v="2012-08-16T00:00:00"/>
    <n v="2"/>
    <n v="8"/>
    <s v="k4"/>
    <s v="5_l_kontaktowy"/>
    <s v="84,99"/>
    <x v="0"/>
    <n v="169.98"/>
  </r>
  <r>
    <n v="632"/>
    <s v="p46"/>
    <d v="2012-06-12T00:00:00"/>
    <n v="3"/>
    <n v="6"/>
    <s v="k9"/>
    <s v="duze"/>
    <s v="48,00"/>
    <x v="0"/>
    <n v="144"/>
  </r>
  <r>
    <n v="633"/>
    <s v="p12"/>
    <d v="2012-05-17T00:00:00"/>
    <n v="14"/>
    <n v="5"/>
    <s v="k2"/>
    <s v="Special_4_mm"/>
    <s v="94,99"/>
    <x v="1"/>
    <n v="1329.86"/>
  </r>
  <r>
    <n v="634"/>
    <s v="p3"/>
    <d v="2012-03-21T00:00:00"/>
    <n v="9"/>
    <n v="3"/>
    <s v="k5"/>
    <s v="Aglomerado_80_mm"/>
    <s v="149,99"/>
    <x v="0"/>
    <n v="1349.91"/>
  </r>
  <r>
    <n v="635"/>
    <s v="p78"/>
    <d v="2012-05-30T00:00:00"/>
    <n v="1"/>
    <n v="5"/>
    <s v="k15"/>
    <s v="kostka"/>
    <s v="25,99"/>
    <x v="9"/>
    <n v="25.99"/>
  </r>
  <r>
    <n v="636"/>
    <s v="p90"/>
    <d v="2012-05-05T00:00:00"/>
    <n v="14"/>
    <n v="5"/>
    <s v="k20"/>
    <s v="Stozkowe_male"/>
    <s v="0,49"/>
    <x v="5"/>
    <n v="6.8599999999999994"/>
  </r>
  <r>
    <n v="637"/>
    <s v="p40"/>
    <d v="2012-04-19T00:00:00"/>
    <n v="32"/>
    <n v="4"/>
    <s v="k8"/>
    <s v="LK_3"/>
    <s v="3,60"/>
    <x v="0"/>
    <n v="115.2"/>
  </r>
  <r>
    <n v="638"/>
    <s v="p4"/>
    <d v="2012-04-10T00:00:00"/>
    <n v="20"/>
    <n v="4"/>
    <s v="k8"/>
    <s v="LN_2"/>
    <s v="4,60"/>
    <x v="0"/>
    <n v="92"/>
  </r>
  <r>
    <n v="639"/>
    <s v="p74"/>
    <d v="2012-06-02T00:00:00"/>
    <n v="32"/>
    <n v="6"/>
    <s v="k14"/>
    <s v="DawnTown"/>
    <s v="64,99"/>
    <x v="8"/>
    <n v="2079.6799999999998"/>
  </r>
  <r>
    <n v="640"/>
    <s v="p32"/>
    <d v="2012-08-09T00:00:00"/>
    <n v="16"/>
    <n v="8"/>
    <s v="k6"/>
    <s v="940x23x10"/>
    <s v="3,29"/>
    <x v="0"/>
    <n v="52.64"/>
  </r>
  <r>
    <n v="641"/>
    <s v="p36"/>
    <d v="2012-09-05T00:00:00"/>
    <n v="5"/>
    <n v="9"/>
    <s v="k7"/>
    <s v="Kora_surowa_kl._I"/>
    <s v="99,99"/>
    <x v="0"/>
    <n v="499.95"/>
  </r>
  <r>
    <n v="642"/>
    <s v="p29"/>
    <d v="2012-09-21T00:00:00"/>
    <n v="12"/>
    <n v="9"/>
    <s v="k5"/>
    <s v="Aglomerado_80_mm"/>
    <s v="149,99"/>
    <x v="0"/>
    <n v="1799.88"/>
  </r>
  <r>
    <n v="643"/>
    <s v="p86"/>
    <d v="2012-05-14T00:00:00"/>
    <n v="12"/>
    <n v="5"/>
    <s v="k19"/>
    <s v="Oslonka_prosta"/>
    <s v="20,99"/>
    <x v="1"/>
    <n v="251.88"/>
  </r>
  <r>
    <n v="644"/>
    <s v="p31"/>
    <d v="2012-07-12T00:00:00"/>
    <n v="46"/>
    <n v="7"/>
    <s v="k6"/>
    <s v="940x23x7"/>
    <s v="2,89"/>
    <x v="0"/>
    <n v="132.94"/>
  </r>
  <r>
    <n v="645"/>
    <s v="p89"/>
    <d v="2012-04-27T00:00:00"/>
    <n v="9"/>
    <n v="4"/>
    <s v="k19"/>
    <s v="Taca_okragla"/>
    <s v="32,49"/>
    <x v="1"/>
    <n v="292.41000000000003"/>
  </r>
  <r>
    <n v="646"/>
    <s v="p76"/>
    <d v="2012-08-27T00:00:00"/>
    <n v="32"/>
    <n v="8"/>
    <s v="k14"/>
    <s v="Symphony"/>
    <s v="83,99"/>
    <x v="8"/>
    <n v="2687.68"/>
  </r>
  <r>
    <n v="647"/>
    <s v="p56"/>
    <d v="2012-06-04T00:00:00"/>
    <n v="3"/>
    <n v="6"/>
    <s v="k11"/>
    <s v="kpl_6_mm"/>
    <s v="6,20"/>
    <x v="4"/>
    <n v="18.600000000000001"/>
  </r>
  <r>
    <n v="648"/>
    <s v="p73"/>
    <d v="2012-03-06T00:00:00"/>
    <n v="65"/>
    <n v="3"/>
    <s v="k14"/>
    <s v="Rapsodia"/>
    <s v="64,99"/>
    <x v="8"/>
    <n v="4224.3499999999995"/>
  </r>
  <r>
    <n v="649"/>
    <s v="p59"/>
    <d v="2012-02-25T00:00:00"/>
    <n v="10"/>
    <n v="2"/>
    <s v="k12"/>
    <s v="1000x700x1"/>
    <s v="4,99"/>
    <x v="2"/>
    <n v="49.900000000000006"/>
  </r>
  <r>
    <n v="650"/>
    <s v="p4"/>
    <d v="2012-06-06T00:00:00"/>
    <n v="5"/>
    <n v="6"/>
    <s v="k8"/>
    <s v="LN_2"/>
    <s v="4,60"/>
    <x v="0"/>
    <n v="23"/>
  </r>
  <r>
    <n v="651"/>
    <s v="p78"/>
    <d v="2012-03-03T00:00:00"/>
    <n v="4"/>
    <n v="3"/>
    <s v="k15"/>
    <s v="kostka"/>
    <s v="25,99"/>
    <x v="9"/>
    <n v="103.96"/>
  </r>
  <r>
    <n v="652"/>
    <s v="p74"/>
    <d v="2012-04-04T00:00:00"/>
    <n v="16"/>
    <n v="4"/>
    <s v="k14"/>
    <s v="DawnTown"/>
    <s v="64,99"/>
    <x v="8"/>
    <n v="1039.8399999999999"/>
  </r>
  <r>
    <n v="653"/>
    <s v="p24"/>
    <d v="2012-04-30T00:00:00"/>
    <n v="32"/>
    <n v="4"/>
    <s v="k5"/>
    <s v="plyty_dzwiekowe"/>
    <s v="32,99"/>
    <x v="0"/>
    <n v="1055.68"/>
  </r>
  <r>
    <n v="654"/>
    <s v="p13"/>
    <d v="2012-10-12T00:00:00"/>
    <n v="30"/>
    <n v="10"/>
    <s v="k2"/>
    <s v="Normal_6_mm"/>
    <s v="119,99"/>
    <x v="1"/>
    <n v="3599.7"/>
  </r>
  <r>
    <n v="655"/>
    <s v="p62"/>
    <d v="2012-06-20T00:00:00"/>
    <n v="15"/>
    <n v="6"/>
    <s v="k12"/>
    <s v="1000x700x4"/>
    <s v="14,99"/>
    <x v="2"/>
    <n v="224.85"/>
  </r>
  <r>
    <n v="656"/>
    <s v="p95"/>
    <d v="2012-03-02T00:00:00"/>
    <n v="26"/>
    <n v="3"/>
    <s v="k21"/>
    <s v="DawnTown"/>
    <s v="129,99"/>
    <x v="0"/>
    <n v="3379.7400000000002"/>
  </r>
  <r>
    <n v="657"/>
    <s v="p39"/>
    <d v="2012-02-22T00:00:00"/>
    <n v="18"/>
    <n v="2"/>
    <s v="k8"/>
    <s v="LN_2"/>
    <s v="4,60"/>
    <x v="0"/>
    <n v="82.8"/>
  </r>
  <r>
    <n v="658"/>
    <s v="p59"/>
    <d v="2012-01-03T00:00:00"/>
    <n v="1"/>
    <n v="1"/>
    <s v="k12"/>
    <s v="1000x700x1"/>
    <s v="4,99"/>
    <x v="2"/>
    <n v="4.99"/>
  </r>
  <r>
    <n v="659"/>
    <s v="p3"/>
    <d v="2012-04-25T00:00:00"/>
    <n v="12"/>
    <n v="4"/>
    <s v="k5"/>
    <s v="Aglomerado_80_mm"/>
    <s v="149,99"/>
    <x v="0"/>
    <n v="1799.88"/>
  </r>
  <r>
    <n v="660"/>
    <s v="p55"/>
    <d v="2012-07-14T00:00:00"/>
    <n v="2"/>
    <n v="7"/>
    <s v="k11"/>
    <s v="kpl_5_mm"/>
    <s v="4,80"/>
    <x v="4"/>
    <n v="9.6"/>
  </r>
  <r>
    <n v="661"/>
    <s v="p61"/>
    <d v="2012-01-26T00:00:00"/>
    <n v="1"/>
    <n v="1"/>
    <s v="k12"/>
    <s v="1000x700x3"/>
    <s v="9,99"/>
    <x v="2"/>
    <n v="9.99"/>
  </r>
  <r>
    <n v="662"/>
    <s v="p74"/>
    <d v="2012-03-13T00:00:00"/>
    <n v="24"/>
    <n v="3"/>
    <s v="k14"/>
    <s v="DawnTown"/>
    <s v="64,99"/>
    <x v="8"/>
    <n v="1559.7599999999998"/>
  </r>
  <r>
    <n v="663"/>
    <s v="p76"/>
    <d v="2012-11-27T00:00:00"/>
    <n v="12"/>
    <n v="11"/>
    <s v="k14"/>
    <s v="Symphony"/>
    <s v="83,99"/>
    <x v="8"/>
    <n v="1007.8799999999999"/>
  </r>
  <r>
    <n v="664"/>
    <s v="p78"/>
    <d v="2012-07-28T00:00:00"/>
    <n v="1"/>
    <n v="7"/>
    <s v="k15"/>
    <s v="kostka"/>
    <s v="25,99"/>
    <x v="9"/>
    <n v="25.99"/>
  </r>
  <r>
    <n v="665"/>
    <s v="p89"/>
    <d v="2012-05-10T00:00:00"/>
    <n v="2"/>
    <n v="5"/>
    <s v="k19"/>
    <s v="Taca_okragla"/>
    <s v="32,49"/>
    <x v="1"/>
    <n v="64.98"/>
  </r>
  <r>
    <n v="666"/>
    <s v="p78"/>
    <d v="2012-07-16T00:00:00"/>
    <n v="5"/>
    <n v="7"/>
    <s v="k15"/>
    <s v="kostka"/>
    <s v="25,99"/>
    <x v="9"/>
    <n v="129.94999999999999"/>
  </r>
  <r>
    <n v="667"/>
    <s v="p7"/>
    <d v="2012-09-13T00:00:00"/>
    <n v="36"/>
    <n v="9"/>
    <s v="k13"/>
    <s v="30m_x_1m_x_2mm"/>
    <s v="299,99"/>
    <x v="11"/>
    <n v="10799.64"/>
  </r>
  <r>
    <n v="668"/>
    <s v="p43"/>
    <d v="2012-09-18T00:00:00"/>
    <n v="60"/>
    <n v="9"/>
    <s v="k8"/>
    <s v="LB_2"/>
    <s v="1,80"/>
    <x v="0"/>
    <n v="108"/>
  </r>
  <r>
    <n v="669"/>
    <s v="p57"/>
    <d v="2012-03-08T00:00:00"/>
    <n v="1"/>
    <n v="3"/>
    <s v="k11"/>
    <s v="kpl_8_mm"/>
    <s v="7,50"/>
    <x v="4"/>
    <n v="7.5"/>
  </r>
  <r>
    <n v="670"/>
    <s v="p82"/>
    <d v="2012-07-02T00:00:00"/>
    <n v="20"/>
    <n v="7"/>
    <s v="k18"/>
    <s v="1x10mx3mm"/>
    <s v="188,88"/>
    <x v="12"/>
    <n v="3777.6"/>
  </r>
  <r>
    <n v="671"/>
    <s v="p35"/>
    <d v="2012-03-02T00:00:00"/>
    <n v="50"/>
    <n v="3"/>
    <s v="k6"/>
    <s v="940x16x10"/>
    <s v="3,29"/>
    <x v="0"/>
    <n v="164.5"/>
  </r>
  <r>
    <n v="672"/>
    <s v="p23"/>
    <d v="2012-10-09T00:00:00"/>
    <n v="5"/>
    <n v="10"/>
    <s v="k4"/>
    <s v="1_l_wodny"/>
    <s v="37,99"/>
    <x v="0"/>
    <n v="189.95000000000002"/>
  </r>
  <r>
    <n v="673"/>
    <s v="p78"/>
    <d v="2012-10-18T00:00:00"/>
    <n v="1"/>
    <n v="10"/>
    <s v="k15"/>
    <s v="kostka"/>
    <s v="25,99"/>
    <x v="9"/>
    <n v="25.99"/>
  </r>
  <r>
    <n v="674"/>
    <s v="p90"/>
    <d v="2012-07-19T00:00:00"/>
    <n v="25"/>
    <n v="7"/>
    <s v="k20"/>
    <s v="Stozkowe_male"/>
    <s v="0,49"/>
    <x v="5"/>
    <n v="12.25"/>
  </r>
  <r>
    <n v="675"/>
    <s v="p80"/>
    <d v="2012-03-02T00:00:00"/>
    <n v="12"/>
    <n v="3"/>
    <s v="k17"/>
    <s v="korek_natryskowy"/>
    <s v="33,99"/>
    <x v="6"/>
    <n v="407.88"/>
  </r>
  <r>
    <n v="676"/>
    <s v="p42"/>
    <d v="2012-10-29T00:00:00"/>
    <n v="25"/>
    <n v="10"/>
    <s v="k8"/>
    <s v="LB_1"/>
    <s v="2,50"/>
    <x v="0"/>
    <n v="62.5"/>
  </r>
  <r>
    <n v="677"/>
    <s v="p73"/>
    <d v="2012-03-24T00:00:00"/>
    <n v="82"/>
    <n v="3"/>
    <s v="k14"/>
    <s v="Rapsodia"/>
    <s v="64,99"/>
    <x v="8"/>
    <n v="5329.1799999999994"/>
  </r>
  <r>
    <n v="678"/>
    <s v="p42"/>
    <d v="2012-12-08T00:00:00"/>
    <n v="60"/>
    <n v="12"/>
    <s v="k8"/>
    <s v="LB_1"/>
    <s v="2,50"/>
    <x v="0"/>
    <n v="150"/>
  </r>
  <r>
    <n v="679"/>
    <s v="p90"/>
    <d v="2012-03-02T00:00:00"/>
    <n v="35"/>
    <n v="3"/>
    <s v="k20"/>
    <s v="Stozkowe_male"/>
    <s v="0,49"/>
    <x v="5"/>
    <n v="17.149999999999999"/>
  </r>
  <r>
    <n v="680"/>
    <s v="p15"/>
    <d v="2012-05-10T00:00:00"/>
    <n v="10"/>
    <n v="5"/>
    <s v="k3"/>
    <s v="frakcja_0,2-0,5_mm"/>
    <s v="9,99"/>
    <x v="0"/>
    <n v="99.9"/>
  </r>
  <r>
    <n v="681"/>
    <s v="p52"/>
    <d v="2012-05-08T00:00:00"/>
    <n v="4"/>
    <n v="5"/>
    <s v="k10"/>
    <s v="120x150"/>
    <s v="159,00"/>
    <x v="3"/>
    <n v="636"/>
  </r>
  <r>
    <n v="682"/>
    <s v="p3"/>
    <d v="2012-06-27T00:00:00"/>
    <n v="12"/>
    <n v="6"/>
    <s v="k5"/>
    <s v="Aglomerado_80_mm"/>
    <s v="149,99"/>
    <x v="0"/>
    <n v="1799.88"/>
  </r>
  <r>
    <n v="683"/>
    <s v="p7"/>
    <d v="2012-06-22T00:00:00"/>
    <n v="14"/>
    <n v="6"/>
    <s v="k13"/>
    <s v="30m_x_1m_x_2mm"/>
    <s v="299,99"/>
    <x v="11"/>
    <n v="4199.8600000000006"/>
  </r>
  <r>
    <n v="684"/>
    <s v="p41"/>
    <d v="2012-08-06T00:00:00"/>
    <n v="12"/>
    <n v="8"/>
    <s v="k8"/>
    <s v="LP_4"/>
    <s v="2,30"/>
    <x v="0"/>
    <n v="27.599999999999998"/>
  </r>
  <r>
    <n v="685"/>
    <s v="p5"/>
    <d v="2012-10-16T00:00:00"/>
    <n v="32"/>
    <n v="10"/>
    <s v="k10"/>
    <s v="50x80"/>
    <s v="34,99"/>
    <x v="3"/>
    <n v="1119.68"/>
  </r>
  <r>
    <n v="686"/>
    <s v="p94"/>
    <d v="2012-01-17T00:00:00"/>
    <n v="22"/>
    <n v="1"/>
    <s v="k21"/>
    <s v="Rapsodia"/>
    <s v="129,99"/>
    <x v="0"/>
    <n v="2859.78"/>
  </r>
  <r>
    <n v="687"/>
    <s v="p89"/>
    <d v="2012-05-05T00:00:00"/>
    <n v="4"/>
    <n v="5"/>
    <s v="k19"/>
    <s v="Taca_okragla"/>
    <s v="32,49"/>
    <x v="1"/>
    <n v="129.96"/>
  </r>
  <r>
    <n v="688"/>
    <s v="p64"/>
    <d v="2012-04-30T00:00:00"/>
    <n v="15"/>
    <n v="4"/>
    <s v="k12"/>
    <s v="1000x700x7"/>
    <s v="22,99"/>
    <x v="2"/>
    <n v="344.84999999999997"/>
  </r>
  <r>
    <n v="689"/>
    <s v="p9"/>
    <d v="2012-05-09T00:00:00"/>
    <n v="20"/>
    <n v="5"/>
    <s v="k19"/>
    <s v="Taca_okragla"/>
    <s v="32,49"/>
    <x v="1"/>
    <n v="649.80000000000007"/>
  </r>
  <r>
    <n v="690"/>
    <s v="p3"/>
    <d v="2012-05-17T00:00:00"/>
    <n v="9"/>
    <n v="5"/>
    <s v="k5"/>
    <s v="Aglomerado_80_mm"/>
    <s v="149,99"/>
    <x v="0"/>
    <n v="1349.91"/>
  </r>
  <r>
    <n v="691"/>
    <s v="p50"/>
    <d v="2012-04-30T00:00:00"/>
    <n v="2"/>
    <n v="4"/>
    <s v="k10"/>
    <s v="60x80"/>
    <s v="51,00"/>
    <x v="3"/>
    <n v="102"/>
  </r>
  <r>
    <n v="692"/>
    <s v="p28"/>
    <d v="2012-06-29T00:00:00"/>
    <n v="25"/>
    <n v="6"/>
    <s v="k5"/>
    <s v="Aglomerado_50_mm"/>
    <s v="59,99"/>
    <x v="0"/>
    <n v="1499.75"/>
  </r>
  <r>
    <n v="693"/>
    <s v="p23"/>
    <d v="2012-11-06T00:00:00"/>
    <n v="2"/>
    <n v="11"/>
    <s v="k4"/>
    <s v="1_l_wodny"/>
    <s v="37,99"/>
    <x v="0"/>
    <n v="75.98"/>
  </r>
  <r>
    <n v="694"/>
    <s v="p56"/>
    <d v="2012-03-24T00:00:00"/>
    <n v="5"/>
    <n v="3"/>
    <s v="k11"/>
    <s v="kpl_6_mm"/>
    <s v="6,20"/>
    <x v="4"/>
    <n v="31"/>
  </r>
  <r>
    <n v="695"/>
    <s v="p90"/>
    <d v="2012-06-30T00:00:00"/>
    <n v="10"/>
    <n v="6"/>
    <s v="k20"/>
    <s v="Stozkowe_male"/>
    <s v="0,49"/>
    <x v="5"/>
    <n v="4.9000000000000004"/>
  </r>
  <r>
    <n v="696"/>
    <s v="p22"/>
    <d v="2012-03-06T00:00:00"/>
    <n v="5"/>
    <n v="3"/>
    <s v="k4"/>
    <s v="5_l_kontaktowy"/>
    <s v="84,99"/>
    <x v="0"/>
    <n v="424.95"/>
  </r>
  <r>
    <n v="697"/>
    <s v="p7"/>
    <d v="2012-08-09T00:00:00"/>
    <n v="14"/>
    <n v="8"/>
    <s v="k13"/>
    <s v="30m_x_1m_x_2mm"/>
    <s v="299,99"/>
    <x v="11"/>
    <n v="4199.8600000000006"/>
  </r>
  <r>
    <n v="698"/>
    <s v="p74"/>
    <d v="2012-04-26T00:00:00"/>
    <n v="66"/>
    <n v="4"/>
    <s v="k14"/>
    <s v="DawnTown"/>
    <s v="64,99"/>
    <x v="8"/>
    <n v="4289.3399999999992"/>
  </r>
  <r>
    <n v="699"/>
    <s v="p78"/>
    <d v="2012-03-10T00:00:00"/>
    <n v="1"/>
    <n v="3"/>
    <s v="k15"/>
    <s v="kostka"/>
    <s v="25,99"/>
    <x v="9"/>
    <n v="25.99"/>
  </r>
  <r>
    <n v="700"/>
    <s v="p22"/>
    <d v="2012-02-16T00:00:00"/>
    <n v="1"/>
    <n v="2"/>
    <s v="k4"/>
    <s v="5_l_kontaktowy"/>
    <s v="84,99"/>
    <x v="0"/>
    <n v="84.99"/>
  </r>
  <r>
    <n v="701"/>
    <s v="p4"/>
    <d v="2012-06-26T00:00:00"/>
    <n v="17"/>
    <n v="6"/>
    <s v="k8"/>
    <s v="LN_2"/>
    <s v="4,60"/>
    <x v="0"/>
    <n v="78.199999999999989"/>
  </r>
  <r>
    <n v="702"/>
    <s v="p62"/>
    <d v="2012-01-26T00:00:00"/>
    <n v="21"/>
    <n v="1"/>
    <s v="k12"/>
    <s v="1000x700x4"/>
    <s v="14,99"/>
    <x v="2"/>
    <n v="314.79000000000002"/>
  </r>
  <r>
    <n v="703"/>
    <s v="p23"/>
    <d v="2012-04-26T00:00:00"/>
    <n v="4"/>
    <n v="4"/>
    <s v="k4"/>
    <s v="1_l_wodny"/>
    <s v="37,99"/>
    <x v="0"/>
    <n v="151.96"/>
  </r>
  <r>
    <n v="704"/>
    <s v="p64"/>
    <d v="2012-04-30T00:00:00"/>
    <n v="20"/>
    <n v="4"/>
    <s v="k12"/>
    <s v="1000x700x7"/>
    <s v="22,99"/>
    <x v="2"/>
    <n v="459.79999999999995"/>
  </r>
  <r>
    <n v="705"/>
    <s v="p94"/>
    <d v="2012-02-01T00:00:00"/>
    <n v="82"/>
    <n v="2"/>
    <s v="k21"/>
    <s v="Rapsodia"/>
    <s v="129,99"/>
    <x v="0"/>
    <n v="10659.18"/>
  </r>
  <r>
    <n v="706"/>
    <s v="p57"/>
    <d v="2012-03-23T00:00:00"/>
    <n v="4"/>
    <n v="3"/>
    <s v="k11"/>
    <s v="kpl_8_mm"/>
    <s v="7,50"/>
    <x v="4"/>
    <n v="30"/>
  </r>
  <r>
    <n v="707"/>
    <s v="p8"/>
    <d v="2012-08-03T00:00:00"/>
    <n v="21"/>
    <n v="8"/>
    <s v="k16"/>
    <s v="standard"/>
    <s v="1,09"/>
    <x v="10"/>
    <n v="22.89"/>
  </r>
  <r>
    <n v="708"/>
    <s v="p93"/>
    <d v="2012-06-30T00:00:00"/>
    <n v="70"/>
    <n v="6"/>
    <s v="k21"/>
    <s v="Natural"/>
    <s v="119,99"/>
    <x v="0"/>
    <n v="8399.2999999999993"/>
  </r>
  <r>
    <n v="709"/>
    <s v="p57"/>
    <d v="2012-11-07T00:00:00"/>
    <n v="1"/>
    <n v="11"/>
    <s v="k11"/>
    <s v="kpl_8_mm"/>
    <s v="7,50"/>
    <x v="4"/>
    <n v="7.5"/>
  </r>
  <r>
    <n v="710"/>
    <s v="p38"/>
    <d v="2012-10-17T00:00:00"/>
    <n v="35"/>
    <n v="10"/>
    <s v="k8"/>
    <s v="LN_1"/>
    <s v="3,90"/>
    <x v="0"/>
    <n v="136.5"/>
  </r>
  <r>
    <n v="711"/>
    <s v="p83"/>
    <d v="2012-06-21T00:00:00"/>
    <n v="2"/>
    <n v="6"/>
    <s v="k19"/>
    <s v="Serwetnik_maly"/>
    <s v="4,99"/>
    <x v="1"/>
    <n v="9.98"/>
  </r>
  <r>
    <n v="712"/>
    <s v="p1"/>
    <d v="2012-03-27T00:00:00"/>
    <n v="10"/>
    <n v="3"/>
    <s v="k1"/>
    <s v="Especial_Big"/>
    <s v="24,99"/>
    <x v="7"/>
    <n v="249.89999999999998"/>
  </r>
  <r>
    <n v="713"/>
    <s v="p78"/>
    <d v="2012-04-11T00:00:00"/>
    <n v="1"/>
    <n v="4"/>
    <s v="k15"/>
    <s v="kostka"/>
    <s v="25,99"/>
    <x v="9"/>
    <n v="25.99"/>
  </r>
  <r>
    <n v="714"/>
    <s v="p47"/>
    <d v="2012-04-21T00:00:00"/>
    <n v="6"/>
    <n v="4"/>
    <s v="k10"/>
    <s v="40x50"/>
    <s v="21,00"/>
    <x v="3"/>
    <n v="126"/>
  </r>
  <r>
    <n v="715"/>
    <s v="p48"/>
    <d v="2012-10-27T00:00:00"/>
    <n v="2"/>
    <n v="10"/>
    <s v="k10"/>
    <s v="40x60"/>
    <s v="25,00"/>
    <x v="3"/>
    <n v="50"/>
  </r>
  <r>
    <n v="716"/>
    <s v="p83"/>
    <d v="2012-11-14T00:00:00"/>
    <n v="6"/>
    <n v="11"/>
    <s v="k19"/>
    <s v="Serwetnik_maly"/>
    <s v="4,99"/>
    <x v="1"/>
    <n v="29.94"/>
  </r>
  <r>
    <n v="717"/>
    <s v="p63"/>
    <d v="2012-06-16T00:00:00"/>
    <n v="2"/>
    <n v="6"/>
    <s v="k12"/>
    <s v="1000x700x5"/>
    <s v="15,99"/>
    <x v="2"/>
    <n v="31.98"/>
  </r>
  <r>
    <n v="718"/>
    <s v="p91"/>
    <d v="2012-09-21T00:00:00"/>
    <n v="5"/>
    <n v="9"/>
    <s v="k20"/>
    <s v="Stozkowe_srednie"/>
    <s v="0,89"/>
    <x v="5"/>
    <n v="4.45"/>
  </r>
  <r>
    <n v="719"/>
    <s v="p76"/>
    <d v="2012-06-23T00:00:00"/>
    <n v="16"/>
    <n v="6"/>
    <s v="k14"/>
    <s v="Symphony"/>
    <s v="83,99"/>
    <x v="8"/>
    <n v="1343.84"/>
  </r>
  <r>
    <n v="720"/>
    <s v="p78"/>
    <d v="2012-06-20T00:00:00"/>
    <n v="2"/>
    <n v="6"/>
    <s v="k15"/>
    <s v="kostka"/>
    <s v="25,99"/>
    <x v="9"/>
    <n v="51.98"/>
  </r>
  <r>
    <n v="721"/>
    <s v="p78"/>
    <d v="2012-07-19T00:00:00"/>
    <n v="1"/>
    <n v="7"/>
    <s v="k15"/>
    <s v="kostka"/>
    <s v="25,99"/>
    <x v="9"/>
    <n v="25.99"/>
  </r>
  <r>
    <n v="722"/>
    <s v="p33"/>
    <d v="2012-07-28T00:00:00"/>
    <n v="25"/>
    <n v="7"/>
    <s v="k6"/>
    <s v="940x16x5"/>
    <s v="2,19"/>
    <x v="0"/>
    <n v="54.75"/>
  </r>
  <r>
    <n v="723"/>
    <s v="p13"/>
    <d v="2012-08-21T00:00:00"/>
    <n v="10"/>
    <n v="8"/>
    <s v="k2"/>
    <s v="Normal_6_mm"/>
    <s v="119,99"/>
    <x v="1"/>
    <n v="1199.8999999999999"/>
  </r>
  <r>
    <n v="724"/>
    <s v="p23"/>
    <d v="2012-03-09T00:00:00"/>
    <n v="3"/>
    <n v="3"/>
    <s v="k4"/>
    <s v="1_l_wodny"/>
    <s v="37,99"/>
    <x v="0"/>
    <n v="113.97"/>
  </r>
  <r>
    <n v="725"/>
    <s v="p25"/>
    <d v="2012-05-09T00:00:00"/>
    <n v="21"/>
    <n v="5"/>
    <s v="k5"/>
    <s v="Aglomerado_10_mm"/>
    <s v="34,99"/>
    <x v="0"/>
    <n v="734.79000000000008"/>
  </r>
  <r>
    <n v="726"/>
    <s v="p6"/>
    <d v="2012-03-05T00:00:00"/>
    <n v="5"/>
    <n v="3"/>
    <s v="k12"/>
    <s v="1000x700x1"/>
    <s v="4,99"/>
    <x v="2"/>
    <n v="24.950000000000003"/>
  </r>
  <r>
    <n v="727"/>
    <s v="p38"/>
    <d v="2012-08-04T00:00:00"/>
    <n v="64"/>
    <n v="8"/>
    <s v="k8"/>
    <s v="LN_1"/>
    <s v="3,90"/>
    <x v="0"/>
    <n v="249.6"/>
  </r>
  <r>
    <n v="728"/>
    <s v="p39"/>
    <d v="2012-11-28T00:00:00"/>
    <n v="50"/>
    <n v="11"/>
    <s v="k8"/>
    <s v="LN_2"/>
    <s v="4,60"/>
    <x v="0"/>
    <n v="229.99999999999997"/>
  </r>
  <r>
    <n v="729"/>
    <s v="p71"/>
    <d v="2012-09-07T00:00:00"/>
    <n v="2"/>
    <n v="9"/>
    <s v="k13"/>
    <s v="25m_x_1m_x_4mm"/>
    <s v="549,99"/>
    <x v="11"/>
    <n v="1099.98"/>
  </r>
  <r>
    <n v="730"/>
    <s v="p62"/>
    <d v="2012-05-18T00:00:00"/>
    <n v="15"/>
    <n v="5"/>
    <s v="k12"/>
    <s v="1000x700x4"/>
    <s v="14,99"/>
    <x v="2"/>
    <n v="224.85"/>
  </r>
  <r>
    <n v="731"/>
    <s v="p61"/>
    <d v="2012-05-29T00:00:00"/>
    <n v="12"/>
    <n v="5"/>
    <s v="k12"/>
    <s v="1000x700x3"/>
    <s v="9,99"/>
    <x v="2"/>
    <n v="119.88"/>
  </r>
  <r>
    <n v="732"/>
    <s v="p78"/>
    <d v="2012-08-21T00:00:00"/>
    <n v="1"/>
    <n v="8"/>
    <s v="k15"/>
    <s v="kostka"/>
    <s v="25,99"/>
    <x v="9"/>
    <n v="25.99"/>
  </r>
  <r>
    <n v="733"/>
    <s v="p63"/>
    <d v="2012-05-09T00:00:00"/>
    <n v="1"/>
    <n v="5"/>
    <s v="k12"/>
    <s v="1000x700x5"/>
    <s v="15,99"/>
    <x v="2"/>
    <n v="15.99"/>
  </r>
  <r>
    <n v="734"/>
    <s v="p23"/>
    <d v="2012-11-07T00:00:00"/>
    <n v="2"/>
    <n v="11"/>
    <s v="k4"/>
    <s v="1_l_wodny"/>
    <s v="37,99"/>
    <x v="0"/>
    <n v="75.98"/>
  </r>
  <r>
    <n v="735"/>
    <s v="p92"/>
    <d v="2012-06-08T00:00:00"/>
    <n v="35"/>
    <n v="6"/>
    <s v="k20"/>
    <s v="Stozkowe_duze"/>
    <s v="1,19"/>
    <x v="5"/>
    <n v="41.65"/>
  </r>
  <r>
    <n v="736"/>
    <s v="p81"/>
    <d v="2012-04-30T00:00:00"/>
    <n v="5"/>
    <n v="4"/>
    <s v="k18"/>
    <s v="1x10mx2mm"/>
    <s v="149,99"/>
    <x v="12"/>
    <n v="749.95"/>
  </r>
  <r>
    <n v="737"/>
    <s v="p40"/>
    <d v="2012-07-21T00:00:00"/>
    <n v="10"/>
    <n v="7"/>
    <s v="k8"/>
    <s v="LK_3"/>
    <s v="3,60"/>
    <x v="0"/>
    <n v="36"/>
  </r>
  <r>
    <n v="738"/>
    <s v="p26"/>
    <d v="2012-02-25T00:00:00"/>
    <n v="32"/>
    <n v="2"/>
    <s v="k5"/>
    <s v="Aglomerado_20_mm"/>
    <s v="39,99"/>
    <x v="0"/>
    <n v="1279.68"/>
  </r>
  <r>
    <n v="739"/>
    <s v="p37"/>
    <d v="2012-07-06T00:00:00"/>
    <n v="15"/>
    <n v="7"/>
    <s v="k7"/>
    <s v="Kora_surowa_kl._II"/>
    <s v="79,99"/>
    <x v="0"/>
    <n v="1199.8499999999999"/>
  </r>
  <r>
    <n v="740"/>
    <s v="p38"/>
    <d v="2012-05-08T00:00:00"/>
    <n v="52"/>
    <n v="5"/>
    <s v="k8"/>
    <s v="LN_1"/>
    <s v="3,90"/>
    <x v="0"/>
    <n v="202.79999999999998"/>
  </r>
  <r>
    <n v="741"/>
    <s v="p75"/>
    <d v="2012-10-25T00:00:00"/>
    <n v="14"/>
    <n v="10"/>
    <s v="k14"/>
    <s v="Shell"/>
    <s v="81,99"/>
    <x v="8"/>
    <n v="1147.8599999999999"/>
  </r>
  <r>
    <n v="742"/>
    <s v="p97"/>
    <d v="2012-10-17T00:00:00"/>
    <n v="24"/>
    <n v="10"/>
    <s v="k21"/>
    <s v="Symphony"/>
    <s v="139,99"/>
    <x v="0"/>
    <n v="3359.76"/>
  </r>
  <r>
    <n v="743"/>
    <s v="p44"/>
    <d v="2012-07-02T00:00:00"/>
    <n v="2"/>
    <n v="7"/>
    <s v="k9"/>
    <s v="male"/>
    <s v="25,99"/>
    <x v="0"/>
    <n v="51.98"/>
  </r>
  <r>
    <n v="744"/>
    <s v="p54"/>
    <d v="2012-09-27T00:00:00"/>
    <n v="5"/>
    <n v="9"/>
    <s v="k11"/>
    <s v="kpl_3_mm"/>
    <s v="3,50"/>
    <x v="4"/>
    <n v="17.5"/>
  </r>
  <r>
    <n v="745"/>
    <s v="p49"/>
    <d v="2012-09-05T00:00:00"/>
    <n v="1"/>
    <n v="9"/>
    <s v="k10"/>
    <s v="50x80"/>
    <s v="34,99"/>
    <x v="3"/>
    <n v="34.99"/>
  </r>
  <r>
    <n v="746"/>
    <s v="p74"/>
    <d v="2012-09-29T00:00:00"/>
    <n v="16"/>
    <n v="9"/>
    <s v="k14"/>
    <s v="DawnTown"/>
    <s v="64,99"/>
    <x v="8"/>
    <n v="1039.8399999999999"/>
  </r>
  <r>
    <n v="747"/>
    <s v="p34"/>
    <d v="2012-07-25T00:00:00"/>
    <n v="25"/>
    <n v="7"/>
    <s v="k6"/>
    <s v="940x16x7"/>
    <s v="2,89"/>
    <x v="0"/>
    <n v="72.25"/>
  </r>
  <r>
    <n v="748"/>
    <s v="p54"/>
    <d v="2012-06-09T00:00:00"/>
    <n v="8"/>
    <n v="6"/>
    <s v="k11"/>
    <s v="kpl_3_mm"/>
    <s v="3,50"/>
    <x v="4"/>
    <n v="28"/>
  </r>
  <r>
    <n v="749"/>
    <s v="p92"/>
    <d v="2012-08-09T00:00:00"/>
    <n v="11"/>
    <n v="8"/>
    <s v="k20"/>
    <s v="Stozkowe_duze"/>
    <s v="1,19"/>
    <x v="5"/>
    <n v="13.09"/>
  </r>
  <r>
    <n v="750"/>
    <s v="p25"/>
    <d v="2012-05-17T00:00:00"/>
    <n v="22"/>
    <n v="5"/>
    <s v="k5"/>
    <s v="Aglomerado_10_mm"/>
    <s v="34,99"/>
    <x v="0"/>
    <n v="769.78000000000009"/>
  </r>
  <r>
    <n v="751"/>
    <s v="p8"/>
    <d v="2012-03-14T00:00:00"/>
    <n v="22"/>
    <n v="3"/>
    <s v="k16"/>
    <s v="standard"/>
    <s v="1,09"/>
    <x v="10"/>
    <n v="23.98"/>
  </r>
  <r>
    <n v="752"/>
    <s v="p48"/>
    <d v="2012-05-04T00:00:00"/>
    <n v="1"/>
    <n v="5"/>
    <s v="k10"/>
    <s v="40x60"/>
    <s v="25,00"/>
    <x v="3"/>
    <n v="25"/>
  </r>
  <r>
    <n v="753"/>
    <s v="p32"/>
    <d v="2012-06-16T00:00:00"/>
    <n v="30"/>
    <n v="6"/>
    <s v="k6"/>
    <s v="940x23x10"/>
    <s v="3,29"/>
    <x v="0"/>
    <n v="98.7"/>
  </r>
  <r>
    <n v="754"/>
    <s v="p80"/>
    <d v="2012-08-18T00:00:00"/>
    <n v="1"/>
    <n v="8"/>
    <s v="k17"/>
    <s v="korek_natryskowy"/>
    <s v="33,99"/>
    <x v="6"/>
    <n v="33.99"/>
  </r>
  <r>
    <n v="755"/>
    <s v="p78"/>
    <d v="2012-08-09T00:00:00"/>
    <n v="6"/>
    <n v="8"/>
    <s v="k15"/>
    <s v="kostka"/>
    <s v="25,99"/>
    <x v="9"/>
    <n v="155.94"/>
  </r>
  <r>
    <n v="756"/>
    <s v="p21"/>
    <d v="2012-08-30T00:00:00"/>
    <n v="2"/>
    <n v="8"/>
    <s v="k4"/>
    <s v="3_l_kontaktowy"/>
    <s v="59,99"/>
    <x v="0"/>
    <n v="119.98"/>
  </r>
  <r>
    <n v="757"/>
    <s v="p32"/>
    <d v="2012-02-02T00:00:00"/>
    <n v="35"/>
    <n v="2"/>
    <s v="k6"/>
    <s v="940x23x10"/>
    <s v="3,29"/>
    <x v="0"/>
    <n v="115.15"/>
  </r>
  <r>
    <n v="758"/>
    <s v="p63"/>
    <d v="2012-05-17T00:00:00"/>
    <n v="4"/>
    <n v="5"/>
    <s v="k12"/>
    <s v="1000x700x5"/>
    <s v="15,99"/>
    <x v="2"/>
    <n v="63.96"/>
  </r>
  <r>
    <n v="759"/>
    <s v="p62"/>
    <d v="2012-03-19T00:00:00"/>
    <n v="12"/>
    <n v="3"/>
    <s v="k12"/>
    <s v="1000x700x4"/>
    <s v="14,99"/>
    <x v="2"/>
    <n v="179.88"/>
  </r>
  <r>
    <n v="760"/>
    <s v="p32"/>
    <d v="2012-10-17T00:00:00"/>
    <n v="44"/>
    <n v="10"/>
    <s v="k6"/>
    <s v="940x23x10"/>
    <s v="3,29"/>
    <x v="0"/>
    <n v="144.76"/>
  </r>
  <r>
    <n v="761"/>
    <s v="p56"/>
    <d v="2012-07-18T00:00:00"/>
    <n v="4"/>
    <n v="7"/>
    <s v="k11"/>
    <s v="kpl_6_mm"/>
    <s v="6,20"/>
    <x v="4"/>
    <n v="24.8"/>
  </r>
  <r>
    <n v="762"/>
    <s v="p94"/>
    <d v="2012-06-14T00:00:00"/>
    <n v="80"/>
    <n v="6"/>
    <s v="k21"/>
    <s v="Rapsodia"/>
    <s v="129,99"/>
    <x v="0"/>
    <n v="10399.200000000001"/>
  </r>
  <r>
    <n v="763"/>
    <s v="p88"/>
    <d v="2012-04-16T00:00:00"/>
    <n v="1"/>
    <n v="4"/>
    <s v="k19"/>
    <s v="Taca_prostokatna"/>
    <s v="26,99"/>
    <x v="1"/>
    <n v="26.99"/>
  </r>
  <r>
    <n v="764"/>
    <s v="p74"/>
    <d v="2012-09-14T00:00:00"/>
    <n v="13"/>
    <n v="9"/>
    <s v="k14"/>
    <s v="DawnTown"/>
    <s v="64,99"/>
    <x v="8"/>
    <n v="844.86999999999989"/>
  </r>
  <r>
    <n v="765"/>
    <s v="p90"/>
    <d v="2012-05-30T00:00:00"/>
    <n v="18"/>
    <n v="5"/>
    <s v="k20"/>
    <s v="Stozkowe_male"/>
    <s v="0,49"/>
    <x v="5"/>
    <n v="8.82"/>
  </r>
  <r>
    <n v="766"/>
    <s v="p25"/>
    <d v="2012-07-09T00:00:00"/>
    <n v="8"/>
    <n v="7"/>
    <s v="k5"/>
    <s v="Aglomerado_10_mm"/>
    <s v="34,99"/>
    <x v="0"/>
    <n v="279.92"/>
  </r>
  <r>
    <n v="767"/>
    <s v="p84"/>
    <d v="2012-06-27T00:00:00"/>
    <n v="14"/>
    <n v="6"/>
    <s v="k19"/>
    <s v="Serwetnik_duży"/>
    <s v="8,99"/>
    <x v="1"/>
    <n v="125.86"/>
  </r>
  <r>
    <n v="768"/>
    <s v="p7"/>
    <d v="2012-12-18T00:00:00"/>
    <n v="3"/>
    <n v="12"/>
    <s v="k13"/>
    <s v="30m_x_1m_x_2mm"/>
    <s v="299,99"/>
    <x v="11"/>
    <n v="899.97"/>
  </r>
  <r>
    <n v="769"/>
    <s v="p76"/>
    <d v="2012-11-02T00:00:00"/>
    <n v="29"/>
    <n v="11"/>
    <s v="k14"/>
    <s v="Symphony"/>
    <s v="83,99"/>
    <x v="8"/>
    <n v="2435.71"/>
  </r>
  <r>
    <n v="770"/>
    <s v="p78"/>
    <d v="2012-06-23T00:00:00"/>
    <n v="2"/>
    <n v="6"/>
    <s v="k15"/>
    <s v="kostka"/>
    <s v="25,99"/>
    <x v="9"/>
    <n v="51.98"/>
  </r>
  <r>
    <n v="771"/>
    <s v="p58"/>
    <d v="2012-06-27T00:00:00"/>
    <n v="4"/>
    <n v="6"/>
    <s v="k11"/>
    <s v="kpl_12_mm"/>
    <s v="10,20"/>
    <x v="4"/>
    <n v="40.799999999999997"/>
  </r>
  <r>
    <n v="772"/>
    <s v="p21"/>
    <d v="2012-04-25T00:00:00"/>
    <n v="5"/>
    <n v="4"/>
    <s v="k4"/>
    <s v="3_l_kontaktowy"/>
    <s v="59,99"/>
    <x v="0"/>
    <n v="299.95"/>
  </r>
  <r>
    <n v="773"/>
    <s v="p33"/>
    <d v="2012-07-13T00:00:00"/>
    <n v="20"/>
    <n v="7"/>
    <s v="k6"/>
    <s v="940x16x5"/>
    <s v="2,19"/>
    <x v="0"/>
    <n v="43.8"/>
  </r>
  <r>
    <n v="774"/>
    <s v="p50"/>
    <d v="2012-11-22T00:00:00"/>
    <n v="15"/>
    <n v="11"/>
    <s v="k10"/>
    <s v="60x80"/>
    <s v="51,00"/>
    <x v="3"/>
    <n v="765"/>
  </r>
  <r>
    <n v="775"/>
    <s v="p16"/>
    <d v="2012-02-07T00:00:00"/>
    <n v="12"/>
    <n v="2"/>
    <s v="k3"/>
    <s v="frakcja_0,5-1,0_mm"/>
    <s v="10,49"/>
    <x v="0"/>
    <n v="125.88"/>
  </r>
  <r>
    <n v="776"/>
    <s v="p78"/>
    <d v="2012-02-07T00:00:00"/>
    <n v="5"/>
    <n v="2"/>
    <s v="k15"/>
    <s v="kostka"/>
    <s v="25,99"/>
    <x v="9"/>
    <n v="129.94999999999999"/>
  </r>
  <r>
    <n v="777"/>
    <s v="p90"/>
    <d v="2012-07-23T00:00:00"/>
    <n v="20"/>
    <n v="7"/>
    <s v="k20"/>
    <s v="Stozkowe_male"/>
    <s v="0,49"/>
    <x v="5"/>
    <n v="9.8000000000000007"/>
  </r>
  <r>
    <n v="778"/>
    <s v="p17"/>
    <d v="2012-03-28T00:00:00"/>
    <n v="30"/>
    <n v="3"/>
    <s v="k3"/>
    <s v="frakcja_1,0-1,8_mm"/>
    <s v="12,00"/>
    <x v="0"/>
    <n v="360"/>
  </r>
  <r>
    <n v="779"/>
    <s v="p34"/>
    <d v="2012-10-31T00:00:00"/>
    <n v="65"/>
    <n v="10"/>
    <s v="k6"/>
    <s v="940x16x7"/>
    <s v="2,89"/>
    <x v="0"/>
    <n v="187.85"/>
  </r>
  <r>
    <n v="780"/>
    <s v="p23"/>
    <d v="2012-06-21T00:00:00"/>
    <n v="1"/>
    <n v="6"/>
    <s v="k4"/>
    <s v="1_l_wodny"/>
    <s v="37,99"/>
    <x v="0"/>
    <n v="37.99"/>
  </r>
  <r>
    <n v="781"/>
    <s v="p90"/>
    <d v="2012-06-12T00:00:00"/>
    <n v="200"/>
    <n v="6"/>
    <s v="k20"/>
    <s v="Stozkowe_male"/>
    <s v="0,49"/>
    <x v="5"/>
    <n v="98"/>
  </r>
  <r>
    <n v="782"/>
    <s v="p49"/>
    <d v="2012-01-26T00:00:00"/>
    <n v="2"/>
    <n v="1"/>
    <s v="k10"/>
    <s v="50x80"/>
    <s v="34,99"/>
    <x v="3"/>
    <n v="69.98"/>
  </r>
  <r>
    <n v="783"/>
    <s v="p93"/>
    <d v="2012-09-12T00:00:00"/>
    <n v="30"/>
    <n v="9"/>
    <s v="k21"/>
    <s v="Natural"/>
    <s v="119,99"/>
    <x v="0"/>
    <n v="3599.7"/>
  </r>
  <r>
    <n v="784"/>
    <s v="p74"/>
    <d v="2012-08-11T00:00:00"/>
    <n v="25"/>
    <n v="8"/>
    <s v="k14"/>
    <s v="DawnTown"/>
    <s v="64,99"/>
    <x v="8"/>
    <n v="1624.7499999999998"/>
  </r>
  <r>
    <n v="785"/>
    <s v="p58"/>
    <d v="2012-09-20T00:00:00"/>
    <n v="2"/>
    <n v="9"/>
    <s v="k11"/>
    <s v="kpl_12_mm"/>
    <s v="10,20"/>
    <x v="4"/>
    <n v="20.399999999999999"/>
  </r>
  <r>
    <n v="786"/>
    <s v="p58"/>
    <d v="2012-03-24T00:00:00"/>
    <n v="2"/>
    <n v="3"/>
    <s v="k11"/>
    <s v="kpl_12_mm"/>
    <s v="10,20"/>
    <x v="4"/>
    <n v="20.399999999999999"/>
  </r>
  <r>
    <n v="787"/>
    <s v="p38"/>
    <d v="2012-03-05T00:00:00"/>
    <n v="64"/>
    <n v="3"/>
    <s v="k8"/>
    <s v="LN_1"/>
    <s v="3,90"/>
    <x v="0"/>
    <n v="249.6"/>
  </r>
  <r>
    <n v="788"/>
    <s v="p80"/>
    <d v="2012-02-01T00:00:00"/>
    <n v="2"/>
    <n v="2"/>
    <s v="k17"/>
    <s v="korek_natryskowy"/>
    <s v="33,99"/>
    <x v="6"/>
    <n v="67.98"/>
  </r>
  <r>
    <n v="789"/>
    <s v="p29"/>
    <d v="2012-08-31T00:00:00"/>
    <n v="10"/>
    <n v="8"/>
    <s v="k5"/>
    <s v="Aglomerado_80_mm"/>
    <s v="149,99"/>
    <x v="0"/>
    <n v="1499.9"/>
  </r>
  <r>
    <n v="790"/>
    <s v="p48"/>
    <d v="2012-07-24T00:00:00"/>
    <n v="1"/>
    <n v="7"/>
    <s v="k10"/>
    <s v="40x60"/>
    <s v="25,00"/>
    <x v="3"/>
    <n v="25"/>
  </r>
  <r>
    <n v="791"/>
    <s v="p55"/>
    <d v="2012-08-02T00:00:00"/>
    <n v="1"/>
    <n v="8"/>
    <s v="k11"/>
    <s v="kpl_5_mm"/>
    <s v="4,80"/>
    <x v="4"/>
    <n v="4.8"/>
  </r>
  <r>
    <n v="792"/>
    <s v="p87"/>
    <d v="2012-04-09T00:00:00"/>
    <n v="8"/>
    <n v="4"/>
    <s v="k19"/>
    <s v="Oslonka_falista"/>
    <s v="22,99"/>
    <x v="1"/>
    <n v="183.92"/>
  </r>
  <r>
    <n v="793"/>
    <s v="p55"/>
    <d v="2012-06-14T00:00:00"/>
    <n v="5"/>
    <n v="6"/>
    <s v="k11"/>
    <s v="kpl_5_mm"/>
    <s v="4,80"/>
    <x v="4"/>
    <n v="24"/>
  </r>
  <r>
    <n v="794"/>
    <s v="p75"/>
    <d v="2012-08-17T00:00:00"/>
    <n v="21"/>
    <n v="8"/>
    <s v="k14"/>
    <s v="Shell"/>
    <s v="81,99"/>
    <x v="8"/>
    <n v="1721.79"/>
  </r>
  <r>
    <n v="795"/>
    <s v="p30"/>
    <d v="2012-08-16T00:00:00"/>
    <n v="24"/>
    <n v="8"/>
    <s v="k6"/>
    <s v="940x23x5"/>
    <s v="2,19"/>
    <x v="0"/>
    <n v="52.56"/>
  </r>
  <r>
    <n v="796"/>
    <s v="p30"/>
    <d v="2012-07-24T00:00:00"/>
    <n v="22"/>
    <n v="7"/>
    <s v="k6"/>
    <s v="940x23x5"/>
    <s v="2,19"/>
    <x v="0"/>
    <n v="48.18"/>
  </r>
  <r>
    <n v="797"/>
    <s v="p66"/>
    <d v="2012-03-17T00:00:00"/>
    <n v="1"/>
    <n v="3"/>
    <s v="k13"/>
    <s v="30m_x_1m_x_1mm"/>
    <s v="149,99"/>
    <x v="11"/>
    <n v="149.99"/>
  </r>
  <r>
    <n v="798"/>
    <s v="p78"/>
    <d v="2012-05-07T00:00:00"/>
    <n v="20"/>
    <n v="5"/>
    <s v="k15"/>
    <s v="kostka"/>
    <s v="25,99"/>
    <x v="9"/>
    <n v="519.79999999999995"/>
  </r>
  <r>
    <n v="799"/>
    <s v="p5"/>
    <d v="2012-05-15T00:00:00"/>
    <n v="17"/>
    <n v="5"/>
    <s v="k10"/>
    <s v="50x80"/>
    <s v="34,99"/>
    <x v="3"/>
    <n v="594.83000000000004"/>
  </r>
  <r>
    <n v="800"/>
    <s v="p50"/>
    <d v="2012-05-31T00:00:00"/>
    <n v="4"/>
    <n v="5"/>
    <s v="k10"/>
    <s v="60x80"/>
    <s v="51,00"/>
    <x v="3"/>
    <n v="204"/>
  </r>
  <r>
    <n v="801"/>
    <s v="p42"/>
    <d v="2012-02-16T00:00:00"/>
    <n v="20"/>
    <n v="2"/>
    <s v="k8"/>
    <s v="LB_1"/>
    <s v="2,50"/>
    <x v="0"/>
    <n v="50"/>
  </r>
  <r>
    <n v="802"/>
    <s v="p48"/>
    <d v="2012-06-27T00:00:00"/>
    <n v="3"/>
    <n v="6"/>
    <s v="k10"/>
    <s v="40x60"/>
    <s v="25,00"/>
    <x v="3"/>
    <n v="75"/>
  </r>
  <r>
    <n v="803"/>
    <s v="p39"/>
    <d v="2012-06-25T00:00:00"/>
    <n v="21"/>
    <n v="6"/>
    <s v="k8"/>
    <s v="LN_2"/>
    <s v="4,60"/>
    <x v="0"/>
    <n v="96.6"/>
  </r>
  <r>
    <n v="804"/>
    <s v="p36"/>
    <d v="2012-08-13T00:00:00"/>
    <n v="2"/>
    <n v="8"/>
    <s v="k7"/>
    <s v="Kora_surowa_kl._I"/>
    <s v="99,99"/>
    <x v="0"/>
    <n v="199.98"/>
  </r>
  <r>
    <n v="805"/>
    <s v="p44"/>
    <d v="2012-07-09T00:00:00"/>
    <n v="5"/>
    <n v="7"/>
    <s v="k9"/>
    <s v="male"/>
    <s v="25,99"/>
    <x v="0"/>
    <n v="129.94999999999999"/>
  </r>
  <r>
    <n v="806"/>
    <s v="p80"/>
    <d v="2012-04-14T00:00:00"/>
    <n v="1"/>
    <n v="4"/>
    <s v="k17"/>
    <s v="korek_natryskowy"/>
    <s v="33,99"/>
    <x v="6"/>
    <n v="33.99"/>
  </r>
  <r>
    <n v="807"/>
    <s v="p58"/>
    <d v="2012-04-18T00:00:00"/>
    <n v="1"/>
    <n v="4"/>
    <s v="k11"/>
    <s v="kpl_12_mm"/>
    <s v="10,20"/>
    <x v="4"/>
    <n v="10.199999999999999"/>
  </r>
  <r>
    <n v="808"/>
    <s v="p21"/>
    <d v="2012-06-30T00:00:00"/>
    <n v="1"/>
    <n v="6"/>
    <s v="k4"/>
    <s v="3_l_kontaktowy"/>
    <s v="59,99"/>
    <x v="0"/>
    <n v="59.99"/>
  </r>
  <r>
    <n v="809"/>
    <s v="p1"/>
    <d v="2012-10-13T00:00:00"/>
    <n v="18"/>
    <n v="10"/>
    <s v="k1"/>
    <s v="Especial_Big"/>
    <s v="24,99"/>
    <x v="7"/>
    <n v="449.82"/>
  </r>
  <r>
    <n v="810"/>
    <s v="p9"/>
    <d v="2012-06-27T00:00:00"/>
    <n v="45"/>
    <n v="6"/>
    <s v="k19"/>
    <s v="Taca_okragla"/>
    <s v="32,49"/>
    <x v="1"/>
    <n v="1462.0500000000002"/>
  </r>
  <r>
    <n v="811"/>
    <s v="p44"/>
    <d v="2012-04-27T00:00:00"/>
    <n v="1"/>
    <n v="4"/>
    <s v="k9"/>
    <s v="male"/>
    <s v="25,99"/>
    <x v="0"/>
    <n v="25.99"/>
  </r>
  <r>
    <n v="812"/>
    <s v="p42"/>
    <d v="2012-05-09T00:00:00"/>
    <n v="20"/>
    <n v="5"/>
    <s v="k8"/>
    <s v="LB_1"/>
    <s v="2,50"/>
    <x v="0"/>
    <n v="50"/>
  </r>
  <r>
    <n v="813"/>
    <s v="p25"/>
    <d v="2012-06-26T00:00:00"/>
    <n v="10"/>
    <n v="6"/>
    <s v="k5"/>
    <s v="Aglomerado_10_mm"/>
    <s v="34,99"/>
    <x v="0"/>
    <n v="349.90000000000003"/>
  </r>
  <r>
    <n v="814"/>
    <s v="p62"/>
    <d v="2012-09-29T00:00:00"/>
    <n v="1"/>
    <n v="9"/>
    <s v="k12"/>
    <s v="1000x700x4"/>
    <s v="14,99"/>
    <x v="2"/>
    <n v="14.99"/>
  </r>
  <r>
    <n v="815"/>
    <s v="p7"/>
    <d v="2012-08-30T00:00:00"/>
    <n v="16"/>
    <n v="8"/>
    <s v="k13"/>
    <s v="30m_x_1m_x_2mm"/>
    <s v="299,99"/>
    <x v="11"/>
    <n v="4799.84"/>
  </r>
  <r>
    <n v="816"/>
    <s v="p68"/>
    <d v="2012-02-27T00:00:00"/>
    <n v="4"/>
    <n v="2"/>
    <s v="k13"/>
    <s v="30m_x_1m_x_1,5mm"/>
    <s v="199,99"/>
    <x v="11"/>
    <n v="799.96"/>
  </r>
  <r>
    <n v="817"/>
    <s v="p56"/>
    <d v="2012-10-05T00:00:00"/>
    <n v="5"/>
    <n v="10"/>
    <s v="k11"/>
    <s v="kpl_6_mm"/>
    <s v="6,20"/>
    <x v="4"/>
    <n v="31"/>
  </r>
  <r>
    <n v="818"/>
    <s v="p91"/>
    <d v="2012-08-01T00:00:00"/>
    <n v="100"/>
    <n v="8"/>
    <s v="k20"/>
    <s v="Stozkowe_srednie"/>
    <s v="0,89"/>
    <x v="5"/>
    <n v="89"/>
  </r>
  <r>
    <n v="819"/>
    <s v="p3"/>
    <d v="2012-11-13T00:00:00"/>
    <n v="17"/>
    <n v="11"/>
    <s v="k5"/>
    <s v="Aglomerado_80_mm"/>
    <s v="149,99"/>
    <x v="0"/>
    <n v="2549.83"/>
  </r>
  <r>
    <n v="820"/>
    <s v="p32"/>
    <d v="2012-10-12T00:00:00"/>
    <n v="24"/>
    <n v="10"/>
    <s v="k6"/>
    <s v="940x23x10"/>
    <s v="3,29"/>
    <x v="0"/>
    <n v="78.960000000000008"/>
  </r>
  <r>
    <n v="821"/>
    <s v="p25"/>
    <d v="2012-04-26T00:00:00"/>
    <n v="10"/>
    <n v="4"/>
    <s v="k5"/>
    <s v="Aglomerado_10_mm"/>
    <s v="34,99"/>
    <x v="0"/>
    <n v="349.90000000000003"/>
  </r>
  <r>
    <n v="822"/>
    <s v="p47"/>
    <d v="2012-06-11T00:00:00"/>
    <n v="3"/>
    <n v="6"/>
    <s v="k10"/>
    <s v="40x50"/>
    <s v="21,00"/>
    <x v="3"/>
    <n v="63"/>
  </r>
  <r>
    <n v="823"/>
    <s v="p40"/>
    <d v="2012-07-12T00:00:00"/>
    <n v="32"/>
    <n v="7"/>
    <s v="k8"/>
    <s v="LK_3"/>
    <s v="3,60"/>
    <x v="0"/>
    <n v="115.2"/>
  </r>
  <r>
    <n v="824"/>
    <s v="p31"/>
    <d v="2012-03-29T00:00:00"/>
    <n v="32"/>
    <n v="3"/>
    <s v="k6"/>
    <s v="940x23x7"/>
    <s v="2,89"/>
    <x v="0"/>
    <n v="92.48"/>
  </r>
  <r>
    <n v="825"/>
    <s v="p78"/>
    <d v="2012-11-29T00:00:00"/>
    <n v="1"/>
    <n v="11"/>
    <s v="k15"/>
    <s v="kostka"/>
    <s v="25,99"/>
    <x v="9"/>
    <n v="25.99"/>
  </r>
  <r>
    <n v="826"/>
    <s v="p38"/>
    <d v="2012-07-27T00:00:00"/>
    <n v="12"/>
    <n v="7"/>
    <s v="k8"/>
    <s v="LN_1"/>
    <s v="3,90"/>
    <x v="0"/>
    <n v="46.8"/>
  </r>
  <r>
    <n v="827"/>
    <s v="p35"/>
    <d v="2012-09-04T00:00:00"/>
    <n v="65"/>
    <n v="9"/>
    <s v="k6"/>
    <s v="940x16x10"/>
    <s v="3,29"/>
    <x v="0"/>
    <n v="213.85"/>
  </r>
  <r>
    <n v="828"/>
    <s v="p61"/>
    <d v="2012-08-08T00:00:00"/>
    <n v="6"/>
    <n v="8"/>
    <s v="k12"/>
    <s v="1000x700x3"/>
    <s v="9,99"/>
    <x v="2"/>
    <n v="59.94"/>
  </r>
  <r>
    <n v="829"/>
    <s v="p32"/>
    <d v="2012-11-16T00:00:00"/>
    <n v="26"/>
    <n v="11"/>
    <s v="k6"/>
    <s v="940x23x10"/>
    <s v="3,29"/>
    <x v="0"/>
    <n v="85.54"/>
  </r>
  <r>
    <n v="830"/>
    <s v="p55"/>
    <d v="2012-07-13T00:00:00"/>
    <n v="5"/>
    <n v="7"/>
    <s v="k11"/>
    <s v="kpl_5_mm"/>
    <s v="4,80"/>
    <x v="4"/>
    <n v="24"/>
  </r>
  <r>
    <n v="831"/>
    <s v="p86"/>
    <d v="2012-03-19T00:00:00"/>
    <n v="18"/>
    <n v="3"/>
    <s v="k19"/>
    <s v="Oslonka_prosta"/>
    <s v="20,99"/>
    <x v="1"/>
    <n v="377.82"/>
  </r>
  <r>
    <n v="832"/>
    <s v="p9"/>
    <d v="2012-03-23T00:00:00"/>
    <n v="12"/>
    <n v="3"/>
    <s v="k19"/>
    <s v="Taca_okragla"/>
    <s v="32,49"/>
    <x v="1"/>
    <n v="389.88"/>
  </r>
  <r>
    <n v="833"/>
    <s v="p21"/>
    <d v="2012-01-13T00:00:00"/>
    <n v="2"/>
    <n v="1"/>
    <s v="k4"/>
    <s v="3_l_kontaktowy"/>
    <s v="59,99"/>
    <x v="0"/>
    <n v="119.98"/>
  </r>
  <r>
    <n v="834"/>
    <s v="p2"/>
    <d v="2012-03-20T00:00:00"/>
    <n v="6"/>
    <n v="3"/>
    <s v="k3"/>
    <s v="frakcja_2,8-4,0_mm"/>
    <s v="12,80"/>
    <x v="0"/>
    <n v="76.800000000000011"/>
  </r>
  <r>
    <n v="835"/>
    <s v="p90"/>
    <d v="2012-05-15T00:00:00"/>
    <n v="25"/>
    <n v="5"/>
    <s v="k20"/>
    <s v="Stozkowe_male"/>
    <s v="0,49"/>
    <x v="5"/>
    <n v="12.25"/>
  </r>
  <r>
    <n v="836"/>
    <s v="p77"/>
    <d v="2012-03-09T00:00:00"/>
    <n v="20"/>
    <n v="3"/>
    <s v="k14"/>
    <s v="Harmony"/>
    <s v="90,99"/>
    <x v="8"/>
    <n v="1819.8"/>
  </r>
  <r>
    <n v="837"/>
    <s v="p44"/>
    <d v="2012-03-24T00:00:00"/>
    <n v="3"/>
    <n v="3"/>
    <s v="k9"/>
    <s v="male"/>
    <s v="25,99"/>
    <x v="0"/>
    <n v="77.97"/>
  </r>
  <r>
    <n v="838"/>
    <s v="p74"/>
    <d v="2012-07-31T00:00:00"/>
    <n v="15"/>
    <n v="7"/>
    <s v="k14"/>
    <s v="DawnTown"/>
    <s v="64,99"/>
    <x v="8"/>
    <n v="974.84999999999991"/>
  </r>
  <r>
    <n v="839"/>
    <s v="p90"/>
    <d v="2012-07-28T00:00:00"/>
    <n v="2"/>
    <n v="7"/>
    <s v="k20"/>
    <s v="Stozkowe_male"/>
    <s v="0,49"/>
    <x v="5"/>
    <n v="0.98"/>
  </r>
  <r>
    <n v="840"/>
    <s v="p51"/>
    <d v="2012-05-07T00:00:00"/>
    <n v="5"/>
    <n v="5"/>
    <s v="k10"/>
    <s v="100x150"/>
    <s v="89,00"/>
    <x v="3"/>
    <n v="445"/>
  </r>
  <r>
    <n v="841"/>
    <s v="p43"/>
    <d v="2012-10-03T00:00:00"/>
    <n v="14"/>
    <n v="10"/>
    <s v="k8"/>
    <s v="LB_2"/>
    <s v="1,80"/>
    <x v="0"/>
    <n v="25.2"/>
  </r>
  <r>
    <n v="842"/>
    <s v="p83"/>
    <d v="2012-03-08T00:00:00"/>
    <n v="5"/>
    <n v="3"/>
    <s v="k19"/>
    <s v="Serwetnik_maly"/>
    <s v="4,99"/>
    <x v="1"/>
    <n v="24.950000000000003"/>
  </r>
  <r>
    <n v="843"/>
    <s v="p92"/>
    <d v="2012-05-17T00:00:00"/>
    <n v="14"/>
    <n v="5"/>
    <s v="k20"/>
    <s v="Stozkowe_duze"/>
    <s v="1,19"/>
    <x v="5"/>
    <n v="16.66"/>
  </r>
  <r>
    <n v="844"/>
    <s v="p95"/>
    <d v="2012-07-24T00:00:00"/>
    <n v="32"/>
    <n v="7"/>
    <s v="k21"/>
    <s v="DawnTown"/>
    <s v="129,99"/>
    <x v="0"/>
    <n v="4159.68"/>
  </r>
  <r>
    <n v="845"/>
    <s v="p68"/>
    <d v="2012-07-17T00:00:00"/>
    <n v="2"/>
    <n v="7"/>
    <s v="k13"/>
    <s v="30m_x_1m_x_1,5mm"/>
    <s v="199,99"/>
    <x v="11"/>
    <n v="399.98"/>
  </r>
  <r>
    <n v="846"/>
    <s v="p21"/>
    <d v="2012-04-04T00:00:00"/>
    <n v="1"/>
    <n v="4"/>
    <s v="k4"/>
    <s v="3_l_kontaktowy"/>
    <s v="59,99"/>
    <x v="0"/>
    <n v="59.99"/>
  </r>
  <r>
    <n v="847"/>
    <s v="p7"/>
    <d v="2012-03-10T00:00:00"/>
    <n v="15"/>
    <n v="3"/>
    <s v="k13"/>
    <s v="30m_x_1m_x_2mm"/>
    <s v="299,99"/>
    <x v="11"/>
    <n v="4499.8500000000004"/>
  </r>
  <r>
    <n v="848"/>
    <s v="p8"/>
    <d v="2012-05-29T00:00:00"/>
    <n v="14"/>
    <n v="5"/>
    <s v="k16"/>
    <s v="standard"/>
    <s v="1,09"/>
    <x v="10"/>
    <n v="15.260000000000002"/>
  </r>
  <r>
    <n v="849"/>
    <s v="p73"/>
    <d v="2012-06-11T00:00:00"/>
    <n v="30"/>
    <n v="6"/>
    <s v="k14"/>
    <s v="Rapsodia"/>
    <s v="64,99"/>
    <x v="8"/>
    <n v="1949.6999999999998"/>
  </r>
  <r>
    <n v="850"/>
    <s v="p5"/>
    <d v="2012-07-23T00:00:00"/>
    <n v="12"/>
    <n v="7"/>
    <s v="k10"/>
    <s v="50x80"/>
    <s v="34,99"/>
    <x v="3"/>
    <n v="419.88"/>
  </r>
  <r>
    <n v="851"/>
    <s v="p6"/>
    <d v="2012-06-19T00:00:00"/>
    <n v="5"/>
    <n v="6"/>
    <s v="k12"/>
    <s v="1000x700x1"/>
    <s v="4,99"/>
    <x v="2"/>
    <n v="24.950000000000003"/>
  </r>
  <r>
    <n v="852"/>
    <s v="p93"/>
    <d v="2012-10-30T00:00:00"/>
    <n v="21"/>
    <n v="10"/>
    <s v="k21"/>
    <s v="Natural"/>
    <s v="119,99"/>
    <x v="0"/>
    <n v="2519.79"/>
  </r>
  <r>
    <n v="853"/>
    <s v="p73"/>
    <d v="2012-04-12T00:00:00"/>
    <n v="12"/>
    <n v="4"/>
    <s v="k14"/>
    <s v="Rapsodia"/>
    <s v="64,99"/>
    <x v="8"/>
    <n v="779.87999999999988"/>
  </r>
  <r>
    <n v="854"/>
    <s v="p12"/>
    <d v="2012-02-08T00:00:00"/>
    <n v="9"/>
    <n v="2"/>
    <s v="k2"/>
    <s v="Special_4_mm"/>
    <s v="94,99"/>
    <x v="1"/>
    <n v="854.91"/>
  </r>
  <r>
    <n v="855"/>
    <s v="p23"/>
    <d v="2012-05-19T00:00:00"/>
    <n v="2"/>
    <n v="5"/>
    <s v="k4"/>
    <s v="1_l_wodny"/>
    <s v="37,99"/>
    <x v="0"/>
    <n v="75.98"/>
  </r>
  <r>
    <n v="856"/>
    <s v="p23"/>
    <d v="2012-10-18T00:00:00"/>
    <n v="1"/>
    <n v="10"/>
    <s v="k4"/>
    <s v="1_l_wodny"/>
    <s v="37,99"/>
    <x v="0"/>
    <n v="37.99"/>
  </r>
  <r>
    <n v="857"/>
    <s v="p55"/>
    <d v="2012-08-20T00:00:00"/>
    <n v="6"/>
    <n v="8"/>
    <s v="k11"/>
    <s v="kpl_5_mm"/>
    <s v="4,80"/>
    <x v="4"/>
    <n v="28.799999999999997"/>
  </r>
  <r>
    <n v="858"/>
    <s v="p24"/>
    <d v="2012-02-15T00:00:00"/>
    <n v="16"/>
    <n v="2"/>
    <s v="k5"/>
    <s v="plyty_dzwiekowe"/>
    <s v="32,99"/>
    <x v="0"/>
    <n v="527.84"/>
  </r>
  <r>
    <n v="859"/>
    <s v="p69"/>
    <d v="2012-05-09T00:00:00"/>
    <n v="8"/>
    <n v="5"/>
    <s v="k13"/>
    <s v="30m_x_1m_x_2mm"/>
    <s v="299,99"/>
    <x v="11"/>
    <n v="2399.92"/>
  </r>
  <r>
    <n v="860"/>
    <s v="p48"/>
    <d v="2012-03-14T00:00:00"/>
    <n v="5"/>
    <n v="3"/>
    <s v="k10"/>
    <s v="40x60"/>
    <s v="25,00"/>
    <x v="3"/>
    <n v="125"/>
  </r>
  <r>
    <n v="861"/>
    <s v="p1"/>
    <d v="2012-06-01T00:00:00"/>
    <n v="25"/>
    <n v="6"/>
    <s v="k1"/>
    <s v="Especial_Big"/>
    <s v="24,99"/>
    <x v="7"/>
    <n v="624.75"/>
  </r>
  <r>
    <n v="862"/>
    <s v="p80"/>
    <d v="2012-11-09T00:00:00"/>
    <n v="30"/>
    <n v="11"/>
    <s v="k17"/>
    <s v="korek_natryskowy"/>
    <s v="33,99"/>
    <x v="6"/>
    <n v="1019.7"/>
  </r>
  <r>
    <n v="863"/>
    <s v="p31"/>
    <d v="2012-04-03T00:00:00"/>
    <n v="36"/>
    <n v="4"/>
    <s v="k6"/>
    <s v="940x23x7"/>
    <s v="2,89"/>
    <x v="0"/>
    <n v="104.04"/>
  </r>
  <r>
    <n v="864"/>
    <s v="p78"/>
    <d v="2012-07-04T00:00:00"/>
    <n v="20"/>
    <n v="7"/>
    <s v="k15"/>
    <s v="kostka"/>
    <s v="25,99"/>
    <x v="9"/>
    <n v="519.79999999999995"/>
  </r>
  <r>
    <n v="865"/>
    <s v="p52"/>
    <d v="2012-05-08T00:00:00"/>
    <n v="10"/>
    <n v="5"/>
    <s v="k10"/>
    <s v="120x150"/>
    <s v="159,00"/>
    <x v="3"/>
    <n v="1590"/>
  </r>
  <r>
    <n v="866"/>
    <s v="p51"/>
    <d v="2012-06-15T00:00:00"/>
    <n v="6"/>
    <n v="6"/>
    <s v="k10"/>
    <s v="100x150"/>
    <s v="89,00"/>
    <x v="3"/>
    <n v="534"/>
  </r>
  <r>
    <n v="867"/>
    <s v="p84"/>
    <d v="2012-04-02T00:00:00"/>
    <n v="2"/>
    <n v="4"/>
    <s v="k19"/>
    <s v="Serwetnik_duży"/>
    <s v="8,99"/>
    <x v="1"/>
    <n v="17.98"/>
  </r>
  <r>
    <n v="868"/>
    <s v="p30"/>
    <d v="2012-03-21T00:00:00"/>
    <n v="37"/>
    <n v="3"/>
    <s v="k6"/>
    <s v="940x23x5"/>
    <s v="2,19"/>
    <x v="0"/>
    <n v="81.03"/>
  </r>
  <r>
    <n v="869"/>
    <s v="p22"/>
    <d v="2012-07-05T00:00:00"/>
    <n v="4"/>
    <n v="7"/>
    <s v="k4"/>
    <s v="5_l_kontaktowy"/>
    <s v="84,99"/>
    <x v="0"/>
    <n v="339.96"/>
  </r>
  <r>
    <n v="870"/>
    <s v="p39"/>
    <d v="2012-09-06T00:00:00"/>
    <n v="15"/>
    <n v="9"/>
    <s v="k8"/>
    <s v="LN_2"/>
    <s v="4,60"/>
    <x v="0"/>
    <n v="69"/>
  </r>
  <r>
    <n v="871"/>
    <s v="p32"/>
    <d v="2012-10-23T00:00:00"/>
    <n v="29"/>
    <n v="10"/>
    <s v="k6"/>
    <s v="940x23x10"/>
    <s v="3,29"/>
    <x v="0"/>
    <n v="95.41"/>
  </r>
  <r>
    <n v="872"/>
    <s v="p49"/>
    <d v="2012-01-10T00:00:00"/>
    <n v="2"/>
    <n v="1"/>
    <s v="k10"/>
    <s v="50x80"/>
    <s v="34,99"/>
    <x v="3"/>
    <n v="69.98"/>
  </r>
  <r>
    <n v="873"/>
    <s v="p77"/>
    <d v="2012-03-14T00:00:00"/>
    <n v="40"/>
    <n v="3"/>
    <s v="k14"/>
    <s v="Harmony"/>
    <s v="90,99"/>
    <x v="8"/>
    <n v="3639.6"/>
  </r>
  <r>
    <n v="874"/>
    <s v="p98"/>
    <d v="2012-07-24T00:00:00"/>
    <n v="66"/>
    <n v="7"/>
    <s v="k21"/>
    <s v="Harmony"/>
    <s v="139,99"/>
    <x v="0"/>
    <n v="9239.34"/>
  </r>
  <r>
    <n v="875"/>
    <s v="p63"/>
    <d v="2012-03-23T00:00:00"/>
    <n v="12"/>
    <n v="3"/>
    <s v="k12"/>
    <s v="1000x700x5"/>
    <s v="15,99"/>
    <x v="2"/>
    <n v="191.88"/>
  </r>
  <r>
    <n v="876"/>
    <s v="p85"/>
    <d v="2012-06-30T00:00:00"/>
    <n v="1"/>
    <n v="6"/>
    <s v="k19"/>
    <s v="Cukiernica"/>
    <s v="25,99"/>
    <x v="1"/>
    <n v="25.99"/>
  </r>
  <r>
    <n v="877"/>
    <s v="p43"/>
    <d v="2012-11-16T00:00:00"/>
    <n v="15"/>
    <n v="11"/>
    <s v="k8"/>
    <s v="LB_2"/>
    <s v="1,80"/>
    <x v="0"/>
    <n v="27"/>
  </r>
  <r>
    <n v="878"/>
    <s v="p41"/>
    <d v="2012-09-12T00:00:00"/>
    <n v="3"/>
    <n v="9"/>
    <s v="k8"/>
    <s v="LP_4"/>
    <s v="2,30"/>
    <x v="0"/>
    <n v="6.8999999999999995"/>
  </r>
  <r>
    <n v="879"/>
    <s v="p6"/>
    <d v="2012-06-12T00:00:00"/>
    <n v="6"/>
    <n v="6"/>
    <s v="k12"/>
    <s v="1000x700x1"/>
    <s v="4,99"/>
    <x v="2"/>
    <n v="29.94"/>
  </r>
  <r>
    <n v="880"/>
    <s v="p62"/>
    <d v="2012-04-24T00:00:00"/>
    <n v="2"/>
    <n v="4"/>
    <s v="k12"/>
    <s v="1000x700x4"/>
    <s v="14,99"/>
    <x v="2"/>
    <n v="29.98"/>
  </r>
  <r>
    <n v="881"/>
    <s v="p49"/>
    <d v="2012-05-14T00:00:00"/>
    <n v="1"/>
    <n v="5"/>
    <s v="k10"/>
    <s v="50x80"/>
    <s v="34,99"/>
    <x v="3"/>
    <n v="34.99"/>
  </r>
  <r>
    <n v="882"/>
    <s v="p92"/>
    <d v="2012-04-05T00:00:00"/>
    <n v="24"/>
    <n v="4"/>
    <s v="k20"/>
    <s v="Stozkowe_duze"/>
    <s v="1,19"/>
    <x v="5"/>
    <n v="28.56"/>
  </r>
  <r>
    <n v="883"/>
    <s v="p5"/>
    <d v="2012-06-05T00:00:00"/>
    <n v="12"/>
    <n v="6"/>
    <s v="k10"/>
    <s v="50x80"/>
    <s v="34,99"/>
    <x v="3"/>
    <n v="419.88"/>
  </r>
  <r>
    <n v="884"/>
    <s v="p93"/>
    <d v="2012-02-23T00:00:00"/>
    <n v="40"/>
    <n v="2"/>
    <s v="k21"/>
    <s v="Natural"/>
    <s v="119,99"/>
    <x v="0"/>
    <n v="4799.5999999999995"/>
  </r>
  <r>
    <n v="885"/>
    <s v="p32"/>
    <d v="2012-07-05T00:00:00"/>
    <n v="37"/>
    <n v="7"/>
    <s v="k6"/>
    <s v="940x23x10"/>
    <s v="3,29"/>
    <x v="0"/>
    <n v="121.73"/>
  </r>
  <r>
    <n v="886"/>
    <s v="p53"/>
    <d v="2012-10-12T00:00:00"/>
    <n v="2"/>
    <n v="10"/>
    <s v="k10"/>
    <s v="150x180"/>
    <s v="199,00"/>
    <x v="3"/>
    <n v="398"/>
  </r>
  <r>
    <n v="887"/>
    <s v="p23"/>
    <d v="2012-12-15T00:00:00"/>
    <n v="5"/>
    <n v="12"/>
    <s v="k4"/>
    <s v="1_l_wodny"/>
    <s v="37,99"/>
    <x v="0"/>
    <n v="189.95000000000002"/>
  </r>
  <r>
    <n v="888"/>
    <s v="p53"/>
    <d v="2012-06-04T00:00:00"/>
    <n v="10"/>
    <n v="6"/>
    <s v="k10"/>
    <s v="150x180"/>
    <s v="199,00"/>
    <x v="3"/>
    <n v="1990"/>
  </r>
  <r>
    <n v="889"/>
    <s v="p52"/>
    <d v="2012-03-21T00:00:00"/>
    <n v="9"/>
    <n v="3"/>
    <s v="k10"/>
    <s v="120x150"/>
    <s v="159,00"/>
    <x v="3"/>
    <n v="1431"/>
  </r>
  <r>
    <n v="890"/>
    <s v="p91"/>
    <d v="2012-05-18T00:00:00"/>
    <n v="15"/>
    <n v="5"/>
    <s v="k20"/>
    <s v="Stozkowe_srednie"/>
    <s v="0,89"/>
    <x v="5"/>
    <n v="13.35"/>
  </r>
  <r>
    <n v="891"/>
    <s v="p31"/>
    <d v="2012-04-11T00:00:00"/>
    <n v="22"/>
    <n v="4"/>
    <s v="k6"/>
    <s v="940x23x7"/>
    <s v="2,89"/>
    <x v="0"/>
    <n v="63.580000000000005"/>
  </r>
  <r>
    <n v="892"/>
    <s v="p84"/>
    <d v="2012-06-28T00:00:00"/>
    <n v="12"/>
    <n v="6"/>
    <s v="k19"/>
    <s v="Serwetnik_duży"/>
    <s v="8,99"/>
    <x v="1"/>
    <n v="107.88"/>
  </r>
  <r>
    <n v="893"/>
    <s v="p47"/>
    <d v="2012-05-07T00:00:00"/>
    <n v="10"/>
    <n v="5"/>
    <s v="k10"/>
    <s v="40x50"/>
    <s v="21,00"/>
    <x v="3"/>
    <n v="210"/>
  </r>
  <r>
    <n v="894"/>
    <s v="p74"/>
    <d v="2012-03-03T00:00:00"/>
    <n v="32"/>
    <n v="3"/>
    <s v="k14"/>
    <s v="DawnTown"/>
    <s v="64,99"/>
    <x v="8"/>
    <n v="2079.6799999999998"/>
  </r>
  <r>
    <n v="895"/>
    <s v="p29"/>
    <d v="2012-11-06T00:00:00"/>
    <n v="18"/>
    <n v="11"/>
    <s v="k5"/>
    <s v="Aglomerado_80_mm"/>
    <s v="149,99"/>
    <x v="0"/>
    <n v="2699.82"/>
  </r>
  <r>
    <n v="896"/>
    <s v="p91"/>
    <d v="2012-07-18T00:00:00"/>
    <n v="25"/>
    <n v="7"/>
    <s v="k20"/>
    <s v="Stozkowe_srednie"/>
    <s v="0,89"/>
    <x v="5"/>
    <n v="22.25"/>
  </r>
  <r>
    <n v="897"/>
    <s v="p80"/>
    <d v="2012-08-24T00:00:00"/>
    <n v="12"/>
    <n v="8"/>
    <s v="k17"/>
    <s v="korek_natryskowy"/>
    <s v="33,99"/>
    <x v="6"/>
    <n v="407.88"/>
  </r>
  <r>
    <n v="898"/>
    <s v="p78"/>
    <d v="2012-05-15T00:00:00"/>
    <n v="1"/>
    <n v="5"/>
    <s v="k15"/>
    <s v="kostka"/>
    <s v="25,99"/>
    <x v="9"/>
    <n v="25.99"/>
  </r>
  <r>
    <n v="899"/>
    <s v="p6"/>
    <d v="2012-08-29T00:00:00"/>
    <n v="50"/>
    <n v="8"/>
    <s v="k12"/>
    <s v="1000x700x1"/>
    <s v="4,99"/>
    <x v="2"/>
    <n v="249.5"/>
  </r>
  <r>
    <n v="900"/>
    <s v="p2"/>
    <d v="2012-08-17T00:00:00"/>
    <n v="8"/>
    <n v="8"/>
    <s v="k3"/>
    <s v="frakcja_2,8-4,0_mm"/>
    <s v="12,80"/>
    <x v="0"/>
    <n v="102.4"/>
  </r>
  <r>
    <n v="901"/>
    <s v="p16"/>
    <d v="2012-04-20T00:00:00"/>
    <n v="25"/>
    <n v="4"/>
    <s v="k3"/>
    <s v="frakcja_0,5-1,0_mm"/>
    <s v="10,49"/>
    <x v="0"/>
    <n v="262.25"/>
  </r>
  <r>
    <n v="902"/>
    <s v="p28"/>
    <d v="2012-04-09T00:00:00"/>
    <n v="8"/>
    <n v="4"/>
    <s v="k5"/>
    <s v="Aglomerado_50_mm"/>
    <s v="59,99"/>
    <x v="0"/>
    <n v="479.92"/>
  </r>
  <r>
    <n v="903"/>
    <s v="p68"/>
    <d v="2012-01-30T00:00:00"/>
    <n v="2"/>
    <n v="1"/>
    <s v="k13"/>
    <s v="30m_x_1m_x_1,5mm"/>
    <s v="199,99"/>
    <x v="11"/>
    <n v="399.98"/>
  </r>
  <r>
    <n v="904"/>
    <s v="p97"/>
    <d v="2012-08-31T00:00:00"/>
    <n v="26"/>
    <n v="8"/>
    <s v="k21"/>
    <s v="Symphony"/>
    <s v="139,99"/>
    <x v="0"/>
    <n v="3639.7400000000002"/>
  </r>
  <r>
    <n v="905"/>
    <s v="p78"/>
    <d v="2012-06-21T00:00:00"/>
    <n v="1"/>
    <n v="6"/>
    <s v="k15"/>
    <s v="kostka"/>
    <s v="25,99"/>
    <x v="9"/>
    <n v="25.99"/>
  </r>
  <r>
    <n v="906"/>
    <s v="p25"/>
    <d v="2012-08-18T00:00:00"/>
    <n v="20"/>
    <n v="8"/>
    <s v="k5"/>
    <s v="Aglomerado_10_mm"/>
    <s v="34,99"/>
    <x v="0"/>
    <n v="699.80000000000007"/>
  </r>
  <r>
    <n v="907"/>
    <s v="p14"/>
    <d v="2012-10-09T00:00:00"/>
    <n v="24"/>
    <n v="10"/>
    <s v="k2"/>
    <s v="Big_8_mm"/>
    <s v="138,00"/>
    <x v="1"/>
    <n v="3312"/>
  </r>
  <r>
    <n v="908"/>
    <s v="p56"/>
    <d v="2012-09-18T00:00:00"/>
    <n v="3"/>
    <n v="9"/>
    <s v="k11"/>
    <s v="kpl_6_mm"/>
    <s v="6,20"/>
    <x v="4"/>
    <n v="18.600000000000001"/>
  </r>
  <r>
    <n v="909"/>
    <s v="p60"/>
    <d v="2012-08-01T00:00:00"/>
    <n v="6"/>
    <n v="8"/>
    <s v="k12"/>
    <s v="1000x700x2"/>
    <s v="5,99"/>
    <x v="2"/>
    <n v="35.94"/>
  </r>
  <r>
    <n v="910"/>
    <s v="p33"/>
    <d v="2012-10-22T00:00:00"/>
    <n v="15"/>
    <n v="10"/>
    <s v="k6"/>
    <s v="940x16x5"/>
    <s v="2,19"/>
    <x v="0"/>
    <n v="32.85"/>
  </r>
  <r>
    <n v="911"/>
    <s v="p74"/>
    <d v="2012-03-05T00:00:00"/>
    <n v="22"/>
    <n v="3"/>
    <s v="k14"/>
    <s v="DawnTown"/>
    <s v="64,99"/>
    <x v="8"/>
    <n v="1429.78"/>
  </r>
  <r>
    <n v="912"/>
    <s v="p6"/>
    <d v="2012-12-29T00:00:00"/>
    <n v="9"/>
    <n v="12"/>
    <s v="k12"/>
    <s v="1000x700x1"/>
    <s v="4,99"/>
    <x v="2"/>
    <n v="44.910000000000004"/>
  </r>
  <r>
    <n v="913"/>
    <s v="p78"/>
    <d v="2012-06-13T00:00:00"/>
    <n v="12"/>
    <n v="6"/>
    <s v="k15"/>
    <s v="kostka"/>
    <s v="25,99"/>
    <x v="9"/>
    <n v="311.88"/>
  </r>
  <r>
    <n v="914"/>
    <s v="p34"/>
    <d v="2012-07-19T00:00:00"/>
    <n v="18"/>
    <n v="7"/>
    <s v="k6"/>
    <s v="940x16x7"/>
    <s v="2,89"/>
    <x v="0"/>
    <n v="52.02"/>
  </r>
  <r>
    <n v="915"/>
    <s v="p2"/>
    <d v="2012-05-12T00:00:00"/>
    <n v="5"/>
    <n v="5"/>
    <s v="k3"/>
    <s v="frakcja_2,8-4,0_mm"/>
    <s v="12,80"/>
    <x v="0"/>
    <n v="64"/>
  </r>
  <r>
    <n v="916"/>
    <s v="p74"/>
    <d v="2012-10-31T00:00:00"/>
    <n v="60"/>
    <n v="10"/>
    <s v="k14"/>
    <s v="DawnTown"/>
    <s v="64,99"/>
    <x v="8"/>
    <n v="3899.3999999999996"/>
  </r>
  <r>
    <n v="917"/>
    <s v="p49"/>
    <d v="2012-08-11T00:00:00"/>
    <n v="9"/>
    <n v="8"/>
    <s v="k10"/>
    <s v="50x80"/>
    <s v="34,99"/>
    <x v="3"/>
    <n v="314.91000000000003"/>
  </r>
  <r>
    <n v="918"/>
    <s v="p80"/>
    <d v="2012-08-02T00:00:00"/>
    <n v="5"/>
    <n v="8"/>
    <s v="k17"/>
    <s v="korek_natryskowy"/>
    <s v="33,99"/>
    <x v="6"/>
    <n v="169.95000000000002"/>
  </r>
  <r>
    <n v="919"/>
    <s v="p30"/>
    <d v="2012-07-11T00:00:00"/>
    <n v="40"/>
    <n v="7"/>
    <s v="k6"/>
    <s v="940x23x5"/>
    <s v="2,19"/>
    <x v="0"/>
    <n v="87.6"/>
  </r>
  <r>
    <n v="920"/>
    <s v="p21"/>
    <d v="2012-01-18T00:00:00"/>
    <n v="2"/>
    <n v="1"/>
    <s v="k4"/>
    <s v="3_l_kontaktowy"/>
    <s v="59,99"/>
    <x v="0"/>
    <n v="119.98"/>
  </r>
  <r>
    <n v="921"/>
    <s v="p32"/>
    <d v="2012-09-28T00:00:00"/>
    <n v="20"/>
    <n v="9"/>
    <s v="k6"/>
    <s v="940x23x10"/>
    <s v="3,29"/>
    <x v="0"/>
    <n v="65.8"/>
  </r>
  <r>
    <n v="922"/>
    <s v="p78"/>
    <d v="2012-09-03T00:00:00"/>
    <n v="2"/>
    <n v="9"/>
    <s v="k15"/>
    <s v="kostka"/>
    <s v="25,99"/>
    <x v="9"/>
    <n v="51.98"/>
  </r>
  <r>
    <n v="923"/>
    <s v="p52"/>
    <d v="2012-09-24T00:00:00"/>
    <n v="12"/>
    <n v="9"/>
    <s v="k10"/>
    <s v="120x150"/>
    <s v="159,00"/>
    <x v="3"/>
    <n v="1908"/>
  </r>
  <r>
    <n v="924"/>
    <s v="p88"/>
    <d v="2012-04-18T00:00:00"/>
    <n v="4"/>
    <n v="4"/>
    <s v="k19"/>
    <s v="Taca_prostokatna"/>
    <s v="26,99"/>
    <x v="1"/>
    <n v="107.96"/>
  </r>
  <r>
    <n v="925"/>
    <s v="p6"/>
    <d v="2012-06-20T00:00:00"/>
    <n v="3"/>
    <n v="6"/>
    <s v="k12"/>
    <s v="1000x700x1"/>
    <s v="4,99"/>
    <x v="2"/>
    <n v="14.97"/>
  </r>
  <r>
    <n v="926"/>
    <s v="p78"/>
    <d v="2012-06-11T00:00:00"/>
    <n v="8"/>
    <n v="6"/>
    <s v="k15"/>
    <s v="kostka"/>
    <s v="25,99"/>
    <x v="9"/>
    <n v="207.92"/>
  </r>
  <r>
    <n v="927"/>
    <s v="p88"/>
    <d v="2012-09-08T00:00:00"/>
    <n v="5"/>
    <n v="9"/>
    <s v="k19"/>
    <s v="Taca_prostokatna"/>
    <s v="26,99"/>
    <x v="1"/>
    <n v="134.94999999999999"/>
  </r>
  <r>
    <n v="928"/>
    <s v="p46"/>
    <d v="2012-02-02T00:00:00"/>
    <n v="2"/>
    <n v="2"/>
    <s v="k9"/>
    <s v="duze"/>
    <s v="48,00"/>
    <x v="0"/>
    <n v="96"/>
  </r>
  <r>
    <n v="929"/>
    <s v="p78"/>
    <d v="2012-03-21T00:00:00"/>
    <n v="2"/>
    <n v="3"/>
    <s v="k15"/>
    <s v="kostka"/>
    <s v="25,99"/>
    <x v="9"/>
    <n v="51.98"/>
  </r>
  <r>
    <n v="930"/>
    <s v="p4"/>
    <d v="2012-05-23T00:00:00"/>
    <n v="26"/>
    <n v="5"/>
    <s v="k8"/>
    <s v="LN_2"/>
    <s v="4,60"/>
    <x v="0"/>
    <n v="119.6"/>
  </r>
  <r>
    <n v="931"/>
    <s v="p96"/>
    <d v="2012-07-18T00:00:00"/>
    <n v="25"/>
    <n v="7"/>
    <s v="k21"/>
    <s v="Shell"/>
    <s v="129,99"/>
    <x v="0"/>
    <n v="3249.75"/>
  </r>
  <r>
    <n v="932"/>
    <s v="p35"/>
    <d v="2012-07-21T00:00:00"/>
    <n v="40"/>
    <n v="7"/>
    <s v="k6"/>
    <s v="940x16x10"/>
    <s v="3,29"/>
    <x v="0"/>
    <n v="131.6"/>
  </r>
  <r>
    <n v="933"/>
    <s v="p1"/>
    <d v="2012-06-12T00:00:00"/>
    <n v="14"/>
    <n v="6"/>
    <s v="k1"/>
    <s v="Especial_Big"/>
    <s v="24,99"/>
    <x v="7"/>
    <n v="349.85999999999996"/>
  </r>
  <r>
    <n v="934"/>
    <s v="p67"/>
    <d v="2012-04-04T00:00:00"/>
    <n v="3"/>
    <n v="4"/>
    <s v="k13"/>
    <s v="30m_x_1,2m_x_1mm"/>
    <s v="189,99"/>
    <x v="11"/>
    <n v="569.97"/>
  </r>
  <r>
    <n v="935"/>
    <s v="p33"/>
    <d v="2012-07-21T00:00:00"/>
    <n v="30"/>
    <n v="7"/>
    <s v="k6"/>
    <s v="940x16x5"/>
    <s v="2,19"/>
    <x v="0"/>
    <n v="65.7"/>
  </r>
  <r>
    <n v="936"/>
    <s v="p79"/>
    <d v="2012-09-21T00:00:00"/>
    <n v="52"/>
    <n v="9"/>
    <s v="k16"/>
    <s v="standard"/>
    <s v="1,09"/>
    <x v="10"/>
    <n v="56.680000000000007"/>
  </r>
  <r>
    <n v="937"/>
    <s v="p63"/>
    <d v="2012-09-12T00:00:00"/>
    <n v="12"/>
    <n v="9"/>
    <s v="k12"/>
    <s v="1000x700x5"/>
    <s v="15,99"/>
    <x v="2"/>
    <n v="191.88"/>
  </r>
  <r>
    <n v="938"/>
    <s v="p61"/>
    <d v="2012-06-28T00:00:00"/>
    <n v="14"/>
    <n v="6"/>
    <s v="k12"/>
    <s v="1000x700x3"/>
    <s v="9,99"/>
    <x v="2"/>
    <n v="139.86000000000001"/>
  </r>
  <r>
    <n v="939"/>
    <s v="p96"/>
    <d v="2012-09-05T00:00:00"/>
    <n v="29"/>
    <n v="9"/>
    <s v="k21"/>
    <s v="Shell"/>
    <s v="129,99"/>
    <x v="0"/>
    <n v="3769.71"/>
  </r>
  <r>
    <n v="940"/>
    <s v="p84"/>
    <d v="2012-09-22T00:00:00"/>
    <n v="2"/>
    <n v="9"/>
    <s v="k19"/>
    <s v="Serwetnik_duży"/>
    <s v="8,99"/>
    <x v="1"/>
    <n v="17.98"/>
  </r>
  <r>
    <n v="941"/>
    <s v="p55"/>
    <d v="2012-05-07T00:00:00"/>
    <n v="2"/>
    <n v="5"/>
    <s v="k11"/>
    <s v="kpl_5_mm"/>
    <s v="4,80"/>
    <x v="4"/>
    <n v="9.6"/>
  </r>
  <r>
    <n v="942"/>
    <s v="p19"/>
    <d v="2012-04-18T00:00:00"/>
    <n v="40"/>
    <n v="4"/>
    <s v="k3"/>
    <s v="frakcja_2,8-4,0_mm"/>
    <s v="12,80"/>
    <x v="0"/>
    <n v="512"/>
  </r>
  <r>
    <n v="943"/>
    <s v="p40"/>
    <d v="2012-08-31T00:00:00"/>
    <n v="39"/>
    <n v="8"/>
    <s v="k8"/>
    <s v="LK_3"/>
    <s v="3,60"/>
    <x v="0"/>
    <n v="140.4"/>
  </r>
  <r>
    <n v="944"/>
    <s v="p10"/>
    <d v="2012-05-30T00:00:00"/>
    <n v="21"/>
    <n v="5"/>
    <s v="k1"/>
    <s v="Especial_Big"/>
    <s v="24,99"/>
    <x v="7"/>
    <n v="524.79"/>
  </r>
  <r>
    <n v="945"/>
    <s v="p30"/>
    <d v="2012-12-14T00:00:00"/>
    <n v="50"/>
    <n v="12"/>
    <s v="k6"/>
    <s v="940x23x5"/>
    <s v="2,19"/>
    <x v="0"/>
    <n v="109.5"/>
  </r>
  <r>
    <n v="946"/>
    <s v="p6"/>
    <d v="2012-07-24T00:00:00"/>
    <n v="17"/>
    <n v="7"/>
    <s v="k12"/>
    <s v="1000x700x1"/>
    <s v="4,99"/>
    <x v="2"/>
    <n v="84.83"/>
  </r>
  <r>
    <n v="947"/>
    <s v="p58"/>
    <d v="2012-03-17T00:00:00"/>
    <n v="2"/>
    <n v="3"/>
    <s v="k11"/>
    <s v="kpl_12_mm"/>
    <s v="10,20"/>
    <x v="4"/>
    <n v="20.399999999999999"/>
  </r>
  <r>
    <n v="948"/>
    <s v="p38"/>
    <d v="2012-04-20T00:00:00"/>
    <n v="9"/>
    <n v="4"/>
    <s v="k8"/>
    <s v="LN_1"/>
    <s v="3,90"/>
    <x v="0"/>
    <n v="35.1"/>
  </r>
  <r>
    <n v="949"/>
    <s v="p73"/>
    <d v="2012-06-26T00:00:00"/>
    <n v="30"/>
    <n v="6"/>
    <s v="k14"/>
    <s v="Rapsodia"/>
    <s v="64,99"/>
    <x v="8"/>
    <n v="1949.6999999999998"/>
  </r>
  <r>
    <n v="950"/>
    <s v="p97"/>
    <d v="2012-09-28T00:00:00"/>
    <n v="30"/>
    <n v="9"/>
    <s v="k21"/>
    <s v="Symphony"/>
    <s v="139,99"/>
    <x v="0"/>
    <n v="4199.7000000000007"/>
  </r>
  <r>
    <n v="951"/>
    <s v="p62"/>
    <d v="2012-05-22T00:00:00"/>
    <n v="21"/>
    <n v="5"/>
    <s v="k12"/>
    <s v="1000x700x4"/>
    <s v="14,99"/>
    <x v="2"/>
    <n v="314.79000000000002"/>
  </r>
  <r>
    <n v="952"/>
    <s v="p38"/>
    <d v="2012-10-17T00:00:00"/>
    <n v="40"/>
    <n v="10"/>
    <s v="k8"/>
    <s v="LN_1"/>
    <s v="3,90"/>
    <x v="0"/>
    <n v="156"/>
  </r>
  <r>
    <n v="953"/>
    <s v="p58"/>
    <d v="2012-10-24T00:00:00"/>
    <n v="6"/>
    <n v="10"/>
    <s v="k11"/>
    <s v="kpl_12_mm"/>
    <s v="10,20"/>
    <x v="4"/>
    <n v="61.199999999999996"/>
  </r>
  <r>
    <n v="954"/>
    <s v="p31"/>
    <d v="2012-07-21T00:00:00"/>
    <n v="83"/>
    <n v="7"/>
    <s v="k6"/>
    <s v="940x23x7"/>
    <s v="2,89"/>
    <x v="0"/>
    <n v="239.87"/>
  </r>
  <r>
    <n v="955"/>
    <s v="p73"/>
    <d v="2012-05-09T00:00:00"/>
    <n v="25"/>
    <n v="5"/>
    <s v="k14"/>
    <s v="Rapsodia"/>
    <s v="64,99"/>
    <x v="8"/>
    <n v="1624.7499999999998"/>
  </r>
  <r>
    <n v="956"/>
    <s v="p65"/>
    <d v="2012-06-16T00:00:00"/>
    <n v="1"/>
    <n v="6"/>
    <s v="k12"/>
    <s v="1000x700x10"/>
    <s v="32,99"/>
    <x v="2"/>
    <n v="32.99"/>
  </r>
  <r>
    <n v="957"/>
    <s v="p43"/>
    <d v="2012-05-05T00:00:00"/>
    <n v="50"/>
    <n v="5"/>
    <s v="k8"/>
    <s v="LB_2"/>
    <s v="1,80"/>
    <x v="0"/>
    <n v="90"/>
  </r>
  <r>
    <n v="958"/>
    <s v="p85"/>
    <d v="2012-04-21T00:00:00"/>
    <n v="5"/>
    <n v="4"/>
    <s v="k19"/>
    <s v="Cukiernica"/>
    <s v="25,99"/>
    <x v="1"/>
    <n v="129.94999999999999"/>
  </r>
  <r>
    <n v="959"/>
    <s v="p77"/>
    <d v="2012-01-24T00:00:00"/>
    <n v="35"/>
    <n v="1"/>
    <s v="k14"/>
    <s v="Harmony"/>
    <s v="90,99"/>
    <x v="8"/>
    <n v="3184.6499999999996"/>
  </r>
  <r>
    <n v="960"/>
    <s v="p60"/>
    <d v="2012-03-16T00:00:00"/>
    <n v="2"/>
    <n v="3"/>
    <s v="k12"/>
    <s v="1000x700x2"/>
    <s v="5,99"/>
    <x v="2"/>
    <n v="11.98"/>
  </r>
  <r>
    <n v="961"/>
    <s v="p37"/>
    <d v="2012-04-16T00:00:00"/>
    <n v="5"/>
    <n v="4"/>
    <s v="k7"/>
    <s v="Kora_surowa_kl._II"/>
    <s v="79,99"/>
    <x v="0"/>
    <n v="399.95"/>
  </r>
  <r>
    <n v="962"/>
    <s v="p23"/>
    <d v="2012-11-16T00:00:00"/>
    <n v="5"/>
    <n v="11"/>
    <s v="k4"/>
    <s v="1_l_wodny"/>
    <s v="37,99"/>
    <x v="0"/>
    <n v="189.95000000000002"/>
  </r>
  <r>
    <n v="963"/>
    <s v="p57"/>
    <d v="2012-10-06T00:00:00"/>
    <n v="5"/>
    <n v="10"/>
    <s v="k11"/>
    <s v="kpl_8_mm"/>
    <s v="7,50"/>
    <x v="4"/>
    <n v="37.5"/>
  </r>
  <r>
    <n v="964"/>
    <s v="p42"/>
    <d v="2012-09-11T00:00:00"/>
    <n v="52"/>
    <n v="9"/>
    <s v="k8"/>
    <s v="LB_1"/>
    <s v="2,50"/>
    <x v="0"/>
    <n v="130"/>
  </r>
  <r>
    <n v="965"/>
    <s v="p91"/>
    <d v="2012-08-25T00:00:00"/>
    <n v="10"/>
    <n v="8"/>
    <s v="k20"/>
    <s v="Stozkowe_srednie"/>
    <s v="0,89"/>
    <x v="5"/>
    <n v="8.9"/>
  </r>
  <r>
    <n v="966"/>
    <s v="p52"/>
    <d v="2012-11-27T00:00:00"/>
    <n v="1"/>
    <n v="11"/>
    <s v="k10"/>
    <s v="120x150"/>
    <s v="159,00"/>
    <x v="3"/>
    <n v="159"/>
  </r>
  <r>
    <n v="967"/>
    <s v="p84"/>
    <d v="2012-08-24T00:00:00"/>
    <n v="4"/>
    <n v="8"/>
    <s v="k19"/>
    <s v="Serwetnik_duży"/>
    <s v="8,99"/>
    <x v="1"/>
    <n v="35.96"/>
  </r>
  <r>
    <n v="968"/>
    <s v="p63"/>
    <d v="2012-04-06T00:00:00"/>
    <n v="5"/>
    <n v="4"/>
    <s v="k12"/>
    <s v="1000x700x5"/>
    <s v="15,99"/>
    <x v="2"/>
    <n v="79.95"/>
  </r>
  <r>
    <n v="969"/>
    <s v="p42"/>
    <d v="2012-02-06T00:00:00"/>
    <n v="120"/>
    <n v="2"/>
    <s v="k8"/>
    <s v="LB_1"/>
    <s v="2,50"/>
    <x v="0"/>
    <n v="300"/>
  </r>
  <r>
    <n v="970"/>
    <s v="p31"/>
    <d v="2012-07-31T00:00:00"/>
    <n v="17"/>
    <n v="7"/>
    <s v="k6"/>
    <s v="940x23x7"/>
    <s v="2,89"/>
    <x v="0"/>
    <n v="49.13"/>
  </r>
  <r>
    <n v="971"/>
    <s v="p78"/>
    <d v="2012-04-16T00:00:00"/>
    <n v="5"/>
    <n v="4"/>
    <s v="k15"/>
    <s v="kostka"/>
    <s v="25,99"/>
    <x v="9"/>
    <n v="129.94999999999999"/>
  </r>
  <r>
    <n v="972"/>
    <s v="p86"/>
    <d v="2012-10-10T00:00:00"/>
    <n v="12"/>
    <n v="10"/>
    <s v="k19"/>
    <s v="Oslonka_prosta"/>
    <s v="20,99"/>
    <x v="1"/>
    <n v="251.88"/>
  </r>
  <r>
    <n v="973"/>
    <s v="p79"/>
    <d v="2012-04-24T00:00:00"/>
    <n v="10"/>
    <n v="4"/>
    <s v="k16"/>
    <s v="standard"/>
    <s v="1,09"/>
    <x v="10"/>
    <n v="10.9"/>
  </r>
  <r>
    <n v="974"/>
    <s v="p35"/>
    <d v="2012-02-28T00:00:00"/>
    <n v="32"/>
    <n v="2"/>
    <s v="k6"/>
    <s v="940x16x10"/>
    <s v="3,29"/>
    <x v="0"/>
    <n v="105.28"/>
  </r>
  <r>
    <n v="975"/>
    <s v="p54"/>
    <d v="2012-03-02T00:00:00"/>
    <n v="4"/>
    <n v="3"/>
    <s v="k11"/>
    <s v="kpl_3_mm"/>
    <s v="3,50"/>
    <x v="4"/>
    <n v="14"/>
  </r>
  <r>
    <n v="976"/>
    <s v="p85"/>
    <d v="2012-04-04T00:00:00"/>
    <n v="1"/>
    <n v="4"/>
    <s v="k19"/>
    <s v="Cukiernica"/>
    <s v="25,99"/>
    <x v="1"/>
    <n v="25.99"/>
  </r>
  <r>
    <n v="977"/>
    <s v="p86"/>
    <d v="2012-03-08T00:00:00"/>
    <n v="1"/>
    <n v="3"/>
    <s v="k19"/>
    <s v="Oslonka_prosta"/>
    <s v="20,99"/>
    <x v="1"/>
    <n v="20.99"/>
  </r>
  <r>
    <n v="978"/>
    <s v="p78"/>
    <d v="2012-07-17T00:00:00"/>
    <n v="2"/>
    <n v="7"/>
    <s v="k15"/>
    <s v="kostka"/>
    <s v="25,99"/>
    <x v="9"/>
    <n v="51.98"/>
  </r>
  <r>
    <n v="979"/>
    <s v="p78"/>
    <d v="2012-02-28T00:00:00"/>
    <n v="2"/>
    <n v="2"/>
    <s v="k15"/>
    <s v="kostka"/>
    <s v="25,99"/>
    <x v="9"/>
    <n v="51.98"/>
  </r>
  <r>
    <n v="980"/>
    <s v="p62"/>
    <d v="2012-05-08T00:00:00"/>
    <n v="6"/>
    <n v="5"/>
    <s v="k12"/>
    <s v="1000x700x4"/>
    <s v="14,99"/>
    <x v="2"/>
    <n v="89.94"/>
  </r>
  <r>
    <n v="981"/>
    <s v="p2"/>
    <d v="2012-05-14T00:00:00"/>
    <n v="35"/>
    <n v="5"/>
    <s v="k3"/>
    <s v="frakcja_2,8-4,0_mm"/>
    <s v="12,80"/>
    <x v="0"/>
    <n v="448"/>
  </r>
  <r>
    <n v="982"/>
    <s v="p51"/>
    <d v="2012-10-29T00:00:00"/>
    <n v="1"/>
    <n v="10"/>
    <s v="k10"/>
    <s v="100x150"/>
    <s v="89,00"/>
    <x v="3"/>
    <n v="89"/>
  </r>
  <r>
    <n v="983"/>
    <s v="p78"/>
    <d v="2012-11-13T00:00:00"/>
    <n v="1"/>
    <n v="11"/>
    <s v="k15"/>
    <s v="kostka"/>
    <s v="25,99"/>
    <x v="9"/>
    <n v="25.99"/>
  </r>
  <r>
    <n v="984"/>
    <s v="p48"/>
    <d v="2012-11-12T00:00:00"/>
    <n v="2"/>
    <n v="11"/>
    <s v="k10"/>
    <s v="40x60"/>
    <s v="25,00"/>
    <x v="3"/>
    <n v="50"/>
  </r>
  <r>
    <n v="985"/>
    <s v="p11"/>
    <d v="2012-04-16T00:00:00"/>
    <n v="15"/>
    <n v="4"/>
    <s v="k2"/>
    <s v="Normal_4_mm"/>
    <s v="60,50"/>
    <x v="1"/>
    <n v="907.5"/>
  </r>
  <r>
    <n v="986"/>
    <s v="p54"/>
    <d v="2012-06-21T00:00:00"/>
    <n v="1"/>
    <n v="6"/>
    <s v="k11"/>
    <s v="kpl_3_mm"/>
    <s v="3,50"/>
    <x v="4"/>
    <n v="3.5"/>
  </r>
  <r>
    <n v="987"/>
    <s v="p87"/>
    <d v="2012-11-07T00:00:00"/>
    <n v="6"/>
    <n v="11"/>
    <s v="k19"/>
    <s v="Oslonka_falista"/>
    <s v="22,99"/>
    <x v="1"/>
    <n v="137.94"/>
  </r>
  <r>
    <n v="988"/>
    <s v="p60"/>
    <d v="2012-02-29T00:00:00"/>
    <n v="3"/>
    <n v="2"/>
    <s v="k12"/>
    <s v="1000x700x2"/>
    <s v="5,99"/>
    <x v="2"/>
    <n v="17.97"/>
  </r>
  <r>
    <n v="989"/>
    <s v="p13"/>
    <d v="2012-04-14T00:00:00"/>
    <n v="32"/>
    <n v="4"/>
    <s v="k2"/>
    <s v="Normal_6_mm"/>
    <s v="119,99"/>
    <x v="1"/>
    <n v="3839.68"/>
  </r>
  <r>
    <n v="990"/>
    <s v="p1"/>
    <d v="2012-08-24T00:00:00"/>
    <n v="7"/>
    <n v="8"/>
    <s v="k1"/>
    <s v="Especial_Big"/>
    <s v="24,99"/>
    <x v="7"/>
    <n v="174.92999999999998"/>
  </r>
  <r>
    <n v="991"/>
    <s v="p90"/>
    <d v="2012-08-24T00:00:00"/>
    <n v="34"/>
    <n v="8"/>
    <s v="k20"/>
    <s v="Stozkowe_male"/>
    <s v="0,49"/>
    <x v="5"/>
    <n v="16.66"/>
  </r>
  <r>
    <n v="992"/>
    <s v="p40"/>
    <d v="2012-05-29T00:00:00"/>
    <n v="20"/>
    <n v="5"/>
    <s v="k8"/>
    <s v="LK_3"/>
    <s v="3,60"/>
    <x v="0"/>
    <n v="72"/>
  </r>
  <r>
    <n v="993"/>
    <s v="p52"/>
    <d v="2012-06-28T00:00:00"/>
    <n v="8"/>
    <n v="6"/>
    <s v="k10"/>
    <s v="120x150"/>
    <s v="159,00"/>
    <x v="3"/>
    <n v="1272"/>
  </r>
  <r>
    <n v="994"/>
    <s v="p32"/>
    <d v="2012-05-30T00:00:00"/>
    <n v="22"/>
    <n v="5"/>
    <s v="k6"/>
    <s v="940x23x10"/>
    <s v="3,29"/>
    <x v="0"/>
    <n v="72.38"/>
  </r>
  <r>
    <n v="995"/>
    <s v="p32"/>
    <d v="2012-09-21T00:00:00"/>
    <n v="20"/>
    <n v="9"/>
    <s v="k6"/>
    <s v="940x23x10"/>
    <s v="3,29"/>
    <x v="0"/>
    <n v="65.8"/>
  </r>
  <r>
    <n v="996"/>
    <s v="p7"/>
    <d v="2012-07-11T00:00:00"/>
    <n v="32"/>
    <n v="7"/>
    <s v="k13"/>
    <s v="30m_x_1m_x_2mm"/>
    <s v="299,99"/>
    <x v="11"/>
    <n v="9599.68"/>
  </r>
  <r>
    <n v="997"/>
    <s v="p33"/>
    <d v="2012-05-21T00:00:00"/>
    <n v="28"/>
    <n v="5"/>
    <s v="k6"/>
    <s v="940x16x5"/>
    <s v="2,19"/>
    <x v="0"/>
    <n v="61.32"/>
  </r>
  <r>
    <n v="998"/>
    <s v="p50"/>
    <d v="2012-05-30T00:00:00"/>
    <n v="28"/>
    <n v="5"/>
    <s v="k10"/>
    <s v="60x80"/>
    <s v="51,00"/>
    <x v="3"/>
    <n v="1428"/>
  </r>
  <r>
    <n v="999"/>
    <s v="p87"/>
    <d v="2012-06-20T00:00:00"/>
    <n v="6"/>
    <n v="6"/>
    <s v="k19"/>
    <s v="Oslonka_falista"/>
    <s v="22,99"/>
    <x v="1"/>
    <n v="137.94"/>
  </r>
  <r>
    <n v="1000"/>
    <s v="p3"/>
    <d v="2012-09-13T00:00:00"/>
    <n v="64"/>
    <n v="9"/>
    <s v="k5"/>
    <s v="Aglomerado_80_mm"/>
    <s v="149,99"/>
    <x v="0"/>
    <n v="9599.36"/>
  </r>
  <r>
    <n v="1001"/>
    <s v="p80"/>
    <d v="2012-07-23T00:00:00"/>
    <n v="1"/>
    <n v="7"/>
    <s v="k17"/>
    <s v="korek_natryskowy"/>
    <s v="33,99"/>
    <x v="6"/>
    <n v="33.99"/>
  </r>
  <r>
    <n v="1002"/>
    <s v="p49"/>
    <d v="2012-05-19T00:00:00"/>
    <n v="1"/>
    <n v="5"/>
    <s v="k10"/>
    <s v="50x80"/>
    <s v="34,99"/>
    <x v="3"/>
    <n v="34.99"/>
  </r>
  <r>
    <n v="1003"/>
    <s v="p67"/>
    <d v="2012-01-23T00:00:00"/>
    <n v="4"/>
    <n v="1"/>
    <s v="k13"/>
    <s v="30m_x_1,2m_x_1mm"/>
    <s v="189,99"/>
    <x v="11"/>
    <n v="759.96"/>
  </r>
  <r>
    <n v="1004"/>
    <s v="p75"/>
    <d v="2012-08-30T00:00:00"/>
    <n v="20"/>
    <n v="8"/>
    <s v="k14"/>
    <s v="Shell"/>
    <s v="81,99"/>
    <x v="8"/>
    <n v="1639.8"/>
  </r>
  <r>
    <n v="1005"/>
    <s v="p34"/>
    <d v="2012-06-28T00:00:00"/>
    <n v="242"/>
    <n v="6"/>
    <s v="k6"/>
    <s v="940x16x7"/>
    <s v="2,89"/>
    <x v="0"/>
    <n v="699.38"/>
  </r>
  <r>
    <n v="1006"/>
    <s v="p61"/>
    <d v="2012-03-21T00:00:00"/>
    <n v="1"/>
    <n v="3"/>
    <s v="k12"/>
    <s v="1000x700x3"/>
    <s v="9,99"/>
    <x v="2"/>
    <n v="9.99"/>
  </r>
  <r>
    <n v="1007"/>
    <s v="p50"/>
    <d v="2012-06-14T00:00:00"/>
    <n v="4"/>
    <n v="6"/>
    <s v="k10"/>
    <s v="60x80"/>
    <s v="51,00"/>
    <x v="3"/>
    <n v="204"/>
  </r>
  <r>
    <n v="1008"/>
    <s v="p98"/>
    <d v="2012-03-28T00:00:00"/>
    <n v="22"/>
    <n v="3"/>
    <s v="k21"/>
    <s v="Harmony"/>
    <s v="139,99"/>
    <x v="0"/>
    <n v="3079.78"/>
  </r>
  <r>
    <n v="1009"/>
    <s v="p4"/>
    <d v="2012-05-10T00:00:00"/>
    <n v="32"/>
    <n v="5"/>
    <s v="k8"/>
    <s v="LN_2"/>
    <s v="4,60"/>
    <x v="0"/>
    <n v="147.19999999999999"/>
  </r>
  <r>
    <n v="1010"/>
    <s v="p64"/>
    <d v="2012-06-27T00:00:00"/>
    <n v="1"/>
    <n v="6"/>
    <s v="k12"/>
    <s v="1000x700x7"/>
    <s v="22,99"/>
    <x v="2"/>
    <n v="22.99"/>
  </r>
  <r>
    <n v="1011"/>
    <s v="p78"/>
    <d v="2012-10-25T00:00:00"/>
    <n v="16"/>
    <n v="10"/>
    <s v="k15"/>
    <s v="kostka"/>
    <s v="25,99"/>
    <x v="9"/>
    <n v="415.84"/>
  </r>
  <r>
    <n v="1012"/>
    <s v="p91"/>
    <d v="2012-07-05T00:00:00"/>
    <n v="42"/>
    <n v="7"/>
    <s v="k20"/>
    <s v="Stozkowe_srednie"/>
    <s v="0,89"/>
    <x v="5"/>
    <n v="37.380000000000003"/>
  </r>
  <r>
    <n v="1013"/>
    <s v="p78"/>
    <d v="2012-07-24T00:00:00"/>
    <n v="4"/>
    <n v="7"/>
    <s v="k15"/>
    <s v="kostka"/>
    <s v="25,99"/>
    <x v="9"/>
    <n v="103.96"/>
  </r>
  <r>
    <n v="1014"/>
    <s v="p88"/>
    <d v="2012-05-10T00:00:00"/>
    <n v="1"/>
    <n v="5"/>
    <s v="k19"/>
    <s v="Taca_prostokatna"/>
    <s v="26,99"/>
    <x v="1"/>
    <n v="26.99"/>
  </r>
  <r>
    <n v="1015"/>
    <s v="p88"/>
    <d v="2012-03-01T00:00:00"/>
    <n v="12"/>
    <n v="3"/>
    <s v="k19"/>
    <s v="Taca_prostokatna"/>
    <s v="26,99"/>
    <x v="1"/>
    <n v="323.88"/>
  </r>
  <r>
    <n v="1016"/>
    <s v="p64"/>
    <d v="2012-07-09T00:00:00"/>
    <n v="1"/>
    <n v="7"/>
    <s v="k12"/>
    <s v="1000x700x7"/>
    <s v="22,99"/>
    <x v="2"/>
    <n v="22.99"/>
  </r>
  <r>
    <n v="1017"/>
    <s v="p78"/>
    <d v="2012-05-08T00:00:00"/>
    <n v="1"/>
    <n v="5"/>
    <s v="k15"/>
    <s v="kostka"/>
    <s v="25,99"/>
    <x v="9"/>
    <n v="25.99"/>
  </r>
  <r>
    <n v="1018"/>
    <s v="p79"/>
    <d v="2012-08-22T00:00:00"/>
    <n v="20"/>
    <n v="8"/>
    <s v="k16"/>
    <s v="standard"/>
    <s v="1,09"/>
    <x v="10"/>
    <n v="21.8"/>
  </r>
  <r>
    <n v="1019"/>
    <s v="p25"/>
    <d v="2012-06-02T00:00:00"/>
    <n v="8"/>
    <n v="6"/>
    <s v="k5"/>
    <s v="Aglomerado_10_mm"/>
    <s v="34,99"/>
    <x v="0"/>
    <n v="279.92"/>
  </r>
  <r>
    <n v="1020"/>
    <s v="p75"/>
    <d v="2012-06-29T00:00:00"/>
    <n v="23"/>
    <n v="6"/>
    <s v="k14"/>
    <s v="Shell"/>
    <s v="81,99"/>
    <x v="8"/>
    <n v="1885.77"/>
  </r>
  <r>
    <n v="1021"/>
    <s v="p66"/>
    <d v="2012-02-29T00:00:00"/>
    <n v="1"/>
    <n v="2"/>
    <s v="k13"/>
    <s v="30m_x_1m_x_1mm"/>
    <s v="149,99"/>
    <x v="11"/>
    <n v="149.99"/>
  </r>
  <r>
    <n v="1022"/>
    <s v="p32"/>
    <d v="2012-02-17T00:00:00"/>
    <n v="21"/>
    <n v="2"/>
    <s v="k6"/>
    <s v="940x23x10"/>
    <s v="3,29"/>
    <x v="0"/>
    <n v="69.09"/>
  </r>
  <r>
    <n v="1023"/>
    <s v="p52"/>
    <d v="2012-10-04T00:00:00"/>
    <n v="4"/>
    <n v="10"/>
    <s v="k10"/>
    <s v="120x150"/>
    <s v="159,00"/>
    <x v="3"/>
    <n v="636"/>
  </r>
  <r>
    <n v="1024"/>
    <s v="p91"/>
    <d v="2012-07-04T00:00:00"/>
    <n v="12"/>
    <n v="7"/>
    <s v="k20"/>
    <s v="Stozkowe_srednie"/>
    <s v="0,89"/>
    <x v="5"/>
    <n v="10.68"/>
  </r>
  <r>
    <n v="1025"/>
    <s v="p93"/>
    <d v="2012-09-21T00:00:00"/>
    <n v="28"/>
    <n v="9"/>
    <s v="k21"/>
    <s v="Natural"/>
    <s v="119,99"/>
    <x v="0"/>
    <n v="3359.72"/>
  </r>
  <r>
    <n v="1026"/>
    <s v="p2"/>
    <d v="2012-07-12T00:00:00"/>
    <n v="28"/>
    <n v="7"/>
    <s v="k3"/>
    <s v="frakcja_2,8-4,0_mm"/>
    <s v="12,80"/>
    <x v="0"/>
    <n v="358.40000000000003"/>
  </r>
  <r>
    <n v="1027"/>
    <s v="p57"/>
    <d v="2012-05-17T00:00:00"/>
    <n v="5"/>
    <n v="5"/>
    <s v="k11"/>
    <s v="kpl_8_mm"/>
    <s v="7,50"/>
    <x v="4"/>
    <n v="37.5"/>
  </r>
  <r>
    <n v="1028"/>
    <s v="p57"/>
    <d v="2012-10-22T00:00:00"/>
    <n v="6"/>
    <n v="10"/>
    <s v="k11"/>
    <s v="kpl_8_mm"/>
    <s v="7,50"/>
    <x v="4"/>
    <n v="45"/>
  </r>
  <r>
    <n v="1029"/>
    <s v="p85"/>
    <d v="2012-03-02T00:00:00"/>
    <n v="1"/>
    <n v="3"/>
    <s v="k19"/>
    <s v="Cukiernica"/>
    <s v="25,99"/>
    <x v="1"/>
    <n v="25.99"/>
  </r>
  <r>
    <n v="1030"/>
    <s v="p35"/>
    <d v="2012-07-11T00:00:00"/>
    <n v="25"/>
    <n v="7"/>
    <s v="k6"/>
    <s v="940x16x10"/>
    <s v="3,29"/>
    <x v="0"/>
    <n v="82.25"/>
  </r>
  <r>
    <n v="1031"/>
    <s v="p42"/>
    <d v="2012-02-04T00:00:00"/>
    <n v="25"/>
    <n v="2"/>
    <s v="k8"/>
    <s v="LB_1"/>
    <s v="2,50"/>
    <x v="0"/>
    <n v="62.5"/>
  </r>
  <r>
    <n v="1032"/>
    <s v="p67"/>
    <d v="2012-02-22T00:00:00"/>
    <n v="2"/>
    <n v="2"/>
    <s v="k13"/>
    <s v="30m_x_1,2m_x_1mm"/>
    <s v="189,99"/>
    <x v="11"/>
    <n v="379.98"/>
  </r>
  <r>
    <n v="1033"/>
    <s v="p23"/>
    <d v="2012-11-10T00:00:00"/>
    <n v="2"/>
    <n v="11"/>
    <s v="k4"/>
    <s v="1_l_wodny"/>
    <s v="37,99"/>
    <x v="0"/>
    <n v="75.98"/>
  </r>
  <r>
    <n v="1034"/>
    <s v="p48"/>
    <d v="2012-08-23T00:00:00"/>
    <n v="2"/>
    <n v="8"/>
    <s v="k10"/>
    <s v="40x60"/>
    <s v="25,00"/>
    <x v="3"/>
    <n v="50"/>
  </r>
  <r>
    <n v="1035"/>
    <s v="p8"/>
    <d v="2012-07-04T00:00:00"/>
    <n v="12"/>
    <n v="7"/>
    <s v="k16"/>
    <s v="standard"/>
    <s v="1,09"/>
    <x v="10"/>
    <n v="13.080000000000002"/>
  </r>
  <r>
    <n v="1036"/>
    <s v="p12"/>
    <d v="2012-08-06T00:00:00"/>
    <n v="12"/>
    <n v="8"/>
    <s v="k2"/>
    <s v="Special_4_mm"/>
    <s v="94,99"/>
    <x v="1"/>
    <n v="1139.8799999999999"/>
  </r>
  <r>
    <n v="1037"/>
    <s v="p78"/>
    <d v="2012-08-02T00:00:00"/>
    <n v="1"/>
    <n v="8"/>
    <s v="k15"/>
    <s v="kostka"/>
    <s v="25,99"/>
    <x v="9"/>
    <n v="25.99"/>
  </r>
  <r>
    <n v="1038"/>
    <s v="p89"/>
    <d v="2012-04-12T00:00:00"/>
    <n v="2"/>
    <n v="4"/>
    <s v="k19"/>
    <s v="Taca_okragla"/>
    <s v="32,49"/>
    <x v="1"/>
    <n v="64.98"/>
  </r>
  <r>
    <n v="1039"/>
    <s v="p60"/>
    <d v="2012-07-07T00:00:00"/>
    <n v="4"/>
    <n v="7"/>
    <s v="k12"/>
    <s v="1000x700x2"/>
    <s v="5,99"/>
    <x v="2"/>
    <n v="23.96"/>
  </r>
  <r>
    <n v="1040"/>
    <s v="p78"/>
    <d v="2012-05-08T00:00:00"/>
    <n v="1"/>
    <n v="5"/>
    <s v="k15"/>
    <s v="kostka"/>
    <s v="25,99"/>
    <x v="9"/>
    <n v="25.99"/>
  </r>
  <r>
    <n v="1041"/>
    <s v="p48"/>
    <d v="2012-05-30T00:00:00"/>
    <n v="1"/>
    <n v="5"/>
    <s v="k10"/>
    <s v="40x60"/>
    <s v="25,00"/>
    <x v="3"/>
    <n v="25"/>
  </r>
  <r>
    <n v="1042"/>
    <s v="p23"/>
    <d v="2012-04-26T00:00:00"/>
    <n v="3"/>
    <n v="4"/>
    <s v="k4"/>
    <s v="1_l_wodny"/>
    <s v="37,99"/>
    <x v="0"/>
    <n v="113.97"/>
  </r>
  <r>
    <n v="1043"/>
    <s v="p61"/>
    <d v="2012-06-04T00:00:00"/>
    <n v="12"/>
    <n v="6"/>
    <s v="k12"/>
    <s v="1000x700x3"/>
    <s v="9,99"/>
    <x v="2"/>
    <n v="119.88"/>
  </r>
  <r>
    <n v="1044"/>
    <s v="p78"/>
    <d v="2012-06-23T00:00:00"/>
    <n v="2"/>
    <n v="6"/>
    <s v="k15"/>
    <s v="kostka"/>
    <s v="25,99"/>
    <x v="9"/>
    <n v="51.98"/>
  </r>
  <r>
    <n v="1045"/>
    <s v="p25"/>
    <d v="2012-09-15T00:00:00"/>
    <n v="20"/>
    <n v="9"/>
    <s v="k5"/>
    <s v="Aglomerado_10_mm"/>
    <s v="34,99"/>
    <x v="0"/>
    <n v="699.80000000000007"/>
  </r>
  <r>
    <n v="1046"/>
    <s v="p39"/>
    <d v="2012-07-24T00:00:00"/>
    <n v="14"/>
    <n v="7"/>
    <s v="k8"/>
    <s v="LN_2"/>
    <s v="4,60"/>
    <x v="0"/>
    <n v="64.399999999999991"/>
  </r>
  <r>
    <n v="1047"/>
    <s v="p92"/>
    <d v="2012-02-02T00:00:00"/>
    <n v="26"/>
    <n v="2"/>
    <s v="k20"/>
    <s v="Stozkowe_duze"/>
    <s v="1,19"/>
    <x v="5"/>
    <n v="30.939999999999998"/>
  </r>
  <r>
    <n v="1048"/>
    <s v="p97"/>
    <d v="2012-01-11T00:00:00"/>
    <n v="39"/>
    <n v="1"/>
    <s v="k21"/>
    <s v="Symphony"/>
    <s v="139,99"/>
    <x v="0"/>
    <n v="5459.6100000000006"/>
  </r>
  <r>
    <n v="1049"/>
    <s v="p59"/>
    <d v="2012-03-16T00:00:00"/>
    <n v="50"/>
    <n v="3"/>
    <s v="k12"/>
    <s v="1000x700x1"/>
    <s v="4,99"/>
    <x v="2"/>
    <n v="249.5"/>
  </r>
  <r>
    <n v="1050"/>
    <s v="p4"/>
    <d v="2012-05-08T00:00:00"/>
    <n v="14"/>
    <n v="5"/>
    <s v="k8"/>
    <s v="LN_2"/>
    <s v="4,60"/>
    <x v="0"/>
    <n v="64.399999999999991"/>
  </r>
  <r>
    <n v="1051"/>
    <s v="p55"/>
    <d v="2012-02-23T00:00:00"/>
    <n v="9"/>
    <n v="2"/>
    <s v="k11"/>
    <s v="kpl_5_mm"/>
    <s v="4,80"/>
    <x v="4"/>
    <n v="43.199999999999996"/>
  </r>
  <r>
    <n v="1052"/>
    <s v="p33"/>
    <d v="2012-02-28T00:00:00"/>
    <n v="58"/>
    <n v="2"/>
    <s v="k6"/>
    <s v="940x16x5"/>
    <s v="2,19"/>
    <x v="0"/>
    <n v="127.02"/>
  </r>
  <r>
    <n v="1053"/>
    <s v="p50"/>
    <d v="2012-09-29T00:00:00"/>
    <n v="3"/>
    <n v="9"/>
    <s v="k10"/>
    <s v="60x80"/>
    <s v="51,00"/>
    <x v="3"/>
    <n v="153"/>
  </r>
  <r>
    <n v="1054"/>
    <s v="p80"/>
    <d v="2012-04-12T00:00:00"/>
    <n v="2"/>
    <n v="4"/>
    <s v="k17"/>
    <s v="korek_natryskowy"/>
    <s v="33,99"/>
    <x v="6"/>
    <n v="67.98"/>
  </r>
  <r>
    <n v="1055"/>
    <s v="p71"/>
    <d v="2012-05-24T00:00:00"/>
    <n v="1"/>
    <n v="5"/>
    <s v="k13"/>
    <s v="25m_x_1m_x_4mm"/>
    <s v="549,99"/>
    <x v="11"/>
    <n v="549.99"/>
  </r>
  <r>
    <n v="1056"/>
    <s v="p76"/>
    <d v="2012-05-11T00:00:00"/>
    <n v="26"/>
    <n v="5"/>
    <s v="k14"/>
    <s v="Symphony"/>
    <s v="83,99"/>
    <x v="8"/>
    <n v="2183.7399999999998"/>
  </r>
  <r>
    <n v="1057"/>
    <s v="p12"/>
    <d v="2012-04-12T00:00:00"/>
    <n v="12"/>
    <n v="4"/>
    <s v="k2"/>
    <s v="Special_4_mm"/>
    <s v="94,99"/>
    <x v="1"/>
    <n v="1139.8799999999999"/>
  </r>
  <r>
    <n v="1058"/>
    <s v="p18"/>
    <d v="2012-02-11T00:00:00"/>
    <n v="25"/>
    <n v="2"/>
    <s v="k3"/>
    <s v="frakcja_2,0-2,8_mm"/>
    <s v="12,50"/>
    <x v="0"/>
    <n v="312.5"/>
  </r>
  <r>
    <n v="1059"/>
    <s v="p18"/>
    <d v="2012-08-21T00:00:00"/>
    <n v="64"/>
    <n v="8"/>
    <s v="k3"/>
    <s v="frakcja_2,0-2,8_mm"/>
    <s v="12,50"/>
    <x v="0"/>
    <n v="800"/>
  </r>
  <r>
    <n v="1060"/>
    <s v="p61"/>
    <d v="2012-04-12T00:00:00"/>
    <n v="10"/>
    <n v="4"/>
    <s v="k12"/>
    <s v="1000x700x3"/>
    <s v="9,99"/>
    <x v="2"/>
    <n v="99.9"/>
  </r>
  <r>
    <n v="1061"/>
    <s v="p37"/>
    <d v="2012-11-24T00:00:00"/>
    <n v="22"/>
    <n v="11"/>
    <s v="k7"/>
    <s v="Kora_surowa_kl._II"/>
    <s v="79,99"/>
    <x v="0"/>
    <n v="1759.78"/>
  </r>
  <r>
    <n v="1062"/>
    <s v="p6"/>
    <d v="2012-05-22T00:00:00"/>
    <n v="11"/>
    <n v="5"/>
    <s v="k12"/>
    <s v="1000x700x1"/>
    <s v="4,99"/>
    <x v="2"/>
    <n v="54.89"/>
  </r>
  <r>
    <n v="1063"/>
    <s v="p92"/>
    <d v="2012-08-20T00:00:00"/>
    <n v="100"/>
    <n v="8"/>
    <s v="k20"/>
    <s v="Stozkowe_duze"/>
    <s v="1,19"/>
    <x v="5"/>
    <n v="119"/>
  </r>
  <r>
    <n v="1064"/>
    <s v="p87"/>
    <d v="2012-07-30T00:00:00"/>
    <n v="24"/>
    <n v="7"/>
    <s v="k19"/>
    <s v="Oslonka_falista"/>
    <s v="22,99"/>
    <x v="1"/>
    <n v="551.76"/>
  </r>
  <r>
    <n v="1065"/>
    <s v="p49"/>
    <d v="2012-09-27T00:00:00"/>
    <n v="2"/>
    <n v="9"/>
    <s v="k10"/>
    <s v="50x80"/>
    <s v="34,99"/>
    <x v="3"/>
    <n v="69.98"/>
  </r>
  <r>
    <n v="1066"/>
    <s v="p92"/>
    <d v="2012-10-10T00:00:00"/>
    <n v="21"/>
    <n v="10"/>
    <s v="k20"/>
    <s v="Stozkowe_duze"/>
    <s v="1,19"/>
    <x v="5"/>
    <n v="24.99"/>
  </r>
  <r>
    <n v="1067"/>
    <s v="p65"/>
    <d v="2012-03-02T00:00:00"/>
    <n v="1"/>
    <n v="3"/>
    <s v="k12"/>
    <s v="1000x700x10"/>
    <s v="32,99"/>
    <x v="2"/>
    <n v="32.99"/>
  </r>
  <r>
    <n v="1068"/>
    <s v="p61"/>
    <d v="2012-06-19T00:00:00"/>
    <n v="2"/>
    <n v="6"/>
    <s v="k12"/>
    <s v="1000x700x3"/>
    <s v="9,99"/>
    <x v="2"/>
    <n v="19.98"/>
  </r>
  <r>
    <n v="1069"/>
    <s v="p32"/>
    <d v="2012-04-10T00:00:00"/>
    <n v="22"/>
    <n v="4"/>
    <s v="k6"/>
    <s v="940x23x10"/>
    <s v="3,29"/>
    <x v="0"/>
    <n v="72.38"/>
  </r>
  <r>
    <n v="1070"/>
    <s v="p44"/>
    <d v="2012-03-12T00:00:00"/>
    <n v="1"/>
    <n v="3"/>
    <s v="k9"/>
    <s v="male"/>
    <s v="25,99"/>
    <x v="0"/>
    <n v="25.99"/>
  </r>
  <r>
    <n v="1071"/>
    <s v="p60"/>
    <d v="2012-05-29T00:00:00"/>
    <n v="6"/>
    <n v="5"/>
    <s v="k12"/>
    <s v="1000x700x2"/>
    <s v="5,99"/>
    <x v="2"/>
    <n v="35.94"/>
  </r>
  <r>
    <n v="1072"/>
    <s v="p42"/>
    <d v="2012-12-22T00:00:00"/>
    <n v="50"/>
    <n v="12"/>
    <s v="k8"/>
    <s v="LB_1"/>
    <s v="2,50"/>
    <x v="0"/>
    <n v="125"/>
  </r>
  <r>
    <n v="1073"/>
    <s v="p35"/>
    <d v="2012-05-08T00:00:00"/>
    <n v="20"/>
    <n v="5"/>
    <s v="k6"/>
    <s v="940x16x10"/>
    <s v="3,29"/>
    <x v="0"/>
    <n v="65.8"/>
  </r>
  <r>
    <n v="1074"/>
    <s v="p61"/>
    <d v="2012-04-17T00:00:00"/>
    <n v="10"/>
    <n v="4"/>
    <s v="k12"/>
    <s v="1000x700x3"/>
    <s v="9,99"/>
    <x v="2"/>
    <n v="99.9"/>
  </r>
  <r>
    <n v="1075"/>
    <s v="p91"/>
    <d v="2012-06-28T00:00:00"/>
    <n v="25"/>
    <n v="6"/>
    <s v="k20"/>
    <s v="Stozkowe_srednie"/>
    <s v="0,89"/>
    <x v="5"/>
    <n v="22.25"/>
  </r>
  <r>
    <n v="1076"/>
    <s v="p80"/>
    <d v="2012-07-19T00:00:00"/>
    <n v="2"/>
    <n v="7"/>
    <s v="k17"/>
    <s v="korek_natryskowy"/>
    <s v="33,99"/>
    <x v="6"/>
    <n v="67.98"/>
  </r>
  <r>
    <n v="1077"/>
    <s v="p78"/>
    <d v="2012-08-07T00:00:00"/>
    <n v="2"/>
    <n v="8"/>
    <s v="k15"/>
    <s v="kostka"/>
    <s v="25,99"/>
    <x v="9"/>
    <n v="51.98"/>
  </r>
  <r>
    <n v="1078"/>
    <s v="p29"/>
    <d v="2012-05-24T00:00:00"/>
    <n v="30"/>
    <n v="5"/>
    <s v="k5"/>
    <s v="Aglomerado_80_mm"/>
    <s v="149,99"/>
    <x v="0"/>
    <n v="4499.7000000000007"/>
  </r>
  <r>
    <n v="1079"/>
    <s v="p64"/>
    <d v="2012-08-24T00:00:00"/>
    <n v="5"/>
    <n v="8"/>
    <s v="k12"/>
    <s v="1000x700x7"/>
    <s v="22,99"/>
    <x v="2"/>
    <n v="114.94999999999999"/>
  </r>
  <r>
    <n v="1080"/>
    <s v="p95"/>
    <d v="2012-02-01T00:00:00"/>
    <n v="54"/>
    <n v="2"/>
    <s v="k21"/>
    <s v="DawnTown"/>
    <s v="129,99"/>
    <x v="0"/>
    <n v="7019.4600000000009"/>
  </r>
  <r>
    <n v="1081"/>
    <s v="p30"/>
    <d v="2012-05-23T00:00:00"/>
    <n v="70"/>
    <n v="5"/>
    <s v="k6"/>
    <s v="940x23x5"/>
    <s v="2,19"/>
    <x v="0"/>
    <n v="153.29999999999998"/>
  </r>
  <r>
    <n v="1082"/>
    <s v="p84"/>
    <d v="2012-05-21T00:00:00"/>
    <n v="2"/>
    <n v="5"/>
    <s v="k19"/>
    <s v="Serwetnik_duży"/>
    <s v="8,99"/>
    <x v="1"/>
    <n v="17.98"/>
  </r>
  <r>
    <n v="1083"/>
    <s v="p27"/>
    <d v="2012-01-27T00:00:00"/>
    <n v="20"/>
    <n v="1"/>
    <s v="k5"/>
    <s v="Aglomerado_30_mm"/>
    <s v="49,99"/>
    <x v="0"/>
    <n v="999.80000000000007"/>
  </r>
  <r>
    <n v="1084"/>
    <s v="p32"/>
    <d v="2012-04-16T00:00:00"/>
    <n v="20"/>
    <n v="4"/>
    <s v="k6"/>
    <s v="940x23x10"/>
    <s v="3,29"/>
    <x v="0"/>
    <n v="65.8"/>
  </r>
  <r>
    <n v="1085"/>
    <s v="p78"/>
    <d v="2012-04-04T00:00:00"/>
    <n v="1"/>
    <n v="4"/>
    <s v="k15"/>
    <s v="kostka"/>
    <s v="25,99"/>
    <x v="9"/>
    <n v="25.99"/>
  </r>
  <r>
    <n v="1086"/>
    <s v="p73"/>
    <d v="2012-05-02T00:00:00"/>
    <n v="21"/>
    <n v="5"/>
    <s v="k14"/>
    <s v="Rapsodia"/>
    <s v="64,99"/>
    <x v="8"/>
    <n v="1364.79"/>
  </r>
  <r>
    <n v="1087"/>
    <s v="p53"/>
    <d v="2012-05-15T00:00:00"/>
    <n v="1"/>
    <n v="5"/>
    <s v="k10"/>
    <s v="150x180"/>
    <s v="199,00"/>
    <x v="3"/>
    <n v="199"/>
  </r>
  <r>
    <n v="1088"/>
    <s v="p64"/>
    <d v="2012-03-26T00:00:00"/>
    <n v="10"/>
    <n v="3"/>
    <s v="k12"/>
    <s v="1000x700x7"/>
    <s v="22,99"/>
    <x v="2"/>
    <n v="229.89999999999998"/>
  </r>
  <r>
    <n v="1089"/>
    <s v="p78"/>
    <d v="2012-03-12T00:00:00"/>
    <n v="1"/>
    <n v="3"/>
    <s v="k15"/>
    <s v="kostka"/>
    <s v="25,99"/>
    <x v="9"/>
    <n v="25.99"/>
  </r>
  <r>
    <n v="1090"/>
    <s v="p63"/>
    <d v="2012-05-18T00:00:00"/>
    <n v="5"/>
    <n v="5"/>
    <s v="k12"/>
    <s v="1000x700x5"/>
    <s v="15,99"/>
    <x v="2"/>
    <n v="79.95"/>
  </r>
  <r>
    <n v="1091"/>
    <s v="p43"/>
    <d v="2012-02-28T00:00:00"/>
    <n v="50"/>
    <n v="2"/>
    <s v="k8"/>
    <s v="LB_2"/>
    <s v="1,80"/>
    <x v="0"/>
    <n v="90"/>
  </r>
  <r>
    <n v="1092"/>
    <s v="p31"/>
    <d v="2012-11-13T00:00:00"/>
    <n v="24"/>
    <n v="11"/>
    <s v="k6"/>
    <s v="940x23x7"/>
    <s v="2,89"/>
    <x v="0"/>
    <n v="69.36"/>
  </r>
  <r>
    <n v="1093"/>
    <s v="p3"/>
    <d v="2012-04-21T00:00:00"/>
    <n v="19"/>
    <n v="4"/>
    <s v="k5"/>
    <s v="Aglomerado_80_mm"/>
    <s v="149,99"/>
    <x v="0"/>
    <n v="2849.8100000000004"/>
  </r>
  <r>
    <n v="1094"/>
    <s v="p92"/>
    <d v="2012-08-03T00:00:00"/>
    <n v="50"/>
    <n v="8"/>
    <s v="k20"/>
    <s v="Stozkowe_duze"/>
    <s v="1,19"/>
    <x v="5"/>
    <n v="59.5"/>
  </r>
  <r>
    <n v="1095"/>
    <s v="p4"/>
    <d v="2012-08-14T00:00:00"/>
    <n v="15"/>
    <n v="8"/>
    <s v="k8"/>
    <s v="LN_2"/>
    <s v="4,60"/>
    <x v="0"/>
    <n v="69"/>
  </r>
  <r>
    <n v="1096"/>
    <s v="p80"/>
    <d v="2012-10-22T00:00:00"/>
    <n v="14"/>
    <n v="10"/>
    <s v="k17"/>
    <s v="korek_natryskowy"/>
    <s v="33,99"/>
    <x v="6"/>
    <n v="475.86"/>
  </r>
  <r>
    <n v="1097"/>
    <s v="p96"/>
    <d v="2012-07-23T00:00:00"/>
    <n v="32"/>
    <n v="7"/>
    <s v="k21"/>
    <s v="Shell"/>
    <s v="129,99"/>
    <x v="0"/>
    <n v="4159.68"/>
  </r>
  <r>
    <n v="1098"/>
    <s v="p93"/>
    <d v="2012-06-28T00:00:00"/>
    <n v="33"/>
    <n v="6"/>
    <s v="k21"/>
    <s v="Natural"/>
    <s v="119,99"/>
    <x v="0"/>
    <n v="3959.6699999999996"/>
  </r>
  <r>
    <n v="1099"/>
    <s v="p30"/>
    <d v="2012-07-18T00:00:00"/>
    <n v="32"/>
    <n v="7"/>
    <s v="k6"/>
    <s v="940x23x5"/>
    <s v="2,19"/>
    <x v="0"/>
    <n v="70.08"/>
  </r>
  <r>
    <n v="1100"/>
    <s v="p39"/>
    <d v="2012-01-18T00:00:00"/>
    <n v="21"/>
    <n v="1"/>
    <s v="k8"/>
    <s v="LN_2"/>
    <s v="4,60"/>
    <x v="0"/>
    <n v="96.6"/>
  </r>
  <r>
    <n v="1101"/>
    <s v="p13"/>
    <d v="2012-07-30T00:00:00"/>
    <n v="20"/>
    <n v="7"/>
    <s v="k2"/>
    <s v="Normal_6_mm"/>
    <s v="119,99"/>
    <x v="1"/>
    <n v="2399.7999999999997"/>
  </r>
  <r>
    <n v="1102"/>
    <s v="p2"/>
    <d v="2012-03-07T00:00:00"/>
    <n v="20"/>
    <n v="3"/>
    <s v="k3"/>
    <s v="frakcja_2,8-4,0_mm"/>
    <s v="12,80"/>
    <x v="0"/>
    <n v="256"/>
  </r>
  <r>
    <n v="1103"/>
    <s v="p91"/>
    <d v="2012-06-28T00:00:00"/>
    <n v="14"/>
    <n v="6"/>
    <s v="k20"/>
    <s v="Stozkowe_srednie"/>
    <s v="0,89"/>
    <x v="5"/>
    <n v="12.46"/>
  </r>
  <r>
    <n v="1104"/>
    <s v="p91"/>
    <d v="2012-04-19T00:00:00"/>
    <n v="60"/>
    <n v="4"/>
    <s v="k20"/>
    <s v="Stozkowe_srednie"/>
    <s v="0,89"/>
    <x v="5"/>
    <n v="53.4"/>
  </r>
  <r>
    <n v="1105"/>
    <s v="p78"/>
    <d v="2012-07-11T00:00:00"/>
    <n v="2"/>
    <n v="7"/>
    <s v="k15"/>
    <s v="kostka"/>
    <s v="25,99"/>
    <x v="9"/>
    <n v="51.98"/>
  </r>
  <r>
    <n v="1106"/>
    <s v="p16"/>
    <d v="2012-04-28T00:00:00"/>
    <n v="30"/>
    <n v="4"/>
    <s v="k3"/>
    <s v="frakcja_0,5-1,0_mm"/>
    <s v="10,49"/>
    <x v="0"/>
    <n v="314.7"/>
  </r>
  <r>
    <n v="1107"/>
    <s v="p80"/>
    <d v="2012-03-27T00:00:00"/>
    <n v="10"/>
    <n v="3"/>
    <s v="k17"/>
    <s v="korek_natryskowy"/>
    <s v="33,99"/>
    <x v="6"/>
    <n v="339.90000000000003"/>
  </r>
  <r>
    <n v="1108"/>
    <s v="p37"/>
    <d v="2012-07-20T00:00:00"/>
    <n v="14"/>
    <n v="7"/>
    <s v="k7"/>
    <s v="Kora_surowa_kl._II"/>
    <s v="79,99"/>
    <x v="0"/>
    <n v="1119.8599999999999"/>
  </r>
  <r>
    <n v="1109"/>
    <s v="p5"/>
    <d v="2012-03-16T00:00:00"/>
    <n v="30"/>
    <n v="3"/>
    <s v="k10"/>
    <s v="50x80"/>
    <s v="34,99"/>
    <x v="3"/>
    <n v="1049.7"/>
  </r>
  <r>
    <n v="1110"/>
    <s v="p88"/>
    <d v="2012-04-12T00:00:00"/>
    <n v="6"/>
    <n v="4"/>
    <s v="k19"/>
    <s v="Taca_prostokatna"/>
    <s v="26,99"/>
    <x v="1"/>
    <n v="161.94"/>
  </r>
  <r>
    <n v="1111"/>
    <s v="p90"/>
    <d v="2012-04-23T00:00:00"/>
    <n v="12"/>
    <n v="4"/>
    <s v="k20"/>
    <s v="Stozkowe_male"/>
    <s v="0,49"/>
    <x v="5"/>
    <n v="5.88"/>
  </r>
  <r>
    <n v="1112"/>
    <s v="p78"/>
    <d v="2012-05-17T00:00:00"/>
    <n v="2"/>
    <n v="5"/>
    <s v="k15"/>
    <s v="kostka"/>
    <s v="25,99"/>
    <x v="9"/>
    <n v="51.98"/>
  </r>
  <r>
    <n v="1113"/>
    <s v="p97"/>
    <d v="2012-06-14T00:00:00"/>
    <n v="16"/>
    <n v="6"/>
    <s v="k21"/>
    <s v="Symphony"/>
    <s v="139,99"/>
    <x v="0"/>
    <n v="2239.84"/>
  </r>
  <r>
    <n v="1114"/>
    <s v="p62"/>
    <d v="2012-06-05T00:00:00"/>
    <n v="14"/>
    <n v="6"/>
    <s v="k12"/>
    <s v="1000x700x4"/>
    <s v="14,99"/>
    <x v="2"/>
    <n v="209.86"/>
  </r>
  <r>
    <n v="1115"/>
    <s v="p73"/>
    <d v="2012-05-19T00:00:00"/>
    <n v="28"/>
    <n v="5"/>
    <s v="k14"/>
    <s v="Rapsodia"/>
    <s v="64,99"/>
    <x v="8"/>
    <n v="1819.7199999999998"/>
  </r>
  <r>
    <n v="1116"/>
    <s v="p78"/>
    <d v="2012-08-08T00:00:00"/>
    <n v="12"/>
    <n v="8"/>
    <s v="k15"/>
    <s v="kostka"/>
    <s v="25,99"/>
    <x v="9"/>
    <n v="311.88"/>
  </r>
  <r>
    <n v="1117"/>
    <s v="p15"/>
    <d v="2012-06-18T00:00:00"/>
    <n v="22"/>
    <n v="6"/>
    <s v="k3"/>
    <s v="frakcja_0,2-0,5_mm"/>
    <s v="9,99"/>
    <x v="0"/>
    <n v="219.78"/>
  </r>
  <r>
    <n v="1118"/>
    <s v="p62"/>
    <d v="2012-05-02T00:00:00"/>
    <n v="3"/>
    <n v="5"/>
    <s v="k12"/>
    <s v="1000x700x4"/>
    <s v="14,99"/>
    <x v="2"/>
    <n v="44.97"/>
  </r>
  <r>
    <n v="1119"/>
    <s v="p78"/>
    <d v="2012-10-03T00:00:00"/>
    <n v="1"/>
    <n v="10"/>
    <s v="k15"/>
    <s v="kostka"/>
    <s v="25,99"/>
    <x v="9"/>
    <n v="25.99"/>
  </r>
  <r>
    <n v="1120"/>
    <s v="p39"/>
    <d v="2012-09-04T00:00:00"/>
    <n v="25"/>
    <n v="9"/>
    <s v="k8"/>
    <s v="LN_2"/>
    <s v="4,60"/>
    <x v="0"/>
    <n v="114.99999999999999"/>
  </r>
  <r>
    <n v="1121"/>
    <s v="p72"/>
    <d v="2012-10-17T00:00:00"/>
    <n v="26"/>
    <n v="10"/>
    <s v="k14"/>
    <s v="Natural"/>
    <s v="49,99"/>
    <x v="8"/>
    <n v="1299.74"/>
  </r>
  <r>
    <n v="1122"/>
    <s v="p29"/>
    <d v="2012-08-04T00:00:00"/>
    <n v="10"/>
    <n v="8"/>
    <s v="k5"/>
    <s v="Aglomerado_80_mm"/>
    <s v="149,99"/>
    <x v="0"/>
    <n v="1499.9"/>
  </r>
  <r>
    <n v="1123"/>
    <s v="p85"/>
    <d v="2012-03-16T00:00:00"/>
    <n v="4"/>
    <n v="3"/>
    <s v="k19"/>
    <s v="Cukiernica"/>
    <s v="25,99"/>
    <x v="1"/>
    <n v="103.96"/>
  </r>
  <r>
    <n v="1124"/>
    <s v="p97"/>
    <d v="2012-04-05T00:00:00"/>
    <n v="28"/>
    <n v="4"/>
    <s v="k21"/>
    <s v="Symphony"/>
    <s v="139,99"/>
    <x v="0"/>
    <n v="3919.7200000000003"/>
  </r>
  <r>
    <n v="1125"/>
    <s v="p86"/>
    <d v="2012-04-04T00:00:00"/>
    <n v="6"/>
    <n v="4"/>
    <s v="k19"/>
    <s v="Oslonka_prosta"/>
    <s v="20,99"/>
    <x v="1"/>
    <n v="125.94"/>
  </r>
  <r>
    <n v="1126"/>
    <s v="p54"/>
    <d v="2012-08-20T00:00:00"/>
    <n v="5"/>
    <n v="8"/>
    <s v="k11"/>
    <s v="kpl_3_mm"/>
    <s v="3,50"/>
    <x v="4"/>
    <n v="17.5"/>
  </r>
  <r>
    <n v="1127"/>
    <s v="p27"/>
    <d v="2012-07-11T00:00:00"/>
    <n v="2"/>
    <n v="7"/>
    <s v="k5"/>
    <s v="Aglomerado_30_mm"/>
    <s v="49,99"/>
    <x v="0"/>
    <n v="99.98"/>
  </r>
  <r>
    <n v="1128"/>
    <s v="p98"/>
    <d v="2012-08-11T00:00:00"/>
    <n v="21"/>
    <n v="8"/>
    <s v="k21"/>
    <s v="Harmony"/>
    <s v="139,99"/>
    <x v="0"/>
    <n v="2939.79"/>
  </r>
  <r>
    <n v="1129"/>
    <s v="p93"/>
    <d v="2012-06-02T00:00:00"/>
    <n v="54"/>
    <n v="6"/>
    <s v="k21"/>
    <s v="Natural"/>
    <s v="119,99"/>
    <x v="0"/>
    <n v="6479.46"/>
  </r>
  <r>
    <n v="1130"/>
    <s v="p23"/>
    <d v="2012-07-30T00:00:00"/>
    <n v="4"/>
    <n v="7"/>
    <s v="k4"/>
    <s v="1_l_wodny"/>
    <s v="37,99"/>
    <x v="0"/>
    <n v="151.96"/>
  </r>
  <r>
    <n v="1131"/>
    <s v="p3"/>
    <d v="2012-03-27T00:00:00"/>
    <n v="12"/>
    <n v="3"/>
    <s v="k5"/>
    <s v="Aglomerado_80_mm"/>
    <s v="149,99"/>
    <x v="0"/>
    <n v="1799.88"/>
  </r>
  <r>
    <n v="1132"/>
    <s v="p35"/>
    <d v="2012-05-23T00:00:00"/>
    <n v="110"/>
    <n v="5"/>
    <s v="k6"/>
    <s v="940x16x10"/>
    <s v="3,29"/>
    <x v="0"/>
    <n v="361.9"/>
  </r>
  <r>
    <n v="1133"/>
    <s v="p49"/>
    <d v="2012-10-15T00:00:00"/>
    <n v="4"/>
    <n v="10"/>
    <s v="k10"/>
    <s v="50x80"/>
    <s v="34,99"/>
    <x v="3"/>
    <n v="139.96"/>
  </r>
  <r>
    <n v="1134"/>
    <s v="p50"/>
    <d v="2012-02-07T00:00:00"/>
    <n v="1"/>
    <n v="2"/>
    <s v="k10"/>
    <s v="60x80"/>
    <s v="51,00"/>
    <x v="3"/>
    <n v="51"/>
  </r>
  <r>
    <n v="1135"/>
    <s v="p69"/>
    <d v="2012-08-02T00:00:00"/>
    <n v="3"/>
    <n v="8"/>
    <s v="k13"/>
    <s v="30m_x_1m_x_2mm"/>
    <s v="299,99"/>
    <x v="11"/>
    <n v="899.97"/>
  </r>
  <r>
    <n v="1136"/>
    <s v="p73"/>
    <d v="2012-07-13T00:00:00"/>
    <n v="22"/>
    <n v="7"/>
    <s v="k14"/>
    <s v="Rapsodia"/>
    <s v="64,99"/>
    <x v="8"/>
    <n v="1429.78"/>
  </r>
  <r>
    <n v="1137"/>
    <s v="p2"/>
    <d v="2012-07-27T00:00:00"/>
    <n v="25"/>
    <n v="7"/>
    <s v="k3"/>
    <s v="frakcja_2,8-4,0_mm"/>
    <s v="12,80"/>
    <x v="0"/>
    <n v="320"/>
  </r>
  <r>
    <n v="1138"/>
    <s v="p6"/>
    <d v="2012-05-11T00:00:00"/>
    <n v="10"/>
    <n v="5"/>
    <s v="k12"/>
    <s v="1000x700x1"/>
    <s v="4,99"/>
    <x v="2"/>
    <n v="49.900000000000006"/>
  </r>
  <r>
    <n v="1139"/>
    <s v="p85"/>
    <d v="2012-07-24T00:00:00"/>
    <n v="2"/>
    <n v="7"/>
    <s v="k19"/>
    <s v="Cukiernica"/>
    <s v="25,99"/>
    <x v="1"/>
    <n v="51.98"/>
  </r>
  <r>
    <n v="1140"/>
    <s v="p60"/>
    <d v="2012-08-23T00:00:00"/>
    <n v="5"/>
    <n v="8"/>
    <s v="k12"/>
    <s v="1000x700x2"/>
    <s v="5,99"/>
    <x v="2"/>
    <n v="29.950000000000003"/>
  </r>
  <r>
    <n v="1141"/>
    <s v="p22"/>
    <d v="2012-11-28T00:00:00"/>
    <n v="5"/>
    <n v="11"/>
    <s v="k4"/>
    <s v="5_l_kontaktowy"/>
    <s v="84,99"/>
    <x v="0"/>
    <n v="424.95"/>
  </r>
  <r>
    <n v="1142"/>
    <s v="p77"/>
    <d v="2012-05-29T00:00:00"/>
    <n v="26"/>
    <n v="5"/>
    <s v="k14"/>
    <s v="Harmony"/>
    <s v="90,99"/>
    <x v="8"/>
    <n v="2365.7399999999998"/>
  </r>
  <r>
    <n v="1143"/>
    <s v="p5"/>
    <d v="2012-11-22T00:00:00"/>
    <n v="15"/>
    <n v="11"/>
    <s v="k10"/>
    <s v="50x80"/>
    <s v="34,99"/>
    <x v="3"/>
    <n v="524.85"/>
  </r>
  <r>
    <n v="1144"/>
    <s v="p29"/>
    <d v="2012-11-15T00:00:00"/>
    <n v="26"/>
    <n v="11"/>
    <s v="k5"/>
    <s v="Aglomerado_80_mm"/>
    <s v="149,99"/>
    <x v="0"/>
    <n v="3899.7400000000002"/>
  </r>
  <r>
    <n v="1145"/>
    <s v="p75"/>
    <d v="2012-05-17T00:00:00"/>
    <n v="24"/>
    <n v="5"/>
    <s v="k14"/>
    <s v="Shell"/>
    <s v="81,99"/>
    <x v="8"/>
    <n v="1967.7599999999998"/>
  </r>
  <r>
    <n v="1146"/>
    <s v="p78"/>
    <d v="2012-03-15T00:00:00"/>
    <n v="2"/>
    <n v="3"/>
    <s v="k15"/>
    <s v="kostka"/>
    <s v="25,99"/>
    <x v="9"/>
    <n v="51.98"/>
  </r>
  <r>
    <n v="1147"/>
    <s v="p88"/>
    <d v="2012-05-14T00:00:00"/>
    <n v="4"/>
    <n v="5"/>
    <s v="k19"/>
    <s v="Taca_prostokatna"/>
    <s v="26,99"/>
    <x v="1"/>
    <n v="107.96"/>
  </r>
  <r>
    <n v="1148"/>
    <s v="p27"/>
    <d v="2012-09-28T00:00:00"/>
    <n v="12"/>
    <n v="9"/>
    <s v="k5"/>
    <s v="Aglomerado_30_mm"/>
    <s v="49,99"/>
    <x v="0"/>
    <n v="599.88"/>
  </r>
  <r>
    <n v="1149"/>
    <s v="p73"/>
    <d v="2012-02-07T00:00:00"/>
    <n v="25"/>
    <n v="2"/>
    <s v="k14"/>
    <s v="Rapsodia"/>
    <s v="64,99"/>
    <x v="8"/>
    <n v="1624.7499999999998"/>
  </r>
  <r>
    <n v="1150"/>
    <s v="p6"/>
    <d v="2012-08-21T00:00:00"/>
    <n v="6"/>
    <n v="8"/>
    <s v="k12"/>
    <s v="1000x700x1"/>
    <s v="4,99"/>
    <x v="2"/>
    <n v="29.94"/>
  </r>
  <r>
    <n v="1151"/>
    <s v="p43"/>
    <d v="2012-03-16T00:00:00"/>
    <n v="60"/>
    <n v="3"/>
    <s v="k8"/>
    <s v="LB_2"/>
    <s v="1,80"/>
    <x v="0"/>
    <n v="108"/>
  </r>
  <r>
    <n v="1152"/>
    <s v="p6"/>
    <d v="2012-04-09T00:00:00"/>
    <n v="20"/>
    <n v="4"/>
    <s v="k12"/>
    <s v="1000x700x1"/>
    <s v="4,99"/>
    <x v="2"/>
    <n v="99.800000000000011"/>
  </r>
  <r>
    <n v="1153"/>
    <s v="p28"/>
    <d v="2012-04-26T00:00:00"/>
    <n v="34"/>
    <n v="4"/>
    <s v="k5"/>
    <s v="Aglomerado_50_mm"/>
    <s v="59,99"/>
    <x v="0"/>
    <n v="2039.66"/>
  </r>
  <r>
    <n v="1154"/>
    <s v="p44"/>
    <d v="2012-10-23T00:00:00"/>
    <n v="3"/>
    <n v="10"/>
    <s v="k9"/>
    <s v="male"/>
    <s v="25,99"/>
    <x v="0"/>
    <n v="77.97"/>
  </r>
  <r>
    <n v="1155"/>
    <s v="p2"/>
    <d v="2012-11-02T00:00:00"/>
    <n v="12"/>
    <n v="11"/>
    <s v="k3"/>
    <s v="frakcja_2,8-4,0_mm"/>
    <s v="12,80"/>
    <x v="0"/>
    <n v="153.60000000000002"/>
  </r>
  <r>
    <n v="1156"/>
    <s v="p87"/>
    <d v="2012-05-26T00:00:00"/>
    <n v="24"/>
    <n v="5"/>
    <s v="k19"/>
    <s v="Oslonka_falista"/>
    <s v="22,99"/>
    <x v="1"/>
    <n v="551.76"/>
  </r>
  <r>
    <n v="1157"/>
    <s v="p61"/>
    <d v="2012-05-14T00:00:00"/>
    <n v="5"/>
    <n v="5"/>
    <s v="k12"/>
    <s v="1000x700x3"/>
    <s v="9,99"/>
    <x v="2"/>
    <n v="49.95"/>
  </r>
  <r>
    <n v="1158"/>
    <s v="p98"/>
    <d v="2012-12-04T00:00:00"/>
    <n v="60"/>
    <n v="12"/>
    <s v="k21"/>
    <s v="Harmony"/>
    <s v="139,99"/>
    <x v="0"/>
    <n v="8399.4000000000015"/>
  </r>
  <r>
    <n v="1159"/>
    <s v="p86"/>
    <d v="2012-03-10T00:00:00"/>
    <n v="12"/>
    <n v="3"/>
    <s v="k19"/>
    <s v="Oslonka_prosta"/>
    <s v="20,99"/>
    <x v="1"/>
    <n v="251.88"/>
  </r>
  <r>
    <n v="1160"/>
    <s v="p57"/>
    <d v="2012-06-14T00:00:00"/>
    <n v="3"/>
    <n v="6"/>
    <s v="k11"/>
    <s v="kpl_8_mm"/>
    <s v="7,50"/>
    <x v="4"/>
    <n v="22.5"/>
  </r>
  <r>
    <n v="1161"/>
    <s v="p47"/>
    <d v="2012-06-13T00:00:00"/>
    <n v="10"/>
    <n v="6"/>
    <s v="k10"/>
    <s v="40x50"/>
    <s v="21,00"/>
    <x v="3"/>
    <n v="210"/>
  </r>
  <r>
    <n v="1162"/>
    <s v="p78"/>
    <d v="2012-09-24T00:00:00"/>
    <n v="1"/>
    <n v="9"/>
    <s v="k15"/>
    <s v="kostka"/>
    <s v="25,99"/>
    <x v="9"/>
    <n v="25.99"/>
  </r>
  <r>
    <n v="1163"/>
    <s v="p78"/>
    <d v="2012-06-15T00:00:00"/>
    <n v="1"/>
    <n v="6"/>
    <s v="k15"/>
    <s v="kostka"/>
    <s v="25,99"/>
    <x v="9"/>
    <n v="25.99"/>
  </r>
  <r>
    <n v="1164"/>
    <s v="p77"/>
    <d v="2012-01-10T00:00:00"/>
    <n v="12"/>
    <n v="1"/>
    <s v="k14"/>
    <s v="Harmony"/>
    <s v="90,99"/>
    <x v="8"/>
    <n v="1091.8799999999999"/>
  </r>
  <r>
    <n v="1165"/>
    <s v="p43"/>
    <d v="2012-08-04T00:00:00"/>
    <n v="8"/>
    <n v="8"/>
    <s v="k8"/>
    <s v="LB_2"/>
    <s v="1,80"/>
    <x v="0"/>
    <n v="14.4"/>
  </r>
  <r>
    <n v="1166"/>
    <s v="p75"/>
    <d v="2012-09-10T00:00:00"/>
    <n v="16"/>
    <n v="9"/>
    <s v="k14"/>
    <s v="Shell"/>
    <s v="81,99"/>
    <x v="8"/>
    <n v="1311.84"/>
  </r>
  <r>
    <n v="1167"/>
    <s v="p91"/>
    <d v="2012-05-16T00:00:00"/>
    <n v="12"/>
    <n v="5"/>
    <s v="k20"/>
    <s v="Stozkowe_srednie"/>
    <s v="0,89"/>
    <x v="5"/>
    <n v="10.68"/>
  </r>
  <r>
    <n v="1168"/>
    <s v="p92"/>
    <d v="2012-04-25T00:00:00"/>
    <n v="20"/>
    <n v="4"/>
    <s v="k20"/>
    <s v="Stozkowe_duze"/>
    <s v="1,19"/>
    <x v="5"/>
    <n v="23.799999999999997"/>
  </r>
  <r>
    <n v="1169"/>
    <s v="p58"/>
    <d v="2012-07-11T00:00:00"/>
    <n v="4"/>
    <n v="7"/>
    <s v="k11"/>
    <s v="kpl_12_mm"/>
    <s v="10,20"/>
    <x v="4"/>
    <n v="40.799999999999997"/>
  </r>
  <r>
    <n v="1170"/>
    <s v="p3"/>
    <d v="2012-05-10T00:00:00"/>
    <n v="64"/>
    <n v="5"/>
    <s v="k5"/>
    <s v="Aglomerado_80_mm"/>
    <s v="149,99"/>
    <x v="0"/>
    <n v="9599.36"/>
  </r>
  <r>
    <n v="1171"/>
    <s v="p44"/>
    <d v="2012-06-02T00:00:00"/>
    <n v="2"/>
    <n v="6"/>
    <s v="k9"/>
    <s v="male"/>
    <s v="25,99"/>
    <x v="0"/>
    <n v="51.98"/>
  </r>
  <r>
    <n v="1172"/>
    <s v="p76"/>
    <d v="2012-10-02T00:00:00"/>
    <n v="48"/>
    <n v="10"/>
    <s v="k14"/>
    <s v="Symphony"/>
    <s v="83,99"/>
    <x v="8"/>
    <n v="4031.5199999999995"/>
  </r>
  <r>
    <n v="1173"/>
    <s v="p23"/>
    <d v="2012-09-05T00:00:00"/>
    <n v="2"/>
    <n v="9"/>
    <s v="k4"/>
    <s v="1_l_wodny"/>
    <s v="37,99"/>
    <x v="0"/>
    <n v="75.98"/>
  </r>
  <r>
    <n v="1174"/>
    <s v="p52"/>
    <d v="2012-03-17T00:00:00"/>
    <n v="2"/>
    <n v="3"/>
    <s v="k10"/>
    <s v="120x150"/>
    <s v="159,00"/>
    <x v="3"/>
    <n v="318"/>
  </r>
  <r>
    <n v="1175"/>
    <s v="p46"/>
    <d v="2012-07-30T00:00:00"/>
    <n v="2"/>
    <n v="7"/>
    <s v="k9"/>
    <s v="duze"/>
    <s v="48,00"/>
    <x v="0"/>
    <n v="96"/>
  </r>
  <r>
    <n v="1176"/>
    <s v="p75"/>
    <d v="2012-07-20T00:00:00"/>
    <n v="20"/>
    <n v="7"/>
    <s v="k14"/>
    <s v="Shell"/>
    <s v="81,99"/>
    <x v="8"/>
    <n v="1639.8"/>
  </r>
  <r>
    <n v="1177"/>
    <s v="p23"/>
    <d v="2012-09-27T00:00:00"/>
    <n v="1"/>
    <n v="9"/>
    <s v="k4"/>
    <s v="1_l_wodny"/>
    <s v="37,99"/>
    <x v="0"/>
    <n v="37.99"/>
  </r>
  <r>
    <n v="1178"/>
    <s v="p91"/>
    <d v="2012-03-12T00:00:00"/>
    <n v="20"/>
    <n v="3"/>
    <s v="k20"/>
    <s v="Stozkowe_srednie"/>
    <s v="0,89"/>
    <x v="5"/>
    <n v="17.8"/>
  </r>
  <r>
    <n v="1179"/>
    <s v="p3"/>
    <d v="2012-02-23T00:00:00"/>
    <n v="13"/>
    <n v="2"/>
    <s v="k5"/>
    <s v="Aglomerado_80_mm"/>
    <s v="149,99"/>
    <x v="0"/>
    <n v="1949.8700000000001"/>
  </r>
  <r>
    <n v="1180"/>
    <s v="p4"/>
    <d v="2012-04-30T00:00:00"/>
    <n v="5"/>
    <n v="4"/>
    <s v="k8"/>
    <s v="LN_2"/>
    <s v="4,60"/>
    <x v="0"/>
    <n v="23"/>
  </r>
  <r>
    <n v="1181"/>
    <s v="p73"/>
    <d v="2012-03-27T00:00:00"/>
    <n v="14"/>
    <n v="3"/>
    <s v="k14"/>
    <s v="Rapsodia"/>
    <s v="64,99"/>
    <x v="8"/>
    <n v="909.8599999999999"/>
  </r>
  <r>
    <n v="1182"/>
    <s v="p46"/>
    <d v="2012-07-30T00:00:00"/>
    <n v="1"/>
    <n v="7"/>
    <s v="k9"/>
    <s v="duze"/>
    <s v="48,00"/>
    <x v="0"/>
    <n v="48"/>
  </r>
  <r>
    <n v="1183"/>
    <s v="p61"/>
    <d v="2012-01-25T00:00:00"/>
    <n v="22"/>
    <n v="1"/>
    <s v="k12"/>
    <s v="1000x700x3"/>
    <s v="9,99"/>
    <x v="2"/>
    <n v="219.78"/>
  </r>
  <r>
    <n v="1184"/>
    <s v="p29"/>
    <d v="2012-09-28T00:00:00"/>
    <n v="25"/>
    <n v="9"/>
    <s v="k5"/>
    <s v="Aglomerado_80_mm"/>
    <s v="149,99"/>
    <x v="0"/>
    <n v="3749.75"/>
  </r>
  <r>
    <n v="1185"/>
    <s v="p62"/>
    <d v="2012-06-25T00:00:00"/>
    <n v="12"/>
    <n v="6"/>
    <s v="k12"/>
    <s v="1000x700x4"/>
    <s v="14,99"/>
    <x v="2"/>
    <n v="179.88"/>
  </r>
  <r>
    <n v="1186"/>
    <s v="p41"/>
    <d v="2012-04-06T00:00:00"/>
    <n v="13"/>
    <n v="4"/>
    <s v="k8"/>
    <s v="LP_4"/>
    <s v="2,30"/>
    <x v="0"/>
    <n v="29.9"/>
  </r>
  <r>
    <n v="1187"/>
    <s v="p41"/>
    <d v="2012-04-14T00:00:00"/>
    <n v="25"/>
    <n v="4"/>
    <s v="k8"/>
    <s v="LP_4"/>
    <s v="2,30"/>
    <x v="0"/>
    <n v="57.499999999999993"/>
  </r>
  <r>
    <n v="1188"/>
    <s v="p75"/>
    <d v="2012-02-23T00:00:00"/>
    <n v="32"/>
    <n v="2"/>
    <s v="k14"/>
    <s v="Shell"/>
    <s v="81,99"/>
    <x v="8"/>
    <n v="2623.68"/>
  </r>
  <r>
    <n v="1189"/>
    <s v="p78"/>
    <d v="2012-07-06T00:00:00"/>
    <n v="24"/>
    <n v="7"/>
    <s v="k15"/>
    <s v="kostka"/>
    <s v="25,99"/>
    <x v="9"/>
    <n v="623.76"/>
  </r>
  <r>
    <n v="1190"/>
    <s v="p30"/>
    <d v="2012-06-13T00:00:00"/>
    <n v="20"/>
    <n v="6"/>
    <s v="k6"/>
    <s v="940x23x5"/>
    <s v="2,19"/>
    <x v="0"/>
    <n v="43.8"/>
  </r>
  <r>
    <n v="1191"/>
    <s v="p58"/>
    <d v="2012-06-14T00:00:00"/>
    <n v="2"/>
    <n v="6"/>
    <s v="k11"/>
    <s v="kpl_12_mm"/>
    <s v="10,20"/>
    <x v="4"/>
    <n v="20.399999999999999"/>
  </r>
  <r>
    <n v="1192"/>
    <s v="p1"/>
    <d v="2012-06-29T00:00:00"/>
    <n v="50"/>
    <n v="6"/>
    <s v="k1"/>
    <s v="Especial_Big"/>
    <s v="24,99"/>
    <x v="7"/>
    <n v="1249.5"/>
  </r>
  <r>
    <n v="1193"/>
    <s v="p61"/>
    <d v="2012-02-17T00:00:00"/>
    <n v="7"/>
    <n v="2"/>
    <s v="k12"/>
    <s v="1000x700x3"/>
    <s v="9,99"/>
    <x v="2"/>
    <n v="69.930000000000007"/>
  </r>
  <r>
    <n v="1194"/>
    <s v="p78"/>
    <d v="2012-10-18T00:00:00"/>
    <n v="12"/>
    <n v="10"/>
    <s v="k15"/>
    <s v="kostka"/>
    <s v="25,99"/>
    <x v="9"/>
    <n v="311.88"/>
  </r>
  <r>
    <n v="1195"/>
    <s v="p34"/>
    <d v="2012-06-21T00:00:00"/>
    <n v="60"/>
    <n v="6"/>
    <s v="k6"/>
    <s v="940x16x7"/>
    <s v="2,89"/>
    <x v="0"/>
    <n v="173.4"/>
  </r>
  <r>
    <n v="1196"/>
    <s v="p78"/>
    <d v="2012-09-14T00:00:00"/>
    <n v="1"/>
    <n v="9"/>
    <s v="k15"/>
    <s v="kostka"/>
    <s v="25,99"/>
    <x v="9"/>
    <n v="25.99"/>
  </r>
  <r>
    <n v="1197"/>
    <s v="p92"/>
    <d v="2012-06-13T00:00:00"/>
    <n v="35"/>
    <n v="6"/>
    <s v="k20"/>
    <s v="Stozkowe_duze"/>
    <s v="1,19"/>
    <x v="5"/>
    <n v="41.65"/>
  </r>
  <r>
    <n v="1198"/>
    <s v="p34"/>
    <d v="2012-07-05T00:00:00"/>
    <n v="30"/>
    <n v="7"/>
    <s v="k6"/>
    <s v="940x16x7"/>
    <s v="2,89"/>
    <x v="0"/>
    <n v="86.7"/>
  </r>
  <r>
    <n v="1199"/>
    <s v="p92"/>
    <d v="2012-04-14T00:00:00"/>
    <n v="34"/>
    <n v="4"/>
    <s v="k20"/>
    <s v="Stozkowe_duze"/>
    <s v="1,19"/>
    <x v="5"/>
    <n v="40.46"/>
  </r>
  <r>
    <n v="1200"/>
    <s v="p23"/>
    <d v="2012-09-01T00:00:00"/>
    <n v="2"/>
    <n v="9"/>
    <s v="k4"/>
    <s v="1_l_wodny"/>
    <s v="37,99"/>
    <x v="0"/>
    <n v="75.98"/>
  </r>
  <r>
    <n v="1201"/>
    <s v="p78"/>
    <d v="2012-05-12T00:00:00"/>
    <n v="1"/>
    <n v="5"/>
    <s v="k15"/>
    <s v="kostka"/>
    <s v="25,99"/>
    <x v="9"/>
    <n v="25.99"/>
  </r>
  <r>
    <n v="1202"/>
    <s v="p40"/>
    <d v="2012-09-21T00:00:00"/>
    <n v="5"/>
    <n v="9"/>
    <s v="k8"/>
    <s v="LK_3"/>
    <s v="3,60"/>
    <x v="0"/>
    <n v="18"/>
  </r>
  <r>
    <n v="1203"/>
    <s v="p80"/>
    <d v="2012-07-05T00:00:00"/>
    <n v="5"/>
    <n v="7"/>
    <s v="k17"/>
    <s v="korek_natryskowy"/>
    <s v="33,99"/>
    <x v="6"/>
    <n v="169.95000000000002"/>
  </r>
  <r>
    <n v="1204"/>
    <s v="p28"/>
    <d v="2012-07-04T00:00:00"/>
    <n v="6"/>
    <n v="7"/>
    <s v="k5"/>
    <s v="Aglomerado_50_mm"/>
    <s v="59,99"/>
    <x v="0"/>
    <n v="359.94"/>
  </r>
  <r>
    <n v="1205"/>
    <s v="p79"/>
    <d v="2012-07-19T00:00:00"/>
    <n v="50"/>
    <n v="7"/>
    <s v="k16"/>
    <s v="standard"/>
    <s v="1,09"/>
    <x v="10"/>
    <n v="54.500000000000007"/>
  </r>
  <r>
    <n v="1206"/>
    <s v="p90"/>
    <d v="2012-08-29T00:00:00"/>
    <n v="25"/>
    <n v="8"/>
    <s v="k20"/>
    <s v="Stozkowe_male"/>
    <s v="0,49"/>
    <x v="5"/>
    <n v="12.25"/>
  </r>
  <r>
    <n v="1207"/>
    <s v="p85"/>
    <d v="2012-09-26T00:00:00"/>
    <n v="1"/>
    <n v="9"/>
    <s v="k19"/>
    <s v="Cukiernica"/>
    <s v="25,99"/>
    <x v="1"/>
    <n v="25.99"/>
  </r>
  <r>
    <n v="1208"/>
    <s v="p98"/>
    <d v="2012-10-08T00:00:00"/>
    <n v="25"/>
    <n v="10"/>
    <s v="k21"/>
    <s v="Harmony"/>
    <s v="139,99"/>
    <x v="0"/>
    <n v="3499.75"/>
  </r>
  <r>
    <n v="1209"/>
    <s v="p73"/>
    <d v="2012-06-28T00:00:00"/>
    <n v="71"/>
    <n v="6"/>
    <s v="k14"/>
    <s v="Rapsodia"/>
    <s v="64,99"/>
    <x v="8"/>
    <n v="4614.29"/>
  </r>
  <r>
    <n v="1210"/>
    <s v="p63"/>
    <d v="2012-06-21T00:00:00"/>
    <n v="8"/>
    <n v="6"/>
    <s v="k12"/>
    <s v="1000x700x5"/>
    <s v="15,99"/>
    <x v="2"/>
    <n v="127.92"/>
  </r>
  <r>
    <n v="1211"/>
    <s v="p48"/>
    <d v="2012-09-26T00:00:00"/>
    <n v="3"/>
    <n v="9"/>
    <s v="k10"/>
    <s v="40x60"/>
    <s v="25,00"/>
    <x v="3"/>
    <n v="75"/>
  </r>
  <r>
    <n v="1212"/>
    <s v="p42"/>
    <d v="2012-09-17T00:00:00"/>
    <n v="22"/>
    <n v="9"/>
    <s v="k8"/>
    <s v="LB_1"/>
    <s v="2,50"/>
    <x v="0"/>
    <n v="55"/>
  </r>
  <r>
    <n v="1213"/>
    <s v="p6"/>
    <d v="2012-04-25T00:00:00"/>
    <n v="3"/>
    <n v="4"/>
    <s v="k12"/>
    <s v="1000x700x1"/>
    <s v="4,99"/>
    <x v="2"/>
    <n v="14.97"/>
  </r>
  <r>
    <n v="1214"/>
    <s v="p62"/>
    <d v="2012-02-24T00:00:00"/>
    <n v="12"/>
    <n v="2"/>
    <s v="k12"/>
    <s v="1000x700x4"/>
    <s v="14,99"/>
    <x v="2"/>
    <n v="179.88"/>
  </r>
  <r>
    <n v="1215"/>
    <s v="p78"/>
    <d v="2012-06-20T00:00:00"/>
    <n v="1"/>
    <n v="6"/>
    <s v="k15"/>
    <s v="kostka"/>
    <s v="25,99"/>
    <x v="9"/>
    <n v="25.99"/>
  </r>
  <r>
    <n v="1216"/>
    <s v="p2"/>
    <d v="2012-08-28T00:00:00"/>
    <n v="4"/>
    <n v="8"/>
    <s v="k3"/>
    <s v="frakcja_2,8-4,0_mm"/>
    <s v="12,80"/>
    <x v="0"/>
    <n v="51.2"/>
  </r>
  <r>
    <n v="1217"/>
    <s v="p29"/>
    <d v="2012-02-24T00:00:00"/>
    <n v="50"/>
    <n v="2"/>
    <s v="k5"/>
    <s v="Aglomerado_80_mm"/>
    <s v="149,99"/>
    <x v="0"/>
    <n v="7499.5"/>
  </r>
  <r>
    <n v="1218"/>
    <s v="p91"/>
    <d v="2012-04-04T00:00:00"/>
    <n v="140"/>
    <n v="4"/>
    <s v="k20"/>
    <s v="Stozkowe_srednie"/>
    <s v="0,89"/>
    <x v="5"/>
    <n v="124.60000000000001"/>
  </r>
  <r>
    <n v="1219"/>
    <s v="p56"/>
    <d v="2012-07-24T00:00:00"/>
    <n v="2"/>
    <n v="7"/>
    <s v="k11"/>
    <s v="kpl_6_mm"/>
    <s v="6,20"/>
    <x v="4"/>
    <n v="12.4"/>
  </r>
  <r>
    <n v="1220"/>
    <s v="p6"/>
    <d v="2012-09-13T00:00:00"/>
    <n v="64"/>
    <n v="9"/>
    <s v="k12"/>
    <s v="1000x700x1"/>
    <s v="4,99"/>
    <x v="2"/>
    <n v="319.36"/>
  </r>
  <r>
    <n v="1221"/>
    <s v="p31"/>
    <d v="2012-07-10T00:00:00"/>
    <n v="25"/>
    <n v="7"/>
    <s v="k6"/>
    <s v="940x23x7"/>
    <s v="2,89"/>
    <x v="0"/>
    <n v="72.25"/>
  </r>
  <r>
    <n v="1222"/>
    <s v="p14"/>
    <d v="2012-09-13T00:00:00"/>
    <n v="12"/>
    <n v="9"/>
    <s v="k2"/>
    <s v="Big_8_mm"/>
    <s v="138,00"/>
    <x v="1"/>
    <n v="1656"/>
  </r>
  <r>
    <n v="1223"/>
    <s v="p75"/>
    <d v="2012-08-29T00:00:00"/>
    <n v="21"/>
    <n v="8"/>
    <s v="k14"/>
    <s v="Shell"/>
    <s v="81,99"/>
    <x v="8"/>
    <n v="1721.79"/>
  </r>
  <r>
    <n v="1224"/>
    <s v="p91"/>
    <d v="2012-07-06T00:00:00"/>
    <n v="30"/>
    <n v="7"/>
    <s v="k20"/>
    <s v="Stozkowe_srednie"/>
    <s v="0,89"/>
    <x v="5"/>
    <n v="26.7"/>
  </r>
  <r>
    <n v="1225"/>
    <s v="p61"/>
    <d v="2012-01-09T00:00:00"/>
    <n v="15"/>
    <n v="1"/>
    <s v="k12"/>
    <s v="1000x700x3"/>
    <s v="9,99"/>
    <x v="2"/>
    <n v="149.85"/>
  </r>
  <r>
    <n v="1226"/>
    <s v="p28"/>
    <d v="2012-12-18T00:00:00"/>
    <n v="25"/>
    <n v="12"/>
    <s v="k5"/>
    <s v="Aglomerado_50_mm"/>
    <s v="59,99"/>
    <x v="0"/>
    <n v="1499.75"/>
  </r>
  <r>
    <n v="1227"/>
    <s v="p78"/>
    <d v="2012-06-08T00:00:00"/>
    <n v="1"/>
    <n v="6"/>
    <s v="k15"/>
    <s v="kostka"/>
    <s v="25,99"/>
    <x v="9"/>
    <n v="25.99"/>
  </r>
  <r>
    <n v="1228"/>
    <s v="p97"/>
    <d v="2012-08-24T00:00:00"/>
    <n v="26"/>
    <n v="8"/>
    <s v="k21"/>
    <s v="Symphony"/>
    <s v="139,99"/>
    <x v="0"/>
    <n v="3639.7400000000002"/>
  </r>
  <r>
    <n v="1229"/>
    <s v="p62"/>
    <d v="2012-03-13T00:00:00"/>
    <n v="20"/>
    <n v="3"/>
    <s v="k12"/>
    <s v="1000x700x4"/>
    <s v="14,99"/>
    <x v="2"/>
    <n v="299.8"/>
  </r>
  <r>
    <n v="1230"/>
    <s v="p19"/>
    <d v="2012-08-13T00:00:00"/>
    <n v="22"/>
    <n v="8"/>
    <s v="k3"/>
    <s v="frakcja_2,8-4,0_mm"/>
    <s v="12,80"/>
    <x v="0"/>
    <n v="281.60000000000002"/>
  </r>
  <r>
    <n v="1231"/>
    <s v="p54"/>
    <d v="2012-10-27T00:00:00"/>
    <n v="2"/>
    <n v="10"/>
    <s v="k11"/>
    <s v="kpl_3_mm"/>
    <s v="3,50"/>
    <x v="4"/>
    <n v="7"/>
  </r>
  <r>
    <n v="1232"/>
    <s v="p26"/>
    <d v="2012-09-05T00:00:00"/>
    <n v="22"/>
    <n v="9"/>
    <s v="k5"/>
    <s v="Aglomerado_20_mm"/>
    <s v="39,99"/>
    <x v="0"/>
    <n v="879.78000000000009"/>
  </r>
  <r>
    <n v="1233"/>
    <s v="p99"/>
    <d v="2012-10-06T00:00:00"/>
    <n v="28"/>
    <n v="10"/>
    <s v="k21"/>
    <s v="Nightshade"/>
    <s v="149,99"/>
    <x v="0"/>
    <n v="4199.72"/>
  </r>
  <r>
    <n v="1234"/>
    <s v="p27"/>
    <d v="2012-01-16T00:00:00"/>
    <n v="3"/>
    <n v="1"/>
    <s v="k5"/>
    <s v="Aglomerado_30_mm"/>
    <s v="49,99"/>
    <x v="0"/>
    <n v="149.97"/>
  </r>
  <r>
    <n v="1235"/>
    <s v="p93"/>
    <d v="2012-05-25T00:00:00"/>
    <n v="25"/>
    <n v="5"/>
    <s v="k21"/>
    <s v="Natural"/>
    <s v="119,99"/>
    <x v="0"/>
    <n v="2999.75"/>
  </r>
  <r>
    <n v="1236"/>
    <s v="p85"/>
    <d v="2012-08-17T00:00:00"/>
    <n v="5"/>
    <n v="8"/>
    <s v="k19"/>
    <s v="Cukiernica"/>
    <s v="25,99"/>
    <x v="1"/>
    <n v="129.94999999999999"/>
  </r>
  <r>
    <n v="1237"/>
    <s v="p78"/>
    <d v="2012-12-28T00:00:00"/>
    <n v="2"/>
    <n v="12"/>
    <s v="k15"/>
    <s v="kostka"/>
    <s v="25,99"/>
    <x v="9"/>
    <n v="51.98"/>
  </r>
  <r>
    <n v="1238"/>
    <s v="p31"/>
    <d v="2012-08-02T00:00:00"/>
    <n v="120"/>
    <n v="8"/>
    <s v="k6"/>
    <s v="940x23x7"/>
    <s v="2,89"/>
    <x v="0"/>
    <n v="346.8"/>
  </r>
  <r>
    <n v="1239"/>
    <s v="p50"/>
    <d v="2012-04-12T00:00:00"/>
    <n v="4"/>
    <n v="4"/>
    <s v="k10"/>
    <s v="60x80"/>
    <s v="51,00"/>
    <x v="3"/>
    <n v="204"/>
  </r>
  <r>
    <n v="1240"/>
    <s v="p7"/>
    <d v="2012-02-15T00:00:00"/>
    <n v="19"/>
    <n v="2"/>
    <s v="k13"/>
    <s v="30m_x_1m_x_2mm"/>
    <s v="299,99"/>
    <x v="11"/>
    <n v="5699.81"/>
  </r>
  <r>
    <n v="1241"/>
    <s v="p22"/>
    <d v="2012-07-06T00:00:00"/>
    <n v="6"/>
    <n v="7"/>
    <s v="k4"/>
    <s v="5_l_kontaktowy"/>
    <s v="84,99"/>
    <x v="0"/>
    <n v="509.93999999999994"/>
  </r>
  <r>
    <n v="1242"/>
    <s v="p46"/>
    <d v="2012-06-26T00:00:00"/>
    <n v="1"/>
    <n v="6"/>
    <s v="k9"/>
    <s v="duze"/>
    <s v="48,00"/>
    <x v="0"/>
    <n v="48"/>
  </r>
  <r>
    <n v="1243"/>
    <s v="p50"/>
    <d v="2012-10-15T00:00:00"/>
    <n v="2"/>
    <n v="10"/>
    <s v="k10"/>
    <s v="60x80"/>
    <s v="51,00"/>
    <x v="3"/>
    <n v="102"/>
  </r>
  <r>
    <n v="1244"/>
    <s v="p2"/>
    <d v="2012-08-04T00:00:00"/>
    <n v="5"/>
    <n v="8"/>
    <s v="k3"/>
    <s v="frakcja_2,8-4,0_mm"/>
    <s v="12,80"/>
    <x v="0"/>
    <n v="64"/>
  </r>
  <r>
    <n v="1245"/>
    <s v="p71"/>
    <d v="2012-06-19T00:00:00"/>
    <n v="1"/>
    <n v="6"/>
    <s v="k13"/>
    <s v="25m_x_1m_x_4mm"/>
    <s v="549,99"/>
    <x v="11"/>
    <n v="549.99"/>
  </r>
  <r>
    <n v="1246"/>
    <s v="p53"/>
    <d v="2012-05-23T00:00:00"/>
    <n v="3"/>
    <n v="5"/>
    <s v="k10"/>
    <s v="150x180"/>
    <s v="199,00"/>
    <x v="3"/>
    <n v="597"/>
  </r>
  <r>
    <n v="1247"/>
    <s v="p54"/>
    <d v="2012-11-22T00:00:00"/>
    <n v="1"/>
    <n v="11"/>
    <s v="k11"/>
    <s v="kpl_3_mm"/>
    <s v="3,50"/>
    <x v="4"/>
    <n v="3.5"/>
  </r>
  <r>
    <n v="1248"/>
    <s v="p45"/>
    <d v="2012-04-03T00:00:00"/>
    <n v="2"/>
    <n v="4"/>
    <s v="k9"/>
    <s v="srednie"/>
    <s v="32,00"/>
    <x v="0"/>
    <n v="64"/>
  </r>
  <r>
    <n v="1249"/>
    <s v="p91"/>
    <d v="2012-05-29T00:00:00"/>
    <n v="21"/>
    <n v="5"/>
    <s v="k20"/>
    <s v="Stozkowe_srednie"/>
    <s v="0,89"/>
    <x v="5"/>
    <n v="18.690000000000001"/>
  </r>
  <r>
    <n v="1250"/>
    <s v="p49"/>
    <d v="2012-05-29T00:00:00"/>
    <n v="14"/>
    <n v="5"/>
    <s v="k10"/>
    <s v="50x80"/>
    <s v="34,99"/>
    <x v="3"/>
    <n v="489.86"/>
  </r>
  <r>
    <n v="1251"/>
    <s v="p26"/>
    <d v="2012-07-11T00:00:00"/>
    <n v="14"/>
    <n v="7"/>
    <s v="k5"/>
    <s v="Aglomerado_20_mm"/>
    <s v="39,99"/>
    <x v="0"/>
    <n v="559.86"/>
  </r>
  <r>
    <n v="1252"/>
    <s v="p23"/>
    <d v="2012-06-06T00:00:00"/>
    <n v="2"/>
    <n v="6"/>
    <s v="k4"/>
    <s v="1_l_wodny"/>
    <s v="37,99"/>
    <x v="0"/>
    <n v="75.98"/>
  </r>
  <r>
    <n v="1253"/>
    <s v="p23"/>
    <d v="2012-06-29T00:00:00"/>
    <n v="3"/>
    <n v="6"/>
    <s v="k4"/>
    <s v="1_l_wodny"/>
    <s v="37,99"/>
    <x v="0"/>
    <n v="113.97"/>
  </r>
  <r>
    <n v="1254"/>
    <s v="p94"/>
    <d v="2012-04-18T00:00:00"/>
    <n v="32"/>
    <n v="4"/>
    <s v="k21"/>
    <s v="Rapsodia"/>
    <s v="129,99"/>
    <x v="0"/>
    <n v="4159.68"/>
  </r>
  <r>
    <n v="1255"/>
    <s v="p24"/>
    <d v="2012-10-27T00:00:00"/>
    <n v="25"/>
    <n v="10"/>
    <s v="k5"/>
    <s v="plyty_dzwiekowe"/>
    <s v="32,99"/>
    <x v="0"/>
    <n v="824.75"/>
  </r>
  <r>
    <n v="1256"/>
    <s v="p39"/>
    <d v="2012-02-14T00:00:00"/>
    <n v="10"/>
    <n v="2"/>
    <s v="k8"/>
    <s v="LN_2"/>
    <s v="4,60"/>
    <x v="0"/>
    <n v="46"/>
  </r>
  <r>
    <n v="1257"/>
    <s v="p24"/>
    <d v="2012-05-14T00:00:00"/>
    <n v="14"/>
    <n v="5"/>
    <s v="k5"/>
    <s v="plyty_dzwiekowe"/>
    <s v="32,99"/>
    <x v="0"/>
    <n v="461.86"/>
  </r>
  <r>
    <n v="1258"/>
    <s v="p44"/>
    <d v="2012-07-17T00:00:00"/>
    <n v="4"/>
    <n v="7"/>
    <s v="k9"/>
    <s v="male"/>
    <s v="25,99"/>
    <x v="0"/>
    <n v="103.96"/>
  </r>
  <r>
    <n v="1259"/>
    <s v="p78"/>
    <d v="2012-10-01T00:00:00"/>
    <n v="10"/>
    <n v="10"/>
    <s v="k15"/>
    <s v="kostka"/>
    <s v="25,99"/>
    <x v="9"/>
    <n v="259.89999999999998"/>
  </r>
  <r>
    <n v="1260"/>
    <s v="p78"/>
    <d v="2012-05-21T00:00:00"/>
    <n v="1"/>
    <n v="5"/>
    <s v="k15"/>
    <s v="kostka"/>
    <s v="25,99"/>
    <x v="9"/>
    <n v="25.99"/>
  </r>
  <r>
    <n v="1261"/>
    <s v="p1"/>
    <d v="2012-09-17T00:00:00"/>
    <n v="16"/>
    <n v="9"/>
    <s v="k1"/>
    <s v="Especial_Big"/>
    <s v="24,99"/>
    <x v="7"/>
    <n v="399.84"/>
  </r>
  <r>
    <n v="1262"/>
    <s v="p68"/>
    <d v="2012-10-29T00:00:00"/>
    <n v="3"/>
    <n v="10"/>
    <s v="k13"/>
    <s v="30m_x_1m_x_1,5mm"/>
    <s v="199,99"/>
    <x v="11"/>
    <n v="599.97"/>
  </r>
  <r>
    <n v="1263"/>
    <s v="p74"/>
    <d v="2012-10-06T00:00:00"/>
    <n v="52"/>
    <n v="10"/>
    <s v="k14"/>
    <s v="DawnTown"/>
    <s v="64,99"/>
    <x v="8"/>
    <n v="3379.4799999999996"/>
  </r>
  <r>
    <n v="1264"/>
    <s v="p25"/>
    <d v="2012-04-11T00:00:00"/>
    <n v="55"/>
    <n v="4"/>
    <s v="k5"/>
    <s v="Aglomerado_10_mm"/>
    <s v="34,99"/>
    <x v="0"/>
    <n v="1924.45"/>
  </r>
  <r>
    <n v="1265"/>
    <s v="p22"/>
    <d v="2012-09-25T00:00:00"/>
    <n v="12"/>
    <n v="9"/>
    <s v="k4"/>
    <s v="5_l_kontaktowy"/>
    <s v="84,99"/>
    <x v="0"/>
    <n v="1019.8799999999999"/>
  </r>
  <r>
    <n v="1266"/>
    <s v="p23"/>
    <d v="2012-01-23T00:00:00"/>
    <n v="1"/>
    <n v="1"/>
    <s v="k4"/>
    <s v="1_l_wodny"/>
    <s v="37,99"/>
    <x v="0"/>
    <n v="37.99"/>
  </r>
  <r>
    <n v="1267"/>
    <s v="p62"/>
    <d v="2012-10-19T00:00:00"/>
    <n v="5"/>
    <n v="10"/>
    <s v="k12"/>
    <s v="1000x700x4"/>
    <s v="14,99"/>
    <x v="2"/>
    <n v="74.95"/>
  </r>
  <r>
    <n v="1268"/>
    <s v="p78"/>
    <d v="2012-06-05T00:00:00"/>
    <n v="1"/>
    <n v="6"/>
    <s v="k15"/>
    <s v="kostka"/>
    <s v="25,99"/>
    <x v="9"/>
    <n v="25.99"/>
  </r>
  <r>
    <n v="1269"/>
    <s v="p80"/>
    <d v="2012-10-10T00:00:00"/>
    <n v="7"/>
    <n v="10"/>
    <s v="k17"/>
    <s v="korek_natryskowy"/>
    <s v="33,99"/>
    <x v="6"/>
    <n v="237.93"/>
  </r>
  <r>
    <n v="1270"/>
    <s v="p40"/>
    <d v="2012-10-29T00:00:00"/>
    <n v="10"/>
    <n v="10"/>
    <s v="k8"/>
    <s v="LK_3"/>
    <s v="3,60"/>
    <x v="0"/>
    <n v="36"/>
  </r>
  <r>
    <n v="1271"/>
    <s v="p78"/>
    <d v="2012-05-25T00:00:00"/>
    <n v="1"/>
    <n v="5"/>
    <s v="k15"/>
    <s v="kostka"/>
    <s v="25,99"/>
    <x v="9"/>
    <n v="25.99"/>
  </r>
  <r>
    <n v="1272"/>
    <s v="p12"/>
    <d v="2012-06-02T00:00:00"/>
    <n v="10"/>
    <n v="6"/>
    <s v="k2"/>
    <s v="Special_4_mm"/>
    <s v="94,99"/>
    <x v="1"/>
    <n v="949.9"/>
  </r>
  <r>
    <n v="1273"/>
    <s v="p23"/>
    <d v="2012-05-08T00:00:00"/>
    <n v="4"/>
    <n v="5"/>
    <s v="k4"/>
    <s v="1_l_wodny"/>
    <s v="37,99"/>
    <x v="0"/>
    <n v="151.96"/>
  </r>
  <r>
    <n v="1274"/>
    <s v="p56"/>
    <d v="2012-10-24T00:00:00"/>
    <n v="3"/>
    <n v="10"/>
    <s v="k11"/>
    <s v="kpl_6_mm"/>
    <s v="6,20"/>
    <x v="4"/>
    <n v="18.600000000000001"/>
  </r>
  <r>
    <n v="1275"/>
    <s v="p21"/>
    <d v="2012-09-08T00:00:00"/>
    <n v="5"/>
    <n v="9"/>
    <s v="k4"/>
    <s v="3_l_kontaktowy"/>
    <s v="59,99"/>
    <x v="0"/>
    <n v="299.95"/>
  </r>
  <r>
    <n v="1276"/>
    <s v="p21"/>
    <d v="2012-09-19T00:00:00"/>
    <n v="2"/>
    <n v="9"/>
    <s v="k4"/>
    <s v="3_l_kontaktowy"/>
    <s v="59,99"/>
    <x v="0"/>
    <n v="119.98"/>
  </r>
  <r>
    <n v="1277"/>
    <s v="p54"/>
    <d v="2012-07-21T00:00:00"/>
    <n v="2"/>
    <n v="7"/>
    <s v="k11"/>
    <s v="kpl_3_mm"/>
    <s v="3,50"/>
    <x v="4"/>
    <n v="7"/>
  </r>
  <r>
    <n v="1278"/>
    <s v="p7"/>
    <d v="2012-05-19T00:00:00"/>
    <n v="8"/>
    <n v="5"/>
    <s v="k13"/>
    <s v="30m_x_1m_x_2mm"/>
    <s v="299,99"/>
    <x v="11"/>
    <n v="2399.92"/>
  </r>
  <r>
    <n v="1279"/>
    <s v="p86"/>
    <d v="2012-08-30T00:00:00"/>
    <n v="3"/>
    <n v="8"/>
    <s v="k19"/>
    <s v="Oslonka_prosta"/>
    <s v="20,99"/>
    <x v="1"/>
    <n v="62.97"/>
  </r>
  <r>
    <n v="1280"/>
    <s v="p24"/>
    <d v="2012-06-27T00:00:00"/>
    <n v="15"/>
    <n v="6"/>
    <s v="k5"/>
    <s v="plyty_dzwiekowe"/>
    <s v="32,99"/>
    <x v="0"/>
    <n v="494.85"/>
  </r>
  <r>
    <n v="1281"/>
    <s v="p59"/>
    <d v="2012-09-05T00:00:00"/>
    <n v="2"/>
    <n v="9"/>
    <s v="k12"/>
    <s v="1000x700x1"/>
    <s v="4,99"/>
    <x v="2"/>
    <n v="9.98"/>
  </r>
  <r>
    <n v="1282"/>
    <s v="p30"/>
    <d v="2012-07-04T00:00:00"/>
    <n v="54"/>
    <n v="7"/>
    <s v="k6"/>
    <s v="940x23x5"/>
    <s v="2,19"/>
    <x v="0"/>
    <n v="118.25999999999999"/>
  </r>
  <r>
    <n v="1283"/>
    <s v="p3"/>
    <d v="2012-05-25T00:00:00"/>
    <n v="8"/>
    <n v="5"/>
    <s v="k5"/>
    <s v="Aglomerado_80_mm"/>
    <s v="149,99"/>
    <x v="0"/>
    <n v="1199.92"/>
  </r>
  <r>
    <n v="1284"/>
    <s v="p88"/>
    <d v="2012-08-03T00:00:00"/>
    <n v="2"/>
    <n v="8"/>
    <s v="k19"/>
    <s v="Taca_prostokatna"/>
    <s v="26,99"/>
    <x v="1"/>
    <n v="53.98"/>
  </r>
  <r>
    <n v="1285"/>
    <s v="p98"/>
    <d v="2012-07-18T00:00:00"/>
    <n v="39"/>
    <n v="7"/>
    <s v="k21"/>
    <s v="Harmony"/>
    <s v="139,99"/>
    <x v="0"/>
    <n v="5459.6100000000006"/>
  </r>
  <r>
    <n v="1286"/>
    <s v="p35"/>
    <d v="2012-03-29T00:00:00"/>
    <n v="240"/>
    <n v="3"/>
    <s v="k6"/>
    <s v="940x16x10"/>
    <s v="3,29"/>
    <x v="0"/>
    <n v="789.6"/>
  </r>
  <r>
    <n v="1287"/>
    <s v="p42"/>
    <d v="2012-08-23T00:00:00"/>
    <n v="66"/>
    <n v="8"/>
    <s v="k8"/>
    <s v="LB_1"/>
    <s v="2,50"/>
    <x v="0"/>
    <n v="165"/>
  </r>
  <r>
    <n v="1288"/>
    <s v="p30"/>
    <d v="2012-03-26T00:00:00"/>
    <n v="25"/>
    <n v="3"/>
    <s v="k6"/>
    <s v="940x23x5"/>
    <s v="2,19"/>
    <x v="0"/>
    <n v="54.75"/>
  </r>
  <r>
    <n v="1289"/>
    <s v="p91"/>
    <d v="2012-07-20T00:00:00"/>
    <n v="11"/>
    <n v="7"/>
    <s v="k20"/>
    <s v="Stozkowe_srednie"/>
    <s v="0,89"/>
    <x v="5"/>
    <n v="9.7900000000000009"/>
  </r>
  <r>
    <n v="1290"/>
    <s v="p62"/>
    <d v="2012-03-19T00:00:00"/>
    <n v="8"/>
    <n v="3"/>
    <s v="k12"/>
    <s v="1000x700x4"/>
    <s v="14,99"/>
    <x v="2"/>
    <n v="119.92"/>
  </r>
  <r>
    <n v="1291"/>
    <s v="p93"/>
    <d v="2012-07-13T00:00:00"/>
    <n v="20"/>
    <n v="7"/>
    <s v="k21"/>
    <s v="Natural"/>
    <s v="119,99"/>
    <x v="0"/>
    <n v="2399.7999999999997"/>
  </r>
  <r>
    <n v="1292"/>
    <s v="p98"/>
    <d v="2012-07-10T00:00:00"/>
    <n v="16"/>
    <n v="7"/>
    <s v="k21"/>
    <s v="Harmony"/>
    <s v="139,99"/>
    <x v="0"/>
    <n v="2239.84"/>
  </r>
  <r>
    <n v="1293"/>
    <s v="p2"/>
    <d v="2012-09-01T00:00:00"/>
    <n v="10"/>
    <n v="9"/>
    <s v="k3"/>
    <s v="frakcja_2,8-4,0_mm"/>
    <s v="12,80"/>
    <x v="0"/>
    <n v="128"/>
  </r>
  <r>
    <n v="1294"/>
    <s v="p85"/>
    <d v="2012-08-16T00:00:00"/>
    <n v="1"/>
    <n v="8"/>
    <s v="k19"/>
    <s v="Cukiernica"/>
    <s v="25,99"/>
    <x v="1"/>
    <n v="25.99"/>
  </r>
  <r>
    <n v="1295"/>
    <s v="p13"/>
    <d v="2012-07-19T00:00:00"/>
    <n v="25"/>
    <n v="7"/>
    <s v="k2"/>
    <s v="Normal_6_mm"/>
    <s v="119,99"/>
    <x v="1"/>
    <n v="2999.75"/>
  </r>
  <r>
    <n v="1296"/>
    <s v="p91"/>
    <d v="2012-07-05T00:00:00"/>
    <n v="20"/>
    <n v="7"/>
    <s v="k20"/>
    <s v="Stozkowe_srednie"/>
    <s v="0,89"/>
    <x v="5"/>
    <n v="17.8"/>
  </r>
  <r>
    <n v="1297"/>
    <s v="p9"/>
    <d v="2012-06-09T00:00:00"/>
    <n v="20"/>
    <n v="6"/>
    <s v="k19"/>
    <s v="Taca_okragla"/>
    <s v="32,49"/>
    <x v="1"/>
    <n v="649.80000000000007"/>
  </r>
  <r>
    <n v="1298"/>
    <s v="p62"/>
    <d v="2012-08-10T00:00:00"/>
    <n v="26"/>
    <n v="8"/>
    <s v="k12"/>
    <s v="1000x700x4"/>
    <s v="14,99"/>
    <x v="2"/>
    <n v="389.74"/>
  </r>
  <r>
    <n v="1299"/>
    <s v="p47"/>
    <d v="2012-07-05T00:00:00"/>
    <n v="1"/>
    <n v="7"/>
    <s v="k10"/>
    <s v="40x50"/>
    <s v="21,00"/>
    <x v="3"/>
    <n v="21"/>
  </r>
  <r>
    <n v="1300"/>
    <s v="p2"/>
    <d v="2012-05-31T00:00:00"/>
    <n v="20"/>
    <n v="5"/>
    <s v="k3"/>
    <s v="frakcja_2,8-4,0_mm"/>
    <s v="12,80"/>
    <x v="0"/>
    <n v="256"/>
  </r>
  <r>
    <n v="1301"/>
    <s v="p42"/>
    <d v="2012-03-30T00:00:00"/>
    <n v="25"/>
    <n v="3"/>
    <s v="k8"/>
    <s v="LB_1"/>
    <s v="2,50"/>
    <x v="0"/>
    <n v="62.5"/>
  </r>
  <r>
    <n v="1302"/>
    <s v="p78"/>
    <d v="2012-07-05T00:00:00"/>
    <n v="2"/>
    <n v="7"/>
    <s v="k15"/>
    <s v="kostka"/>
    <s v="25,99"/>
    <x v="9"/>
    <n v="51.98"/>
  </r>
  <r>
    <n v="1303"/>
    <s v="p80"/>
    <d v="2012-05-09T00:00:00"/>
    <n v="10"/>
    <n v="5"/>
    <s v="k17"/>
    <s v="korek_natryskowy"/>
    <s v="33,99"/>
    <x v="6"/>
    <n v="339.90000000000003"/>
  </r>
  <r>
    <n v="1304"/>
    <s v="p52"/>
    <d v="2012-03-06T00:00:00"/>
    <n v="9"/>
    <n v="3"/>
    <s v="k10"/>
    <s v="120x150"/>
    <s v="159,00"/>
    <x v="3"/>
    <n v="1431"/>
  </r>
  <r>
    <n v="1305"/>
    <s v="p4"/>
    <d v="2012-05-14T00:00:00"/>
    <n v="30"/>
    <n v="5"/>
    <s v="k8"/>
    <s v="LN_2"/>
    <s v="4,60"/>
    <x v="0"/>
    <n v="138"/>
  </r>
  <r>
    <n v="1306"/>
    <s v="p85"/>
    <d v="2012-04-03T00:00:00"/>
    <n v="1"/>
    <n v="4"/>
    <s v="k19"/>
    <s v="Cukiernica"/>
    <s v="25,99"/>
    <x v="1"/>
    <n v="25.99"/>
  </r>
  <r>
    <n v="1307"/>
    <s v="p53"/>
    <d v="2012-03-12T00:00:00"/>
    <n v="3"/>
    <n v="3"/>
    <s v="k10"/>
    <s v="150x180"/>
    <s v="199,00"/>
    <x v="3"/>
    <n v="597"/>
  </r>
  <r>
    <n v="1308"/>
    <s v="p97"/>
    <d v="2012-05-11T00:00:00"/>
    <n v="23"/>
    <n v="5"/>
    <s v="k21"/>
    <s v="Symphony"/>
    <s v="139,99"/>
    <x v="0"/>
    <n v="3219.7700000000004"/>
  </r>
  <r>
    <n v="1309"/>
    <s v="p42"/>
    <d v="2012-07-07T00:00:00"/>
    <n v="25"/>
    <n v="7"/>
    <s v="k8"/>
    <s v="LB_1"/>
    <s v="2,50"/>
    <x v="0"/>
    <n v="62.5"/>
  </r>
  <r>
    <n v="1310"/>
    <s v="p43"/>
    <d v="2012-11-20T00:00:00"/>
    <n v="30"/>
    <n v="11"/>
    <s v="k8"/>
    <s v="LB_2"/>
    <s v="1,80"/>
    <x v="0"/>
    <n v="54"/>
  </r>
  <r>
    <n v="1311"/>
    <s v="p76"/>
    <d v="2012-06-04T00:00:00"/>
    <n v="21"/>
    <n v="6"/>
    <s v="k14"/>
    <s v="Symphony"/>
    <s v="83,99"/>
    <x v="8"/>
    <n v="1763.79"/>
  </r>
  <r>
    <n v="1312"/>
    <s v="p11"/>
    <d v="2012-08-01T00:00:00"/>
    <n v="14"/>
    <n v="8"/>
    <s v="k2"/>
    <s v="Normal_4_mm"/>
    <s v="60,50"/>
    <x v="1"/>
    <n v="847"/>
  </r>
  <r>
    <n v="1313"/>
    <s v="p51"/>
    <d v="2012-12-04T00:00:00"/>
    <n v="2"/>
    <n v="12"/>
    <s v="k10"/>
    <s v="100x150"/>
    <s v="89,00"/>
    <x v="3"/>
    <n v="178"/>
  </r>
  <r>
    <n v="1314"/>
    <s v="p64"/>
    <d v="2012-08-22T00:00:00"/>
    <n v="10"/>
    <n v="8"/>
    <s v="k12"/>
    <s v="1000x700x7"/>
    <s v="22,99"/>
    <x v="2"/>
    <n v="229.89999999999998"/>
  </r>
  <r>
    <n v="1315"/>
    <s v="p78"/>
    <d v="2012-05-05T00:00:00"/>
    <n v="1"/>
    <n v="5"/>
    <s v="k15"/>
    <s v="kostka"/>
    <s v="25,99"/>
    <x v="9"/>
    <n v="25.99"/>
  </r>
  <r>
    <n v="1316"/>
    <s v="p34"/>
    <d v="2012-03-27T00:00:00"/>
    <n v="19"/>
    <n v="3"/>
    <s v="k6"/>
    <s v="940x16x7"/>
    <s v="2,89"/>
    <x v="0"/>
    <n v="54.910000000000004"/>
  </r>
  <r>
    <n v="1317"/>
    <s v="p3"/>
    <d v="2012-03-07T00:00:00"/>
    <n v="22"/>
    <n v="3"/>
    <s v="k5"/>
    <s v="Aglomerado_80_mm"/>
    <s v="149,99"/>
    <x v="0"/>
    <n v="3299.78"/>
  </r>
  <r>
    <n v="1318"/>
    <s v="p53"/>
    <d v="2012-08-21T00:00:00"/>
    <n v="9"/>
    <n v="8"/>
    <s v="k10"/>
    <s v="150x180"/>
    <s v="199,00"/>
    <x v="3"/>
    <n v="1791"/>
  </r>
  <r>
    <n v="1319"/>
    <s v="p2"/>
    <d v="2012-05-08T00:00:00"/>
    <n v="12"/>
    <n v="5"/>
    <s v="k3"/>
    <s v="frakcja_2,8-4,0_mm"/>
    <s v="12,80"/>
    <x v="0"/>
    <n v="153.60000000000002"/>
  </r>
  <r>
    <n v="1320"/>
    <s v="p92"/>
    <d v="2012-07-04T00:00:00"/>
    <n v="1"/>
    <n v="7"/>
    <s v="k20"/>
    <s v="Stozkowe_duze"/>
    <s v="1,19"/>
    <x v="5"/>
    <n v="1.19"/>
  </r>
  <r>
    <n v="1321"/>
    <s v="p49"/>
    <d v="2012-08-27T00:00:00"/>
    <n v="18"/>
    <n v="8"/>
    <s v="k10"/>
    <s v="50x80"/>
    <s v="34,99"/>
    <x v="3"/>
    <n v="629.82000000000005"/>
  </r>
  <r>
    <n v="1322"/>
    <s v="p52"/>
    <d v="2012-04-03T00:00:00"/>
    <n v="2"/>
    <n v="4"/>
    <s v="k10"/>
    <s v="120x150"/>
    <s v="159,00"/>
    <x v="3"/>
    <n v="318"/>
  </r>
  <r>
    <n v="1323"/>
    <s v="p42"/>
    <d v="2012-06-13T00:00:00"/>
    <n v="20"/>
    <n v="6"/>
    <s v="k8"/>
    <s v="LB_1"/>
    <s v="2,50"/>
    <x v="0"/>
    <n v="50"/>
  </r>
  <r>
    <n v="1324"/>
    <s v="p50"/>
    <d v="2012-08-25T00:00:00"/>
    <n v="2"/>
    <n v="8"/>
    <s v="k10"/>
    <s v="60x80"/>
    <s v="51,00"/>
    <x v="3"/>
    <n v="102"/>
  </r>
  <r>
    <n v="1325"/>
    <s v="p50"/>
    <d v="2012-08-10T00:00:00"/>
    <n v="2"/>
    <n v="8"/>
    <s v="k10"/>
    <s v="60x80"/>
    <s v="51,00"/>
    <x v="3"/>
    <n v="102"/>
  </r>
  <r>
    <n v="1326"/>
    <s v="p95"/>
    <d v="2012-02-02T00:00:00"/>
    <n v="19"/>
    <n v="2"/>
    <s v="k21"/>
    <s v="DawnTown"/>
    <s v="129,99"/>
    <x v="0"/>
    <n v="2469.8100000000004"/>
  </r>
  <r>
    <n v="1327"/>
    <s v="p5"/>
    <d v="2012-04-17T00:00:00"/>
    <n v="17"/>
    <n v="4"/>
    <s v="k10"/>
    <s v="50x80"/>
    <s v="34,99"/>
    <x v="3"/>
    <n v="594.83000000000004"/>
  </r>
  <r>
    <n v="1328"/>
    <s v="p97"/>
    <d v="2012-09-07T00:00:00"/>
    <n v="19"/>
    <n v="9"/>
    <s v="k21"/>
    <s v="Symphony"/>
    <s v="139,99"/>
    <x v="0"/>
    <n v="2659.8100000000004"/>
  </r>
  <r>
    <n v="1329"/>
    <s v="p2"/>
    <d v="2012-06-05T00:00:00"/>
    <n v="10"/>
    <n v="6"/>
    <s v="k3"/>
    <s v="frakcja_2,8-4,0_mm"/>
    <s v="12,80"/>
    <x v="0"/>
    <n v="128"/>
  </r>
  <r>
    <n v="1330"/>
    <s v="p96"/>
    <d v="2012-09-04T00:00:00"/>
    <n v="71"/>
    <n v="9"/>
    <s v="k21"/>
    <s v="Shell"/>
    <s v="129,99"/>
    <x v="0"/>
    <n v="9229.2900000000009"/>
  </r>
  <r>
    <n v="1331"/>
    <s v="p38"/>
    <d v="2012-10-22T00:00:00"/>
    <n v="25"/>
    <n v="10"/>
    <s v="k8"/>
    <s v="LN_1"/>
    <s v="3,90"/>
    <x v="0"/>
    <n v="97.5"/>
  </r>
  <r>
    <n v="1332"/>
    <s v="p57"/>
    <d v="2012-07-09T00:00:00"/>
    <n v="1"/>
    <n v="7"/>
    <s v="k11"/>
    <s v="kpl_8_mm"/>
    <s v="7,50"/>
    <x v="4"/>
    <n v="7.5"/>
  </r>
  <r>
    <n v="1333"/>
    <s v="p74"/>
    <d v="2012-06-09T00:00:00"/>
    <n v="34"/>
    <n v="6"/>
    <s v="k14"/>
    <s v="DawnTown"/>
    <s v="64,99"/>
    <x v="8"/>
    <n v="2209.66"/>
  </r>
  <r>
    <n v="1334"/>
    <s v="p44"/>
    <d v="2012-08-29T00:00:00"/>
    <n v="2"/>
    <n v="8"/>
    <s v="k9"/>
    <s v="male"/>
    <s v="25,99"/>
    <x v="0"/>
    <n v="51.98"/>
  </r>
  <r>
    <n v="1335"/>
    <s v="p73"/>
    <d v="2012-06-13T00:00:00"/>
    <n v="24"/>
    <n v="6"/>
    <s v="k14"/>
    <s v="Rapsodia"/>
    <s v="64,99"/>
    <x v="8"/>
    <n v="1559.7599999999998"/>
  </r>
  <r>
    <n v="1336"/>
    <s v="p48"/>
    <d v="2012-07-19T00:00:00"/>
    <n v="8"/>
    <n v="7"/>
    <s v="k10"/>
    <s v="40x60"/>
    <s v="25,00"/>
    <x v="3"/>
    <n v="200"/>
  </r>
  <r>
    <n v="1337"/>
    <s v="p49"/>
    <d v="2012-10-22T00:00:00"/>
    <n v="2"/>
    <n v="10"/>
    <s v="k10"/>
    <s v="50x80"/>
    <s v="34,99"/>
    <x v="3"/>
    <n v="69.98"/>
  </r>
  <r>
    <n v="1338"/>
    <s v="p79"/>
    <d v="2012-02-27T00:00:00"/>
    <n v="100"/>
    <n v="2"/>
    <s v="k16"/>
    <s v="standard"/>
    <s v="1,09"/>
    <x v="10"/>
    <n v="109.00000000000001"/>
  </r>
  <r>
    <n v="1339"/>
    <s v="p40"/>
    <d v="2012-03-29T00:00:00"/>
    <n v="60"/>
    <n v="3"/>
    <s v="k8"/>
    <s v="LK_3"/>
    <s v="3,60"/>
    <x v="0"/>
    <n v="216"/>
  </r>
  <r>
    <n v="1340"/>
    <s v="p73"/>
    <d v="2012-08-04T00:00:00"/>
    <n v="15"/>
    <n v="8"/>
    <s v="k14"/>
    <s v="Rapsodia"/>
    <s v="64,99"/>
    <x v="8"/>
    <n v="974.84999999999991"/>
  </r>
  <r>
    <n v="1341"/>
    <s v="p64"/>
    <d v="2012-04-12T00:00:00"/>
    <n v="12"/>
    <n v="4"/>
    <s v="k12"/>
    <s v="1000x700x7"/>
    <s v="22,99"/>
    <x v="2"/>
    <n v="275.88"/>
  </r>
  <r>
    <n v="1342"/>
    <s v="p52"/>
    <d v="2012-09-24T00:00:00"/>
    <n v="5"/>
    <n v="9"/>
    <s v="k10"/>
    <s v="120x150"/>
    <s v="159,00"/>
    <x v="3"/>
    <n v="795"/>
  </r>
  <r>
    <n v="1343"/>
    <s v="p55"/>
    <d v="2012-05-28T00:00:00"/>
    <n v="2"/>
    <n v="5"/>
    <s v="k11"/>
    <s v="kpl_5_mm"/>
    <s v="4,80"/>
    <x v="4"/>
    <n v="9.6"/>
  </r>
  <r>
    <n v="1344"/>
    <s v="p74"/>
    <d v="2012-04-17T00:00:00"/>
    <n v="54"/>
    <n v="4"/>
    <s v="k14"/>
    <s v="DawnTown"/>
    <s v="64,99"/>
    <x v="8"/>
    <n v="3509.4599999999996"/>
  </r>
  <r>
    <n v="1345"/>
    <s v="p11"/>
    <d v="2012-09-01T00:00:00"/>
    <n v="14"/>
    <n v="9"/>
    <s v="k2"/>
    <s v="Normal_4_mm"/>
    <s v="60,50"/>
    <x v="1"/>
    <n v="847"/>
  </r>
  <r>
    <n v="1346"/>
    <s v="p54"/>
    <d v="2012-09-11T00:00:00"/>
    <n v="9"/>
    <n v="9"/>
    <s v="k11"/>
    <s v="kpl_3_mm"/>
    <s v="3,50"/>
    <x v="4"/>
    <n v="31.5"/>
  </r>
  <r>
    <n v="1347"/>
    <s v="p27"/>
    <d v="2012-07-04T00:00:00"/>
    <n v="12"/>
    <n v="7"/>
    <s v="k5"/>
    <s v="Aglomerado_30_mm"/>
    <s v="49,99"/>
    <x v="0"/>
    <n v="599.88"/>
  </r>
  <r>
    <n v="1348"/>
    <s v="p94"/>
    <d v="2012-03-27T00:00:00"/>
    <n v="25"/>
    <n v="3"/>
    <s v="k21"/>
    <s v="Rapsodia"/>
    <s v="129,99"/>
    <x v="0"/>
    <n v="3249.75"/>
  </r>
  <r>
    <n v="1349"/>
    <s v="p33"/>
    <d v="2012-06-21T00:00:00"/>
    <n v="11"/>
    <n v="6"/>
    <s v="k6"/>
    <s v="940x16x5"/>
    <s v="2,19"/>
    <x v="0"/>
    <n v="24.09"/>
  </r>
  <r>
    <n v="1350"/>
    <s v="p91"/>
    <d v="2012-08-25T00:00:00"/>
    <n v="24"/>
    <n v="8"/>
    <s v="k20"/>
    <s v="Stozkowe_srednie"/>
    <s v="0,89"/>
    <x v="5"/>
    <n v="21.36"/>
  </r>
  <r>
    <n v="1351"/>
    <s v="p80"/>
    <d v="2012-10-19T00:00:00"/>
    <n v="5"/>
    <n v="10"/>
    <s v="k17"/>
    <s v="korek_natryskowy"/>
    <s v="33,99"/>
    <x v="6"/>
    <n v="169.95000000000002"/>
  </r>
  <r>
    <n v="1352"/>
    <s v="p54"/>
    <d v="2012-04-20T00:00:00"/>
    <n v="5"/>
    <n v="4"/>
    <s v="k11"/>
    <s v="kpl_3_mm"/>
    <s v="3,50"/>
    <x v="4"/>
    <n v="17.5"/>
  </r>
  <r>
    <n v="1353"/>
    <s v="p5"/>
    <d v="2012-11-29T00:00:00"/>
    <n v="45"/>
    <n v="11"/>
    <s v="k10"/>
    <s v="50x80"/>
    <s v="34,99"/>
    <x v="3"/>
    <n v="1574.5500000000002"/>
  </r>
  <r>
    <n v="1354"/>
    <s v="p42"/>
    <d v="2012-11-26T00:00:00"/>
    <n v="25"/>
    <n v="11"/>
    <s v="k8"/>
    <s v="LB_1"/>
    <s v="2,50"/>
    <x v="0"/>
    <n v="62.5"/>
  </r>
  <r>
    <n v="1355"/>
    <s v="p65"/>
    <d v="2012-04-04T00:00:00"/>
    <n v="15"/>
    <n v="4"/>
    <s v="k12"/>
    <s v="1000x700x10"/>
    <s v="32,99"/>
    <x v="2"/>
    <n v="494.85"/>
  </r>
  <r>
    <n v="1356"/>
    <s v="p78"/>
    <d v="2012-04-23T00:00:00"/>
    <n v="1"/>
    <n v="4"/>
    <s v="k15"/>
    <s v="kostka"/>
    <s v="25,99"/>
    <x v="9"/>
    <n v="25.99"/>
  </r>
  <r>
    <n v="1357"/>
    <s v="p77"/>
    <d v="2012-03-23T00:00:00"/>
    <n v="28"/>
    <n v="3"/>
    <s v="k14"/>
    <s v="Harmony"/>
    <s v="90,99"/>
    <x v="8"/>
    <n v="2547.7199999999998"/>
  </r>
  <r>
    <n v="1358"/>
    <s v="p86"/>
    <d v="2012-07-05T00:00:00"/>
    <n v="24"/>
    <n v="7"/>
    <s v="k19"/>
    <s v="Oslonka_prosta"/>
    <s v="20,99"/>
    <x v="1"/>
    <n v="503.76"/>
  </r>
  <r>
    <n v="1359"/>
    <s v="p74"/>
    <d v="2012-07-11T00:00:00"/>
    <n v="36"/>
    <n v="7"/>
    <s v="k14"/>
    <s v="DawnTown"/>
    <s v="64,99"/>
    <x v="8"/>
    <n v="2339.64"/>
  </r>
  <r>
    <n v="1360"/>
    <s v="p49"/>
    <d v="2012-05-23T00:00:00"/>
    <n v="3"/>
    <n v="5"/>
    <s v="k10"/>
    <s v="50x80"/>
    <s v="34,99"/>
    <x v="3"/>
    <n v="104.97"/>
  </r>
  <r>
    <n v="1361"/>
    <s v="p94"/>
    <d v="2012-06-09T00:00:00"/>
    <n v="34"/>
    <n v="6"/>
    <s v="k21"/>
    <s v="Rapsodia"/>
    <s v="129,99"/>
    <x v="0"/>
    <n v="4419.66"/>
  </r>
  <r>
    <n v="1362"/>
    <s v="p78"/>
    <d v="2012-02-06T00:00:00"/>
    <n v="2"/>
    <n v="2"/>
    <s v="k15"/>
    <s v="kostka"/>
    <s v="25,99"/>
    <x v="9"/>
    <n v="51.98"/>
  </r>
  <r>
    <n v="1363"/>
    <s v="p74"/>
    <d v="2012-05-22T00:00:00"/>
    <n v="15"/>
    <n v="5"/>
    <s v="k14"/>
    <s v="DawnTown"/>
    <s v="64,99"/>
    <x v="8"/>
    <n v="974.84999999999991"/>
  </r>
  <r>
    <n v="1364"/>
    <s v="p77"/>
    <d v="2012-04-04T00:00:00"/>
    <n v="25"/>
    <n v="4"/>
    <s v="k14"/>
    <s v="Harmony"/>
    <s v="90,99"/>
    <x v="8"/>
    <n v="2274.75"/>
  </r>
  <r>
    <n v="1365"/>
    <s v="p49"/>
    <d v="2012-08-11T00:00:00"/>
    <n v="9"/>
    <n v="8"/>
    <s v="k10"/>
    <s v="50x80"/>
    <s v="34,99"/>
    <x v="3"/>
    <n v="314.91000000000003"/>
  </r>
  <r>
    <n v="1366"/>
    <s v="p49"/>
    <d v="2012-08-06T00:00:00"/>
    <n v="1"/>
    <n v="8"/>
    <s v="k10"/>
    <s v="50x80"/>
    <s v="34,99"/>
    <x v="3"/>
    <n v="34.99"/>
  </r>
  <r>
    <n v="1367"/>
    <s v="p59"/>
    <d v="2012-04-04T00:00:00"/>
    <n v="8"/>
    <n v="4"/>
    <s v="k12"/>
    <s v="1000x700x1"/>
    <s v="4,99"/>
    <x v="2"/>
    <n v="39.92"/>
  </r>
  <r>
    <n v="1368"/>
    <s v="p21"/>
    <d v="2012-04-30T00:00:00"/>
    <n v="5"/>
    <n v="4"/>
    <s v="k4"/>
    <s v="3_l_kontaktowy"/>
    <s v="59,99"/>
    <x v="0"/>
    <n v="299.95"/>
  </r>
  <r>
    <n v="1369"/>
    <s v="p77"/>
    <d v="2012-07-30T00:00:00"/>
    <n v="16"/>
    <n v="7"/>
    <s v="k14"/>
    <s v="Harmony"/>
    <s v="90,99"/>
    <x v="8"/>
    <n v="1455.84"/>
  </r>
  <r>
    <n v="1370"/>
    <s v="p4"/>
    <d v="2012-03-14T00:00:00"/>
    <n v="10"/>
    <n v="3"/>
    <s v="k8"/>
    <s v="LN_2"/>
    <s v="4,60"/>
    <x v="0"/>
    <n v="46"/>
  </r>
  <r>
    <n v="1371"/>
    <s v="p53"/>
    <d v="2012-09-17T00:00:00"/>
    <n v="1"/>
    <n v="9"/>
    <s v="k10"/>
    <s v="150x180"/>
    <s v="199,00"/>
    <x v="3"/>
    <n v="199"/>
  </r>
  <r>
    <n v="1372"/>
    <s v="p39"/>
    <d v="2012-10-22T00:00:00"/>
    <n v="35"/>
    <n v="10"/>
    <s v="k8"/>
    <s v="LN_2"/>
    <s v="4,60"/>
    <x v="0"/>
    <n v="161"/>
  </r>
  <r>
    <n v="1373"/>
    <s v="p36"/>
    <d v="2012-09-27T00:00:00"/>
    <n v="2"/>
    <n v="9"/>
    <s v="k7"/>
    <s v="Kora_surowa_kl._I"/>
    <s v="99,99"/>
    <x v="0"/>
    <n v="199.98"/>
  </r>
  <r>
    <n v="1374"/>
    <s v="p43"/>
    <d v="2012-02-09T00:00:00"/>
    <n v="30"/>
    <n v="2"/>
    <s v="k8"/>
    <s v="LB_2"/>
    <s v="1,80"/>
    <x v="0"/>
    <n v="54"/>
  </r>
  <r>
    <n v="1375"/>
    <s v="p73"/>
    <d v="2012-08-22T00:00:00"/>
    <n v="25"/>
    <n v="8"/>
    <s v="k14"/>
    <s v="Rapsodia"/>
    <s v="64,99"/>
    <x v="8"/>
    <n v="1624.7499999999998"/>
  </r>
  <r>
    <n v="1376"/>
    <s v="p91"/>
    <d v="2012-08-28T00:00:00"/>
    <n v="12"/>
    <n v="8"/>
    <s v="k20"/>
    <s v="Stozkowe_srednie"/>
    <s v="0,89"/>
    <x v="5"/>
    <n v="10.68"/>
  </r>
  <r>
    <n v="1377"/>
    <s v="p11"/>
    <d v="2012-05-07T00:00:00"/>
    <n v="21"/>
    <n v="5"/>
    <s v="k2"/>
    <s v="Normal_4_mm"/>
    <s v="60,50"/>
    <x v="1"/>
    <n v="1270.5"/>
  </r>
  <r>
    <n v="1378"/>
    <s v="p92"/>
    <d v="2012-05-08T00:00:00"/>
    <n v="50"/>
    <n v="5"/>
    <s v="k20"/>
    <s v="Stozkowe_duze"/>
    <s v="1,19"/>
    <x v="5"/>
    <n v="59.5"/>
  </r>
  <r>
    <n v="1379"/>
    <s v="p94"/>
    <d v="2012-07-25T00:00:00"/>
    <n v="97"/>
    <n v="7"/>
    <s v="k21"/>
    <s v="Rapsodia"/>
    <s v="129,99"/>
    <x v="0"/>
    <n v="12609.03"/>
  </r>
  <r>
    <n v="1380"/>
    <s v="p6"/>
    <d v="2012-07-21T00:00:00"/>
    <n v="5"/>
    <n v="7"/>
    <s v="k12"/>
    <s v="1000x700x1"/>
    <s v="4,99"/>
    <x v="2"/>
    <n v="24.950000000000003"/>
  </r>
  <r>
    <n v="1381"/>
    <s v="p32"/>
    <d v="2012-03-23T00:00:00"/>
    <n v="32"/>
    <n v="3"/>
    <s v="k6"/>
    <s v="940x23x10"/>
    <s v="3,29"/>
    <x v="0"/>
    <n v="105.28"/>
  </r>
  <r>
    <n v="1382"/>
    <s v="p52"/>
    <d v="2012-04-27T00:00:00"/>
    <n v="2"/>
    <n v="4"/>
    <s v="k10"/>
    <s v="120x150"/>
    <s v="159,00"/>
    <x v="3"/>
    <n v="318"/>
  </r>
  <r>
    <n v="1383"/>
    <s v="p25"/>
    <d v="2012-06-14T00:00:00"/>
    <n v="32"/>
    <n v="6"/>
    <s v="k5"/>
    <s v="Aglomerado_10_mm"/>
    <s v="34,99"/>
    <x v="0"/>
    <n v="1119.68"/>
  </r>
  <r>
    <n v="1384"/>
    <s v="p80"/>
    <d v="2012-08-17T00:00:00"/>
    <n v="1"/>
    <n v="8"/>
    <s v="k17"/>
    <s v="korek_natryskowy"/>
    <s v="33,99"/>
    <x v="6"/>
    <n v="33.99"/>
  </r>
  <r>
    <n v="1385"/>
    <s v="p80"/>
    <d v="2012-10-16T00:00:00"/>
    <n v="1"/>
    <n v="10"/>
    <s v="k17"/>
    <s v="korek_natryskowy"/>
    <s v="33,99"/>
    <x v="6"/>
    <n v="33.99"/>
  </r>
  <r>
    <n v="1386"/>
    <s v="p39"/>
    <d v="2012-07-24T00:00:00"/>
    <n v="25"/>
    <n v="7"/>
    <s v="k8"/>
    <s v="LN_2"/>
    <s v="4,60"/>
    <x v="0"/>
    <n v="114.99999999999999"/>
  </r>
  <r>
    <n v="1387"/>
    <s v="p96"/>
    <d v="2012-10-13T00:00:00"/>
    <n v="52"/>
    <n v="10"/>
    <s v="k21"/>
    <s v="Shell"/>
    <s v="129,99"/>
    <x v="0"/>
    <n v="6759.4800000000005"/>
  </r>
  <r>
    <n v="1388"/>
    <s v="p64"/>
    <d v="2012-06-30T00:00:00"/>
    <n v="5"/>
    <n v="6"/>
    <s v="k12"/>
    <s v="1000x700x7"/>
    <s v="22,99"/>
    <x v="2"/>
    <n v="114.94999999999999"/>
  </r>
  <r>
    <n v="1389"/>
    <s v="p98"/>
    <d v="2012-05-29T00:00:00"/>
    <n v="66"/>
    <n v="5"/>
    <s v="k21"/>
    <s v="Harmony"/>
    <s v="139,99"/>
    <x v="0"/>
    <n v="9239.34"/>
  </r>
  <r>
    <n v="1390"/>
    <s v="p78"/>
    <d v="2012-07-11T00:00:00"/>
    <n v="13"/>
    <n v="7"/>
    <s v="k15"/>
    <s v="kostka"/>
    <s v="25,99"/>
    <x v="9"/>
    <n v="337.87"/>
  </r>
  <r>
    <n v="1391"/>
    <s v="p46"/>
    <d v="2012-01-30T00:00:00"/>
    <n v="1"/>
    <n v="1"/>
    <s v="k9"/>
    <s v="duze"/>
    <s v="48,00"/>
    <x v="0"/>
    <n v="48"/>
  </r>
  <r>
    <n v="1392"/>
    <s v="p23"/>
    <d v="2012-05-22T00:00:00"/>
    <n v="5"/>
    <n v="5"/>
    <s v="k4"/>
    <s v="1_l_wodny"/>
    <s v="37,99"/>
    <x v="0"/>
    <n v="189.95000000000002"/>
  </r>
  <r>
    <n v="1393"/>
    <s v="p57"/>
    <d v="2012-10-12T00:00:00"/>
    <n v="2"/>
    <n v="10"/>
    <s v="k11"/>
    <s v="kpl_8_mm"/>
    <s v="7,50"/>
    <x v="4"/>
    <n v="15"/>
  </r>
  <r>
    <n v="1394"/>
    <s v="p78"/>
    <d v="2012-03-28T00:00:00"/>
    <n v="3"/>
    <n v="3"/>
    <s v="k15"/>
    <s v="kostka"/>
    <s v="25,99"/>
    <x v="9"/>
    <n v="77.97"/>
  </r>
  <r>
    <n v="1395"/>
    <s v="p41"/>
    <d v="2012-06-30T00:00:00"/>
    <n v="25"/>
    <n v="6"/>
    <s v="k8"/>
    <s v="LP_4"/>
    <s v="2,30"/>
    <x v="0"/>
    <n v="57.499999999999993"/>
  </r>
  <r>
    <n v="1396"/>
    <s v="p78"/>
    <d v="2012-06-28T00:00:00"/>
    <n v="3"/>
    <n v="6"/>
    <s v="k15"/>
    <s v="kostka"/>
    <s v="25,99"/>
    <x v="9"/>
    <n v="77.97"/>
  </r>
  <r>
    <n v="1397"/>
    <s v="p43"/>
    <d v="2012-08-01T00:00:00"/>
    <n v="8"/>
    <n v="8"/>
    <s v="k8"/>
    <s v="LB_2"/>
    <s v="1,80"/>
    <x v="0"/>
    <n v="14.4"/>
  </r>
  <r>
    <n v="1398"/>
    <s v="p55"/>
    <d v="2012-11-15T00:00:00"/>
    <n v="2"/>
    <n v="11"/>
    <s v="k11"/>
    <s v="kpl_5_mm"/>
    <s v="4,80"/>
    <x v="4"/>
    <n v="9.6"/>
  </r>
  <r>
    <n v="1399"/>
    <s v="p62"/>
    <d v="2012-02-08T00:00:00"/>
    <n v="2"/>
    <n v="2"/>
    <s v="k12"/>
    <s v="1000x700x4"/>
    <s v="14,99"/>
    <x v="2"/>
    <n v="29.98"/>
  </r>
  <r>
    <n v="1400"/>
    <s v="p4"/>
    <d v="2012-03-01T00:00:00"/>
    <n v="4"/>
    <n v="3"/>
    <s v="k8"/>
    <s v="LN_2"/>
    <s v="4,60"/>
    <x v="0"/>
    <n v="18.399999999999999"/>
  </r>
  <r>
    <n v="1401"/>
    <s v="p77"/>
    <d v="2012-10-02T00:00:00"/>
    <n v="34"/>
    <n v="10"/>
    <s v="k14"/>
    <s v="Harmony"/>
    <s v="90,99"/>
    <x v="8"/>
    <n v="3093.66"/>
  </r>
  <r>
    <n v="1402"/>
    <s v="p96"/>
    <d v="2012-04-19T00:00:00"/>
    <n v="22"/>
    <n v="4"/>
    <s v="k21"/>
    <s v="Shell"/>
    <s v="129,99"/>
    <x v="0"/>
    <n v="2859.78"/>
  </r>
  <r>
    <n v="1403"/>
    <s v="p42"/>
    <d v="2012-05-30T00:00:00"/>
    <n v="20"/>
    <n v="5"/>
    <s v="k8"/>
    <s v="LB_1"/>
    <s v="2,50"/>
    <x v="0"/>
    <n v="50"/>
  </r>
  <r>
    <n v="1404"/>
    <s v="p78"/>
    <d v="2012-08-23T00:00:00"/>
    <n v="4"/>
    <n v="8"/>
    <s v="k15"/>
    <s v="kostka"/>
    <s v="25,99"/>
    <x v="9"/>
    <n v="103.96"/>
  </r>
  <r>
    <n v="1405"/>
    <s v="p49"/>
    <d v="2012-06-11T00:00:00"/>
    <n v="15"/>
    <n v="6"/>
    <s v="k10"/>
    <s v="50x80"/>
    <s v="34,99"/>
    <x v="3"/>
    <n v="524.85"/>
  </r>
  <r>
    <n v="1406"/>
    <s v="p26"/>
    <d v="2012-09-12T00:00:00"/>
    <n v="25"/>
    <n v="9"/>
    <s v="k5"/>
    <s v="Aglomerado_20_mm"/>
    <s v="39,99"/>
    <x v="0"/>
    <n v="999.75"/>
  </r>
  <r>
    <n v="1407"/>
    <s v="p80"/>
    <d v="2012-09-11T00:00:00"/>
    <n v="6"/>
    <n v="9"/>
    <s v="k17"/>
    <s v="korek_natryskowy"/>
    <s v="33,99"/>
    <x v="6"/>
    <n v="203.94"/>
  </r>
  <r>
    <n v="1408"/>
    <s v="p48"/>
    <d v="2012-09-01T00:00:00"/>
    <n v="4"/>
    <n v="9"/>
    <s v="k10"/>
    <s v="40x60"/>
    <s v="25,00"/>
    <x v="3"/>
    <n v="100"/>
  </r>
  <r>
    <n v="1409"/>
    <s v="p65"/>
    <d v="2012-07-04T00:00:00"/>
    <n v="14"/>
    <n v="7"/>
    <s v="k12"/>
    <s v="1000x700x10"/>
    <s v="32,99"/>
    <x v="2"/>
    <n v="461.86"/>
  </r>
  <r>
    <n v="1410"/>
    <s v="p78"/>
    <d v="2012-06-13T00:00:00"/>
    <n v="2"/>
    <n v="6"/>
    <s v="k15"/>
    <s v="kostka"/>
    <s v="25,99"/>
    <x v="9"/>
    <n v="51.98"/>
  </r>
  <r>
    <n v="1411"/>
    <s v="p93"/>
    <d v="2012-04-20T00:00:00"/>
    <n v="100"/>
    <n v="4"/>
    <s v="k21"/>
    <s v="Natural"/>
    <s v="119,99"/>
    <x v="0"/>
    <n v="11999"/>
  </r>
  <r>
    <n v="1412"/>
    <s v="p49"/>
    <d v="2012-06-12T00:00:00"/>
    <n v="4"/>
    <n v="6"/>
    <s v="k10"/>
    <s v="50x80"/>
    <s v="34,99"/>
    <x v="3"/>
    <n v="139.96"/>
  </r>
  <r>
    <n v="1413"/>
    <s v="p23"/>
    <d v="2012-03-05T00:00:00"/>
    <n v="1"/>
    <n v="3"/>
    <s v="k4"/>
    <s v="1_l_wodny"/>
    <s v="37,99"/>
    <x v="0"/>
    <n v="37.99"/>
  </r>
  <r>
    <n v="1414"/>
    <s v="p23"/>
    <d v="2012-04-26T00:00:00"/>
    <n v="5"/>
    <n v="4"/>
    <s v="k4"/>
    <s v="1_l_wodny"/>
    <s v="37,99"/>
    <x v="0"/>
    <n v="189.95000000000002"/>
  </r>
  <r>
    <n v="1415"/>
    <s v="p52"/>
    <d v="2012-10-29T00:00:00"/>
    <n v="20"/>
    <n v="10"/>
    <s v="k10"/>
    <s v="120x150"/>
    <s v="159,00"/>
    <x v="3"/>
    <n v="3180"/>
  </r>
  <r>
    <n v="1416"/>
    <s v="p26"/>
    <d v="2012-08-14T00:00:00"/>
    <n v="21"/>
    <n v="8"/>
    <s v="k5"/>
    <s v="Aglomerado_20_mm"/>
    <s v="39,99"/>
    <x v="0"/>
    <n v="839.79000000000008"/>
  </r>
  <r>
    <n v="1417"/>
    <s v="p78"/>
    <d v="2012-09-06T00:00:00"/>
    <n v="16"/>
    <n v="9"/>
    <s v="k15"/>
    <s v="kostka"/>
    <s v="25,99"/>
    <x v="9"/>
    <n v="415.84"/>
  </r>
  <r>
    <n v="1418"/>
    <s v="p50"/>
    <d v="2012-07-12T00:00:00"/>
    <n v="10"/>
    <n v="7"/>
    <s v="k10"/>
    <s v="60x80"/>
    <s v="51,00"/>
    <x v="3"/>
    <n v="510"/>
  </r>
  <r>
    <n v="1419"/>
    <s v="p93"/>
    <d v="2012-08-09T00:00:00"/>
    <n v="25"/>
    <n v="8"/>
    <s v="k21"/>
    <s v="Natural"/>
    <s v="119,99"/>
    <x v="0"/>
    <n v="2999.75"/>
  </r>
  <r>
    <n v="1420"/>
    <s v="p78"/>
    <d v="2012-08-16T00:00:00"/>
    <n v="4"/>
    <n v="8"/>
    <s v="k15"/>
    <s v="kostka"/>
    <s v="25,99"/>
    <x v="9"/>
    <n v="103.96"/>
  </r>
  <r>
    <n v="1421"/>
    <s v="p78"/>
    <d v="2012-01-05T00:00:00"/>
    <n v="18"/>
    <n v="1"/>
    <s v="k15"/>
    <s v="kostka"/>
    <s v="25,99"/>
    <x v="9"/>
    <n v="467.82"/>
  </r>
  <r>
    <n v="1422"/>
    <s v="p73"/>
    <d v="2012-09-15T00:00:00"/>
    <n v="25"/>
    <n v="9"/>
    <s v="k14"/>
    <s v="Rapsodia"/>
    <s v="64,99"/>
    <x v="8"/>
    <n v="1624.7499999999998"/>
  </r>
  <r>
    <n v="1423"/>
    <s v="p31"/>
    <d v="2012-04-17T00:00:00"/>
    <n v="26"/>
    <n v="4"/>
    <s v="k6"/>
    <s v="940x23x7"/>
    <s v="2,89"/>
    <x v="0"/>
    <n v="75.14"/>
  </r>
  <r>
    <n v="1424"/>
    <s v="p80"/>
    <d v="2012-04-04T00:00:00"/>
    <n v="24"/>
    <n v="4"/>
    <s v="k17"/>
    <s v="korek_natryskowy"/>
    <s v="33,99"/>
    <x v="6"/>
    <n v="815.76"/>
  </r>
  <r>
    <n v="1425"/>
    <s v="p2"/>
    <d v="2012-02-09T00:00:00"/>
    <n v="24"/>
    <n v="2"/>
    <s v="k3"/>
    <s v="frakcja_2,8-4,0_mm"/>
    <s v="12,80"/>
    <x v="0"/>
    <n v="307.20000000000005"/>
  </r>
  <r>
    <n v="1426"/>
    <s v="p53"/>
    <d v="2012-09-14T00:00:00"/>
    <n v="2"/>
    <n v="9"/>
    <s v="k10"/>
    <s v="150x180"/>
    <s v="199,00"/>
    <x v="3"/>
    <n v="398"/>
  </r>
  <r>
    <n v="1427"/>
    <s v="p85"/>
    <d v="2012-06-20T00:00:00"/>
    <n v="2"/>
    <n v="6"/>
    <s v="k19"/>
    <s v="Cukiernica"/>
    <s v="25,99"/>
    <x v="1"/>
    <n v="51.98"/>
  </r>
  <r>
    <n v="1428"/>
    <s v="p90"/>
    <d v="2012-09-04T00:00:00"/>
    <n v="12"/>
    <n v="9"/>
    <s v="k20"/>
    <s v="Stozkowe_male"/>
    <s v="0,49"/>
    <x v="5"/>
    <n v="5.88"/>
  </r>
  <r>
    <n v="1429"/>
    <s v="p28"/>
    <d v="2012-06-06T00:00:00"/>
    <n v="13"/>
    <n v="6"/>
    <s v="k5"/>
    <s v="Aglomerado_50_mm"/>
    <s v="59,99"/>
    <x v="0"/>
    <n v="779.87"/>
  </r>
  <r>
    <n v="1430"/>
    <s v="p43"/>
    <d v="2012-06-30T00:00:00"/>
    <n v="32"/>
    <n v="6"/>
    <s v="k8"/>
    <s v="LB_2"/>
    <s v="1,80"/>
    <x v="0"/>
    <n v="57.6"/>
  </r>
  <r>
    <n v="1431"/>
    <s v="p88"/>
    <d v="2012-06-28T00:00:00"/>
    <n v="2"/>
    <n v="6"/>
    <s v="k19"/>
    <s v="Taca_prostokatna"/>
    <s v="26,99"/>
    <x v="1"/>
    <n v="53.98"/>
  </r>
  <r>
    <n v="1432"/>
    <s v="p40"/>
    <d v="2012-04-17T00:00:00"/>
    <n v="30"/>
    <n v="4"/>
    <s v="k8"/>
    <s v="LK_3"/>
    <s v="3,60"/>
    <x v="0"/>
    <n v="108"/>
  </r>
  <r>
    <n v="1433"/>
    <s v="p48"/>
    <d v="2012-06-19T00:00:00"/>
    <n v="5"/>
    <n v="6"/>
    <s v="k10"/>
    <s v="40x60"/>
    <s v="25,00"/>
    <x v="3"/>
    <n v="125"/>
  </r>
  <r>
    <n v="1434"/>
    <s v="p62"/>
    <d v="2012-08-30T00:00:00"/>
    <n v="7"/>
    <n v="8"/>
    <s v="k12"/>
    <s v="1000x700x4"/>
    <s v="14,99"/>
    <x v="2"/>
    <n v="104.93"/>
  </r>
  <r>
    <n v="1435"/>
    <s v="p55"/>
    <d v="2012-03-10T00:00:00"/>
    <n v="4"/>
    <n v="3"/>
    <s v="k11"/>
    <s v="kpl_5_mm"/>
    <s v="4,80"/>
    <x v="4"/>
    <n v="19.2"/>
  </r>
  <r>
    <n v="1436"/>
    <s v="p89"/>
    <d v="2012-06-05T00:00:00"/>
    <n v="5"/>
    <n v="6"/>
    <s v="k19"/>
    <s v="Taca_okragla"/>
    <s v="32,49"/>
    <x v="1"/>
    <n v="162.45000000000002"/>
  </r>
  <r>
    <n v="1437"/>
    <s v="p79"/>
    <d v="2012-05-21T00:00:00"/>
    <n v="10"/>
    <n v="5"/>
    <s v="k16"/>
    <s v="standard"/>
    <s v="1,09"/>
    <x v="10"/>
    <n v="10.9"/>
  </r>
  <r>
    <n v="1438"/>
    <s v="p91"/>
    <d v="2012-07-18T00:00:00"/>
    <n v="15"/>
    <n v="7"/>
    <s v="k20"/>
    <s v="Stozkowe_srednie"/>
    <s v="0,89"/>
    <x v="5"/>
    <n v="13.35"/>
  </r>
  <r>
    <n v="1439"/>
    <s v="p92"/>
    <d v="2012-04-05T00:00:00"/>
    <n v="2"/>
    <n v="4"/>
    <s v="k20"/>
    <s v="Stozkowe_duze"/>
    <s v="1,19"/>
    <x v="5"/>
    <n v="2.38"/>
  </r>
  <r>
    <n v="1440"/>
    <s v="p58"/>
    <d v="2012-08-21T00:00:00"/>
    <n v="2"/>
    <n v="8"/>
    <s v="k11"/>
    <s v="kpl_12_mm"/>
    <s v="10,20"/>
    <x v="4"/>
    <n v="20.399999999999999"/>
  </r>
  <r>
    <n v="1441"/>
    <s v="p87"/>
    <d v="2012-06-18T00:00:00"/>
    <n v="1"/>
    <n v="6"/>
    <s v="k19"/>
    <s v="Oslonka_falista"/>
    <s v="22,99"/>
    <x v="1"/>
    <n v="22.99"/>
  </r>
  <r>
    <n v="1442"/>
    <s v="p38"/>
    <d v="2012-08-02T00:00:00"/>
    <n v="12"/>
    <n v="8"/>
    <s v="k8"/>
    <s v="LN_1"/>
    <s v="3,90"/>
    <x v="0"/>
    <n v="46.8"/>
  </r>
  <r>
    <n v="1443"/>
    <s v="p79"/>
    <d v="2012-03-20T00:00:00"/>
    <n v="12"/>
    <n v="3"/>
    <s v="k16"/>
    <s v="standard"/>
    <s v="1,09"/>
    <x v="10"/>
    <n v="13.080000000000002"/>
  </r>
  <r>
    <n v="1444"/>
    <s v="p37"/>
    <d v="2012-10-04T00:00:00"/>
    <n v="3"/>
    <n v="10"/>
    <s v="k7"/>
    <s v="Kora_surowa_kl._II"/>
    <s v="79,99"/>
    <x v="0"/>
    <n v="239.96999999999997"/>
  </r>
  <r>
    <n v="1445"/>
    <s v="p78"/>
    <d v="2012-12-04T00:00:00"/>
    <n v="8"/>
    <n v="12"/>
    <s v="k15"/>
    <s v="kostka"/>
    <s v="25,99"/>
    <x v="9"/>
    <n v="207.92"/>
  </r>
  <r>
    <n v="1446"/>
    <s v="p59"/>
    <d v="2012-08-01T00:00:00"/>
    <n v="4"/>
    <n v="8"/>
    <s v="k12"/>
    <s v="1000x700x1"/>
    <s v="4,99"/>
    <x v="2"/>
    <n v="19.96"/>
  </r>
  <r>
    <n v="1447"/>
    <s v="p21"/>
    <d v="2012-08-02T00:00:00"/>
    <n v="3"/>
    <n v="8"/>
    <s v="k4"/>
    <s v="3_l_kontaktowy"/>
    <s v="59,99"/>
    <x v="0"/>
    <n v="179.97"/>
  </r>
  <r>
    <n v="1448"/>
    <s v="p4"/>
    <d v="2012-02-23T00:00:00"/>
    <n v="13"/>
    <n v="2"/>
    <s v="k8"/>
    <s v="LN_2"/>
    <s v="4,60"/>
    <x v="0"/>
    <n v="59.8"/>
  </r>
  <r>
    <n v="1449"/>
    <s v="p91"/>
    <d v="2012-07-20T00:00:00"/>
    <n v="10"/>
    <n v="7"/>
    <s v="k20"/>
    <s v="Stozkowe_srednie"/>
    <s v="0,89"/>
    <x v="5"/>
    <n v="8.9"/>
  </r>
  <r>
    <n v="1450"/>
    <s v="p96"/>
    <d v="2012-10-12T00:00:00"/>
    <n v="25"/>
    <n v="10"/>
    <s v="k21"/>
    <s v="Shell"/>
    <s v="129,99"/>
    <x v="0"/>
    <n v="3249.75"/>
  </r>
  <r>
    <n v="1451"/>
    <s v="p22"/>
    <d v="2012-06-28T00:00:00"/>
    <n v="1"/>
    <n v="6"/>
    <s v="k4"/>
    <s v="5_l_kontaktowy"/>
    <s v="84,99"/>
    <x v="0"/>
    <n v="84.99"/>
  </r>
  <r>
    <n v="1452"/>
    <s v="p64"/>
    <d v="2012-09-28T00:00:00"/>
    <n v="2"/>
    <n v="9"/>
    <s v="k12"/>
    <s v="1000x700x7"/>
    <s v="22,99"/>
    <x v="2"/>
    <n v="45.98"/>
  </r>
  <r>
    <n v="1453"/>
    <s v="p27"/>
    <d v="2012-10-20T00:00:00"/>
    <n v="10"/>
    <n v="10"/>
    <s v="k5"/>
    <s v="Aglomerado_30_mm"/>
    <s v="49,99"/>
    <x v="0"/>
    <n v="499.90000000000003"/>
  </r>
  <r>
    <n v="1454"/>
    <s v="p74"/>
    <d v="2012-08-20T00:00:00"/>
    <n v="52"/>
    <n v="8"/>
    <s v="k14"/>
    <s v="DawnTown"/>
    <s v="64,99"/>
    <x v="8"/>
    <n v="3379.4799999999996"/>
  </r>
  <r>
    <n v="1455"/>
    <s v="p6"/>
    <d v="2012-08-13T00:00:00"/>
    <n v="15"/>
    <n v="8"/>
    <s v="k12"/>
    <s v="1000x700x1"/>
    <s v="4,99"/>
    <x v="2"/>
    <n v="74.850000000000009"/>
  </r>
  <r>
    <n v="1456"/>
    <s v="p80"/>
    <d v="2012-02-01T00:00:00"/>
    <n v="8"/>
    <n v="2"/>
    <s v="k17"/>
    <s v="korek_natryskowy"/>
    <s v="33,99"/>
    <x v="6"/>
    <n v="271.92"/>
  </r>
  <r>
    <n v="1457"/>
    <s v="p49"/>
    <d v="2012-05-08T00:00:00"/>
    <n v="1"/>
    <n v="5"/>
    <s v="k10"/>
    <s v="50x80"/>
    <s v="34,99"/>
    <x v="3"/>
    <n v="34.99"/>
  </r>
  <r>
    <n v="1458"/>
    <s v="p84"/>
    <d v="2012-10-30T00:00:00"/>
    <n v="24"/>
    <n v="10"/>
    <s v="k19"/>
    <s v="Serwetnik_duży"/>
    <s v="8,99"/>
    <x v="1"/>
    <n v="215.76"/>
  </r>
  <r>
    <n v="1459"/>
    <s v="p51"/>
    <d v="2012-10-29T00:00:00"/>
    <n v="4"/>
    <n v="10"/>
    <s v="k10"/>
    <s v="100x150"/>
    <s v="89,00"/>
    <x v="3"/>
    <n v="356"/>
  </r>
  <r>
    <n v="1460"/>
    <s v="p76"/>
    <d v="2012-09-04T00:00:00"/>
    <n v="33"/>
    <n v="9"/>
    <s v="k14"/>
    <s v="Symphony"/>
    <s v="83,99"/>
    <x v="8"/>
    <n v="2771.6699999999996"/>
  </r>
  <r>
    <n v="1461"/>
    <s v="p90"/>
    <d v="2012-07-04T00:00:00"/>
    <n v="16"/>
    <n v="7"/>
    <s v="k20"/>
    <s v="Stozkowe_male"/>
    <s v="0,49"/>
    <x v="5"/>
    <n v="7.84"/>
  </r>
  <r>
    <n v="1462"/>
    <s v="p46"/>
    <d v="2012-09-27T00:00:00"/>
    <n v="1"/>
    <n v="9"/>
    <s v="k9"/>
    <s v="duze"/>
    <s v="48,00"/>
    <x v="0"/>
    <n v="48"/>
  </r>
  <r>
    <n v="1463"/>
    <s v="p48"/>
    <d v="2012-06-14T00:00:00"/>
    <n v="12"/>
    <n v="6"/>
    <s v="k10"/>
    <s v="40x60"/>
    <s v="25,00"/>
    <x v="3"/>
    <n v="300"/>
  </r>
  <r>
    <n v="1464"/>
    <s v="p95"/>
    <d v="2012-01-24T00:00:00"/>
    <n v="16"/>
    <n v="1"/>
    <s v="k21"/>
    <s v="DawnTown"/>
    <s v="129,99"/>
    <x v="0"/>
    <n v="2079.84"/>
  </r>
  <r>
    <n v="1465"/>
    <s v="p91"/>
    <d v="2012-04-20T00:00:00"/>
    <n v="23"/>
    <n v="4"/>
    <s v="k20"/>
    <s v="Stozkowe_srednie"/>
    <s v="0,89"/>
    <x v="5"/>
    <n v="20.47"/>
  </r>
  <r>
    <n v="1466"/>
    <s v="p47"/>
    <d v="2012-11-06T00:00:00"/>
    <n v="5"/>
    <n v="11"/>
    <s v="k10"/>
    <s v="40x50"/>
    <s v="21,00"/>
    <x v="3"/>
    <n v="105"/>
  </r>
  <r>
    <n v="1467"/>
    <s v="p96"/>
    <d v="2012-05-04T00:00:00"/>
    <n v="25"/>
    <n v="5"/>
    <s v="k21"/>
    <s v="Shell"/>
    <s v="129,99"/>
    <x v="0"/>
    <n v="3249.75"/>
  </r>
  <r>
    <n v="1468"/>
    <s v="p31"/>
    <d v="2012-06-29T00:00:00"/>
    <n v="25"/>
    <n v="6"/>
    <s v="k6"/>
    <s v="940x23x7"/>
    <s v="2,89"/>
    <x v="0"/>
    <n v="72.25"/>
  </r>
  <r>
    <n v="1469"/>
    <s v="p34"/>
    <d v="2012-08-28T00:00:00"/>
    <n v="28"/>
    <n v="8"/>
    <s v="k6"/>
    <s v="940x16x7"/>
    <s v="2,89"/>
    <x v="0"/>
    <n v="80.92"/>
  </r>
  <r>
    <n v="1470"/>
    <s v="p79"/>
    <d v="2012-02-09T00:00:00"/>
    <n v="60"/>
    <n v="2"/>
    <s v="k16"/>
    <s v="standard"/>
    <s v="1,09"/>
    <x v="10"/>
    <n v="65.400000000000006"/>
  </r>
  <r>
    <n v="1471"/>
    <s v="p91"/>
    <d v="2012-09-29T00:00:00"/>
    <n v="16"/>
    <n v="9"/>
    <s v="k20"/>
    <s v="Stozkowe_srednie"/>
    <s v="0,89"/>
    <x v="5"/>
    <n v="14.24"/>
  </r>
  <r>
    <n v="1472"/>
    <s v="p79"/>
    <d v="2012-02-10T00:00:00"/>
    <n v="80"/>
    <n v="2"/>
    <s v="k16"/>
    <s v="standard"/>
    <s v="1,09"/>
    <x v="10"/>
    <n v="87.2"/>
  </r>
  <r>
    <n v="1473"/>
    <s v="p28"/>
    <d v="2012-04-26T00:00:00"/>
    <n v="10"/>
    <n v="4"/>
    <s v="k5"/>
    <s v="Aglomerado_50_mm"/>
    <s v="59,99"/>
    <x v="0"/>
    <n v="599.9"/>
  </r>
  <r>
    <n v="1474"/>
    <s v="p28"/>
    <d v="2012-04-23T00:00:00"/>
    <n v="14"/>
    <n v="4"/>
    <s v="k5"/>
    <s v="Aglomerado_50_mm"/>
    <s v="59,99"/>
    <x v="0"/>
    <n v="839.86"/>
  </r>
  <r>
    <n v="1475"/>
    <s v="p23"/>
    <d v="2012-10-26T00:00:00"/>
    <n v="1"/>
    <n v="10"/>
    <s v="k4"/>
    <s v="1_l_wodny"/>
    <s v="37,99"/>
    <x v="0"/>
    <n v="37.99"/>
  </r>
  <r>
    <n v="1476"/>
    <s v="p31"/>
    <d v="2012-10-04T00:00:00"/>
    <n v="21"/>
    <n v="10"/>
    <s v="k6"/>
    <s v="940x23x7"/>
    <s v="2,89"/>
    <x v="0"/>
    <n v="60.690000000000005"/>
  </r>
  <r>
    <n v="1477"/>
    <s v="p97"/>
    <d v="2012-06-19T00:00:00"/>
    <n v="31"/>
    <n v="6"/>
    <s v="k21"/>
    <s v="Symphony"/>
    <s v="139,99"/>
    <x v="0"/>
    <n v="4339.6900000000005"/>
  </r>
  <r>
    <n v="1478"/>
    <s v="p73"/>
    <d v="2012-02-21T00:00:00"/>
    <n v="40"/>
    <n v="2"/>
    <s v="k14"/>
    <s v="Rapsodia"/>
    <s v="64,99"/>
    <x v="8"/>
    <n v="2599.6"/>
  </r>
  <r>
    <n v="1479"/>
    <s v="p19"/>
    <d v="2012-07-04T00:00:00"/>
    <n v="20"/>
    <n v="7"/>
    <s v="k3"/>
    <s v="frakcja_2,8-4,0_mm"/>
    <s v="12,80"/>
    <x v="0"/>
    <n v="256"/>
  </r>
  <r>
    <n v="1480"/>
    <s v="p2"/>
    <d v="2012-03-20T00:00:00"/>
    <n v="20"/>
    <n v="3"/>
    <s v="k3"/>
    <s v="frakcja_2,8-4,0_mm"/>
    <s v="12,80"/>
    <x v="0"/>
    <n v="256"/>
  </r>
  <r>
    <n v="1481"/>
    <s v="p95"/>
    <d v="2012-02-14T00:00:00"/>
    <n v="16"/>
    <n v="2"/>
    <s v="k21"/>
    <s v="DawnTown"/>
    <s v="129,99"/>
    <x v="0"/>
    <n v="2079.84"/>
  </r>
  <r>
    <n v="1482"/>
    <s v="p50"/>
    <d v="2012-10-24T00:00:00"/>
    <n v="3"/>
    <n v="10"/>
    <s v="k10"/>
    <s v="60x80"/>
    <s v="51,00"/>
    <x v="3"/>
    <n v="153"/>
  </r>
  <r>
    <n v="1483"/>
    <s v="p21"/>
    <d v="2012-04-12T00:00:00"/>
    <n v="2"/>
    <n v="4"/>
    <s v="k4"/>
    <s v="3_l_kontaktowy"/>
    <s v="59,99"/>
    <x v="0"/>
    <n v="119.98"/>
  </r>
  <r>
    <n v="1484"/>
    <s v="p53"/>
    <d v="2012-09-08T00:00:00"/>
    <n v="14"/>
    <n v="9"/>
    <s v="k10"/>
    <s v="150x180"/>
    <s v="199,00"/>
    <x v="3"/>
    <n v="2786"/>
  </r>
  <r>
    <n v="1485"/>
    <s v="p84"/>
    <d v="2012-06-26T00:00:00"/>
    <n v="2"/>
    <n v="6"/>
    <s v="k19"/>
    <s v="Serwetnik_duży"/>
    <s v="8,99"/>
    <x v="1"/>
    <n v="17.98"/>
  </r>
  <r>
    <n v="1486"/>
    <s v="p6"/>
    <d v="2012-05-19T00:00:00"/>
    <n v="35"/>
    <n v="5"/>
    <s v="k12"/>
    <s v="1000x700x1"/>
    <s v="4,99"/>
    <x v="2"/>
    <n v="174.65"/>
  </r>
  <r>
    <n v="1487"/>
    <s v="p91"/>
    <d v="2012-06-20T00:00:00"/>
    <n v="14"/>
    <n v="6"/>
    <s v="k20"/>
    <s v="Stozkowe_srednie"/>
    <s v="0,89"/>
    <x v="5"/>
    <n v="12.46"/>
  </r>
  <r>
    <n v="1488"/>
    <s v="p80"/>
    <d v="2012-07-18T00:00:00"/>
    <n v="2"/>
    <n v="7"/>
    <s v="k17"/>
    <s v="korek_natryskowy"/>
    <s v="33,99"/>
    <x v="6"/>
    <n v="67.98"/>
  </r>
  <r>
    <n v="1489"/>
    <s v="p78"/>
    <d v="2012-08-03T00:00:00"/>
    <n v="2"/>
    <n v="8"/>
    <s v="k15"/>
    <s v="kostka"/>
    <s v="25,99"/>
    <x v="9"/>
    <n v="51.98"/>
  </r>
  <r>
    <n v="1490"/>
    <s v="p25"/>
    <d v="2012-08-30T00:00:00"/>
    <n v="20"/>
    <n v="8"/>
    <s v="k5"/>
    <s v="Aglomerado_10_mm"/>
    <s v="34,99"/>
    <x v="0"/>
    <n v="699.80000000000007"/>
  </r>
  <r>
    <n v="1491"/>
    <s v="p37"/>
    <d v="2012-04-09T00:00:00"/>
    <n v="20"/>
    <n v="4"/>
    <s v="k7"/>
    <s v="Kora_surowa_kl._II"/>
    <s v="79,99"/>
    <x v="0"/>
    <n v="1599.8"/>
  </r>
  <r>
    <n v="1492"/>
    <s v="p90"/>
    <d v="2012-05-18T00:00:00"/>
    <n v="25"/>
    <n v="5"/>
    <s v="k20"/>
    <s v="Stozkowe_male"/>
    <s v="0,49"/>
    <x v="5"/>
    <n v="12.25"/>
  </r>
  <r>
    <n v="1493"/>
    <s v="p33"/>
    <d v="2012-05-08T00:00:00"/>
    <n v="20"/>
    <n v="5"/>
    <s v="k6"/>
    <s v="940x16x5"/>
    <s v="2,19"/>
    <x v="0"/>
    <n v="43.8"/>
  </r>
  <r>
    <n v="1494"/>
    <s v="p30"/>
    <d v="2012-08-07T00:00:00"/>
    <n v="20"/>
    <n v="8"/>
    <s v="k6"/>
    <s v="940x23x5"/>
    <s v="2,19"/>
    <x v="0"/>
    <n v="43.8"/>
  </r>
  <r>
    <n v="1495"/>
    <s v="p21"/>
    <d v="2012-07-21T00:00:00"/>
    <n v="5"/>
    <n v="7"/>
    <s v="k4"/>
    <s v="3_l_kontaktowy"/>
    <s v="59,99"/>
    <x v="0"/>
    <n v="299.95"/>
  </r>
  <r>
    <n v="1496"/>
    <s v="p42"/>
    <d v="2012-06-28T00:00:00"/>
    <n v="2"/>
    <n v="6"/>
    <s v="k8"/>
    <s v="LB_1"/>
    <s v="2,50"/>
    <x v="0"/>
    <n v="5"/>
  </r>
  <r>
    <n v="1497"/>
    <s v="p11"/>
    <d v="2012-10-05T00:00:00"/>
    <n v="20"/>
    <n v="10"/>
    <s v="k2"/>
    <s v="Normal_4_mm"/>
    <s v="60,50"/>
    <x v="1"/>
    <n v="1210"/>
  </r>
  <r>
    <n v="1498"/>
    <s v="p28"/>
    <d v="2012-01-23T00:00:00"/>
    <n v="12"/>
    <n v="1"/>
    <s v="k5"/>
    <s v="Aglomerado_50_mm"/>
    <s v="59,99"/>
    <x v="0"/>
    <n v="719.88"/>
  </r>
  <r>
    <n v="1499"/>
    <s v="p49"/>
    <d v="2012-07-13T00:00:00"/>
    <n v="9"/>
    <n v="7"/>
    <s v="k10"/>
    <s v="50x80"/>
    <s v="34,99"/>
    <x v="3"/>
    <n v="314.91000000000003"/>
  </r>
  <r>
    <n v="1500"/>
    <s v="p50"/>
    <d v="2012-03-15T00:00:00"/>
    <n v="3"/>
    <n v="3"/>
    <s v="k10"/>
    <s v="60x80"/>
    <s v="51,00"/>
    <x v="3"/>
    <n v="153"/>
  </r>
  <r>
    <n v="1501"/>
    <s v="p90"/>
    <d v="2012-07-30T00:00:00"/>
    <n v="4"/>
    <n v="7"/>
    <s v="k20"/>
    <s v="Stozkowe_male"/>
    <s v="0,49"/>
    <x v="5"/>
    <n v="1.96"/>
  </r>
  <r>
    <n v="1502"/>
    <s v="p40"/>
    <d v="2012-02-23T00:00:00"/>
    <n v="20"/>
    <n v="2"/>
    <s v="k8"/>
    <s v="LK_3"/>
    <s v="3,60"/>
    <x v="0"/>
    <n v="72"/>
  </r>
  <r>
    <n v="1503"/>
    <s v="p9"/>
    <d v="2012-02-22T00:00:00"/>
    <n v="12"/>
    <n v="2"/>
    <s v="k19"/>
    <s v="Taca_okragla"/>
    <s v="32,49"/>
    <x v="1"/>
    <n v="389.88"/>
  </r>
  <r>
    <n v="1504"/>
    <s v="p73"/>
    <d v="2012-06-08T00:00:00"/>
    <n v="54"/>
    <n v="6"/>
    <s v="k14"/>
    <s v="Rapsodia"/>
    <s v="64,99"/>
    <x v="8"/>
    <n v="3509.4599999999996"/>
  </r>
  <r>
    <n v="1505"/>
    <s v="p13"/>
    <d v="2012-10-02T00:00:00"/>
    <n v="22"/>
    <n v="10"/>
    <s v="k2"/>
    <s v="Normal_6_mm"/>
    <s v="119,99"/>
    <x v="1"/>
    <n v="2639.7799999999997"/>
  </r>
  <r>
    <n v="1506"/>
    <s v="p78"/>
    <d v="2012-03-01T00:00:00"/>
    <n v="1"/>
    <n v="3"/>
    <s v="k15"/>
    <s v="kostka"/>
    <s v="25,99"/>
    <x v="9"/>
    <n v="25.99"/>
  </r>
  <r>
    <n v="1507"/>
    <s v="p31"/>
    <d v="2012-03-19T00:00:00"/>
    <n v="150"/>
    <n v="3"/>
    <s v="k6"/>
    <s v="940x23x7"/>
    <s v="2,89"/>
    <x v="0"/>
    <n v="433.5"/>
  </r>
  <r>
    <n v="1508"/>
    <s v="p92"/>
    <d v="2012-02-06T00:00:00"/>
    <n v="1"/>
    <n v="2"/>
    <s v="k20"/>
    <s v="Stozkowe_duze"/>
    <s v="1,19"/>
    <x v="5"/>
    <n v="1.19"/>
  </r>
  <r>
    <n v="1509"/>
    <s v="p5"/>
    <d v="2012-08-30T00:00:00"/>
    <n v="28"/>
    <n v="8"/>
    <s v="k10"/>
    <s v="50x80"/>
    <s v="34,99"/>
    <x v="3"/>
    <n v="979.72"/>
  </r>
  <r>
    <n v="1510"/>
    <s v="p90"/>
    <d v="2012-08-27T00:00:00"/>
    <n v="24"/>
    <n v="8"/>
    <s v="k20"/>
    <s v="Stozkowe_male"/>
    <s v="0,49"/>
    <x v="5"/>
    <n v="11.76"/>
  </r>
  <r>
    <n v="1511"/>
    <s v="p78"/>
    <d v="2012-07-31T00:00:00"/>
    <n v="2"/>
    <n v="7"/>
    <s v="k15"/>
    <s v="kostka"/>
    <s v="25,99"/>
    <x v="9"/>
    <n v="51.98"/>
  </r>
  <r>
    <n v="1512"/>
    <s v="p46"/>
    <d v="2012-05-12T00:00:00"/>
    <n v="1"/>
    <n v="5"/>
    <s v="k9"/>
    <s v="duze"/>
    <s v="48,00"/>
    <x v="0"/>
    <n v="48"/>
  </r>
  <r>
    <n v="1513"/>
    <s v="p63"/>
    <d v="2012-11-22T00:00:00"/>
    <n v="16"/>
    <n v="11"/>
    <s v="k12"/>
    <s v="1000x700x5"/>
    <s v="15,99"/>
    <x v="2"/>
    <n v="255.84"/>
  </r>
  <r>
    <n v="1514"/>
    <s v="p85"/>
    <d v="2012-05-21T00:00:00"/>
    <n v="5"/>
    <n v="5"/>
    <s v="k19"/>
    <s v="Cukiernica"/>
    <s v="25,99"/>
    <x v="1"/>
    <n v="129.94999999999999"/>
  </r>
  <r>
    <n v="1515"/>
    <s v="p58"/>
    <d v="2012-06-20T00:00:00"/>
    <n v="3"/>
    <n v="6"/>
    <s v="k11"/>
    <s v="kpl_12_mm"/>
    <s v="10,20"/>
    <x v="4"/>
    <n v="30.599999999999998"/>
  </r>
  <r>
    <n v="1516"/>
    <s v="p7"/>
    <d v="2012-08-17T00:00:00"/>
    <n v="22"/>
    <n v="8"/>
    <s v="k13"/>
    <s v="30m_x_1m_x_2mm"/>
    <s v="299,99"/>
    <x v="11"/>
    <n v="6599.7800000000007"/>
  </r>
  <r>
    <n v="1517"/>
    <s v="p78"/>
    <d v="2012-07-18T00:00:00"/>
    <n v="32"/>
    <n v="7"/>
    <s v="k15"/>
    <s v="kostka"/>
    <s v="25,99"/>
    <x v="9"/>
    <n v="831.68"/>
  </r>
  <r>
    <n v="1518"/>
    <s v="p62"/>
    <d v="2012-06-04T00:00:00"/>
    <n v="20"/>
    <n v="6"/>
    <s v="k12"/>
    <s v="1000x700x4"/>
    <s v="14,99"/>
    <x v="2"/>
    <n v="299.8"/>
  </r>
  <r>
    <n v="1519"/>
    <s v="p11"/>
    <d v="2012-06-19T00:00:00"/>
    <n v="45"/>
    <n v="6"/>
    <s v="k2"/>
    <s v="Normal_4_mm"/>
    <s v="60,50"/>
    <x v="1"/>
    <n v="2722.5"/>
  </r>
  <r>
    <n v="1520"/>
    <s v="p49"/>
    <d v="2012-03-05T00:00:00"/>
    <n v="2"/>
    <n v="3"/>
    <s v="k10"/>
    <s v="50x80"/>
    <s v="34,99"/>
    <x v="3"/>
    <n v="69.98"/>
  </r>
  <r>
    <n v="1521"/>
    <s v="p41"/>
    <d v="2012-10-27T00:00:00"/>
    <n v="22"/>
    <n v="10"/>
    <s v="k8"/>
    <s v="LP_4"/>
    <s v="2,30"/>
    <x v="0"/>
    <n v="50.599999999999994"/>
  </r>
  <r>
    <n v="1522"/>
    <s v="p87"/>
    <d v="2012-06-02T00:00:00"/>
    <n v="28"/>
    <n v="6"/>
    <s v="k19"/>
    <s v="Oslonka_falista"/>
    <s v="22,99"/>
    <x v="1"/>
    <n v="643.71999999999991"/>
  </r>
  <r>
    <n v="1523"/>
    <s v="p41"/>
    <d v="2012-02-24T00:00:00"/>
    <n v="39"/>
    <n v="2"/>
    <s v="k8"/>
    <s v="LP_4"/>
    <s v="2,30"/>
    <x v="0"/>
    <n v="89.699999999999989"/>
  </r>
  <r>
    <n v="1524"/>
    <s v="p45"/>
    <d v="2012-07-18T00:00:00"/>
    <n v="4"/>
    <n v="7"/>
    <s v="k9"/>
    <s v="srednie"/>
    <s v="32,00"/>
    <x v="0"/>
    <n v="128"/>
  </r>
  <r>
    <n v="1525"/>
    <s v="p49"/>
    <d v="2012-08-02T00:00:00"/>
    <n v="10"/>
    <n v="8"/>
    <s v="k10"/>
    <s v="50x80"/>
    <s v="34,99"/>
    <x v="3"/>
    <n v="349.90000000000003"/>
  </r>
  <r>
    <n v="1526"/>
    <s v="p6"/>
    <d v="2012-08-28T00:00:00"/>
    <n v="34"/>
    <n v="8"/>
    <s v="k12"/>
    <s v="1000x700x1"/>
    <s v="4,99"/>
    <x v="2"/>
    <n v="169.66"/>
  </r>
  <r>
    <n v="1527"/>
    <s v="p76"/>
    <d v="2012-06-08T00:00:00"/>
    <n v="22"/>
    <n v="6"/>
    <s v="k14"/>
    <s v="Symphony"/>
    <s v="83,99"/>
    <x v="8"/>
    <n v="1847.78"/>
  </r>
  <r>
    <n v="1528"/>
    <s v="p40"/>
    <d v="2012-05-15T00:00:00"/>
    <n v="40"/>
    <n v="5"/>
    <s v="k8"/>
    <s v="LK_3"/>
    <s v="3,60"/>
    <x v="0"/>
    <n v="144"/>
  </r>
  <r>
    <n v="1529"/>
    <s v="p23"/>
    <d v="2012-08-30T00:00:00"/>
    <n v="4"/>
    <n v="8"/>
    <s v="k4"/>
    <s v="1_l_wodny"/>
    <s v="37,99"/>
    <x v="0"/>
    <n v="151.96"/>
  </r>
  <r>
    <n v="1530"/>
    <s v="p38"/>
    <d v="2012-11-10T00:00:00"/>
    <n v="6"/>
    <n v="11"/>
    <s v="k8"/>
    <s v="LN_1"/>
    <s v="3,90"/>
    <x v="0"/>
    <n v="23.4"/>
  </r>
  <r>
    <n v="1531"/>
    <s v="p33"/>
    <d v="2012-04-11T00:00:00"/>
    <n v="28"/>
    <n v="4"/>
    <s v="k6"/>
    <s v="940x16x5"/>
    <s v="2,19"/>
    <x v="0"/>
    <n v="61.32"/>
  </r>
  <r>
    <n v="1532"/>
    <s v="p63"/>
    <d v="2012-05-07T00:00:00"/>
    <n v="25"/>
    <n v="5"/>
    <s v="k12"/>
    <s v="1000x700x5"/>
    <s v="15,99"/>
    <x v="2"/>
    <n v="399.75"/>
  </r>
  <r>
    <n v="1533"/>
    <s v="p71"/>
    <d v="2012-09-28T00:00:00"/>
    <n v="1"/>
    <n v="9"/>
    <s v="k13"/>
    <s v="25m_x_1m_x_4mm"/>
    <s v="549,99"/>
    <x v="11"/>
    <n v="549.99"/>
  </r>
  <r>
    <n v="1534"/>
    <s v="p30"/>
    <d v="2012-05-15T00:00:00"/>
    <n v="38"/>
    <n v="5"/>
    <s v="k6"/>
    <s v="940x23x5"/>
    <s v="2,19"/>
    <x v="0"/>
    <n v="83.22"/>
  </r>
  <r>
    <n v="1535"/>
    <s v="p58"/>
    <d v="2012-08-23T00:00:00"/>
    <n v="3"/>
    <n v="8"/>
    <s v="k11"/>
    <s v="kpl_12_mm"/>
    <s v="10,20"/>
    <x v="4"/>
    <n v="30.599999999999998"/>
  </r>
  <r>
    <n v="1536"/>
    <s v="p49"/>
    <d v="2012-04-17T00:00:00"/>
    <n v="9"/>
    <n v="4"/>
    <s v="k10"/>
    <s v="50x80"/>
    <s v="34,99"/>
    <x v="3"/>
    <n v="314.91000000000003"/>
  </r>
  <r>
    <n v="1537"/>
    <s v="p25"/>
    <d v="2012-07-04T00:00:00"/>
    <n v="12"/>
    <n v="7"/>
    <s v="k5"/>
    <s v="Aglomerado_10_mm"/>
    <s v="34,99"/>
    <x v="0"/>
    <n v="419.88"/>
  </r>
  <r>
    <n v="1538"/>
    <s v="p27"/>
    <d v="2012-07-17T00:00:00"/>
    <n v="20"/>
    <n v="7"/>
    <s v="k5"/>
    <s v="Aglomerado_30_mm"/>
    <s v="49,99"/>
    <x v="0"/>
    <n v="999.80000000000007"/>
  </r>
  <r>
    <n v="1539"/>
    <s v="p72"/>
    <d v="2012-03-22T00:00:00"/>
    <n v="97"/>
    <n v="3"/>
    <s v="k14"/>
    <s v="Natural"/>
    <s v="49,99"/>
    <x v="8"/>
    <n v="4849.03"/>
  </r>
  <r>
    <n v="1540"/>
    <s v="p4"/>
    <d v="2012-07-30T00:00:00"/>
    <n v="40"/>
    <n v="7"/>
    <s v="k8"/>
    <s v="LN_2"/>
    <s v="4,60"/>
    <x v="0"/>
    <n v="184"/>
  </r>
  <r>
    <n v="1541"/>
    <s v="p2"/>
    <d v="2012-04-24T00:00:00"/>
    <n v="4"/>
    <n v="4"/>
    <s v="k3"/>
    <s v="frakcja_2,8-4,0_mm"/>
    <s v="12,80"/>
    <x v="0"/>
    <n v="51.2"/>
  </r>
  <r>
    <n v="1542"/>
    <s v="p94"/>
    <d v="2012-09-07T00:00:00"/>
    <n v="22"/>
    <n v="9"/>
    <s v="k21"/>
    <s v="Rapsodia"/>
    <s v="129,99"/>
    <x v="0"/>
    <n v="2859.78"/>
  </r>
  <r>
    <n v="1543"/>
    <s v="p23"/>
    <d v="2012-06-11T00:00:00"/>
    <n v="2"/>
    <n v="6"/>
    <s v="k4"/>
    <s v="1_l_wodny"/>
    <s v="37,99"/>
    <x v="0"/>
    <n v="75.98"/>
  </r>
  <r>
    <n v="1544"/>
    <s v="p72"/>
    <d v="2012-07-26T00:00:00"/>
    <n v="28"/>
    <n v="7"/>
    <s v="k14"/>
    <s v="Natural"/>
    <s v="49,99"/>
    <x v="8"/>
    <n v="1399.72"/>
  </r>
  <r>
    <n v="1545"/>
    <s v="p31"/>
    <d v="2012-11-13T00:00:00"/>
    <n v="30"/>
    <n v="11"/>
    <s v="k6"/>
    <s v="940x23x7"/>
    <s v="2,89"/>
    <x v="0"/>
    <n v="86.7"/>
  </r>
  <r>
    <n v="1546"/>
    <s v="p41"/>
    <d v="2012-10-19T00:00:00"/>
    <n v="24"/>
    <n v="10"/>
    <s v="k8"/>
    <s v="LP_4"/>
    <s v="2,30"/>
    <x v="0"/>
    <n v="55.199999999999996"/>
  </r>
  <r>
    <n v="1547"/>
    <s v="p4"/>
    <d v="2012-04-13T00:00:00"/>
    <n v="25"/>
    <n v="4"/>
    <s v="k8"/>
    <s v="LN_2"/>
    <s v="4,60"/>
    <x v="0"/>
    <n v="114.99999999999999"/>
  </r>
  <r>
    <n v="1548"/>
    <s v="p48"/>
    <d v="2012-04-14T00:00:00"/>
    <n v="4"/>
    <n v="4"/>
    <s v="k10"/>
    <s v="40x60"/>
    <s v="25,00"/>
    <x v="3"/>
    <n v="100"/>
  </r>
  <r>
    <n v="1549"/>
    <s v="p85"/>
    <d v="2012-06-06T00:00:00"/>
    <n v="1"/>
    <n v="6"/>
    <s v="k19"/>
    <s v="Cukiernica"/>
    <s v="25,99"/>
    <x v="1"/>
    <n v="25.99"/>
  </r>
  <r>
    <n v="1550"/>
    <s v="p91"/>
    <d v="2012-07-30T00:00:00"/>
    <n v="20"/>
    <n v="7"/>
    <s v="k20"/>
    <s v="Stozkowe_srednie"/>
    <s v="0,89"/>
    <x v="5"/>
    <n v="17.8"/>
  </r>
  <r>
    <n v="1551"/>
    <s v="p49"/>
    <d v="2012-08-24T00:00:00"/>
    <n v="10"/>
    <n v="8"/>
    <s v="k10"/>
    <s v="50x80"/>
    <s v="34,99"/>
    <x v="3"/>
    <n v="349.90000000000003"/>
  </r>
  <r>
    <n v="1552"/>
    <s v="p58"/>
    <d v="2012-08-07T00:00:00"/>
    <n v="5"/>
    <n v="8"/>
    <s v="k11"/>
    <s v="kpl_12_mm"/>
    <s v="10,20"/>
    <x v="4"/>
    <n v="51"/>
  </r>
  <r>
    <n v="1553"/>
    <s v="p10"/>
    <d v="2012-07-30T00:00:00"/>
    <n v="14"/>
    <n v="7"/>
    <s v="k1"/>
    <s v="Especial_Big"/>
    <s v="24,99"/>
    <x v="7"/>
    <n v="349.85999999999996"/>
  </r>
  <r>
    <n v="1554"/>
    <s v="p73"/>
    <d v="2012-10-11T00:00:00"/>
    <n v="31"/>
    <n v="10"/>
    <s v="k14"/>
    <s v="Rapsodia"/>
    <s v="64,99"/>
    <x v="8"/>
    <n v="2014.6899999999998"/>
  </r>
  <r>
    <n v="1555"/>
    <s v="p31"/>
    <d v="2012-12-03T00:00:00"/>
    <n v="31"/>
    <n v="12"/>
    <s v="k6"/>
    <s v="940x23x7"/>
    <s v="2,89"/>
    <x v="0"/>
    <n v="89.59"/>
  </r>
  <r>
    <n v="1556"/>
    <s v="p20"/>
    <d v="2012-07-05T00:00:00"/>
    <n v="2"/>
    <n v="7"/>
    <s v="k4"/>
    <s v="1_l_kontaktowy"/>
    <s v="29,99"/>
    <x v="0"/>
    <n v="59.98"/>
  </r>
  <r>
    <n v="1557"/>
    <s v="p63"/>
    <d v="2012-04-13T00:00:00"/>
    <n v="12"/>
    <n v="4"/>
    <s v="k12"/>
    <s v="1000x700x5"/>
    <s v="15,99"/>
    <x v="2"/>
    <n v="191.88"/>
  </r>
  <r>
    <n v="1558"/>
    <s v="p2"/>
    <d v="2012-07-21T00:00:00"/>
    <n v="26"/>
    <n v="7"/>
    <s v="k3"/>
    <s v="frakcja_2,8-4,0_mm"/>
    <s v="12,80"/>
    <x v="0"/>
    <n v="332.8"/>
  </r>
  <r>
    <n v="1559"/>
    <s v="p43"/>
    <d v="2012-09-14T00:00:00"/>
    <n v="22"/>
    <n v="9"/>
    <s v="k8"/>
    <s v="LB_2"/>
    <s v="1,80"/>
    <x v="0"/>
    <n v="39.6"/>
  </r>
  <r>
    <n v="1560"/>
    <s v="p45"/>
    <d v="2012-12-06T00:00:00"/>
    <n v="1"/>
    <n v="12"/>
    <s v="k9"/>
    <s v="srednie"/>
    <s v="32,00"/>
    <x v="0"/>
    <n v="32"/>
  </r>
  <r>
    <n v="1561"/>
    <s v="p60"/>
    <d v="2012-05-05T00:00:00"/>
    <n v="10"/>
    <n v="5"/>
    <s v="k12"/>
    <s v="1000x700x2"/>
    <s v="5,99"/>
    <x v="2"/>
    <n v="59.900000000000006"/>
  </r>
  <r>
    <n v="1562"/>
    <s v="p64"/>
    <d v="2012-04-25T00:00:00"/>
    <n v="10"/>
    <n v="4"/>
    <s v="k12"/>
    <s v="1000x700x7"/>
    <s v="22,99"/>
    <x v="2"/>
    <n v="229.89999999999998"/>
  </r>
  <r>
    <n v="1563"/>
    <s v="p21"/>
    <d v="2012-06-06T00:00:00"/>
    <n v="2"/>
    <n v="6"/>
    <s v="k4"/>
    <s v="3_l_kontaktowy"/>
    <s v="59,99"/>
    <x v="0"/>
    <n v="119.98"/>
  </r>
  <r>
    <n v="1564"/>
    <s v="p3"/>
    <d v="2012-08-06T00:00:00"/>
    <n v="20"/>
    <n v="8"/>
    <s v="k5"/>
    <s v="Aglomerado_80_mm"/>
    <s v="149,99"/>
    <x v="0"/>
    <n v="2999.8"/>
  </r>
  <r>
    <n v="1565"/>
    <s v="p3"/>
    <d v="2012-03-10T00:00:00"/>
    <n v="28"/>
    <n v="3"/>
    <s v="k5"/>
    <s v="Aglomerado_80_mm"/>
    <s v="149,99"/>
    <x v="0"/>
    <n v="4199.72"/>
  </r>
  <r>
    <n v="1566"/>
    <s v="p21"/>
    <d v="2012-09-26T00:00:00"/>
    <n v="2"/>
    <n v="9"/>
    <s v="k4"/>
    <s v="3_l_kontaktowy"/>
    <s v="59,99"/>
    <x v="0"/>
    <n v="119.98"/>
  </r>
  <r>
    <n v="1567"/>
    <s v="p38"/>
    <d v="2012-03-22T00:00:00"/>
    <n v="14"/>
    <n v="3"/>
    <s v="k8"/>
    <s v="LN_1"/>
    <s v="3,90"/>
    <x v="0"/>
    <n v="54.6"/>
  </r>
  <r>
    <n v="1568"/>
    <s v="p7"/>
    <d v="2012-04-24T00:00:00"/>
    <n v="2"/>
    <n v="4"/>
    <s v="k13"/>
    <s v="30m_x_1m_x_2mm"/>
    <s v="299,99"/>
    <x v="11"/>
    <n v="599.98"/>
  </r>
  <r>
    <n v="1569"/>
    <s v="p58"/>
    <d v="2012-05-28T00:00:00"/>
    <n v="2"/>
    <n v="5"/>
    <s v="k11"/>
    <s v="kpl_12_mm"/>
    <s v="10,20"/>
    <x v="4"/>
    <n v="20.399999999999999"/>
  </r>
  <r>
    <n v="1570"/>
    <s v="p77"/>
    <d v="2012-04-21T00:00:00"/>
    <n v="25"/>
    <n v="4"/>
    <s v="k14"/>
    <s v="Harmony"/>
    <s v="90,99"/>
    <x v="8"/>
    <n v="2274.75"/>
  </r>
  <r>
    <n v="1571"/>
    <s v="p74"/>
    <d v="2012-07-05T00:00:00"/>
    <n v="32"/>
    <n v="7"/>
    <s v="k14"/>
    <s v="DawnTown"/>
    <s v="64,99"/>
    <x v="8"/>
    <n v="2079.6799999999998"/>
  </r>
  <r>
    <n v="1572"/>
    <s v="p88"/>
    <d v="2012-05-25T00:00:00"/>
    <n v="1"/>
    <n v="5"/>
    <s v="k19"/>
    <s v="Taca_prostokatna"/>
    <s v="26,99"/>
    <x v="1"/>
    <n v="26.99"/>
  </r>
  <r>
    <n v="1573"/>
    <s v="p95"/>
    <d v="2012-03-28T00:00:00"/>
    <n v="20"/>
    <n v="3"/>
    <s v="k21"/>
    <s v="DawnTown"/>
    <s v="129,99"/>
    <x v="0"/>
    <n v="2599.8000000000002"/>
  </r>
  <r>
    <n v="1574"/>
    <s v="p78"/>
    <d v="2012-07-13T00:00:00"/>
    <n v="5"/>
    <n v="7"/>
    <s v="k15"/>
    <s v="kostka"/>
    <s v="25,99"/>
    <x v="9"/>
    <n v="129.94999999999999"/>
  </r>
  <r>
    <n v="1575"/>
    <s v="p78"/>
    <d v="2012-12-11T00:00:00"/>
    <n v="5"/>
    <n v="12"/>
    <s v="k15"/>
    <s v="kostka"/>
    <s v="25,99"/>
    <x v="9"/>
    <n v="129.94999999999999"/>
  </r>
  <r>
    <n v="1576"/>
    <s v="p8"/>
    <d v="2012-07-20T00:00:00"/>
    <n v="14"/>
    <n v="7"/>
    <s v="k16"/>
    <s v="standard"/>
    <s v="1,09"/>
    <x v="10"/>
    <n v="15.260000000000002"/>
  </r>
  <r>
    <n v="1577"/>
    <s v="p18"/>
    <d v="2012-04-20T00:00:00"/>
    <n v="24"/>
    <n v="4"/>
    <s v="k3"/>
    <s v="frakcja_2,0-2,8_mm"/>
    <s v="12,50"/>
    <x v="0"/>
    <n v="300"/>
  </r>
  <r>
    <n v="1578"/>
    <s v="p94"/>
    <d v="2012-07-02T00:00:00"/>
    <n v="22"/>
    <n v="7"/>
    <s v="k21"/>
    <s v="Rapsodia"/>
    <s v="129,99"/>
    <x v="0"/>
    <n v="2859.78"/>
  </r>
  <r>
    <n v="1579"/>
    <s v="p33"/>
    <d v="2012-05-09T00:00:00"/>
    <n v="26"/>
    <n v="5"/>
    <s v="k6"/>
    <s v="940x16x5"/>
    <s v="2,19"/>
    <x v="0"/>
    <n v="56.94"/>
  </r>
  <r>
    <n v="1580"/>
    <s v="p96"/>
    <d v="2012-07-04T00:00:00"/>
    <n v="54"/>
    <n v="7"/>
    <s v="k21"/>
    <s v="Shell"/>
    <s v="129,99"/>
    <x v="0"/>
    <n v="7019.4600000000009"/>
  </r>
  <r>
    <n v="1581"/>
    <s v="p28"/>
    <d v="2012-03-23T00:00:00"/>
    <n v="25"/>
    <n v="3"/>
    <s v="k5"/>
    <s v="Aglomerado_50_mm"/>
    <s v="59,99"/>
    <x v="0"/>
    <n v="1499.75"/>
  </r>
  <r>
    <n v="1582"/>
    <s v="p78"/>
    <d v="2012-04-30T00:00:00"/>
    <n v="13"/>
    <n v="4"/>
    <s v="k15"/>
    <s v="kostka"/>
    <s v="25,99"/>
    <x v="9"/>
    <n v="337.87"/>
  </r>
  <r>
    <n v="1583"/>
    <s v="p32"/>
    <d v="2012-06-27T00:00:00"/>
    <n v="18"/>
    <n v="6"/>
    <s v="k6"/>
    <s v="940x23x10"/>
    <s v="3,29"/>
    <x v="0"/>
    <n v="59.22"/>
  </r>
  <r>
    <n v="1584"/>
    <s v="p13"/>
    <d v="2012-11-27T00:00:00"/>
    <n v="14"/>
    <n v="11"/>
    <s v="k2"/>
    <s v="Normal_6_mm"/>
    <s v="119,99"/>
    <x v="1"/>
    <n v="1679.86"/>
  </r>
  <r>
    <n v="1585"/>
    <s v="p54"/>
    <d v="2012-08-18T00:00:00"/>
    <n v="2"/>
    <n v="8"/>
    <s v="k11"/>
    <s v="kpl_3_mm"/>
    <s v="3,50"/>
    <x v="4"/>
    <n v="7"/>
  </r>
  <r>
    <n v="1586"/>
    <s v="p78"/>
    <d v="2012-06-28T00:00:00"/>
    <n v="1"/>
    <n v="6"/>
    <s v="k15"/>
    <s v="kostka"/>
    <s v="25,99"/>
    <x v="9"/>
    <n v="25.99"/>
  </r>
  <r>
    <n v="1587"/>
    <s v="p79"/>
    <d v="2012-09-25T00:00:00"/>
    <n v="42"/>
    <n v="9"/>
    <s v="k16"/>
    <s v="standard"/>
    <s v="1,09"/>
    <x v="10"/>
    <n v="45.78"/>
  </r>
  <r>
    <n v="1588"/>
    <s v="p78"/>
    <d v="2012-06-18T00:00:00"/>
    <n v="1"/>
    <n v="6"/>
    <s v="k15"/>
    <s v="kostka"/>
    <s v="25,99"/>
    <x v="9"/>
    <n v="25.99"/>
  </r>
  <r>
    <n v="1589"/>
    <s v="p5"/>
    <d v="2012-03-22T00:00:00"/>
    <n v="25"/>
    <n v="3"/>
    <s v="k10"/>
    <s v="50x80"/>
    <s v="34,99"/>
    <x v="3"/>
    <n v="874.75"/>
  </r>
  <r>
    <n v="1590"/>
    <s v="p84"/>
    <d v="2012-05-19T00:00:00"/>
    <n v="4"/>
    <n v="5"/>
    <s v="k19"/>
    <s v="Serwetnik_duży"/>
    <s v="8,99"/>
    <x v="1"/>
    <n v="35.96"/>
  </r>
  <r>
    <n v="1591"/>
    <s v="p60"/>
    <d v="2012-09-07T00:00:00"/>
    <n v="5"/>
    <n v="9"/>
    <s v="k12"/>
    <s v="1000x700x2"/>
    <s v="5,99"/>
    <x v="2"/>
    <n v="29.950000000000003"/>
  </r>
  <r>
    <n v="1592"/>
    <s v="p48"/>
    <d v="2012-03-24T00:00:00"/>
    <n v="2"/>
    <n v="3"/>
    <s v="k10"/>
    <s v="40x60"/>
    <s v="25,00"/>
    <x v="3"/>
    <n v="50"/>
  </r>
  <r>
    <n v="1593"/>
    <s v="p90"/>
    <d v="2012-06-08T00:00:00"/>
    <n v="20"/>
    <n v="6"/>
    <s v="k20"/>
    <s v="Stozkowe_male"/>
    <s v="0,49"/>
    <x v="5"/>
    <n v="9.8000000000000007"/>
  </r>
  <r>
    <n v="1594"/>
    <s v="p46"/>
    <d v="2012-01-02T00:00:00"/>
    <n v="2"/>
    <n v="1"/>
    <s v="k9"/>
    <s v="duze"/>
    <s v="48,00"/>
    <x v="0"/>
    <n v="96"/>
  </r>
  <r>
    <n v="1595"/>
    <s v="p2"/>
    <d v="2012-05-19T00:00:00"/>
    <n v="15"/>
    <n v="5"/>
    <s v="k3"/>
    <s v="frakcja_2,8-4,0_mm"/>
    <s v="12,80"/>
    <x v="0"/>
    <n v="192"/>
  </r>
  <r>
    <n v="1596"/>
    <s v="p30"/>
    <d v="2012-06-14T00:00:00"/>
    <n v="120"/>
    <n v="6"/>
    <s v="k6"/>
    <s v="940x23x5"/>
    <s v="2,19"/>
    <x v="0"/>
    <n v="262.8"/>
  </r>
  <r>
    <n v="1597"/>
    <s v="p21"/>
    <d v="2012-05-29T00:00:00"/>
    <n v="6"/>
    <n v="5"/>
    <s v="k4"/>
    <s v="3_l_kontaktowy"/>
    <s v="59,99"/>
    <x v="0"/>
    <n v="359.94"/>
  </r>
  <r>
    <n v="1598"/>
    <s v="p86"/>
    <d v="2012-10-17T00:00:00"/>
    <n v="6"/>
    <n v="10"/>
    <s v="k19"/>
    <s v="Oslonka_prosta"/>
    <s v="20,99"/>
    <x v="1"/>
    <n v="125.94"/>
  </r>
  <r>
    <n v="1599"/>
    <s v="p73"/>
    <d v="2012-03-20T00:00:00"/>
    <n v="30"/>
    <n v="3"/>
    <s v="k14"/>
    <s v="Rapsodia"/>
    <s v="64,99"/>
    <x v="8"/>
    <n v="1949.6999999999998"/>
  </r>
  <r>
    <n v="1600"/>
    <s v="p10"/>
    <d v="2012-04-09T00:00:00"/>
    <n v="18"/>
    <n v="4"/>
    <s v="k1"/>
    <s v="Especial_Big"/>
    <s v="24,99"/>
    <x v="7"/>
    <n v="449.82"/>
  </r>
  <r>
    <n v="1601"/>
    <s v="p52"/>
    <d v="2012-11-07T00:00:00"/>
    <n v="12"/>
    <n v="11"/>
    <s v="k10"/>
    <s v="120x150"/>
    <s v="159,00"/>
    <x v="3"/>
    <n v="1908"/>
  </r>
  <r>
    <n v="1602"/>
    <s v="p88"/>
    <d v="2012-07-11T00:00:00"/>
    <n v="1"/>
    <n v="7"/>
    <s v="k19"/>
    <s v="Taca_prostokatna"/>
    <s v="26,99"/>
    <x v="1"/>
    <n v="26.99"/>
  </r>
  <r>
    <n v="1603"/>
    <s v="p48"/>
    <d v="2012-05-08T00:00:00"/>
    <n v="1"/>
    <n v="5"/>
    <s v="k10"/>
    <s v="40x60"/>
    <s v="25,00"/>
    <x v="3"/>
    <n v="25"/>
  </r>
  <r>
    <n v="1604"/>
    <s v="p54"/>
    <d v="2012-06-28T00:00:00"/>
    <n v="4"/>
    <n v="6"/>
    <s v="k11"/>
    <s v="kpl_3_mm"/>
    <s v="3,50"/>
    <x v="4"/>
    <n v="14"/>
  </r>
  <r>
    <n v="1605"/>
    <s v="p16"/>
    <d v="2012-05-10T00:00:00"/>
    <n v="15"/>
    <n v="5"/>
    <s v="k3"/>
    <s v="frakcja_0,5-1,0_mm"/>
    <s v="10,49"/>
    <x v="0"/>
    <n v="157.35"/>
  </r>
  <r>
    <n v="1606"/>
    <s v="p39"/>
    <d v="2012-04-26T00:00:00"/>
    <n v="60"/>
    <n v="4"/>
    <s v="k8"/>
    <s v="LN_2"/>
    <s v="4,60"/>
    <x v="0"/>
    <n v="276"/>
  </r>
  <r>
    <n v="1607"/>
    <s v="p62"/>
    <d v="2012-06-28T00:00:00"/>
    <n v="6"/>
    <n v="6"/>
    <s v="k12"/>
    <s v="1000x700x4"/>
    <s v="14,99"/>
    <x v="2"/>
    <n v="89.94"/>
  </r>
  <r>
    <n v="1608"/>
    <s v="p78"/>
    <d v="2012-03-28T00:00:00"/>
    <n v="2"/>
    <n v="3"/>
    <s v="k15"/>
    <s v="kostka"/>
    <s v="25,99"/>
    <x v="9"/>
    <n v="51.98"/>
  </r>
  <r>
    <n v="1609"/>
    <s v="p54"/>
    <d v="2012-05-22T00:00:00"/>
    <n v="2"/>
    <n v="5"/>
    <s v="k11"/>
    <s v="kpl_3_mm"/>
    <s v="3,50"/>
    <x v="4"/>
    <n v="7"/>
  </r>
  <r>
    <n v="1610"/>
    <s v="p74"/>
    <d v="2012-07-26T00:00:00"/>
    <n v="34"/>
    <n v="7"/>
    <s v="k14"/>
    <s v="DawnTown"/>
    <s v="64,99"/>
    <x v="8"/>
    <n v="2209.66"/>
  </r>
  <r>
    <n v="1611"/>
    <s v="p98"/>
    <d v="2012-08-17T00:00:00"/>
    <n v="20"/>
    <n v="8"/>
    <s v="k21"/>
    <s v="Harmony"/>
    <s v="139,99"/>
    <x v="0"/>
    <n v="2799.8"/>
  </r>
  <r>
    <n v="1612"/>
    <s v="p75"/>
    <d v="2012-08-07T00:00:00"/>
    <n v="10"/>
    <n v="8"/>
    <s v="k14"/>
    <s v="Shell"/>
    <s v="81,99"/>
    <x v="8"/>
    <n v="819.9"/>
  </r>
  <r>
    <n v="1613"/>
    <s v="p79"/>
    <d v="2012-01-30T00:00:00"/>
    <n v="90"/>
    <n v="1"/>
    <s v="k16"/>
    <s v="standard"/>
    <s v="1,09"/>
    <x v="10"/>
    <n v="98.100000000000009"/>
  </r>
  <r>
    <n v="1614"/>
    <s v="p79"/>
    <d v="2012-02-24T00:00:00"/>
    <n v="12"/>
    <n v="2"/>
    <s v="k16"/>
    <s v="standard"/>
    <s v="1,09"/>
    <x v="10"/>
    <n v="13.080000000000002"/>
  </r>
  <r>
    <n v="1615"/>
    <s v="p34"/>
    <d v="2012-06-15T00:00:00"/>
    <n v="25"/>
    <n v="6"/>
    <s v="k6"/>
    <s v="940x16x7"/>
    <s v="2,89"/>
    <x v="0"/>
    <n v="72.25"/>
  </r>
  <r>
    <n v="1616"/>
    <s v="p4"/>
    <d v="2012-11-16T00:00:00"/>
    <n v="25"/>
    <n v="11"/>
    <s v="k8"/>
    <s v="LN_2"/>
    <s v="4,60"/>
    <x v="0"/>
    <n v="114.99999999999999"/>
  </r>
  <r>
    <n v="1617"/>
    <s v="p45"/>
    <d v="2012-05-04T00:00:00"/>
    <n v="1"/>
    <n v="5"/>
    <s v="k9"/>
    <s v="srednie"/>
    <s v="32,00"/>
    <x v="0"/>
    <n v="32"/>
  </r>
  <r>
    <n v="1618"/>
    <s v="p97"/>
    <d v="2012-06-14T00:00:00"/>
    <n v="25"/>
    <n v="6"/>
    <s v="k21"/>
    <s v="Symphony"/>
    <s v="139,99"/>
    <x v="0"/>
    <n v="3499.75"/>
  </r>
  <r>
    <n v="1619"/>
    <s v="p16"/>
    <d v="2012-07-04T00:00:00"/>
    <n v="20"/>
    <n v="7"/>
    <s v="k3"/>
    <s v="frakcja_0,5-1,0_mm"/>
    <s v="10,49"/>
    <x v="0"/>
    <n v="209.8"/>
  </r>
  <r>
    <n v="1620"/>
    <s v="p20"/>
    <d v="2012-07-19T00:00:00"/>
    <n v="5"/>
    <n v="7"/>
    <s v="k4"/>
    <s v="1_l_kontaktowy"/>
    <s v="29,99"/>
    <x v="0"/>
    <n v="149.94999999999999"/>
  </r>
  <r>
    <n v="1621"/>
    <s v="p23"/>
    <d v="2012-08-03T00:00:00"/>
    <n v="1"/>
    <n v="8"/>
    <s v="k4"/>
    <s v="1_l_wodny"/>
    <s v="37,99"/>
    <x v="0"/>
    <n v="37.99"/>
  </r>
  <r>
    <n v="1622"/>
    <s v="p54"/>
    <d v="2012-04-17T00:00:00"/>
    <n v="3"/>
    <n v="4"/>
    <s v="k11"/>
    <s v="kpl_3_mm"/>
    <s v="3,50"/>
    <x v="4"/>
    <n v="10.5"/>
  </r>
  <r>
    <n v="1623"/>
    <s v="p54"/>
    <d v="2012-10-29T00:00:00"/>
    <n v="10"/>
    <n v="10"/>
    <s v="k11"/>
    <s v="kpl_3_mm"/>
    <s v="3,50"/>
    <x v="4"/>
    <n v="35"/>
  </r>
  <r>
    <n v="1624"/>
    <s v="p30"/>
    <d v="2012-07-07T00:00:00"/>
    <n v="39"/>
    <n v="7"/>
    <s v="k6"/>
    <s v="940x23x5"/>
    <s v="2,19"/>
    <x v="0"/>
    <n v="85.41"/>
  </r>
  <r>
    <n v="1625"/>
    <s v="p31"/>
    <d v="2012-08-28T00:00:00"/>
    <n v="11"/>
    <n v="8"/>
    <s v="k6"/>
    <s v="940x23x7"/>
    <s v="2,89"/>
    <x v="0"/>
    <n v="31.790000000000003"/>
  </r>
  <r>
    <n v="1626"/>
    <s v="p86"/>
    <d v="2012-06-30T00:00:00"/>
    <n v="6"/>
    <n v="6"/>
    <s v="k19"/>
    <s v="Oslonka_prosta"/>
    <s v="20,99"/>
    <x v="1"/>
    <n v="125.94"/>
  </r>
  <r>
    <n v="1627"/>
    <s v="p88"/>
    <d v="2012-07-05T00:00:00"/>
    <n v="2"/>
    <n v="7"/>
    <s v="k19"/>
    <s v="Taca_prostokatna"/>
    <s v="26,99"/>
    <x v="1"/>
    <n v="53.98"/>
  </r>
  <r>
    <n v="1628"/>
    <s v="p46"/>
    <d v="2012-06-08T00:00:00"/>
    <n v="1"/>
    <n v="6"/>
    <s v="k9"/>
    <s v="duze"/>
    <s v="48,00"/>
    <x v="0"/>
    <n v="48"/>
  </r>
  <r>
    <n v="1629"/>
    <s v="p20"/>
    <d v="2012-05-02T00:00:00"/>
    <n v="2"/>
    <n v="5"/>
    <s v="k4"/>
    <s v="1_l_kontaktowy"/>
    <s v="29,99"/>
    <x v="0"/>
    <n v="59.98"/>
  </r>
  <r>
    <n v="1630"/>
    <s v="p49"/>
    <d v="2012-05-21T00:00:00"/>
    <n v="4"/>
    <n v="5"/>
    <s v="k10"/>
    <s v="50x80"/>
    <s v="34,99"/>
    <x v="3"/>
    <n v="139.96"/>
  </r>
  <r>
    <n v="1631"/>
    <s v="p64"/>
    <d v="2012-09-08T00:00:00"/>
    <n v="15"/>
    <n v="9"/>
    <s v="k12"/>
    <s v="1000x700x7"/>
    <s v="22,99"/>
    <x v="2"/>
    <n v="344.84999999999997"/>
  </r>
  <r>
    <n v="1632"/>
    <s v="p77"/>
    <d v="2012-05-25T00:00:00"/>
    <n v="33"/>
    <n v="5"/>
    <s v="k14"/>
    <s v="Harmony"/>
    <s v="90,99"/>
    <x v="8"/>
    <n v="3002.6699999999996"/>
  </r>
  <r>
    <n v="1633"/>
    <s v="p17"/>
    <d v="2012-07-23T00:00:00"/>
    <n v="12"/>
    <n v="7"/>
    <s v="k3"/>
    <s v="frakcja_1,0-1,8_mm"/>
    <s v="12,00"/>
    <x v="0"/>
    <n v="144"/>
  </r>
  <r>
    <n v="1634"/>
    <s v="p93"/>
    <d v="2012-04-28T00:00:00"/>
    <n v="20"/>
    <n v="4"/>
    <s v="k21"/>
    <s v="Natural"/>
    <s v="119,99"/>
    <x v="0"/>
    <n v="2399.7999999999997"/>
  </r>
  <r>
    <n v="1635"/>
    <s v="p78"/>
    <d v="2012-10-04T00:00:00"/>
    <n v="1"/>
    <n v="10"/>
    <s v="k15"/>
    <s v="kostka"/>
    <s v="25,99"/>
    <x v="9"/>
    <n v="25.99"/>
  </r>
  <r>
    <n v="1636"/>
    <s v="p75"/>
    <d v="2012-05-25T00:00:00"/>
    <n v="26"/>
    <n v="5"/>
    <s v="k14"/>
    <s v="Shell"/>
    <s v="81,99"/>
    <x v="8"/>
    <n v="2131.7399999999998"/>
  </r>
  <r>
    <n v="1637"/>
    <s v="p41"/>
    <d v="2012-11-21T00:00:00"/>
    <n v="40"/>
    <n v="11"/>
    <s v="k8"/>
    <s v="LP_4"/>
    <s v="2,30"/>
    <x v="0"/>
    <n v="92"/>
  </r>
  <r>
    <n v="1638"/>
    <s v="p74"/>
    <d v="2012-05-18T00:00:00"/>
    <n v="52"/>
    <n v="5"/>
    <s v="k14"/>
    <s v="DawnTown"/>
    <s v="64,99"/>
    <x v="8"/>
    <n v="3379.4799999999996"/>
  </r>
  <r>
    <n v="1639"/>
    <s v="p98"/>
    <d v="2012-07-13T00:00:00"/>
    <n v="56"/>
    <n v="7"/>
    <s v="k21"/>
    <s v="Harmony"/>
    <s v="139,99"/>
    <x v="0"/>
    <n v="7839.4400000000005"/>
  </r>
  <r>
    <n v="1640"/>
    <s v="p79"/>
    <d v="2012-12-05T00:00:00"/>
    <n v="20"/>
    <n v="12"/>
    <s v="k16"/>
    <s v="standard"/>
    <s v="1,09"/>
    <x v="10"/>
    <n v="21.8"/>
  </r>
  <r>
    <n v="1641"/>
    <s v="p87"/>
    <d v="2012-10-27T00:00:00"/>
    <n v="10"/>
    <n v="10"/>
    <s v="k19"/>
    <s v="Oslonka_falista"/>
    <s v="22,99"/>
    <x v="1"/>
    <n v="229.89999999999998"/>
  </r>
  <r>
    <n v="1642"/>
    <s v="p37"/>
    <d v="2012-10-15T00:00:00"/>
    <n v="20"/>
    <n v="10"/>
    <s v="k7"/>
    <s v="Kora_surowa_kl._II"/>
    <s v="79,99"/>
    <x v="0"/>
    <n v="1599.8"/>
  </r>
  <r>
    <n v="1643"/>
    <s v="p7"/>
    <d v="2012-06-29T00:00:00"/>
    <n v="65"/>
    <n v="6"/>
    <s v="k13"/>
    <s v="30m_x_1m_x_2mm"/>
    <s v="299,99"/>
    <x v="11"/>
    <n v="19499.350000000002"/>
  </r>
  <r>
    <n v="1644"/>
    <s v="p7"/>
    <d v="2012-04-11T00:00:00"/>
    <n v="12"/>
    <n v="4"/>
    <s v="k13"/>
    <s v="30m_x_1m_x_2mm"/>
    <s v="299,99"/>
    <x v="11"/>
    <n v="3599.88"/>
  </r>
  <r>
    <n v="1645"/>
    <s v="p21"/>
    <d v="2012-07-11T00:00:00"/>
    <n v="4"/>
    <n v="7"/>
    <s v="k4"/>
    <s v="3_l_kontaktowy"/>
    <s v="59,99"/>
    <x v="0"/>
    <n v="239.96"/>
  </r>
  <r>
    <n v="1646"/>
    <s v="p72"/>
    <d v="2012-03-21T00:00:00"/>
    <n v="32"/>
    <n v="3"/>
    <s v="k14"/>
    <s v="Natural"/>
    <s v="49,99"/>
    <x v="8"/>
    <n v="1599.68"/>
  </r>
  <r>
    <n v="1647"/>
    <s v="p39"/>
    <d v="2012-09-07T00:00:00"/>
    <n v="80"/>
    <n v="9"/>
    <s v="k8"/>
    <s v="LN_2"/>
    <s v="4,60"/>
    <x v="0"/>
    <n v="368"/>
  </r>
  <r>
    <n v="1648"/>
    <s v="p62"/>
    <d v="2012-05-08T00:00:00"/>
    <n v="4"/>
    <n v="5"/>
    <s v="k12"/>
    <s v="1000x700x4"/>
    <s v="14,99"/>
    <x v="2"/>
    <n v="59.96"/>
  </r>
  <r>
    <n v="1649"/>
    <s v="p38"/>
    <d v="2012-09-01T00:00:00"/>
    <n v="2"/>
    <n v="9"/>
    <s v="k8"/>
    <s v="LN_1"/>
    <s v="3,90"/>
    <x v="0"/>
    <n v="7.8"/>
  </r>
  <r>
    <n v="1650"/>
    <s v="p52"/>
    <d v="2012-07-30T00:00:00"/>
    <n v="2"/>
    <n v="7"/>
    <s v="k10"/>
    <s v="120x150"/>
    <s v="159,00"/>
    <x v="3"/>
    <n v="318"/>
  </r>
  <r>
    <n v="1651"/>
    <s v="p3"/>
    <d v="2012-02-23T00:00:00"/>
    <n v="5"/>
    <n v="2"/>
    <s v="k5"/>
    <s v="Aglomerado_80_mm"/>
    <s v="149,99"/>
    <x v="0"/>
    <n v="749.95"/>
  </r>
  <r>
    <n v="1652"/>
    <s v="p6"/>
    <d v="2012-06-08T00:00:00"/>
    <n v="14"/>
    <n v="6"/>
    <s v="k12"/>
    <s v="1000x700x1"/>
    <s v="4,99"/>
    <x v="2"/>
    <n v="69.86"/>
  </r>
  <r>
    <n v="1653"/>
    <s v="p35"/>
    <d v="2012-08-14T00:00:00"/>
    <n v="33"/>
    <n v="8"/>
    <s v="k6"/>
    <s v="940x16x10"/>
    <s v="3,29"/>
    <x v="0"/>
    <n v="108.57000000000001"/>
  </r>
  <r>
    <n v="1654"/>
    <s v="p39"/>
    <d v="2012-07-06T00:00:00"/>
    <n v="50"/>
    <n v="7"/>
    <s v="k8"/>
    <s v="LN_2"/>
    <s v="4,60"/>
    <x v="0"/>
    <n v="229.99999999999997"/>
  </r>
  <r>
    <n v="1655"/>
    <s v="p80"/>
    <d v="2012-09-18T00:00:00"/>
    <n v="1"/>
    <n v="9"/>
    <s v="k17"/>
    <s v="korek_natryskowy"/>
    <s v="33,99"/>
    <x v="6"/>
    <n v="33.99"/>
  </r>
  <r>
    <n v="1656"/>
    <s v="p48"/>
    <d v="2012-08-03T00:00:00"/>
    <n v="4"/>
    <n v="8"/>
    <s v="k10"/>
    <s v="40x60"/>
    <s v="25,00"/>
    <x v="3"/>
    <n v="100"/>
  </r>
  <r>
    <n v="1657"/>
    <s v="p19"/>
    <d v="2012-06-22T00:00:00"/>
    <n v="14"/>
    <n v="6"/>
    <s v="k3"/>
    <s v="frakcja_2,8-4,0_mm"/>
    <s v="12,80"/>
    <x v="0"/>
    <n v="179.20000000000002"/>
  </r>
  <r>
    <n v="1658"/>
    <s v="p80"/>
    <d v="2012-05-19T00:00:00"/>
    <n v="10"/>
    <n v="5"/>
    <s v="k17"/>
    <s v="korek_natryskowy"/>
    <s v="33,99"/>
    <x v="6"/>
    <n v="339.90000000000003"/>
  </r>
  <r>
    <n v="1659"/>
    <s v="p62"/>
    <d v="2012-01-28T00:00:00"/>
    <n v="14"/>
    <n v="1"/>
    <s v="k12"/>
    <s v="1000x700x4"/>
    <s v="14,99"/>
    <x v="2"/>
    <n v="209.86"/>
  </r>
  <r>
    <n v="1660"/>
    <s v="p43"/>
    <d v="2012-04-03T00:00:00"/>
    <n v="70"/>
    <n v="4"/>
    <s v="k8"/>
    <s v="LB_2"/>
    <s v="1,80"/>
    <x v="0"/>
    <n v="126"/>
  </r>
  <r>
    <n v="1661"/>
    <s v="p96"/>
    <d v="2012-09-27T00:00:00"/>
    <n v="30"/>
    <n v="9"/>
    <s v="k21"/>
    <s v="Shell"/>
    <s v="129,99"/>
    <x v="0"/>
    <n v="3899.7000000000003"/>
  </r>
  <r>
    <n v="1662"/>
    <s v="p32"/>
    <d v="2012-03-17T00:00:00"/>
    <n v="20"/>
    <n v="3"/>
    <s v="k6"/>
    <s v="940x23x10"/>
    <s v="3,29"/>
    <x v="0"/>
    <n v="65.8"/>
  </r>
  <r>
    <n v="1663"/>
    <s v="p78"/>
    <d v="2012-04-17T00:00:00"/>
    <n v="1"/>
    <n v="4"/>
    <s v="k15"/>
    <s v="kostka"/>
    <s v="25,99"/>
    <x v="9"/>
    <n v="25.99"/>
  </r>
  <r>
    <n v="1664"/>
    <s v="p4"/>
    <d v="2012-09-08T00:00:00"/>
    <n v="36"/>
    <n v="9"/>
    <s v="k8"/>
    <s v="LN_2"/>
    <s v="4,60"/>
    <x v="0"/>
    <n v="165.6"/>
  </r>
  <r>
    <n v="1665"/>
    <s v="p78"/>
    <d v="2012-06-21T00:00:00"/>
    <n v="1"/>
    <n v="6"/>
    <s v="k15"/>
    <s v="kostka"/>
    <s v="25,99"/>
    <x v="9"/>
    <n v="25.99"/>
  </r>
  <r>
    <n v="1666"/>
    <s v="p49"/>
    <d v="2012-08-30T00:00:00"/>
    <n v="9"/>
    <n v="8"/>
    <s v="k10"/>
    <s v="50x80"/>
    <s v="34,99"/>
    <x v="3"/>
    <n v="314.91000000000003"/>
  </r>
  <r>
    <n v="1667"/>
    <s v="p85"/>
    <d v="2012-05-17T00:00:00"/>
    <n v="2"/>
    <n v="5"/>
    <s v="k19"/>
    <s v="Cukiernica"/>
    <s v="25,99"/>
    <x v="1"/>
    <n v="51.98"/>
  </r>
  <r>
    <n v="1668"/>
    <s v="p78"/>
    <d v="2012-06-28T00:00:00"/>
    <n v="13"/>
    <n v="6"/>
    <s v="k15"/>
    <s v="kostka"/>
    <s v="25,99"/>
    <x v="9"/>
    <n v="337.87"/>
  </r>
  <r>
    <n v="1669"/>
    <s v="p83"/>
    <d v="2012-11-27T00:00:00"/>
    <n v="6"/>
    <n v="11"/>
    <s v="k19"/>
    <s v="Serwetnik_maly"/>
    <s v="4,99"/>
    <x v="1"/>
    <n v="29.94"/>
  </r>
  <r>
    <n v="1670"/>
    <s v="p49"/>
    <d v="2012-02-15T00:00:00"/>
    <n v="2"/>
    <n v="2"/>
    <s v="k10"/>
    <s v="50x80"/>
    <s v="34,99"/>
    <x v="3"/>
    <n v="69.98"/>
  </r>
  <r>
    <n v="1671"/>
    <s v="p44"/>
    <d v="2012-07-03T00:00:00"/>
    <n v="4"/>
    <n v="7"/>
    <s v="k9"/>
    <s v="male"/>
    <s v="25,99"/>
    <x v="0"/>
    <n v="103.96"/>
  </r>
  <r>
    <n v="1672"/>
    <s v="p39"/>
    <d v="2012-08-02T00:00:00"/>
    <n v="22"/>
    <n v="8"/>
    <s v="k8"/>
    <s v="LN_2"/>
    <s v="4,60"/>
    <x v="0"/>
    <n v="101.19999999999999"/>
  </r>
  <r>
    <n v="1673"/>
    <s v="p84"/>
    <d v="2012-04-11T00:00:00"/>
    <n v="6"/>
    <n v="4"/>
    <s v="k19"/>
    <s v="Serwetnik_duży"/>
    <s v="8,99"/>
    <x v="1"/>
    <n v="53.94"/>
  </r>
  <r>
    <n v="1674"/>
    <s v="p5"/>
    <d v="2012-06-25T00:00:00"/>
    <n v="28"/>
    <n v="6"/>
    <s v="k10"/>
    <s v="50x80"/>
    <s v="34,99"/>
    <x v="3"/>
    <n v="979.72"/>
  </r>
  <r>
    <n v="1675"/>
    <s v="p55"/>
    <d v="2012-10-16T00:00:00"/>
    <n v="1"/>
    <n v="10"/>
    <s v="k11"/>
    <s v="kpl_5_mm"/>
    <s v="4,80"/>
    <x v="4"/>
    <n v="4.8"/>
  </r>
  <r>
    <n v="1676"/>
    <s v="p5"/>
    <d v="2012-11-14T00:00:00"/>
    <n v="19"/>
    <n v="11"/>
    <s v="k10"/>
    <s v="50x80"/>
    <s v="34,99"/>
    <x v="3"/>
    <n v="664.81000000000006"/>
  </r>
  <r>
    <n v="1677"/>
    <s v="p18"/>
    <d v="2012-05-04T00:00:00"/>
    <n v="25"/>
    <n v="5"/>
    <s v="k3"/>
    <s v="frakcja_2,0-2,8_mm"/>
    <s v="12,50"/>
    <x v="0"/>
    <n v="312.5"/>
  </r>
  <r>
    <n v="1678"/>
    <s v="p73"/>
    <d v="2012-06-29T00:00:00"/>
    <n v="20"/>
    <n v="6"/>
    <s v="k14"/>
    <s v="Rapsodia"/>
    <s v="64,99"/>
    <x v="8"/>
    <n v="1299.8"/>
  </r>
  <r>
    <n v="1679"/>
    <s v="p50"/>
    <d v="2012-07-05T00:00:00"/>
    <n v="4"/>
    <n v="7"/>
    <s v="k10"/>
    <s v="60x80"/>
    <s v="51,00"/>
    <x v="3"/>
    <n v="204"/>
  </r>
  <r>
    <n v="1680"/>
    <s v="p61"/>
    <d v="2012-06-11T00:00:00"/>
    <n v="8"/>
    <n v="6"/>
    <s v="k12"/>
    <s v="1000x700x3"/>
    <s v="9,99"/>
    <x v="2"/>
    <n v="79.92"/>
  </r>
  <r>
    <n v="1681"/>
    <s v="p52"/>
    <d v="2012-09-20T00:00:00"/>
    <n v="4"/>
    <n v="9"/>
    <s v="k10"/>
    <s v="120x150"/>
    <s v="159,00"/>
    <x v="3"/>
    <n v="636"/>
  </r>
  <r>
    <n v="1682"/>
    <s v="p4"/>
    <d v="2012-12-17T00:00:00"/>
    <n v="15"/>
    <n v="12"/>
    <s v="k8"/>
    <s v="LN_2"/>
    <s v="4,60"/>
    <x v="0"/>
    <n v="69"/>
  </r>
  <r>
    <n v="1683"/>
    <s v="p91"/>
    <d v="2012-09-07T00:00:00"/>
    <n v="54"/>
    <n v="9"/>
    <s v="k20"/>
    <s v="Stozkowe_srednie"/>
    <s v="0,89"/>
    <x v="5"/>
    <n v="48.06"/>
  </r>
  <r>
    <n v="1684"/>
    <s v="p61"/>
    <d v="2012-09-08T00:00:00"/>
    <n v="25"/>
    <n v="9"/>
    <s v="k12"/>
    <s v="1000x700x3"/>
    <s v="9,99"/>
    <x v="2"/>
    <n v="249.75"/>
  </r>
  <r>
    <n v="1685"/>
    <s v="p74"/>
    <d v="2012-08-14T00:00:00"/>
    <n v="23"/>
    <n v="8"/>
    <s v="k14"/>
    <s v="DawnTown"/>
    <s v="64,99"/>
    <x v="8"/>
    <n v="1494.77"/>
  </r>
  <r>
    <n v="1686"/>
    <s v="p36"/>
    <d v="2012-05-17T00:00:00"/>
    <n v="22"/>
    <n v="5"/>
    <s v="k7"/>
    <s v="Kora_surowa_kl._I"/>
    <s v="99,99"/>
    <x v="0"/>
    <n v="2199.7799999999997"/>
  </r>
  <r>
    <n v="1687"/>
    <s v="p6"/>
    <d v="2012-10-19T00:00:00"/>
    <n v="6"/>
    <n v="10"/>
    <s v="k12"/>
    <s v="1000x700x1"/>
    <s v="4,99"/>
    <x v="2"/>
    <n v="29.94"/>
  </r>
  <r>
    <n v="1688"/>
    <s v="p78"/>
    <d v="2012-07-18T00:00:00"/>
    <n v="2"/>
    <n v="7"/>
    <s v="k15"/>
    <s v="kostka"/>
    <s v="25,99"/>
    <x v="9"/>
    <n v="51.98"/>
  </r>
  <r>
    <n v="1689"/>
    <s v="p59"/>
    <d v="2012-05-07T00:00:00"/>
    <n v="6"/>
    <n v="5"/>
    <s v="k12"/>
    <s v="1000x700x1"/>
    <s v="4,99"/>
    <x v="2"/>
    <n v="29.94"/>
  </r>
  <r>
    <n v="1690"/>
    <s v="p74"/>
    <d v="2012-07-18T00:00:00"/>
    <n v="24"/>
    <n v="7"/>
    <s v="k14"/>
    <s v="DawnTown"/>
    <s v="64,99"/>
    <x v="8"/>
    <n v="1559.7599999999998"/>
  </r>
  <r>
    <n v="1691"/>
    <s v="p90"/>
    <d v="2012-09-08T00:00:00"/>
    <n v="42"/>
    <n v="9"/>
    <s v="k20"/>
    <s v="Stozkowe_male"/>
    <s v="0,49"/>
    <x v="5"/>
    <n v="20.58"/>
  </r>
  <r>
    <n v="1692"/>
    <s v="p78"/>
    <d v="2012-10-09T00:00:00"/>
    <n v="25"/>
    <n v="10"/>
    <s v="k15"/>
    <s v="kostka"/>
    <s v="25,99"/>
    <x v="9"/>
    <n v="649.75"/>
  </r>
  <r>
    <n v="1693"/>
    <s v="p6"/>
    <d v="2012-11-02T00:00:00"/>
    <n v="14"/>
    <n v="11"/>
    <s v="k12"/>
    <s v="1000x700x1"/>
    <s v="4,99"/>
    <x v="2"/>
    <n v="69.86"/>
  </r>
  <r>
    <n v="1694"/>
    <s v="p33"/>
    <d v="2012-10-29T00:00:00"/>
    <n v="14"/>
    <n v="10"/>
    <s v="k6"/>
    <s v="940x16x5"/>
    <s v="2,19"/>
    <x v="0"/>
    <n v="30.66"/>
  </r>
  <r>
    <n v="1695"/>
    <s v="p12"/>
    <d v="2012-05-11T00:00:00"/>
    <n v="22"/>
    <n v="5"/>
    <s v="k2"/>
    <s v="Special_4_mm"/>
    <s v="94,99"/>
    <x v="1"/>
    <n v="2089.7799999999997"/>
  </r>
  <r>
    <n v="1696"/>
    <s v="p40"/>
    <d v="2012-03-22T00:00:00"/>
    <n v="110"/>
    <n v="3"/>
    <s v="k8"/>
    <s v="LK_3"/>
    <s v="3,60"/>
    <x v="0"/>
    <n v="396"/>
  </r>
  <r>
    <n v="1697"/>
    <s v="p74"/>
    <d v="2012-05-18T00:00:00"/>
    <n v="20"/>
    <n v="5"/>
    <s v="k14"/>
    <s v="DawnTown"/>
    <s v="64,99"/>
    <x v="8"/>
    <n v="1299.8"/>
  </r>
  <r>
    <n v="1698"/>
    <s v="p49"/>
    <d v="2012-09-06T00:00:00"/>
    <n v="12"/>
    <n v="9"/>
    <s v="k10"/>
    <s v="50x80"/>
    <s v="34,99"/>
    <x v="3"/>
    <n v="419.88"/>
  </r>
  <r>
    <n v="1699"/>
    <s v="p23"/>
    <d v="2012-04-12T00:00:00"/>
    <n v="5"/>
    <n v="4"/>
    <s v="k4"/>
    <s v="1_l_wodny"/>
    <s v="37,99"/>
    <x v="0"/>
    <n v="189.95000000000002"/>
  </r>
  <r>
    <n v="1700"/>
    <s v="p11"/>
    <d v="2012-05-15T00:00:00"/>
    <n v="16"/>
    <n v="5"/>
    <s v="k2"/>
    <s v="Normal_4_mm"/>
    <s v="60,50"/>
    <x v="1"/>
    <n v="968"/>
  </r>
  <r>
    <n v="1701"/>
    <s v="p86"/>
    <d v="2012-06-02T00:00:00"/>
    <n v="4"/>
    <n v="6"/>
    <s v="k19"/>
    <s v="Oslonka_prosta"/>
    <s v="20,99"/>
    <x v="1"/>
    <n v="83.96"/>
  </r>
  <r>
    <n v="1702"/>
    <s v="p74"/>
    <d v="2012-05-11T00:00:00"/>
    <n v="26"/>
    <n v="5"/>
    <s v="k14"/>
    <s v="DawnTown"/>
    <s v="64,99"/>
    <x v="8"/>
    <n v="1689.7399999999998"/>
  </r>
  <r>
    <n v="1703"/>
    <s v="p10"/>
    <d v="2012-11-21T00:00:00"/>
    <n v="32"/>
    <n v="11"/>
    <s v="k1"/>
    <s v="Especial_Big"/>
    <s v="24,99"/>
    <x v="7"/>
    <n v="799.68"/>
  </r>
  <r>
    <n v="1704"/>
    <s v="p78"/>
    <d v="2012-08-14T00:00:00"/>
    <n v="2"/>
    <n v="8"/>
    <s v="k15"/>
    <s v="kostka"/>
    <s v="25,99"/>
    <x v="9"/>
    <n v="51.98"/>
  </r>
  <r>
    <n v="1705"/>
    <s v="p1"/>
    <d v="2012-05-07T00:00:00"/>
    <n v="25"/>
    <n v="5"/>
    <s v="k1"/>
    <s v="Especial_Big"/>
    <s v="24,99"/>
    <x v="7"/>
    <n v="624.75"/>
  </r>
  <r>
    <n v="1706"/>
    <s v="p29"/>
    <d v="2012-07-27T00:00:00"/>
    <n v="20"/>
    <n v="7"/>
    <s v="k5"/>
    <s v="Aglomerado_80_mm"/>
    <s v="149,99"/>
    <x v="0"/>
    <n v="2999.8"/>
  </r>
  <r>
    <n v="1707"/>
    <s v="p35"/>
    <d v="2012-06-12T00:00:00"/>
    <n v="26"/>
    <n v="6"/>
    <s v="k6"/>
    <s v="940x16x10"/>
    <s v="3,29"/>
    <x v="0"/>
    <n v="85.54"/>
  </r>
  <r>
    <n v="1708"/>
    <s v="p74"/>
    <d v="2012-07-19T00:00:00"/>
    <n v="20"/>
    <n v="7"/>
    <s v="k14"/>
    <s v="DawnTown"/>
    <s v="64,99"/>
    <x v="8"/>
    <n v="1299.8"/>
  </r>
  <r>
    <n v="1709"/>
    <s v="p43"/>
    <d v="2012-04-27T00:00:00"/>
    <n v="24"/>
    <n v="4"/>
    <s v="k8"/>
    <s v="LB_2"/>
    <s v="1,80"/>
    <x v="0"/>
    <n v="43.2"/>
  </r>
  <r>
    <n v="1710"/>
    <s v="p2"/>
    <d v="2012-06-05T00:00:00"/>
    <n v="12"/>
    <n v="6"/>
    <s v="k3"/>
    <s v="frakcja_2,8-4,0_mm"/>
    <s v="12,80"/>
    <x v="0"/>
    <n v="153.60000000000002"/>
  </r>
  <r>
    <n v="1711"/>
    <s v="p33"/>
    <d v="2012-10-01T00:00:00"/>
    <n v="50"/>
    <n v="10"/>
    <s v="k6"/>
    <s v="940x16x5"/>
    <s v="2,19"/>
    <x v="0"/>
    <n v="109.5"/>
  </r>
  <r>
    <n v="1712"/>
    <s v="p54"/>
    <d v="2012-05-28T00:00:00"/>
    <n v="1"/>
    <n v="5"/>
    <s v="k11"/>
    <s v="kpl_3_mm"/>
    <s v="3,50"/>
    <x v="4"/>
    <n v="3.5"/>
  </r>
  <r>
    <n v="1713"/>
    <s v="p78"/>
    <d v="2012-04-27T00:00:00"/>
    <n v="20"/>
    <n v="4"/>
    <s v="k15"/>
    <s v="kostka"/>
    <s v="25,99"/>
    <x v="9"/>
    <n v="519.79999999999995"/>
  </r>
  <r>
    <n v="1714"/>
    <s v="p21"/>
    <d v="2012-04-16T00:00:00"/>
    <n v="3"/>
    <n v="4"/>
    <s v="k4"/>
    <s v="3_l_kontaktowy"/>
    <s v="59,99"/>
    <x v="0"/>
    <n v="179.97"/>
  </r>
  <r>
    <n v="1715"/>
    <s v="p37"/>
    <d v="2012-07-05T00:00:00"/>
    <n v="5"/>
    <n v="7"/>
    <s v="k7"/>
    <s v="Kora_surowa_kl._II"/>
    <s v="79,99"/>
    <x v="0"/>
    <n v="399.95"/>
  </r>
  <r>
    <n v="1716"/>
    <s v="p73"/>
    <d v="2012-04-23T00:00:00"/>
    <n v="20"/>
    <n v="4"/>
    <s v="k14"/>
    <s v="Rapsodia"/>
    <s v="64,99"/>
    <x v="8"/>
    <n v="1299.8"/>
  </r>
  <r>
    <n v="1717"/>
    <s v="p86"/>
    <d v="2012-07-19T00:00:00"/>
    <n v="6"/>
    <n v="7"/>
    <s v="k19"/>
    <s v="Oslonka_prosta"/>
    <s v="20,99"/>
    <x v="1"/>
    <n v="125.94"/>
  </r>
  <r>
    <n v="1718"/>
    <s v="p64"/>
    <d v="2012-06-18T00:00:00"/>
    <n v="1"/>
    <n v="6"/>
    <s v="k12"/>
    <s v="1000x700x7"/>
    <s v="22,99"/>
    <x v="2"/>
    <n v="22.99"/>
  </r>
  <r>
    <n v="1719"/>
    <s v="p55"/>
    <d v="2012-02-23T00:00:00"/>
    <n v="2"/>
    <n v="2"/>
    <s v="k11"/>
    <s v="kpl_5_mm"/>
    <s v="4,80"/>
    <x v="4"/>
    <n v="9.6"/>
  </r>
  <r>
    <n v="1720"/>
    <s v="p54"/>
    <d v="2012-03-13T00:00:00"/>
    <n v="3"/>
    <n v="3"/>
    <s v="k11"/>
    <s v="kpl_3_mm"/>
    <s v="3,50"/>
    <x v="4"/>
    <n v="10.5"/>
  </r>
  <r>
    <n v="1721"/>
    <s v="p22"/>
    <d v="2012-07-23T00:00:00"/>
    <n v="3"/>
    <n v="7"/>
    <s v="k4"/>
    <s v="5_l_kontaktowy"/>
    <s v="84,99"/>
    <x v="0"/>
    <n v="254.96999999999997"/>
  </r>
  <r>
    <n v="1722"/>
    <s v="p10"/>
    <d v="2012-04-10T00:00:00"/>
    <n v="28"/>
    <n v="4"/>
    <s v="k1"/>
    <s v="Especial_Big"/>
    <s v="24,99"/>
    <x v="7"/>
    <n v="699.71999999999991"/>
  </r>
  <r>
    <n v="1723"/>
    <s v="p64"/>
    <d v="2012-06-20T00:00:00"/>
    <n v="12"/>
    <n v="6"/>
    <s v="k12"/>
    <s v="1000x700x7"/>
    <s v="22,99"/>
    <x v="2"/>
    <n v="275.88"/>
  </r>
  <r>
    <n v="1724"/>
    <s v="p39"/>
    <d v="2012-04-11T00:00:00"/>
    <n v="30"/>
    <n v="4"/>
    <s v="k8"/>
    <s v="LN_2"/>
    <s v="4,60"/>
    <x v="0"/>
    <n v="138"/>
  </r>
  <r>
    <n v="1725"/>
    <s v="p57"/>
    <d v="2012-06-04T00:00:00"/>
    <n v="3"/>
    <n v="6"/>
    <s v="k11"/>
    <s v="kpl_8_mm"/>
    <s v="7,50"/>
    <x v="4"/>
    <n v="22.5"/>
  </r>
  <r>
    <n v="1726"/>
    <s v="p62"/>
    <d v="2012-07-21T00:00:00"/>
    <n v="1"/>
    <n v="7"/>
    <s v="k12"/>
    <s v="1000x700x4"/>
    <s v="14,99"/>
    <x v="2"/>
    <n v="14.99"/>
  </r>
  <r>
    <n v="1727"/>
    <s v="p78"/>
    <d v="2012-10-29T00:00:00"/>
    <n v="4"/>
    <n v="10"/>
    <s v="k15"/>
    <s v="kostka"/>
    <s v="25,99"/>
    <x v="9"/>
    <n v="103.96"/>
  </r>
  <r>
    <n v="1728"/>
    <s v="p40"/>
    <d v="2012-07-11T00:00:00"/>
    <n v="90"/>
    <n v="7"/>
    <s v="k8"/>
    <s v="LK_3"/>
    <s v="3,60"/>
    <x v="0"/>
    <n v="324"/>
  </r>
  <r>
    <n v="1729"/>
    <s v="p38"/>
    <d v="2012-03-01T00:00:00"/>
    <n v="26"/>
    <n v="3"/>
    <s v="k8"/>
    <s v="LN_1"/>
    <s v="3,90"/>
    <x v="0"/>
    <n v="101.39999999999999"/>
  </r>
  <r>
    <n v="1730"/>
    <s v="p59"/>
    <d v="2012-05-04T00:00:00"/>
    <n v="6"/>
    <n v="5"/>
    <s v="k12"/>
    <s v="1000x700x1"/>
    <s v="4,99"/>
    <x v="2"/>
    <n v="29.94"/>
  </r>
  <r>
    <n v="1731"/>
    <s v="p54"/>
    <d v="2012-03-07T00:00:00"/>
    <n v="1"/>
    <n v="3"/>
    <s v="k11"/>
    <s v="kpl_3_mm"/>
    <s v="3,50"/>
    <x v="4"/>
    <n v="3.5"/>
  </r>
  <r>
    <n v="1732"/>
    <s v="p88"/>
    <d v="2012-08-03T00:00:00"/>
    <n v="26"/>
    <n v="8"/>
    <s v="k19"/>
    <s v="Taca_prostokatna"/>
    <s v="26,99"/>
    <x v="1"/>
    <n v="701.74"/>
  </r>
  <r>
    <n v="1733"/>
    <s v="p56"/>
    <d v="2012-03-27T00:00:00"/>
    <n v="5"/>
    <n v="3"/>
    <s v="k11"/>
    <s v="kpl_6_mm"/>
    <s v="6,20"/>
    <x v="4"/>
    <n v="31"/>
  </r>
  <r>
    <n v="1734"/>
    <s v="p40"/>
    <d v="2012-03-29T00:00:00"/>
    <n v="10"/>
    <n v="3"/>
    <s v="k8"/>
    <s v="LK_3"/>
    <s v="3,60"/>
    <x v="0"/>
    <n v="36"/>
  </r>
  <r>
    <n v="1735"/>
    <s v="p10"/>
    <d v="2012-09-07T00:00:00"/>
    <n v="25"/>
    <n v="9"/>
    <s v="k1"/>
    <s v="Especial_Big"/>
    <s v="24,99"/>
    <x v="7"/>
    <n v="624.75"/>
  </r>
  <r>
    <n v="1736"/>
    <s v="p90"/>
    <d v="2012-07-03T00:00:00"/>
    <n v="26"/>
    <n v="7"/>
    <s v="k20"/>
    <s v="Stozkowe_male"/>
    <s v="0,49"/>
    <x v="5"/>
    <n v="12.74"/>
  </r>
  <r>
    <n v="1737"/>
    <s v="p90"/>
    <d v="2012-06-26T00:00:00"/>
    <n v="22"/>
    <n v="6"/>
    <s v="k20"/>
    <s v="Stozkowe_male"/>
    <s v="0,49"/>
    <x v="5"/>
    <n v="10.78"/>
  </r>
  <r>
    <n v="1738"/>
    <s v="p17"/>
    <d v="2012-11-12T00:00:00"/>
    <n v="20"/>
    <n v="11"/>
    <s v="k3"/>
    <s v="frakcja_1,0-1,8_mm"/>
    <s v="12,00"/>
    <x v="0"/>
    <n v="240"/>
  </r>
  <r>
    <n v="1739"/>
    <s v="p80"/>
    <d v="2012-05-08T00:00:00"/>
    <n v="22"/>
    <n v="5"/>
    <s v="k17"/>
    <s v="korek_natryskowy"/>
    <s v="33,99"/>
    <x v="6"/>
    <n v="747.78000000000009"/>
  </r>
  <r>
    <n v="1740"/>
    <s v="p61"/>
    <d v="2012-09-17T00:00:00"/>
    <n v="8"/>
    <n v="9"/>
    <s v="k12"/>
    <s v="1000x700x3"/>
    <s v="9,99"/>
    <x v="2"/>
    <n v="79.92"/>
  </r>
  <r>
    <n v="1741"/>
    <s v="p55"/>
    <d v="2012-07-11T00:00:00"/>
    <n v="3"/>
    <n v="7"/>
    <s v="k11"/>
    <s v="kpl_5_mm"/>
    <s v="4,80"/>
    <x v="4"/>
    <n v="14.399999999999999"/>
  </r>
  <r>
    <n v="1742"/>
    <s v="p9"/>
    <d v="2012-03-07T00:00:00"/>
    <n v="13"/>
    <n v="3"/>
    <s v="k19"/>
    <s v="Taca_okragla"/>
    <s v="32,49"/>
    <x v="1"/>
    <n v="422.37"/>
  </r>
  <r>
    <n v="1743"/>
    <s v="p79"/>
    <d v="2012-05-02T00:00:00"/>
    <n v="18"/>
    <n v="5"/>
    <s v="k16"/>
    <s v="standard"/>
    <s v="1,09"/>
    <x v="10"/>
    <n v="19.62"/>
  </r>
  <r>
    <n v="1744"/>
    <s v="p85"/>
    <d v="2012-06-13T00:00:00"/>
    <n v="1"/>
    <n v="6"/>
    <s v="k19"/>
    <s v="Cukiernica"/>
    <s v="25,99"/>
    <x v="1"/>
    <n v="25.99"/>
  </r>
  <r>
    <n v="1745"/>
    <s v="p75"/>
    <d v="2012-03-02T00:00:00"/>
    <n v="6"/>
    <n v="3"/>
    <s v="k14"/>
    <s v="Shell"/>
    <s v="81,99"/>
    <x v="8"/>
    <n v="491.93999999999994"/>
  </r>
  <r>
    <n v="1746"/>
    <s v="p48"/>
    <d v="2012-12-28T00:00:00"/>
    <n v="12"/>
    <n v="12"/>
    <s v="k10"/>
    <s v="40x60"/>
    <s v="25,00"/>
    <x v="3"/>
    <n v="300"/>
  </r>
  <r>
    <n v="1747"/>
    <s v="p73"/>
    <d v="2012-07-21T00:00:00"/>
    <n v="12"/>
    <n v="7"/>
    <s v="k14"/>
    <s v="Rapsodia"/>
    <s v="64,99"/>
    <x v="8"/>
    <n v="779.87999999999988"/>
  </r>
  <r>
    <n v="1748"/>
    <s v="p78"/>
    <d v="2012-04-12T00:00:00"/>
    <n v="3"/>
    <n v="4"/>
    <s v="k15"/>
    <s v="kostka"/>
    <s v="25,99"/>
    <x v="9"/>
    <n v="77.97"/>
  </r>
  <r>
    <n v="1749"/>
    <s v="p39"/>
    <d v="2012-05-29T00:00:00"/>
    <n v="26"/>
    <n v="5"/>
    <s v="k8"/>
    <s v="LN_2"/>
    <s v="4,60"/>
    <x v="0"/>
    <n v="119.6"/>
  </r>
  <r>
    <n v="1750"/>
    <s v="p95"/>
    <d v="2012-10-16T00:00:00"/>
    <n v="30"/>
    <n v="10"/>
    <s v="k21"/>
    <s v="DawnTown"/>
    <s v="129,99"/>
    <x v="0"/>
    <n v="3899.7000000000003"/>
  </r>
  <r>
    <n v="1751"/>
    <s v="p50"/>
    <d v="2012-09-06T00:00:00"/>
    <n v="2"/>
    <n v="9"/>
    <s v="k10"/>
    <s v="60x80"/>
    <s v="51,00"/>
    <x v="3"/>
    <n v="102"/>
  </r>
  <r>
    <n v="1752"/>
    <s v="p6"/>
    <d v="2012-06-25T00:00:00"/>
    <n v="14"/>
    <n v="6"/>
    <s v="k12"/>
    <s v="1000x700x1"/>
    <s v="4,99"/>
    <x v="2"/>
    <n v="69.86"/>
  </r>
  <r>
    <n v="1753"/>
    <s v="p25"/>
    <d v="2012-10-15T00:00:00"/>
    <n v="12"/>
    <n v="10"/>
    <s v="k5"/>
    <s v="Aglomerado_10_mm"/>
    <s v="34,99"/>
    <x v="0"/>
    <n v="419.88"/>
  </r>
  <r>
    <n v="1754"/>
    <s v="p96"/>
    <d v="2012-06-22T00:00:00"/>
    <n v="17"/>
    <n v="6"/>
    <s v="k21"/>
    <s v="Shell"/>
    <s v="129,99"/>
    <x v="0"/>
    <n v="2209.83"/>
  </r>
  <r>
    <n v="1755"/>
    <s v="p38"/>
    <d v="2012-09-06T00:00:00"/>
    <n v="5"/>
    <n v="9"/>
    <s v="k8"/>
    <s v="LN_1"/>
    <s v="3,90"/>
    <x v="0"/>
    <n v="19.5"/>
  </r>
  <r>
    <n v="1756"/>
    <s v="p23"/>
    <d v="2012-09-21T00:00:00"/>
    <n v="5"/>
    <n v="9"/>
    <s v="k4"/>
    <s v="1_l_wodny"/>
    <s v="37,99"/>
    <x v="0"/>
    <n v="189.95000000000002"/>
  </r>
  <r>
    <n v="1757"/>
    <s v="p57"/>
    <d v="2012-05-19T00:00:00"/>
    <n v="1"/>
    <n v="5"/>
    <s v="k11"/>
    <s v="kpl_8_mm"/>
    <s v="7,50"/>
    <x v="4"/>
    <n v="7.5"/>
  </r>
  <r>
    <n v="1758"/>
    <s v="p79"/>
    <d v="2012-09-20T00:00:00"/>
    <n v="20"/>
    <n v="9"/>
    <s v="k16"/>
    <s v="standard"/>
    <s v="1,09"/>
    <x v="10"/>
    <n v="21.8"/>
  </r>
  <r>
    <n v="1759"/>
    <s v="p2"/>
    <d v="2012-09-06T00:00:00"/>
    <n v="2"/>
    <n v="9"/>
    <s v="k3"/>
    <s v="frakcja_2,8-4,0_mm"/>
    <s v="12,80"/>
    <x v="0"/>
    <n v="25.6"/>
  </r>
  <r>
    <n v="1760"/>
    <s v="p42"/>
    <d v="2012-05-04T00:00:00"/>
    <n v="12"/>
    <n v="5"/>
    <s v="k8"/>
    <s v="LB_1"/>
    <s v="2,50"/>
    <x v="0"/>
    <n v="30"/>
  </r>
  <r>
    <n v="1761"/>
    <s v="p38"/>
    <d v="2012-05-17T00:00:00"/>
    <n v="15"/>
    <n v="5"/>
    <s v="k8"/>
    <s v="LN_1"/>
    <s v="3,90"/>
    <x v="0"/>
    <n v="58.5"/>
  </r>
  <r>
    <n v="1762"/>
    <s v="p86"/>
    <d v="2012-08-27T00:00:00"/>
    <n v="6"/>
    <n v="8"/>
    <s v="k19"/>
    <s v="Oslonka_prosta"/>
    <s v="20,99"/>
    <x v="1"/>
    <n v="125.94"/>
  </r>
  <r>
    <n v="1763"/>
    <s v="p73"/>
    <d v="2012-04-02T00:00:00"/>
    <n v="60"/>
    <n v="4"/>
    <s v="k14"/>
    <s v="Rapsodia"/>
    <s v="64,99"/>
    <x v="8"/>
    <n v="3899.3999999999996"/>
  </r>
  <r>
    <n v="1764"/>
    <s v="p46"/>
    <d v="2012-10-09T00:00:00"/>
    <n v="1"/>
    <n v="10"/>
    <s v="k9"/>
    <s v="duze"/>
    <s v="48,00"/>
    <x v="0"/>
    <n v="48"/>
  </r>
  <r>
    <n v="1765"/>
    <s v="p15"/>
    <d v="2012-04-30T00:00:00"/>
    <n v="50"/>
    <n v="4"/>
    <s v="k3"/>
    <s v="frakcja_0,2-0,5_mm"/>
    <s v="9,99"/>
    <x v="0"/>
    <n v="499.5"/>
  </r>
  <r>
    <n v="1766"/>
    <s v="p89"/>
    <d v="2012-05-22T00:00:00"/>
    <n v="2"/>
    <n v="5"/>
    <s v="k19"/>
    <s v="Taca_okragla"/>
    <s v="32,49"/>
    <x v="1"/>
    <n v="64.98"/>
  </r>
  <r>
    <n v="1767"/>
    <s v="p61"/>
    <d v="2012-09-07T00:00:00"/>
    <n v="18"/>
    <n v="9"/>
    <s v="k12"/>
    <s v="1000x700x3"/>
    <s v="9,99"/>
    <x v="2"/>
    <n v="179.82"/>
  </r>
  <r>
    <n v="1768"/>
    <s v="p80"/>
    <d v="2012-06-30T00:00:00"/>
    <n v="3"/>
    <n v="6"/>
    <s v="k17"/>
    <s v="korek_natryskowy"/>
    <s v="33,99"/>
    <x v="6"/>
    <n v="101.97"/>
  </r>
  <r>
    <n v="1769"/>
    <s v="p76"/>
    <d v="2012-06-04T00:00:00"/>
    <n v="20"/>
    <n v="6"/>
    <s v="k14"/>
    <s v="Symphony"/>
    <s v="83,99"/>
    <x v="8"/>
    <n v="1679.8"/>
  </r>
  <r>
    <n v="1770"/>
    <s v="p3"/>
    <d v="2012-04-05T00:00:00"/>
    <n v="14"/>
    <n v="4"/>
    <s v="k5"/>
    <s v="Aglomerado_80_mm"/>
    <s v="149,99"/>
    <x v="0"/>
    <n v="2099.86"/>
  </r>
  <r>
    <n v="1771"/>
    <s v="p78"/>
    <d v="2012-02-02T00:00:00"/>
    <n v="2"/>
    <n v="2"/>
    <s v="k15"/>
    <s v="kostka"/>
    <s v="25,99"/>
    <x v="9"/>
    <n v="51.98"/>
  </r>
  <r>
    <n v="1772"/>
    <s v="p10"/>
    <d v="2012-04-04T00:00:00"/>
    <n v="25"/>
    <n v="4"/>
    <s v="k1"/>
    <s v="Especial_Big"/>
    <s v="24,99"/>
    <x v="7"/>
    <n v="624.75"/>
  </r>
  <r>
    <n v="1773"/>
    <s v="p9"/>
    <d v="2012-06-27T00:00:00"/>
    <n v="20"/>
    <n v="6"/>
    <s v="k19"/>
    <s v="Taca_okragla"/>
    <s v="32,49"/>
    <x v="1"/>
    <n v="649.80000000000007"/>
  </r>
  <r>
    <n v="1774"/>
    <s v="p57"/>
    <d v="2012-05-08T00:00:00"/>
    <n v="1"/>
    <n v="5"/>
    <s v="k11"/>
    <s v="kpl_8_mm"/>
    <s v="7,50"/>
    <x v="4"/>
    <n v="7.5"/>
  </r>
  <r>
    <n v="1775"/>
    <s v="p84"/>
    <d v="2012-10-17T00:00:00"/>
    <n v="2"/>
    <n v="10"/>
    <s v="k19"/>
    <s v="Serwetnik_duży"/>
    <s v="8,99"/>
    <x v="1"/>
    <n v="17.98"/>
  </r>
  <r>
    <n v="1776"/>
    <s v="p79"/>
    <d v="2012-04-23T00:00:00"/>
    <n v="74"/>
    <n v="4"/>
    <s v="k16"/>
    <s v="standard"/>
    <s v="1,09"/>
    <x v="10"/>
    <n v="80.660000000000011"/>
  </r>
  <r>
    <n v="1777"/>
    <s v="p54"/>
    <d v="2012-08-21T00:00:00"/>
    <n v="3"/>
    <n v="8"/>
    <s v="k11"/>
    <s v="kpl_3_mm"/>
    <s v="3,50"/>
    <x v="4"/>
    <n v="10.5"/>
  </r>
  <r>
    <n v="1778"/>
    <s v="p9"/>
    <d v="2012-11-30T00:00:00"/>
    <n v="20"/>
    <n v="11"/>
    <s v="k19"/>
    <s v="Taca_okragla"/>
    <s v="32,49"/>
    <x v="1"/>
    <n v="649.80000000000007"/>
  </r>
  <r>
    <n v="1779"/>
    <s v="p61"/>
    <d v="2012-08-01T00:00:00"/>
    <n v="12"/>
    <n v="8"/>
    <s v="k12"/>
    <s v="1000x700x3"/>
    <s v="9,99"/>
    <x v="2"/>
    <n v="119.88"/>
  </r>
  <r>
    <n v="1780"/>
    <s v="p21"/>
    <d v="2012-06-22T00:00:00"/>
    <n v="2"/>
    <n v="6"/>
    <s v="k4"/>
    <s v="3_l_kontaktowy"/>
    <s v="59,99"/>
    <x v="0"/>
    <n v="119.98"/>
  </r>
  <r>
    <n v="1781"/>
    <s v="p84"/>
    <d v="2012-07-13T00:00:00"/>
    <n v="2"/>
    <n v="7"/>
    <s v="k19"/>
    <s v="Serwetnik_duży"/>
    <s v="8,99"/>
    <x v="1"/>
    <n v="17.98"/>
  </r>
  <r>
    <n v="1782"/>
    <s v="p30"/>
    <d v="2012-05-02T00:00:00"/>
    <n v="36"/>
    <n v="5"/>
    <s v="k6"/>
    <s v="940x23x5"/>
    <s v="2,19"/>
    <x v="0"/>
    <n v="78.84"/>
  </r>
  <r>
    <n v="1783"/>
    <s v="p27"/>
    <d v="2012-03-27T00:00:00"/>
    <n v="54"/>
    <n v="3"/>
    <s v="k5"/>
    <s v="Aglomerado_30_mm"/>
    <s v="49,99"/>
    <x v="0"/>
    <n v="2699.46"/>
  </r>
  <r>
    <n v="1784"/>
    <s v="p90"/>
    <d v="2012-12-22T00:00:00"/>
    <n v="5"/>
    <n v="12"/>
    <s v="k20"/>
    <s v="Stozkowe_male"/>
    <s v="0,49"/>
    <x v="5"/>
    <n v="2.4500000000000002"/>
  </r>
  <r>
    <n v="1785"/>
    <s v="p23"/>
    <d v="2012-04-12T00:00:00"/>
    <n v="5"/>
    <n v="4"/>
    <s v="k4"/>
    <s v="1_l_wodny"/>
    <s v="37,99"/>
    <x v="0"/>
    <n v="189.95000000000002"/>
  </r>
  <r>
    <n v="1786"/>
    <s v="p94"/>
    <d v="2012-03-15T00:00:00"/>
    <n v="33"/>
    <n v="3"/>
    <s v="k21"/>
    <s v="Rapsodia"/>
    <s v="129,99"/>
    <x v="0"/>
    <n v="4289.67"/>
  </r>
  <r>
    <n v="1787"/>
    <s v="p14"/>
    <d v="2012-10-30T00:00:00"/>
    <n v="22"/>
    <n v="10"/>
    <s v="k2"/>
    <s v="Big_8_mm"/>
    <s v="138,00"/>
    <x v="1"/>
    <n v="3036"/>
  </r>
  <r>
    <n v="1788"/>
    <s v="p12"/>
    <d v="2012-04-02T00:00:00"/>
    <n v="45"/>
    <n v="4"/>
    <s v="k2"/>
    <s v="Special_4_mm"/>
    <s v="94,99"/>
    <x v="1"/>
    <n v="4274.55"/>
  </r>
  <r>
    <n v="1789"/>
    <s v="p21"/>
    <d v="2012-09-11T00:00:00"/>
    <n v="2"/>
    <n v="9"/>
    <s v="k4"/>
    <s v="3_l_kontaktowy"/>
    <s v="59,99"/>
    <x v="0"/>
    <n v="119.98"/>
  </r>
  <r>
    <n v="1790"/>
    <s v="p98"/>
    <d v="2012-03-16T00:00:00"/>
    <n v="40"/>
    <n v="3"/>
    <s v="k21"/>
    <s v="Harmony"/>
    <s v="139,99"/>
    <x v="0"/>
    <n v="5599.6"/>
  </r>
  <r>
    <n v="1791"/>
    <s v="p50"/>
    <d v="2012-02-14T00:00:00"/>
    <n v="3"/>
    <n v="2"/>
    <s v="k10"/>
    <s v="60x80"/>
    <s v="51,00"/>
    <x v="3"/>
    <n v="153"/>
  </r>
  <r>
    <n v="1792"/>
    <s v="p56"/>
    <d v="2012-04-12T00:00:00"/>
    <n v="1"/>
    <n v="4"/>
    <s v="k11"/>
    <s v="kpl_6_mm"/>
    <s v="6,20"/>
    <x v="4"/>
    <n v="6.2"/>
  </r>
  <r>
    <n v="1793"/>
    <s v="p78"/>
    <d v="2012-06-02T00:00:00"/>
    <n v="1"/>
    <n v="6"/>
    <s v="k15"/>
    <s v="kostka"/>
    <s v="25,99"/>
    <x v="9"/>
    <n v="25.99"/>
  </r>
  <r>
    <n v="1794"/>
    <s v="p43"/>
    <d v="2012-06-20T00:00:00"/>
    <n v="8"/>
    <n v="6"/>
    <s v="k8"/>
    <s v="LB_2"/>
    <s v="1,80"/>
    <x v="0"/>
    <n v="14.4"/>
  </r>
  <r>
    <n v="1795"/>
    <s v="p80"/>
    <d v="2012-08-08T00:00:00"/>
    <n v="1"/>
    <n v="8"/>
    <s v="k17"/>
    <s v="korek_natryskowy"/>
    <s v="33,99"/>
    <x v="6"/>
    <n v="33.99"/>
  </r>
  <r>
    <n v="1796"/>
    <s v="p6"/>
    <d v="2012-07-17T00:00:00"/>
    <n v="36"/>
    <n v="7"/>
    <s v="k12"/>
    <s v="1000x700x1"/>
    <s v="4,99"/>
    <x v="2"/>
    <n v="179.64000000000001"/>
  </r>
  <r>
    <n v="1797"/>
    <s v="p13"/>
    <d v="2012-07-27T00:00:00"/>
    <n v="32"/>
    <n v="7"/>
    <s v="k2"/>
    <s v="Normal_6_mm"/>
    <s v="119,99"/>
    <x v="1"/>
    <n v="3839.68"/>
  </r>
  <r>
    <n v="1798"/>
    <s v="p62"/>
    <d v="2012-05-28T00:00:00"/>
    <n v="14"/>
    <n v="5"/>
    <s v="k12"/>
    <s v="1000x700x4"/>
    <s v="14,99"/>
    <x v="2"/>
    <n v="209.86"/>
  </r>
  <r>
    <n v="1799"/>
    <s v="p79"/>
    <d v="2012-07-26T00:00:00"/>
    <n v="16"/>
    <n v="7"/>
    <s v="k16"/>
    <s v="standard"/>
    <s v="1,09"/>
    <x v="10"/>
    <n v="17.440000000000001"/>
  </r>
  <r>
    <n v="1800"/>
    <s v="p84"/>
    <d v="2012-07-14T00:00:00"/>
    <n v="16"/>
    <n v="7"/>
    <s v="k19"/>
    <s v="Serwetnik_duży"/>
    <s v="8,99"/>
    <x v="1"/>
    <n v="143.84"/>
  </r>
  <r>
    <n v="1801"/>
    <s v="p25"/>
    <d v="2012-06-11T00:00:00"/>
    <n v="22"/>
    <n v="6"/>
    <s v="k5"/>
    <s v="Aglomerado_10_mm"/>
    <s v="34,99"/>
    <x v="0"/>
    <n v="769.78000000000009"/>
  </r>
  <r>
    <n v="1802"/>
    <s v="p86"/>
    <d v="2012-03-28T00:00:00"/>
    <n v="6"/>
    <n v="3"/>
    <s v="k19"/>
    <s v="Oslonka_prosta"/>
    <s v="20,99"/>
    <x v="1"/>
    <n v="125.94"/>
  </r>
  <r>
    <n v="1803"/>
    <s v="p63"/>
    <d v="2012-05-19T00:00:00"/>
    <n v="1"/>
    <n v="5"/>
    <s v="k12"/>
    <s v="1000x700x5"/>
    <s v="15,99"/>
    <x v="2"/>
    <n v="15.99"/>
  </r>
  <r>
    <n v="1804"/>
    <s v="p38"/>
    <d v="2012-08-07T00:00:00"/>
    <n v="25"/>
    <n v="8"/>
    <s v="k8"/>
    <s v="LN_1"/>
    <s v="3,90"/>
    <x v="0"/>
    <n v="97.5"/>
  </r>
  <r>
    <n v="1805"/>
    <s v="p39"/>
    <d v="2012-03-06T00:00:00"/>
    <n v="14"/>
    <n v="3"/>
    <s v="k8"/>
    <s v="LN_2"/>
    <s v="4,60"/>
    <x v="0"/>
    <n v="64.399999999999991"/>
  </r>
  <r>
    <n v="1806"/>
    <s v="p83"/>
    <d v="2012-06-13T00:00:00"/>
    <n v="18"/>
    <n v="6"/>
    <s v="k19"/>
    <s v="Serwetnik_maly"/>
    <s v="4,99"/>
    <x v="1"/>
    <n v="89.820000000000007"/>
  </r>
  <r>
    <n v="1807"/>
    <s v="p74"/>
    <d v="2012-09-19T00:00:00"/>
    <n v="26"/>
    <n v="9"/>
    <s v="k14"/>
    <s v="DawnTown"/>
    <s v="64,99"/>
    <x v="8"/>
    <n v="1689.7399999999998"/>
  </r>
  <r>
    <n v="1808"/>
    <s v="p62"/>
    <d v="2012-07-27T00:00:00"/>
    <n v="12"/>
    <n v="7"/>
    <s v="k12"/>
    <s v="1000x700x4"/>
    <s v="14,99"/>
    <x v="2"/>
    <n v="179.88"/>
  </r>
  <r>
    <n v="1809"/>
    <s v="p91"/>
    <d v="2012-04-05T00:00:00"/>
    <n v="120"/>
    <n v="4"/>
    <s v="k20"/>
    <s v="Stozkowe_srednie"/>
    <s v="0,89"/>
    <x v="5"/>
    <n v="106.8"/>
  </r>
  <r>
    <n v="1810"/>
    <s v="p91"/>
    <d v="2012-06-05T00:00:00"/>
    <n v="21"/>
    <n v="6"/>
    <s v="k20"/>
    <s v="Stozkowe_srednie"/>
    <s v="0,89"/>
    <x v="5"/>
    <n v="18.690000000000001"/>
  </r>
  <r>
    <n v="1811"/>
    <s v="p78"/>
    <d v="2012-01-14T00:00:00"/>
    <n v="1"/>
    <n v="1"/>
    <s v="k15"/>
    <s v="kostka"/>
    <s v="25,99"/>
    <x v="9"/>
    <n v="25.99"/>
  </r>
  <r>
    <n v="1812"/>
    <s v="p42"/>
    <d v="2012-09-21T00:00:00"/>
    <n v="6"/>
    <n v="9"/>
    <s v="k8"/>
    <s v="LB_1"/>
    <s v="2,50"/>
    <x v="0"/>
    <n v="15"/>
  </r>
  <r>
    <n v="1813"/>
    <s v="p14"/>
    <d v="2012-05-22T00:00:00"/>
    <n v="25"/>
    <n v="5"/>
    <s v="k2"/>
    <s v="Big_8_mm"/>
    <s v="138,00"/>
    <x v="1"/>
    <n v="3450"/>
  </r>
  <r>
    <n v="1814"/>
    <s v="p58"/>
    <d v="2012-03-30T00:00:00"/>
    <n v="2"/>
    <n v="3"/>
    <s v="k11"/>
    <s v="kpl_12_mm"/>
    <s v="10,20"/>
    <x v="4"/>
    <n v="20.399999999999999"/>
  </r>
  <r>
    <n v="1815"/>
    <s v="p39"/>
    <d v="2012-07-14T00:00:00"/>
    <n v="50"/>
    <n v="7"/>
    <s v="k8"/>
    <s v="LN_2"/>
    <s v="4,60"/>
    <x v="0"/>
    <n v="229.99999999999997"/>
  </r>
  <r>
    <n v="1816"/>
    <s v="p80"/>
    <d v="2012-11-14T00:00:00"/>
    <n v="2"/>
    <n v="11"/>
    <s v="k17"/>
    <s v="korek_natryskowy"/>
    <s v="33,99"/>
    <x v="6"/>
    <n v="67.98"/>
  </r>
  <r>
    <n v="1817"/>
    <s v="p62"/>
    <d v="2012-05-08T00:00:00"/>
    <n v="30"/>
    <n v="5"/>
    <s v="k12"/>
    <s v="1000x700x4"/>
    <s v="14,99"/>
    <x v="2"/>
    <n v="449.7"/>
  </r>
  <r>
    <n v="1818"/>
    <s v="p20"/>
    <d v="2012-10-11T00:00:00"/>
    <n v="2"/>
    <n v="10"/>
    <s v="k4"/>
    <s v="1_l_kontaktowy"/>
    <s v="29,99"/>
    <x v="0"/>
    <n v="59.98"/>
  </r>
  <r>
    <n v="1819"/>
    <s v="p80"/>
    <d v="2012-04-14T00:00:00"/>
    <n v="21"/>
    <n v="4"/>
    <s v="k17"/>
    <s v="korek_natryskowy"/>
    <s v="33,99"/>
    <x v="6"/>
    <n v="713.79000000000008"/>
  </r>
  <r>
    <n v="1820"/>
    <s v="p92"/>
    <d v="2012-06-23T00:00:00"/>
    <n v="10"/>
    <n v="6"/>
    <s v="k20"/>
    <s v="Stozkowe_duze"/>
    <s v="1,19"/>
    <x v="5"/>
    <n v="11.899999999999999"/>
  </r>
  <r>
    <n v="1821"/>
    <s v="p57"/>
    <d v="2012-08-29T00:00:00"/>
    <n v="1"/>
    <n v="8"/>
    <s v="k11"/>
    <s v="kpl_8_mm"/>
    <s v="7,50"/>
    <x v="4"/>
    <n v="7.5"/>
  </r>
  <r>
    <n v="1822"/>
    <s v="p42"/>
    <d v="2012-11-14T00:00:00"/>
    <n v="22"/>
    <n v="11"/>
    <s v="k8"/>
    <s v="LB_1"/>
    <s v="2,50"/>
    <x v="0"/>
    <n v="55"/>
  </r>
  <r>
    <n v="1823"/>
    <s v="p91"/>
    <d v="2012-06-05T00:00:00"/>
    <n v="28"/>
    <n v="6"/>
    <s v="k20"/>
    <s v="Stozkowe_srednie"/>
    <s v="0,89"/>
    <x v="5"/>
    <n v="24.92"/>
  </r>
  <r>
    <n v="1824"/>
    <s v="p64"/>
    <d v="2012-04-02T00:00:00"/>
    <n v="14"/>
    <n v="4"/>
    <s v="k12"/>
    <s v="1000x700x7"/>
    <s v="22,99"/>
    <x v="2"/>
    <n v="321.85999999999996"/>
  </r>
  <r>
    <n v="1825"/>
    <s v="p9"/>
    <d v="2012-01-04T00:00:00"/>
    <n v="36"/>
    <n v="1"/>
    <s v="k19"/>
    <s v="Taca_okragla"/>
    <s v="32,49"/>
    <x v="1"/>
    <n v="1169.6400000000001"/>
  </r>
  <r>
    <n v="1826"/>
    <s v="p43"/>
    <d v="2012-07-11T00:00:00"/>
    <n v="69"/>
    <n v="7"/>
    <s v="k8"/>
    <s v="LB_2"/>
    <s v="1,80"/>
    <x v="0"/>
    <n v="124.2"/>
  </r>
  <r>
    <n v="1827"/>
    <s v="p76"/>
    <d v="2012-03-06T00:00:00"/>
    <n v="22"/>
    <n v="3"/>
    <s v="k14"/>
    <s v="Symphony"/>
    <s v="83,99"/>
    <x v="8"/>
    <n v="1847.78"/>
  </r>
  <r>
    <n v="1828"/>
    <s v="p33"/>
    <d v="2012-07-07T00:00:00"/>
    <n v="26"/>
    <n v="7"/>
    <s v="k6"/>
    <s v="940x16x5"/>
    <s v="2,19"/>
    <x v="0"/>
    <n v="56.94"/>
  </r>
  <r>
    <n v="1829"/>
    <s v="p55"/>
    <d v="2012-10-05T00:00:00"/>
    <n v="4"/>
    <n v="10"/>
    <s v="k11"/>
    <s v="kpl_5_mm"/>
    <s v="4,80"/>
    <x v="4"/>
    <n v="19.2"/>
  </r>
  <r>
    <n v="1830"/>
    <s v="p59"/>
    <d v="2012-12-19T00:00:00"/>
    <n v="12"/>
    <n v="12"/>
    <s v="k12"/>
    <s v="1000x700x1"/>
    <s v="4,99"/>
    <x v="2"/>
    <n v="59.88"/>
  </r>
  <r>
    <n v="1831"/>
    <s v="p43"/>
    <d v="2012-04-26T00:00:00"/>
    <n v="1"/>
    <n v="4"/>
    <s v="k8"/>
    <s v="LB_2"/>
    <s v="1,80"/>
    <x v="0"/>
    <n v="1.8"/>
  </r>
  <r>
    <n v="1832"/>
    <s v="p84"/>
    <d v="2012-04-26T00:00:00"/>
    <n v="12"/>
    <n v="4"/>
    <s v="k19"/>
    <s v="Serwetnik_duży"/>
    <s v="8,99"/>
    <x v="1"/>
    <n v="107.88"/>
  </r>
  <r>
    <n v="1833"/>
    <s v="p64"/>
    <d v="2012-06-30T00:00:00"/>
    <n v="25"/>
    <n v="6"/>
    <s v="k12"/>
    <s v="1000x700x7"/>
    <s v="22,99"/>
    <x v="2"/>
    <n v="574.75"/>
  </r>
  <r>
    <n v="1834"/>
    <s v="p9"/>
    <d v="2012-05-16T00:00:00"/>
    <n v="18"/>
    <n v="5"/>
    <s v="k19"/>
    <s v="Taca_okragla"/>
    <s v="32,49"/>
    <x v="1"/>
    <n v="584.82000000000005"/>
  </r>
  <r>
    <n v="1835"/>
    <s v="p50"/>
    <d v="2012-06-27T00:00:00"/>
    <n v="1"/>
    <n v="6"/>
    <s v="k10"/>
    <s v="60x80"/>
    <s v="51,00"/>
    <x v="3"/>
    <n v="51"/>
  </r>
  <r>
    <n v="1836"/>
    <s v="p11"/>
    <d v="2012-09-27T00:00:00"/>
    <n v="15"/>
    <n v="9"/>
    <s v="k2"/>
    <s v="Normal_4_mm"/>
    <s v="60,50"/>
    <x v="1"/>
    <n v="907.5"/>
  </r>
  <r>
    <n v="1837"/>
    <s v="p50"/>
    <d v="2012-05-14T00:00:00"/>
    <n v="9"/>
    <n v="5"/>
    <s v="k10"/>
    <s v="60x80"/>
    <s v="51,00"/>
    <x v="3"/>
    <n v="459"/>
  </r>
  <r>
    <n v="1838"/>
    <s v="p51"/>
    <d v="2012-05-31T00:00:00"/>
    <n v="2"/>
    <n v="5"/>
    <s v="k10"/>
    <s v="100x150"/>
    <s v="89,00"/>
    <x v="3"/>
    <n v="178"/>
  </r>
  <r>
    <n v="1839"/>
    <s v="p38"/>
    <d v="2012-08-17T00:00:00"/>
    <n v="20"/>
    <n v="8"/>
    <s v="k8"/>
    <s v="LN_1"/>
    <s v="3,90"/>
    <x v="0"/>
    <n v="78"/>
  </r>
  <r>
    <n v="1840"/>
    <s v="p78"/>
    <d v="2012-03-23T00:00:00"/>
    <n v="1"/>
    <n v="3"/>
    <s v="k15"/>
    <s v="kostka"/>
    <s v="25,99"/>
    <x v="9"/>
    <n v="25.99"/>
  </r>
  <r>
    <n v="1841"/>
    <s v="p33"/>
    <d v="2012-06-21T00:00:00"/>
    <n v="40"/>
    <n v="6"/>
    <s v="k6"/>
    <s v="940x16x5"/>
    <s v="2,19"/>
    <x v="0"/>
    <n v="87.6"/>
  </r>
  <r>
    <n v="1842"/>
    <s v="p39"/>
    <d v="2012-05-15T00:00:00"/>
    <n v="36"/>
    <n v="5"/>
    <s v="k8"/>
    <s v="LN_2"/>
    <s v="4,60"/>
    <x v="0"/>
    <n v="165.6"/>
  </r>
  <r>
    <n v="1843"/>
    <s v="p42"/>
    <d v="2012-04-11T00:00:00"/>
    <n v="20"/>
    <n v="4"/>
    <s v="k8"/>
    <s v="LB_1"/>
    <s v="2,50"/>
    <x v="0"/>
    <n v="50"/>
  </r>
  <r>
    <n v="1844"/>
    <s v="p41"/>
    <d v="2012-11-02T00:00:00"/>
    <n v="30"/>
    <n v="11"/>
    <s v="k8"/>
    <s v="LP_4"/>
    <s v="2,30"/>
    <x v="0"/>
    <n v="69"/>
  </r>
  <r>
    <n v="1845"/>
    <s v="p33"/>
    <d v="2012-09-13T00:00:00"/>
    <n v="32"/>
    <n v="9"/>
    <s v="k6"/>
    <s v="940x16x5"/>
    <s v="2,19"/>
    <x v="0"/>
    <n v="70.08"/>
  </r>
  <r>
    <n v="1846"/>
    <s v="p80"/>
    <d v="2012-05-21T00:00:00"/>
    <n v="10"/>
    <n v="5"/>
    <s v="k17"/>
    <s v="korek_natryskowy"/>
    <s v="33,99"/>
    <x v="6"/>
    <n v="339.90000000000003"/>
  </r>
  <r>
    <n v="1847"/>
    <s v="p78"/>
    <d v="2012-06-15T00:00:00"/>
    <n v="2"/>
    <n v="6"/>
    <s v="k15"/>
    <s v="kostka"/>
    <s v="25,99"/>
    <x v="9"/>
    <n v="51.98"/>
  </r>
  <r>
    <n v="1848"/>
    <s v="p88"/>
    <d v="2012-10-29T00:00:00"/>
    <n v="1"/>
    <n v="10"/>
    <s v="k19"/>
    <s v="Taca_prostokatna"/>
    <s v="26,99"/>
    <x v="1"/>
    <n v="26.99"/>
  </r>
  <r>
    <n v="1849"/>
    <s v="p4"/>
    <d v="2012-08-11T00:00:00"/>
    <n v="5"/>
    <n v="8"/>
    <s v="k8"/>
    <s v="LN_2"/>
    <s v="4,60"/>
    <x v="0"/>
    <n v="23"/>
  </r>
  <r>
    <n v="1850"/>
    <s v="p34"/>
    <d v="2012-03-28T00:00:00"/>
    <n v="25"/>
    <n v="3"/>
    <s v="k6"/>
    <s v="940x16x7"/>
    <s v="2,89"/>
    <x v="0"/>
    <n v="72.25"/>
  </r>
  <r>
    <n v="1851"/>
    <s v="p73"/>
    <d v="2012-05-21T00:00:00"/>
    <n v="31"/>
    <n v="5"/>
    <s v="k14"/>
    <s v="Rapsodia"/>
    <s v="64,99"/>
    <x v="8"/>
    <n v="2014.6899999999998"/>
  </r>
  <r>
    <n v="1852"/>
    <s v="p49"/>
    <d v="2012-12-07T00:00:00"/>
    <n v="4"/>
    <n v="12"/>
    <s v="k10"/>
    <s v="50x80"/>
    <s v="34,99"/>
    <x v="3"/>
    <n v="139.96"/>
  </r>
  <r>
    <n v="1853"/>
    <s v="p62"/>
    <d v="2012-09-12T00:00:00"/>
    <n v="26"/>
    <n v="9"/>
    <s v="k12"/>
    <s v="1000x700x4"/>
    <s v="14,99"/>
    <x v="2"/>
    <n v="389.74"/>
  </r>
  <r>
    <n v="1854"/>
    <s v="p80"/>
    <d v="2012-01-27T00:00:00"/>
    <n v="20"/>
    <n v="1"/>
    <s v="k17"/>
    <s v="korek_natryskowy"/>
    <s v="33,99"/>
    <x v="6"/>
    <n v="679.80000000000007"/>
  </r>
  <r>
    <n v="1855"/>
    <s v="p38"/>
    <d v="2012-06-11T00:00:00"/>
    <n v="40"/>
    <n v="6"/>
    <s v="k8"/>
    <s v="LN_1"/>
    <s v="3,90"/>
    <x v="0"/>
    <n v="156"/>
  </r>
  <r>
    <n v="1856"/>
    <s v="p57"/>
    <d v="2012-08-30T00:00:00"/>
    <n v="3"/>
    <n v="8"/>
    <s v="k11"/>
    <s v="kpl_8_mm"/>
    <s v="7,50"/>
    <x v="4"/>
    <n v="22.5"/>
  </r>
  <r>
    <n v="1857"/>
    <s v="p94"/>
    <d v="2012-08-06T00:00:00"/>
    <n v="23"/>
    <n v="8"/>
    <s v="k21"/>
    <s v="Rapsodia"/>
    <s v="129,99"/>
    <x v="0"/>
    <n v="2989.7700000000004"/>
  </r>
  <r>
    <n v="1858"/>
    <s v="p40"/>
    <d v="2012-08-22T00:00:00"/>
    <n v="60"/>
    <n v="8"/>
    <s v="k8"/>
    <s v="LK_3"/>
    <s v="3,60"/>
    <x v="0"/>
    <n v="216"/>
  </r>
  <r>
    <n v="1859"/>
    <s v="p23"/>
    <d v="2012-09-08T00:00:00"/>
    <n v="2"/>
    <n v="9"/>
    <s v="k4"/>
    <s v="1_l_wodny"/>
    <s v="37,99"/>
    <x v="0"/>
    <n v="75.98"/>
  </r>
  <r>
    <n v="1860"/>
    <s v="p92"/>
    <d v="2012-04-10T00:00:00"/>
    <n v="12"/>
    <n v="4"/>
    <s v="k20"/>
    <s v="Stozkowe_duze"/>
    <s v="1,19"/>
    <x v="5"/>
    <n v="14.28"/>
  </r>
  <r>
    <n v="1861"/>
    <s v="p73"/>
    <d v="2012-06-11T00:00:00"/>
    <n v="22"/>
    <n v="6"/>
    <s v="k14"/>
    <s v="Rapsodia"/>
    <s v="64,99"/>
    <x v="8"/>
    <n v="1429.78"/>
  </r>
  <r>
    <n v="1862"/>
    <s v="p58"/>
    <d v="2012-09-17T00:00:00"/>
    <n v="2"/>
    <n v="9"/>
    <s v="k11"/>
    <s v="kpl_12_mm"/>
    <s v="10,20"/>
    <x v="4"/>
    <n v="20.399999999999999"/>
  </r>
  <r>
    <n v="1863"/>
    <s v="p33"/>
    <d v="2012-08-02T00:00:00"/>
    <n v="20"/>
    <n v="8"/>
    <s v="k6"/>
    <s v="940x16x5"/>
    <s v="2,19"/>
    <x v="0"/>
    <n v="43.8"/>
  </r>
  <r>
    <n v="1864"/>
    <s v="p29"/>
    <d v="2012-07-03T00:00:00"/>
    <n v="22"/>
    <n v="7"/>
    <s v="k5"/>
    <s v="Aglomerado_80_mm"/>
    <s v="149,99"/>
    <x v="0"/>
    <n v="3299.78"/>
  </r>
  <r>
    <n v="1865"/>
    <s v="p76"/>
    <d v="2012-08-02T00:00:00"/>
    <n v="26"/>
    <n v="8"/>
    <s v="k14"/>
    <s v="Symphony"/>
    <s v="83,99"/>
    <x v="8"/>
    <n v="2183.7399999999998"/>
  </r>
  <r>
    <n v="1866"/>
    <s v="p2"/>
    <d v="2012-07-03T00:00:00"/>
    <n v="14"/>
    <n v="7"/>
    <s v="k3"/>
    <s v="frakcja_2,8-4,0_mm"/>
    <s v="12,80"/>
    <x v="0"/>
    <n v="179.20000000000002"/>
  </r>
  <r>
    <n v="1867"/>
    <s v="p29"/>
    <d v="2012-02-13T00:00:00"/>
    <n v="15"/>
    <n v="2"/>
    <s v="k5"/>
    <s v="Aglomerado_80_mm"/>
    <s v="149,99"/>
    <x v="0"/>
    <n v="2249.8500000000004"/>
  </r>
  <r>
    <n v="1868"/>
    <s v="p83"/>
    <d v="2012-05-11T00:00:00"/>
    <n v="25"/>
    <n v="5"/>
    <s v="k19"/>
    <s v="Serwetnik_maly"/>
    <s v="4,99"/>
    <x v="1"/>
    <n v="124.75"/>
  </r>
  <r>
    <n v="1869"/>
    <s v="p48"/>
    <d v="2012-07-20T00:00:00"/>
    <n v="12"/>
    <n v="7"/>
    <s v="k10"/>
    <s v="40x60"/>
    <s v="25,00"/>
    <x v="3"/>
    <n v="300"/>
  </r>
  <r>
    <n v="1870"/>
    <s v="p50"/>
    <d v="2012-05-28T00:00:00"/>
    <n v="1"/>
    <n v="5"/>
    <s v="k10"/>
    <s v="60x80"/>
    <s v="51,00"/>
    <x v="3"/>
    <n v="51"/>
  </r>
  <r>
    <n v="1871"/>
    <s v="p30"/>
    <d v="2012-01-11T00:00:00"/>
    <n v="25"/>
    <n v="1"/>
    <s v="k6"/>
    <s v="940x23x5"/>
    <s v="2,19"/>
    <x v="0"/>
    <n v="54.75"/>
  </r>
  <r>
    <n v="1872"/>
    <s v="p39"/>
    <d v="2012-01-27T00:00:00"/>
    <n v="25"/>
    <n v="1"/>
    <s v="k8"/>
    <s v="LN_2"/>
    <s v="4,60"/>
    <x v="0"/>
    <n v="114.99999999999999"/>
  </r>
  <r>
    <n v="1873"/>
    <s v="p86"/>
    <d v="2012-06-04T00:00:00"/>
    <n v="6"/>
    <n v="6"/>
    <s v="k19"/>
    <s v="Oslonka_prosta"/>
    <s v="20,99"/>
    <x v="1"/>
    <n v="125.94"/>
  </r>
  <r>
    <n v="1874"/>
    <s v="p78"/>
    <d v="2012-07-13T00:00:00"/>
    <n v="2"/>
    <n v="7"/>
    <s v="k15"/>
    <s v="kostka"/>
    <s v="25,99"/>
    <x v="9"/>
    <n v="51.98"/>
  </r>
  <r>
    <n v="1875"/>
    <s v="p5"/>
    <d v="2012-09-20T00:00:00"/>
    <n v="34"/>
    <n v="9"/>
    <s v="k10"/>
    <s v="50x80"/>
    <s v="34,99"/>
    <x v="3"/>
    <n v="1189.6600000000001"/>
  </r>
  <r>
    <n v="1876"/>
    <s v="p90"/>
    <d v="2012-08-27T00:00:00"/>
    <n v="12"/>
    <n v="8"/>
    <s v="k20"/>
    <s v="Stozkowe_male"/>
    <s v="0,49"/>
    <x v="5"/>
    <n v="5.88"/>
  </r>
  <r>
    <n v="1877"/>
    <s v="p33"/>
    <d v="2012-10-13T00:00:00"/>
    <n v="32"/>
    <n v="10"/>
    <s v="k6"/>
    <s v="940x16x5"/>
    <s v="2,19"/>
    <x v="0"/>
    <n v="70.08"/>
  </r>
  <r>
    <n v="1878"/>
    <s v="p5"/>
    <d v="2012-06-04T00:00:00"/>
    <n v="25"/>
    <n v="6"/>
    <s v="k10"/>
    <s v="50x80"/>
    <s v="34,99"/>
    <x v="3"/>
    <n v="874.75"/>
  </r>
  <r>
    <n v="1879"/>
    <s v="p78"/>
    <d v="2012-06-28T00:00:00"/>
    <n v="2"/>
    <n v="6"/>
    <s v="k15"/>
    <s v="kostka"/>
    <s v="25,99"/>
    <x v="9"/>
    <n v="51.98"/>
  </r>
  <r>
    <n v="1880"/>
    <s v="p38"/>
    <d v="2012-02-14T00:00:00"/>
    <n v="22"/>
    <n v="2"/>
    <s v="k8"/>
    <s v="LN_1"/>
    <s v="3,90"/>
    <x v="0"/>
    <n v="85.8"/>
  </r>
  <r>
    <n v="1881"/>
    <s v="p21"/>
    <d v="2012-04-24T00:00:00"/>
    <n v="1"/>
    <n v="4"/>
    <s v="k4"/>
    <s v="3_l_kontaktowy"/>
    <s v="59,99"/>
    <x v="0"/>
    <n v="59.99"/>
  </r>
  <r>
    <n v="1882"/>
    <s v="p32"/>
    <d v="2012-10-02T00:00:00"/>
    <n v="25"/>
    <n v="10"/>
    <s v="k6"/>
    <s v="940x23x10"/>
    <s v="3,29"/>
    <x v="0"/>
    <n v="82.25"/>
  </r>
  <r>
    <n v="1883"/>
    <s v="p63"/>
    <d v="2012-10-29T00:00:00"/>
    <n v="10"/>
    <n v="10"/>
    <s v="k12"/>
    <s v="1000x700x5"/>
    <s v="15,99"/>
    <x v="2"/>
    <n v="159.9"/>
  </r>
  <r>
    <n v="1884"/>
    <s v="p52"/>
    <d v="2012-06-09T00:00:00"/>
    <n v="2"/>
    <n v="6"/>
    <s v="k10"/>
    <s v="120x150"/>
    <s v="159,00"/>
    <x v="3"/>
    <n v="318"/>
  </r>
  <r>
    <n v="1885"/>
    <s v="p63"/>
    <d v="2012-07-17T00:00:00"/>
    <n v="20"/>
    <n v="7"/>
    <s v="k12"/>
    <s v="1000x700x5"/>
    <s v="15,99"/>
    <x v="2"/>
    <n v="319.8"/>
  </r>
  <r>
    <n v="1886"/>
    <s v="p88"/>
    <d v="2012-04-17T00:00:00"/>
    <n v="2"/>
    <n v="4"/>
    <s v="k19"/>
    <s v="Taca_prostokatna"/>
    <s v="26,99"/>
    <x v="1"/>
    <n v="53.98"/>
  </r>
  <r>
    <n v="1887"/>
    <s v="p30"/>
    <d v="2012-07-07T00:00:00"/>
    <n v="32"/>
    <n v="7"/>
    <s v="k6"/>
    <s v="940x23x5"/>
    <s v="2,19"/>
    <x v="0"/>
    <n v="70.08"/>
  </r>
  <r>
    <n v="1888"/>
    <s v="p72"/>
    <d v="2012-04-17T00:00:00"/>
    <n v="25"/>
    <n v="4"/>
    <s v="k14"/>
    <s v="Natural"/>
    <s v="49,99"/>
    <x v="8"/>
    <n v="1249.75"/>
  </r>
  <r>
    <n v="1889"/>
    <s v="p60"/>
    <d v="2012-02-09T00:00:00"/>
    <n v="3"/>
    <n v="2"/>
    <s v="k12"/>
    <s v="1000x700x2"/>
    <s v="5,99"/>
    <x v="2"/>
    <n v="17.97"/>
  </r>
  <r>
    <n v="1890"/>
    <s v="p54"/>
    <d v="2012-09-22T00:00:00"/>
    <n v="1"/>
    <n v="9"/>
    <s v="k11"/>
    <s v="kpl_3_mm"/>
    <s v="3,50"/>
    <x v="4"/>
    <n v="3.5"/>
  </r>
  <r>
    <n v="1891"/>
    <s v="p38"/>
    <d v="2012-08-02T00:00:00"/>
    <n v="15"/>
    <n v="8"/>
    <s v="k8"/>
    <s v="LN_1"/>
    <s v="3,90"/>
    <x v="0"/>
    <n v="58.5"/>
  </r>
  <r>
    <n v="1892"/>
    <s v="p27"/>
    <d v="2012-05-08T00:00:00"/>
    <n v="25"/>
    <n v="5"/>
    <s v="k5"/>
    <s v="Aglomerado_30_mm"/>
    <s v="49,99"/>
    <x v="0"/>
    <n v="1249.75"/>
  </r>
  <r>
    <n v="1893"/>
    <s v="p73"/>
    <d v="2012-09-15T00:00:00"/>
    <n v="26"/>
    <n v="9"/>
    <s v="k14"/>
    <s v="Rapsodia"/>
    <s v="64,99"/>
    <x v="8"/>
    <n v="1689.7399999999998"/>
  </r>
  <r>
    <n v="1894"/>
    <s v="p55"/>
    <d v="2012-07-07T00:00:00"/>
    <n v="1"/>
    <n v="7"/>
    <s v="k11"/>
    <s v="kpl_5_mm"/>
    <s v="4,80"/>
    <x v="4"/>
    <n v="4.8"/>
  </r>
  <r>
    <n v="1895"/>
    <s v="p90"/>
    <d v="2012-05-30T00:00:00"/>
    <n v="90"/>
    <n v="5"/>
    <s v="k20"/>
    <s v="Stozkowe_male"/>
    <s v="0,49"/>
    <x v="5"/>
    <n v="44.1"/>
  </r>
  <r>
    <n v="1896"/>
    <s v="p78"/>
    <d v="2012-10-25T00:00:00"/>
    <n v="1"/>
    <n v="10"/>
    <s v="k15"/>
    <s v="kostka"/>
    <s v="25,99"/>
    <x v="9"/>
    <n v="25.99"/>
  </r>
  <r>
    <n v="1897"/>
    <s v="p3"/>
    <d v="2012-06-01T00:00:00"/>
    <n v="8"/>
    <n v="6"/>
    <s v="k5"/>
    <s v="Aglomerado_80_mm"/>
    <s v="149,99"/>
    <x v="0"/>
    <n v="1199.92"/>
  </r>
  <r>
    <n v="1898"/>
    <s v="p61"/>
    <d v="2012-07-28T00:00:00"/>
    <n v="8"/>
    <n v="7"/>
    <s v="k12"/>
    <s v="1000x700x3"/>
    <s v="9,99"/>
    <x v="2"/>
    <n v="79.92"/>
  </r>
  <r>
    <n v="1899"/>
    <s v="p78"/>
    <d v="2012-05-15T00:00:00"/>
    <n v="1"/>
    <n v="5"/>
    <s v="k15"/>
    <s v="kostka"/>
    <s v="25,99"/>
    <x v="9"/>
    <n v="25.99"/>
  </r>
  <r>
    <n v="1900"/>
    <s v="p89"/>
    <d v="2012-04-04T00:00:00"/>
    <n v="1"/>
    <n v="4"/>
    <s v="k19"/>
    <s v="Taca_okragla"/>
    <s v="32,49"/>
    <x v="1"/>
    <n v="32.49"/>
  </r>
  <r>
    <n v="1901"/>
    <s v="p20"/>
    <d v="2012-02-11T00:00:00"/>
    <n v="6"/>
    <n v="2"/>
    <s v="k4"/>
    <s v="1_l_kontaktowy"/>
    <s v="29,99"/>
    <x v="0"/>
    <n v="179.94"/>
  </r>
  <r>
    <n v="1902"/>
    <s v="p64"/>
    <d v="2012-08-22T00:00:00"/>
    <n v="12"/>
    <n v="8"/>
    <s v="k12"/>
    <s v="1000x700x7"/>
    <s v="22,99"/>
    <x v="2"/>
    <n v="275.88"/>
  </r>
  <r>
    <n v="1903"/>
    <s v="p91"/>
    <d v="2012-07-13T00:00:00"/>
    <n v="16"/>
    <n v="7"/>
    <s v="k20"/>
    <s v="Stozkowe_srednie"/>
    <s v="0,89"/>
    <x v="5"/>
    <n v="14.24"/>
  </r>
  <r>
    <n v="1904"/>
    <s v="p92"/>
    <d v="2012-07-05T00:00:00"/>
    <n v="21"/>
    <n v="7"/>
    <s v="k20"/>
    <s v="Stozkowe_duze"/>
    <s v="1,19"/>
    <x v="5"/>
    <n v="24.99"/>
  </r>
  <r>
    <n v="1905"/>
    <s v="p10"/>
    <d v="2012-06-28T00:00:00"/>
    <n v="36"/>
    <n v="6"/>
    <s v="k1"/>
    <s v="Especial_Big"/>
    <s v="24,99"/>
    <x v="7"/>
    <n v="899.64"/>
  </r>
  <r>
    <n v="1906"/>
    <s v="p92"/>
    <d v="2012-09-15T00:00:00"/>
    <n v="30"/>
    <n v="9"/>
    <s v="k20"/>
    <s v="Stozkowe_duze"/>
    <s v="1,19"/>
    <x v="5"/>
    <n v="35.699999999999996"/>
  </r>
  <r>
    <n v="1907"/>
    <s v="p55"/>
    <d v="2012-04-27T00:00:00"/>
    <n v="12"/>
    <n v="4"/>
    <s v="k11"/>
    <s v="kpl_5_mm"/>
    <s v="4,80"/>
    <x v="4"/>
    <n v="57.599999999999994"/>
  </r>
  <r>
    <n v="1908"/>
    <s v="p12"/>
    <d v="2012-05-09T00:00:00"/>
    <n v="9"/>
    <n v="5"/>
    <s v="k2"/>
    <s v="Special_4_mm"/>
    <s v="94,99"/>
    <x v="1"/>
    <n v="854.91"/>
  </r>
  <r>
    <n v="1909"/>
    <s v="p91"/>
    <d v="2012-08-11T00:00:00"/>
    <n v="20"/>
    <n v="8"/>
    <s v="k20"/>
    <s v="Stozkowe_srednie"/>
    <s v="0,89"/>
    <x v="5"/>
    <n v="17.8"/>
  </r>
  <r>
    <n v="1910"/>
    <s v="p78"/>
    <d v="2012-06-16T00:00:00"/>
    <n v="10"/>
    <n v="6"/>
    <s v="k15"/>
    <s v="kostka"/>
    <s v="25,99"/>
    <x v="9"/>
    <n v="259.89999999999998"/>
  </r>
  <r>
    <n v="1911"/>
    <s v="p61"/>
    <d v="2012-05-29T00:00:00"/>
    <n v="2"/>
    <n v="5"/>
    <s v="k12"/>
    <s v="1000x700x3"/>
    <s v="9,99"/>
    <x v="2"/>
    <n v="19.98"/>
  </r>
  <r>
    <n v="1912"/>
    <s v="p75"/>
    <d v="2012-09-18T00:00:00"/>
    <n v="16"/>
    <n v="9"/>
    <s v="k14"/>
    <s v="Shell"/>
    <s v="81,99"/>
    <x v="8"/>
    <n v="1311.84"/>
  </r>
  <r>
    <n v="1913"/>
    <s v="p47"/>
    <d v="2012-05-29T00:00:00"/>
    <n v="21"/>
    <n v="5"/>
    <s v="k10"/>
    <s v="40x50"/>
    <s v="21,00"/>
    <x v="3"/>
    <n v="441"/>
  </r>
  <r>
    <n v="1914"/>
    <s v="p34"/>
    <d v="2012-04-25T00:00:00"/>
    <n v="14"/>
    <n v="4"/>
    <s v="k6"/>
    <s v="940x16x7"/>
    <s v="2,89"/>
    <x v="0"/>
    <n v="40.46"/>
  </r>
  <r>
    <n v="1915"/>
    <s v="p99"/>
    <d v="2012-02-25T00:00:00"/>
    <n v="16"/>
    <n v="2"/>
    <s v="k21"/>
    <s v="Nightshade"/>
    <s v="149,99"/>
    <x v="0"/>
    <n v="2399.84"/>
  </r>
  <r>
    <n v="1916"/>
    <s v="p30"/>
    <d v="2012-10-25T00:00:00"/>
    <n v="25"/>
    <n v="10"/>
    <s v="k6"/>
    <s v="940x23x5"/>
    <s v="2,19"/>
    <x v="0"/>
    <n v="54.75"/>
  </r>
  <r>
    <n v="1917"/>
    <s v="p74"/>
    <d v="2012-06-04T00:00:00"/>
    <n v="18"/>
    <n v="6"/>
    <s v="k14"/>
    <s v="DawnTown"/>
    <s v="64,99"/>
    <x v="8"/>
    <n v="1169.82"/>
  </r>
  <r>
    <n v="1918"/>
    <s v="p78"/>
    <d v="2012-05-07T00:00:00"/>
    <n v="2"/>
    <n v="5"/>
    <s v="k15"/>
    <s v="kostka"/>
    <s v="25,99"/>
    <x v="9"/>
    <n v="51.98"/>
  </r>
  <r>
    <n v="1919"/>
    <s v="p78"/>
    <d v="2012-09-19T00:00:00"/>
    <n v="21"/>
    <n v="9"/>
    <s v="k15"/>
    <s v="kostka"/>
    <s v="25,99"/>
    <x v="9"/>
    <n v="545.79"/>
  </r>
  <r>
    <n v="1920"/>
    <s v="p87"/>
    <d v="2012-09-18T00:00:00"/>
    <n v="6"/>
    <n v="9"/>
    <s v="k19"/>
    <s v="Oslonka_falista"/>
    <s v="22,99"/>
    <x v="1"/>
    <n v="137.94"/>
  </r>
  <r>
    <n v="1921"/>
    <s v="p79"/>
    <d v="2012-10-20T00:00:00"/>
    <n v="50"/>
    <n v="10"/>
    <s v="k16"/>
    <s v="standard"/>
    <s v="1,09"/>
    <x v="10"/>
    <n v="54.500000000000007"/>
  </r>
  <r>
    <n v="1922"/>
    <s v="p97"/>
    <d v="2012-03-28T00:00:00"/>
    <n v="20"/>
    <n v="3"/>
    <s v="k21"/>
    <s v="Symphony"/>
    <s v="139,99"/>
    <x v="0"/>
    <n v="2799.8"/>
  </r>
  <r>
    <n v="1923"/>
    <s v="p25"/>
    <d v="2012-10-04T00:00:00"/>
    <n v="12"/>
    <n v="10"/>
    <s v="k5"/>
    <s v="Aglomerado_10_mm"/>
    <s v="34,99"/>
    <x v="0"/>
    <n v="419.88"/>
  </r>
  <r>
    <n v="1924"/>
    <s v="p56"/>
    <d v="2012-03-15T00:00:00"/>
    <n v="2"/>
    <n v="3"/>
    <s v="k11"/>
    <s v="kpl_6_mm"/>
    <s v="6,20"/>
    <x v="4"/>
    <n v="12.4"/>
  </r>
  <r>
    <n v="1925"/>
    <s v="p55"/>
    <d v="2012-07-30T00:00:00"/>
    <n v="2"/>
    <n v="7"/>
    <s v="k11"/>
    <s v="kpl_5_mm"/>
    <s v="4,80"/>
    <x v="4"/>
    <n v="9.6"/>
  </r>
  <r>
    <n v="1926"/>
    <s v="p12"/>
    <d v="2012-08-07T00:00:00"/>
    <n v="58"/>
    <n v="8"/>
    <s v="k2"/>
    <s v="Special_4_mm"/>
    <s v="94,99"/>
    <x v="1"/>
    <n v="5509.42"/>
  </r>
  <r>
    <n v="1927"/>
    <s v="p38"/>
    <d v="2012-01-31T00:00:00"/>
    <n v="10"/>
    <n v="1"/>
    <s v="k8"/>
    <s v="LN_1"/>
    <s v="3,90"/>
    <x v="0"/>
    <n v="39"/>
  </r>
  <r>
    <n v="1928"/>
    <s v="p90"/>
    <d v="2012-06-16T00:00:00"/>
    <n v="70"/>
    <n v="6"/>
    <s v="k20"/>
    <s v="Stozkowe_male"/>
    <s v="0,49"/>
    <x v="5"/>
    <n v="34.299999999999997"/>
  </r>
  <r>
    <n v="1929"/>
    <s v="p91"/>
    <d v="2012-03-10T00:00:00"/>
    <n v="2"/>
    <n v="3"/>
    <s v="k20"/>
    <s v="Stozkowe_srednie"/>
    <s v="0,89"/>
    <x v="5"/>
    <n v="1.78"/>
  </r>
  <r>
    <n v="1930"/>
    <s v="p8"/>
    <d v="2012-10-22T00:00:00"/>
    <n v="26"/>
    <n v="10"/>
    <s v="k16"/>
    <s v="standard"/>
    <s v="1,09"/>
    <x v="10"/>
    <n v="28.340000000000003"/>
  </r>
  <r>
    <n v="1931"/>
    <s v="p91"/>
    <d v="2012-04-09T00:00:00"/>
    <n v="20"/>
    <n v="4"/>
    <s v="k20"/>
    <s v="Stozkowe_srednie"/>
    <s v="0,89"/>
    <x v="5"/>
    <n v="17.8"/>
  </r>
  <r>
    <n v="1932"/>
    <s v="p61"/>
    <d v="2012-02-13T00:00:00"/>
    <n v="14"/>
    <n v="2"/>
    <s v="k12"/>
    <s v="1000x700x3"/>
    <s v="9,99"/>
    <x v="2"/>
    <n v="139.86000000000001"/>
  </r>
  <r>
    <n v="1933"/>
    <s v="p51"/>
    <d v="2012-02-08T00:00:00"/>
    <n v="13"/>
    <n v="2"/>
    <s v="k10"/>
    <s v="100x150"/>
    <s v="89,00"/>
    <x v="3"/>
    <n v="1157"/>
  </r>
  <r>
    <n v="1934"/>
    <s v="p92"/>
    <d v="2012-05-12T00:00:00"/>
    <n v="12"/>
    <n v="5"/>
    <s v="k20"/>
    <s v="Stozkowe_duze"/>
    <s v="1,19"/>
    <x v="5"/>
    <n v="14.28"/>
  </r>
  <r>
    <n v="1935"/>
    <s v="p87"/>
    <d v="2012-09-13T00:00:00"/>
    <n v="12"/>
    <n v="9"/>
    <s v="k19"/>
    <s v="Oslonka_falista"/>
    <s v="22,99"/>
    <x v="1"/>
    <n v="275.88"/>
  </r>
  <r>
    <n v="1936"/>
    <s v="p6"/>
    <d v="2012-07-09T00:00:00"/>
    <n v="4"/>
    <n v="7"/>
    <s v="k12"/>
    <s v="1000x700x1"/>
    <s v="4,99"/>
    <x v="2"/>
    <n v="19.96"/>
  </r>
  <r>
    <n v="1937"/>
    <s v="p6"/>
    <d v="2012-10-18T00:00:00"/>
    <n v="16"/>
    <n v="10"/>
    <s v="k12"/>
    <s v="1000x700x1"/>
    <s v="4,99"/>
    <x v="2"/>
    <n v="79.84"/>
  </r>
  <r>
    <n v="1938"/>
    <s v="p25"/>
    <d v="2012-04-30T00:00:00"/>
    <n v="25"/>
    <n v="4"/>
    <s v="k5"/>
    <s v="Aglomerado_10_mm"/>
    <s v="34,99"/>
    <x v="0"/>
    <n v="874.75"/>
  </r>
  <r>
    <n v="1939"/>
    <s v="p75"/>
    <d v="2012-08-31T00:00:00"/>
    <n v="34"/>
    <n v="8"/>
    <s v="k14"/>
    <s v="Shell"/>
    <s v="81,99"/>
    <x v="8"/>
    <n v="2787.66"/>
  </r>
  <r>
    <n v="1940"/>
    <s v="p41"/>
    <d v="2012-09-18T00:00:00"/>
    <n v="32"/>
    <n v="9"/>
    <s v="k8"/>
    <s v="LP_4"/>
    <s v="2,30"/>
    <x v="0"/>
    <n v="73.599999999999994"/>
  </r>
  <r>
    <n v="1941"/>
    <s v="p86"/>
    <d v="2012-05-25T00:00:00"/>
    <n v="6"/>
    <n v="5"/>
    <s v="k19"/>
    <s v="Oslonka_prosta"/>
    <s v="20,99"/>
    <x v="1"/>
    <n v="125.94"/>
  </r>
  <r>
    <n v="1942"/>
    <s v="p29"/>
    <d v="2012-05-15T00:00:00"/>
    <n v="22"/>
    <n v="5"/>
    <s v="k5"/>
    <s v="Aglomerado_80_mm"/>
    <s v="149,99"/>
    <x v="0"/>
    <n v="3299.78"/>
  </r>
  <r>
    <n v="1943"/>
    <s v="p46"/>
    <d v="2012-08-16T00:00:00"/>
    <n v="2"/>
    <n v="8"/>
    <s v="k9"/>
    <s v="duze"/>
    <s v="48,00"/>
    <x v="0"/>
    <n v="96"/>
  </r>
  <r>
    <n v="1944"/>
    <s v="p1"/>
    <d v="2012-08-17T00:00:00"/>
    <n v="10"/>
    <n v="8"/>
    <s v="k1"/>
    <s v="Especial_Big"/>
    <s v="24,99"/>
    <x v="7"/>
    <n v="249.89999999999998"/>
  </r>
  <r>
    <n v="1945"/>
    <s v="p60"/>
    <d v="2012-07-30T00:00:00"/>
    <n v="5"/>
    <n v="7"/>
    <s v="k12"/>
    <s v="1000x700x2"/>
    <s v="5,99"/>
    <x v="2"/>
    <n v="29.950000000000003"/>
  </r>
  <r>
    <n v="1946"/>
    <s v="p58"/>
    <d v="2012-06-06T00:00:00"/>
    <n v="1"/>
    <n v="6"/>
    <s v="k11"/>
    <s v="kpl_12_mm"/>
    <s v="10,20"/>
    <x v="4"/>
    <n v="10.199999999999999"/>
  </r>
  <r>
    <n v="1947"/>
    <s v="p93"/>
    <d v="2012-03-26T00:00:00"/>
    <n v="20"/>
    <n v="3"/>
    <s v="k21"/>
    <s v="Natural"/>
    <s v="119,99"/>
    <x v="0"/>
    <n v="2399.7999999999997"/>
  </r>
  <r>
    <n v="1948"/>
    <s v="p52"/>
    <d v="2012-06-27T00:00:00"/>
    <n v="4"/>
    <n v="6"/>
    <s v="k10"/>
    <s v="120x150"/>
    <s v="159,00"/>
    <x v="3"/>
    <n v="636"/>
  </r>
  <r>
    <n v="1949"/>
    <s v="p73"/>
    <d v="2012-08-21T00:00:00"/>
    <n v="8"/>
    <n v="8"/>
    <s v="k14"/>
    <s v="Rapsodia"/>
    <s v="64,99"/>
    <x v="8"/>
    <n v="519.91999999999996"/>
  </r>
  <r>
    <n v="1950"/>
    <s v="p96"/>
    <d v="2012-08-04T00:00:00"/>
    <n v="24"/>
    <n v="8"/>
    <s v="k21"/>
    <s v="Shell"/>
    <s v="129,99"/>
    <x v="0"/>
    <n v="3119.76"/>
  </r>
  <r>
    <n v="1951"/>
    <s v="p51"/>
    <d v="2012-07-14T00:00:00"/>
    <n v="2"/>
    <n v="7"/>
    <s v="k10"/>
    <s v="100x150"/>
    <s v="89,00"/>
    <x v="3"/>
    <n v="178"/>
  </r>
  <r>
    <n v="1952"/>
    <s v="p1"/>
    <d v="2012-04-03T00:00:00"/>
    <n v="25"/>
    <n v="4"/>
    <s v="k1"/>
    <s v="Especial_Big"/>
    <s v="24,99"/>
    <x v="7"/>
    <n v="624.75"/>
  </r>
  <r>
    <n v="1953"/>
    <s v="p63"/>
    <d v="2012-04-25T00:00:00"/>
    <n v="23"/>
    <n v="4"/>
    <s v="k12"/>
    <s v="1000x700x5"/>
    <s v="15,99"/>
    <x v="2"/>
    <n v="367.77"/>
  </r>
  <r>
    <n v="1954"/>
    <s v="p47"/>
    <d v="2012-10-02T00:00:00"/>
    <n v="25"/>
    <n v="10"/>
    <s v="k10"/>
    <s v="40x50"/>
    <s v="21,00"/>
    <x v="3"/>
    <n v="525"/>
  </r>
  <r>
    <n v="1955"/>
    <s v="p31"/>
    <d v="2012-10-27T00:00:00"/>
    <n v="60"/>
    <n v="10"/>
    <s v="k6"/>
    <s v="940x23x7"/>
    <s v="2,89"/>
    <x v="0"/>
    <n v="173.4"/>
  </r>
  <r>
    <n v="1956"/>
    <s v="p78"/>
    <d v="2012-03-05T00:00:00"/>
    <n v="14"/>
    <n v="3"/>
    <s v="k15"/>
    <s v="kostka"/>
    <s v="25,99"/>
    <x v="9"/>
    <n v="363.85999999999996"/>
  </r>
  <r>
    <n v="1957"/>
    <s v="p81"/>
    <d v="2012-08-17T00:00:00"/>
    <n v="1"/>
    <n v="8"/>
    <s v="k18"/>
    <s v="1x10mx2mm"/>
    <s v="149,99"/>
    <x v="12"/>
    <n v="149.99"/>
  </r>
  <r>
    <n v="1958"/>
    <s v="p61"/>
    <d v="2012-05-26T00:00:00"/>
    <n v="12"/>
    <n v="5"/>
    <s v="k12"/>
    <s v="1000x700x3"/>
    <s v="9,99"/>
    <x v="2"/>
    <n v="119.88"/>
  </r>
  <r>
    <n v="1959"/>
    <s v="p79"/>
    <d v="2012-04-11T00:00:00"/>
    <n v="32"/>
    <n v="4"/>
    <s v="k16"/>
    <s v="standard"/>
    <s v="1,09"/>
    <x v="10"/>
    <n v="34.880000000000003"/>
  </r>
  <r>
    <n v="1960"/>
    <s v="p49"/>
    <d v="2012-09-10T00:00:00"/>
    <n v="4"/>
    <n v="9"/>
    <s v="k10"/>
    <s v="50x80"/>
    <s v="34,99"/>
    <x v="3"/>
    <n v="139.96"/>
  </r>
  <r>
    <n v="1961"/>
    <s v="p33"/>
    <d v="2012-04-19T00:00:00"/>
    <n v="10"/>
    <n v="4"/>
    <s v="k6"/>
    <s v="940x16x5"/>
    <s v="2,19"/>
    <x v="0"/>
    <n v="21.9"/>
  </r>
  <r>
    <n v="1962"/>
    <s v="p13"/>
    <d v="2012-08-25T00:00:00"/>
    <n v="20"/>
    <n v="8"/>
    <s v="k2"/>
    <s v="Normal_6_mm"/>
    <s v="119,99"/>
    <x v="1"/>
    <n v="2399.7999999999997"/>
  </r>
  <r>
    <n v="1963"/>
    <s v="p23"/>
    <d v="2012-06-09T00:00:00"/>
    <n v="4"/>
    <n v="6"/>
    <s v="k4"/>
    <s v="1_l_wodny"/>
    <s v="37,99"/>
    <x v="0"/>
    <n v="151.96"/>
  </r>
  <r>
    <n v="1964"/>
    <s v="p78"/>
    <d v="2012-05-19T00:00:00"/>
    <n v="1"/>
    <n v="5"/>
    <s v="k15"/>
    <s v="kostka"/>
    <s v="25,99"/>
    <x v="9"/>
    <n v="25.99"/>
  </r>
  <r>
    <n v="1965"/>
    <s v="p33"/>
    <d v="2012-05-08T00:00:00"/>
    <n v="25"/>
    <n v="5"/>
    <s v="k6"/>
    <s v="940x16x5"/>
    <s v="2,19"/>
    <x v="0"/>
    <n v="54.75"/>
  </r>
  <r>
    <n v="1966"/>
    <s v="p80"/>
    <d v="2012-05-08T00:00:00"/>
    <n v="10"/>
    <n v="5"/>
    <s v="k17"/>
    <s v="korek_natryskowy"/>
    <s v="33,99"/>
    <x v="6"/>
    <n v="339.90000000000003"/>
  </r>
  <r>
    <n v="1967"/>
    <s v="p78"/>
    <d v="2012-10-13T00:00:00"/>
    <n v="1"/>
    <n v="10"/>
    <s v="k15"/>
    <s v="kostka"/>
    <s v="25,99"/>
    <x v="9"/>
    <n v="25.99"/>
  </r>
  <r>
    <n v="1968"/>
    <s v="p31"/>
    <d v="2012-10-17T00:00:00"/>
    <n v="33"/>
    <n v="10"/>
    <s v="k6"/>
    <s v="940x23x7"/>
    <s v="2,89"/>
    <x v="0"/>
    <n v="95.37"/>
  </r>
  <r>
    <n v="1969"/>
    <s v="p65"/>
    <d v="2012-05-14T00:00:00"/>
    <n v="1"/>
    <n v="5"/>
    <s v="k12"/>
    <s v="1000x700x10"/>
    <s v="32,99"/>
    <x v="2"/>
    <n v="32.99"/>
  </r>
  <r>
    <n v="1970"/>
    <s v="p22"/>
    <d v="2012-04-04T00:00:00"/>
    <n v="4"/>
    <n v="4"/>
    <s v="k4"/>
    <s v="5_l_kontaktowy"/>
    <s v="84,99"/>
    <x v="0"/>
    <n v="339.96"/>
  </r>
  <r>
    <n v="1971"/>
    <s v="p36"/>
    <d v="2012-05-09T00:00:00"/>
    <n v="1"/>
    <n v="5"/>
    <s v="k7"/>
    <s v="Kora_surowa_kl._I"/>
    <s v="99,99"/>
    <x v="0"/>
    <n v="99.99"/>
  </r>
  <r>
    <n v="1972"/>
    <s v="p11"/>
    <d v="2012-08-29T00:00:00"/>
    <n v="21"/>
    <n v="8"/>
    <s v="k2"/>
    <s v="Normal_4_mm"/>
    <s v="60,50"/>
    <x v="1"/>
    <n v="1270.5"/>
  </r>
  <r>
    <n v="1973"/>
    <s v="p76"/>
    <d v="2012-08-04T00:00:00"/>
    <n v="23"/>
    <n v="8"/>
    <s v="k14"/>
    <s v="Symphony"/>
    <s v="83,99"/>
    <x v="8"/>
    <n v="1931.77"/>
  </r>
  <r>
    <n v="1974"/>
    <s v="p54"/>
    <d v="2012-04-10T00:00:00"/>
    <n v="3"/>
    <n v="4"/>
    <s v="k11"/>
    <s v="kpl_3_mm"/>
    <s v="3,50"/>
    <x v="4"/>
    <n v="10.5"/>
  </r>
  <r>
    <n v="1975"/>
    <s v="p54"/>
    <d v="2012-03-03T00:00:00"/>
    <n v="2"/>
    <n v="3"/>
    <s v="k11"/>
    <s v="kpl_3_mm"/>
    <s v="3,50"/>
    <x v="4"/>
    <n v="7"/>
  </r>
  <r>
    <n v="1976"/>
    <s v="p54"/>
    <d v="2012-07-05T00:00:00"/>
    <n v="3"/>
    <n v="7"/>
    <s v="k11"/>
    <s v="kpl_3_mm"/>
    <s v="3,50"/>
    <x v="4"/>
    <n v="10.5"/>
  </r>
  <r>
    <n v="1977"/>
    <s v="p91"/>
    <d v="2012-10-29T00:00:00"/>
    <n v="12"/>
    <n v="10"/>
    <s v="k20"/>
    <s v="Stozkowe_srednie"/>
    <s v="0,89"/>
    <x v="5"/>
    <n v="10.68"/>
  </r>
  <r>
    <n v="1978"/>
    <s v="p29"/>
    <d v="2012-03-27T00:00:00"/>
    <n v="25"/>
    <n v="3"/>
    <s v="k5"/>
    <s v="Aglomerado_80_mm"/>
    <s v="149,99"/>
    <x v="0"/>
    <n v="3749.75"/>
  </r>
  <r>
    <n v="1979"/>
    <s v="p9"/>
    <d v="2012-07-11T00:00:00"/>
    <n v="14"/>
    <n v="7"/>
    <s v="k19"/>
    <s v="Taca_okragla"/>
    <s v="32,49"/>
    <x v="1"/>
    <n v="454.86"/>
  </r>
  <r>
    <n v="1980"/>
    <s v="p41"/>
    <d v="2012-11-29T00:00:00"/>
    <n v="20"/>
    <n v="11"/>
    <s v="k8"/>
    <s v="LP_4"/>
    <s v="2,30"/>
    <x v="0"/>
    <n v="46"/>
  </r>
  <r>
    <n v="1981"/>
    <s v="p33"/>
    <d v="2012-05-16T00:00:00"/>
    <n v="20"/>
    <n v="5"/>
    <s v="k6"/>
    <s v="940x16x5"/>
    <s v="2,19"/>
    <x v="0"/>
    <n v="43.8"/>
  </r>
  <r>
    <n v="1982"/>
    <s v="p6"/>
    <d v="2012-06-16T00:00:00"/>
    <n v="40"/>
    <n v="6"/>
    <s v="k12"/>
    <s v="1000x700x1"/>
    <s v="4,99"/>
    <x v="2"/>
    <n v="199.60000000000002"/>
  </r>
  <r>
    <n v="1983"/>
    <s v="p72"/>
    <d v="2012-04-12T00:00:00"/>
    <n v="39"/>
    <n v="4"/>
    <s v="k14"/>
    <s v="Natural"/>
    <s v="49,99"/>
    <x v="8"/>
    <n v="1949.6100000000001"/>
  </r>
  <r>
    <n v="1984"/>
    <s v="p31"/>
    <d v="2012-02-15T00:00:00"/>
    <n v="30"/>
    <n v="2"/>
    <s v="k6"/>
    <s v="940x23x7"/>
    <s v="2,89"/>
    <x v="0"/>
    <n v="86.7"/>
  </r>
  <r>
    <n v="1985"/>
    <s v="p57"/>
    <d v="2012-04-28T00:00:00"/>
    <n v="3"/>
    <n v="4"/>
    <s v="k11"/>
    <s v="kpl_8_mm"/>
    <s v="7,50"/>
    <x v="4"/>
    <n v="22.5"/>
  </r>
  <r>
    <n v="1986"/>
    <s v="p78"/>
    <d v="2012-05-23T00:00:00"/>
    <n v="2"/>
    <n v="5"/>
    <s v="k15"/>
    <s v="kostka"/>
    <s v="25,99"/>
    <x v="9"/>
    <n v="51.98"/>
  </r>
  <r>
    <n v="1987"/>
    <s v="p8"/>
    <d v="2012-06-02T00:00:00"/>
    <n v="16"/>
    <n v="6"/>
    <s v="k16"/>
    <s v="standard"/>
    <s v="1,09"/>
    <x v="10"/>
    <n v="17.440000000000001"/>
  </r>
  <r>
    <n v="1988"/>
    <s v="p78"/>
    <d v="2012-07-16T00:00:00"/>
    <n v="2"/>
    <n v="7"/>
    <s v="k15"/>
    <s v="kostka"/>
    <s v="25,99"/>
    <x v="9"/>
    <n v="51.98"/>
  </r>
  <r>
    <n v="1989"/>
    <s v="p45"/>
    <d v="2012-07-06T00:00:00"/>
    <n v="3"/>
    <n v="7"/>
    <s v="k9"/>
    <s v="srednie"/>
    <s v="32,00"/>
    <x v="0"/>
    <n v="96"/>
  </r>
  <r>
    <n v="1990"/>
    <s v="p73"/>
    <d v="2012-07-06T00:00:00"/>
    <n v="26"/>
    <n v="7"/>
    <s v="k14"/>
    <s v="Rapsodia"/>
    <s v="64,99"/>
    <x v="8"/>
    <n v="1689.7399999999998"/>
  </r>
  <r>
    <n v="1991"/>
    <s v="p27"/>
    <d v="2012-05-18T00:00:00"/>
    <n v="20"/>
    <n v="5"/>
    <s v="k5"/>
    <s v="Aglomerado_30_mm"/>
    <s v="49,99"/>
    <x v="0"/>
    <n v="999.80000000000007"/>
  </r>
  <r>
    <n v="1992"/>
    <s v="p23"/>
    <d v="2012-12-11T00:00:00"/>
    <n v="12"/>
    <n v="12"/>
    <s v="k4"/>
    <s v="1_l_wodny"/>
    <s v="37,99"/>
    <x v="0"/>
    <n v="455.88"/>
  </r>
  <r>
    <n v="1993"/>
    <s v="p91"/>
    <d v="2012-07-07T00:00:00"/>
    <n v="23"/>
    <n v="7"/>
    <s v="k20"/>
    <s v="Stozkowe_srednie"/>
    <s v="0,89"/>
    <x v="5"/>
    <n v="20.47"/>
  </r>
  <r>
    <n v="1994"/>
    <s v="p31"/>
    <d v="2012-06-12T00:00:00"/>
    <n v="30"/>
    <n v="6"/>
    <s v="k6"/>
    <s v="940x23x7"/>
    <s v="2,89"/>
    <x v="0"/>
    <n v="86.7"/>
  </r>
  <r>
    <n v="1995"/>
    <s v="p38"/>
    <d v="2012-06-01T00:00:00"/>
    <n v="26"/>
    <n v="6"/>
    <s v="k8"/>
    <s v="LN_1"/>
    <s v="3,90"/>
    <x v="0"/>
    <n v="101.39999999999999"/>
  </r>
  <r>
    <n v="1996"/>
    <s v="p77"/>
    <d v="2012-09-27T00:00:00"/>
    <n v="54"/>
    <n v="9"/>
    <s v="k14"/>
    <s v="Harmony"/>
    <s v="90,99"/>
    <x v="8"/>
    <n v="4913.46"/>
  </r>
  <r>
    <n v="1997"/>
    <s v="p28"/>
    <d v="2012-06-25T00:00:00"/>
    <n v="22"/>
    <n v="6"/>
    <s v="k5"/>
    <s v="Aglomerado_50_mm"/>
    <s v="59,99"/>
    <x v="0"/>
    <n v="1319.78"/>
  </r>
  <r>
    <n v="1998"/>
    <s v="p31"/>
    <d v="2012-10-02T00:00:00"/>
    <n v="24"/>
    <n v="10"/>
    <s v="k6"/>
    <s v="940x23x7"/>
    <s v="2,89"/>
    <x v="0"/>
    <n v="69.36"/>
  </r>
  <r>
    <n v="1999"/>
    <s v="p88"/>
    <d v="2012-10-23T00:00:00"/>
    <n v="1"/>
    <n v="10"/>
    <s v="k19"/>
    <s v="Taca_prostokatna"/>
    <s v="26,99"/>
    <x v="1"/>
    <n v="26.99"/>
  </r>
  <r>
    <n v="2000"/>
    <s v="p74"/>
    <d v="2012-05-05T00:00:00"/>
    <n v="20"/>
    <n v="5"/>
    <s v="k14"/>
    <s v="DawnTown"/>
    <s v="64,99"/>
    <x v="8"/>
    <n v="1299.8"/>
  </r>
  <r>
    <n v="2001"/>
    <s v="p77"/>
    <d v="2012-03-23T00:00:00"/>
    <n v="28"/>
    <n v="3"/>
    <s v="k14"/>
    <s v="Harmony"/>
    <s v="90,99"/>
    <x v="8"/>
    <n v="2547.7199999999998"/>
  </r>
  <r>
    <n v="2002"/>
    <s v="p86"/>
    <d v="2012-07-05T00:00:00"/>
    <n v="24"/>
    <n v="7"/>
    <s v="k19"/>
    <s v="Oslonka_prosta"/>
    <s v="20,99"/>
    <x v="1"/>
    <n v="503.76"/>
  </r>
  <r>
    <n v="2003"/>
    <s v="p74"/>
    <d v="2012-07-11T00:00:00"/>
    <n v="36"/>
    <n v="7"/>
    <s v="k14"/>
    <s v="DawnTown"/>
    <s v="64,99"/>
    <x v="8"/>
    <n v="2339.64"/>
  </r>
  <r>
    <n v="2004"/>
    <s v="p49"/>
    <d v="2012-05-23T00:00:00"/>
    <n v="3"/>
    <n v="5"/>
    <s v="k10"/>
    <s v="50x80"/>
    <s v="34,99"/>
    <x v="3"/>
    <n v="104.97"/>
  </r>
  <r>
    <n v="2005"/>
    <s v="p94"/>
    <d v="2012-06-09T00:00:00"/>
    <n v="34"/>
    <n v="6"/>
    <s v="k21"/>
    <s v="Rapsodia"/>
    <s v="129,99"/>
    <x v="0"/>
    <n v="4419.66"/>
  </r>
  <r>
    <n v="2006"/>
    <s v="p78"/>
    <d v="2012-02-06T00:00:00"/>
    <n v="2"/>
    <n v="2"/>
    <s v="k15"/>
    <s v="kostka"/>
    <s v="25,99"/>
    <x v="9"/>
    <n v="51.98"/>
  </r>
  <r>
    <n v="2007"/>
    <s v="p74"/>
    <d v="2012-05-22T00:00:00"/>
    <n v="15"/>
    <n v="5"/>
    <s v="k14"/>
    <s v="DawnTown"/>
    <s v="64,99"/>
    <x v="8"/>
    <n v="974.84999999999991"/>
  </r>
  <r>
    <n v="2008"/>
    <s v="p77"/>
    <d v="2012-04-04T00:00:00"/>
    <n v="25"/>
    <n v="4"/>
    <s v="k14"/>
    <s v="Harmony"/>
    <s v="90,99"/>
    <x v="8"/>
    <n v="2274.75"/>
  </r>
  <r>
    <n v="2009"/>
    <s v="p49"/>
    <d v="2012-08-11T00:00:00"/>
    <n v="9"/>
    <n v="8"/>
    <s v="k10"/>
    <s v="50x80"/>
    <s v="34,99"/>
    <x v="3"/>
    <n v="314.91000000000003"/>
  </r>
  <r>
    <n v="2010"/>
    <s v="p49"/>
    <d v="2012-08-06T00:00:00"/>
    <n v="1"/>
    <n v="8"/>
    <s v="k10"/>
    <s v="50x80"/>
    <s v="34,99"/>
    <x v="3"/>
    <n v="34.99"/>
  </r>
  <r>
    <n v="2011"/>
    <s v="p59"/>
    <d v="2012-04-04T00:00:00"/>
    <n v="8"/>
    <n v="4"/>
    <s v="k12"/>
    <s v="1000x700x1"/>
    <s v="4,99"/>
    <x v="2"/>
    <n v="39.92"/>
  </r>
  <r>
    <n v="2012"/>
    <s v="p21"/>
    <d v="2012-04-30T00:00:00"/>
    <n v="5"/>
    <n v="4"/>
    <s v="k4"/>
    <s v="3_l_kontaktowy"/>
    <s v="59,99"/>
    <x v="0"/>
    <n v="299.95"/>
  </r>
  <r>
    <n v="2013"/>
    <s v="p77"/>
    <d v="2012-07-30T00:00:00"/>
    <n v="16"/>
    <n v="7"/>
    <s v="k14"/>
    <s v="Harmony"/>
    <s v="90,99"/>
    <x v="8"/>
    <n v="1455.84"/>
  </r>
  <r>
    <n v="2014"/>
    <s v="p4"/>
    <d v="2012-03-14T00:00:00"/>
    <n v="10"/>
    <n v="3"/>
    <s v="k8"/>
    <s v="LN_2"/>
    <s v="4,60"/>
    <x v="0"/>
    <n v="46"/>
  </r>
  <r>
    <n v="2015"/>
    <s v="p53"/>
    <d v="2012-09-17T00:00:00"/>
    <n v="1"/>
    <n v="9"/>
    <s v="k10"/>
    <s v="150x180"/>
    <s v="199,00"/>
    <x v="3"/>
    <n v="199"/>
  </r>
  <r>
    <n v="2016"/>
    <s v="p39"/>
    <d v="2012-10-22T00:00:00"/>
    <n v="35"/>
    <n v="10"/>
    <s v="k8"/>
    <s v="LN_2"/>
    <s v="4,60"/>
    <x v="0"/>
    <n v="161"/>
  </r>
  <r>
    <n v="2017"/>
    <s v="p36"/>
    <d v="2012-09-27T00:00:00"/>
    <n v="2"/>
    <n v="9"/>
    <s v="k7"/>
    <s v="Kora_surowa_kl._I"/>
    <s v="99,99"/>
    <x v="0"/>
    <n v="199.98"/>
  </r>
  <r>
    <n v="2018"/>
    <s v="p43"/>
    <d v="2012-02-09T00:00:00"/>
    <n v="30"/>
    <n v="2"/>
    <s v="k8"/>
    <s v="LB_2"/>
    <s v="1,80"/>
    <x v="0"/>
    <n v="54"/>
  </r>
  <r>
    <n v="2019"/>
    <s v="p73"/>
    <d v="2012-08-22T00:00:00"/>
    <n v="25"/>
    <n v="8"/>
    <s v="k14"/>
    <s v="Rapsodia"/>
    <s v="64,99"/>
    <x v="8"/>
    <n v="1624.7499999999998"/>
  </r>
  <r>
    <n v="2020"/>
    <s v="p91"/>
    <d v="2012-08-28T00:00:00"/>
    <n v="12"/>
    <n v="8"/>
    <s v="k20"/>
    <s v="Stozkowe_srednie"/>
    <s v="0,89"/>
    <x v="5"/>
    <n v="10.68"/>
  </r>
  <r>
    <n v="2021"/>
    <s v="p11"/>
    <d v="2012-05-07T00:00:00"/>
    <n v="21"/>
    <n v="5"/>
    <s v="k2"/>
    <s v="Normal_4_mm"/>
    <s v="60,50"/>
    <x v="1"/>
    <n v="1270.5"/>
  </r>
  <r>
    <n v="2022"/>
    <s v="p92"/>
    <d v="2012-05-08T00:00:00"/>
    <n v="50"/>
    <n v="5"/>
    <s v="k20"/>
    <s v="Stozkowe_duze"/>
    <s v="1,19"/>
    <x v="5"/>
    <n v="59.5"/>
  </r>
  <r>
    <n v="2023"/>
    <s v="p94"/>
    <d v="2012-07-25T00:00:00"/>
    <n v="97"/>
    <n v="7"/>
    <s v="k21"/>
    <s v="Rapsodia"/>
    <s v="129,99"/>
    <x v="0"/>
    <n v="12609.03"/>
  </r>
  <r>
    <n v="2024"/>
    <s v="p6"/>
    <d v="2012-07-21T00:00:00"/>
    <n v="5"/>
    <n v="7"/>
    <s v="k12"/>
    <s v="1000x700x1"/>
    <s v="4,99"/>
    <x v="2"/>
    <n v="24.950000000000003"/>
  </r>
  <r>
    <n v="2025"/>
    <s v="p32"/>
    <d v="2012-03-23T00:00:00"/>
    <n v="32"/>
    <n v="3"/>
    <s v="k6"/>
    <s v="940x23x10"/>
    <s v="3,29"/>
    <x v="0"/>
    <n v="105.28"/>
  </r>
  <r>
    <n v="2026"/>
    <s v="p52"/>
    <d v="2012-04-27T00:00:00"/>
    <n v="2"/>
    <n v="4"/>
    <s v="k10"/>
    <s v="120x150"/>
    <s v="159,00"/>
    <x v="3"/>
    <n v="318"/>
  </r>
  <r>
    <n v="2027"/>
    <s v="p25"/>
    <d v="2012-06-14T00:00:00"/>
    <n v="32"/>
    <n v="6"/>
    <s v="k5"/>
    <s v="Aglomerado_10_mm"/>
    <s v="34,99"/>
    <x v="0"/>
    <n v="1119.68"/>
  </r>
  <r>
    <n v="2028"/>
    <s v="p80"/>
    <d v="2012-08-17T00:00:00"/>
    <n v="1"/>
    <n v="8"/>
    <s v="k17"/>
    <s v="korek_natryskowy"/>
    <s v="33,99"/>
    <x v="6"/>
    <n v="33.99"/>
  </r>
  <r>
    <n v="2029"/>
    <s v="p80"/>
    <d v="2012-10-16T00:00:00"/>
    <n v="1"/>
    <n v="10"/>
    <s v="k17"/>
    <s v="korek_natryskowy"/>
    <s v="33,99"/>
    <x v="6"/>
    <n v="33.99"/>
  </r>
  <r>
    <n v="2030"/>
    <s v="p39"/>
    <d v="2012-07-24T00:00:00"/>
    <n v="25"/>
    <n v="7"/>
    <s v="k8"/>
    <s v="LN_2"/>
    <s v="4,60"/>
    <x v="0"/>
    <n v="114.99999999999999"/>
  </r>
  <r>
    <n v="2031"/>
    <s v="p96"/>
    <d v="2012-10-13T00:00:00"/>
    <n v="52"/>
    <n v="10"/>
    <s v="k21"/>
    <s v="Shell"/>
    <s v="129,99"/>
    <x v="0"/>
    <n v="6759.4800000000005"/>
  </r>
  <r>
    <n v="2032"/>
    <s v="p64"/>
    <d v="2012-06-30T00:00:00"/>
    <n v="5"/>
    <n v="6"/>
    <s v="k12"/>
    <s v="1000x700x7"/>
    <s v="22,99"/>
    <x v="2"/>
    <n v="114.94999999999999"/>
  </r>
  <r>
    <n v="2033"/>
    <s v="p99"/>
    <d v="2012-05-29T00:00:00"/>
    <n v="66"/>
    <n v="5"/>
    <s v="k21"/>
    <s v="Nightshade"/>
    <s v="149,99"/>
    <x v="0"/>
    <n v="9899.34"/>
  </r>
  <r>
    <n v="2034"/>
    <s v="p78"/>
    <d v="2012-07-11T00:00:00"/>
    <n v="13"/>
    <n v="7"/>
    <s v="k15"/>
    <s v="kostka"/>
    <s v="25,99"/>
    <x v="9"/>
    <n v="337.87"/>
  </r>
  <r>
    <n v="2035"/>
    <s v="p46"/>
    <d v="2012-01-30T00:00:00"/>
    <n v="1"/>
    <n v="1"/>
    <s v="k9"/>
    <s v="duze"/>
    <s v="48,00"/>
    <x v="0"/>
    <n v="48"/>
  </r>
  <r>
    <n v="2036"/>
    <s v="p23"/>
    <d v="2012-05-22T00:00:00"/>
    <n v="5"/>
    <n v="5"/>
    <s v="k4"/>
    <s v="1_l_wodny"/>
    <s v="37,99"/>
    <x v="0"/>
    <n v="189.95000000000002"/>
  </r>
  <r>
    <n v="2037"/>
    <s v="p57"/>
    <d v="2012-10-12T00:00:00"/>
    <n v="2"/>
    <n v="10"/>
    <s v="k11"/>
    <s v="kpl_8_mm"/>
    <s v="7,50"/>
    <x v="4"/>
    <n v="15"/>
  </r>
  <r>
    <n v="2038"/>
    <s v="p78"/>
    <d v="2012-03-28T00:00:00"/>
    <n v="3"/>
    <n v="3"/>
    <s v="k15"/>
    <s v="kostka"/>
    <s v="25,99"/>
    <x v="9"/>
    <n v="77.97"/>
  </r>
  <r>
    <n v="2039"/>
    <s v="p41"/>
    <d v="2012-06-30T00:00:00"/>
    <n v="25"/>
    <n v="6"/>
    <s v="k8"/>
    <s v="LP_4"/>
    <s v="2,30"/>
    <x v="0"/>
    <n v="57.499999999999993"/>
  </r>
  <r>
    <n v="2040"/>
    <s v="p78"/>
    <d v="2012-06-28T00:00:00"/>
    <n v="3"/>
    <n v="6"/>
    <s v="k15"/>
    <s v="kostka"/>
    <s v="25,99"/>
    <x v="9"/>
    <n v="77.97"/>
  </r>
  <r>
    <n v="2041"/>
    <s v="p43"/>
    <d v="2012-08-01T00:00:00"/>
    <n v="8"/>
    <n v="8"/>
    <s v="k8"/>
    <s v="LB_2"/>
    <s v="1,80"/>
    <x v="0"/>
    <n v="14.4"/>
  </r>
  <r>
    <n v="2042"/>
    <s v="p55"/>
    <d v="2012-11-15T00:00:00"/>
    <n v="2"/>
    <n v="11"/>
    <s v="k11"/>
    <s v="kpl_5_mm"/>
    <s v="4,80"/>
    <x v="4"/>
    <n v="9.6"/>
  </r>
  <r>
    <n v="2043"/>
    <s v="p62"/>
    <d v="2012-02-08T00:00:00"/>
    <n v="2"/>
    <n v="2"/>
    <s v="k12"/>
    <s v="1000x700x4"/>
    <s v="14,99"/>
    <x v="2"/>
    <n v="29.98"/>
  </r>
  <r>
    <n v="2044"/>
    <s v="p4"/>
    <d v="2012-03-01T00:00:00"/>
    <n v="4"/>
    <n v="3"/>
    <s v="k8"/>
    <s v="LN_2"/>
    <s v="4,60"/>
    <x v="0"/>
    <n v="18.399999999999999"/>
  </r>
  <r>
    <n v="2045"/>
    <s v="p77"/>
    <d v="2012-10-02T00:00:00"/>
    <n v="34"/>
    <n v="10"/>
    <s v="k14"/>
    <s v="Harmony"/>
    <s v="90,99"/>
    <x v="8"/>
    <n v="3093.66"/>
  </r>
  <r>
    <n v="2046"/>
    <s v="p96"/>
    <d v="2012-04-19T00:00:00"/>
    <n v="22"/>
    <n v="4"/>
    <s v="k21"/>
    <s v="Shell"/>
    <s v="129,99"/>
    <x v="0"/>
    <n v="2859.78"/>
  </r>
  <r>
    <n v="2047"/>
    <s v="p42"/>
    <d v="2012-05-30T00:00:00"/>
    <n v="20"/>
    <n v="5"/>
    <s v="k8"/>
    <s v="LB_1"/>
    <s v="2,50"/>
    <x v="0"/>
    <n v="50"/>
  </r>
  <r>
    <n v="2048"/>
    <s v="p78"/>
    <d v="2012-08-23T00:00:00"/>
    <n v="4"/>
    <n v="8"/>
    <s v="k15"/>
    <s v="kostka"/>
    <s v="25,99"/>
    <x v="9"/>
    <n v="103.96"/>
  </r>
  <r>
    <n v="2049"/>
    <s v="p49"/>
    <d v="2012-06-11T00:00:00"/>
    <n v="15"/>
    <n v="6"/>
    <s v="k10"/>
    <s v="50x80"/>
    <s v="34,99"/>
    <x v="3"/>
    <n v="524.85"/>
  </r>
  <r>
    <n v="2050"/>
    <s v="p26"/>
    <d v="2012-09-12T00:00:00"/>
    <n v="25"/>
    <n v="9"/>
    <s v="k5"/>
    <s v="Aglomerado_20_mm"/>
    <s v="39,99"/>
    <x v="0"/>
    <n v="999.75"/>
  </r>
  <r>
    <n v="2051"/>
    <s v="p80"/>
    <d v="2012-09-11T00:00:00"/>
    <n v="6"/>
    <n v="9"/>
    <s v="k17"/>
    <s v="korek_natryskowy"/>
    <s v="33,99"/>
    <x v="6"/>
    <n v="203.94"/>
  </r>
  <r>
    <n v="2052"/>
    <s v="p48"/>
    <d v="2012-09-01T00:00:00"/>
    <n v="4"/>
    <n v="9"/>
    <s v="k10"/>
    <s v="40x60"/>
    <s v="25,00"/>
    <x v="3"/>
    <n v="100"/>
  </r>
  <r>
    <n v="2053"/>
    <s v="p65"/>
    <d v="2012-07-04T00:00:00"/>
    <n v="14"/>
    <n v="7"/>
    <s v="k12"/>
    <s v="1000x700x10"/>
    <s v="32,99"/>
    <x v="2"/>
    <n v="461.86"/>
  </r>
  <r>
    <n v="2054"/>
    <s v="p78"/>
    <d v="2012-06-13T00:00:00"/>
    <n v="2"/>
    <n v="6"/>
    <s v="k15"/>
    <s v="kostka"/>
    <s v="25,99"/>
    <x v="9"/>
    <n v="51.98"/>
  </r>
  <r>
    <n v="2055"/>
    <s v="p93"/>
    <d v="2012-04-20T00:00:00"/>
    <n v="100"/>
    <n v="4"/>
    <s v="k21"/>
    <s v="Natural"/>
    <s v="119,99"/>
    <x v="0"/>
    <n v="11999"/>
  </r>
  <r>
    <n v="2056"/>
    <s v="p49"/>
    <d v="2012-06-12T00:00:00"/>
    <n v="4"/>
    <n v="6"/>
    <s v="k10"/>
    <s v="50x80"/>
    <s v="34,99"/>
    <x v="3"/>
    <n v="139.96"/>
  </r>
  <r>
    <n v="2057"/>
    <s v="p23"/>
    <d v="2012-03-05T00:00:00"/>
    <n v="1"/>
    <n v="3"/>
    <s v="k4"/>
    <s v="1_l_wodny"/>
    <s v="37,99"/>
    <x v="0"/>
    <n v="37.99"/>
  </r>
  <r>
    <n v="2058"/>
    <s v="p23"/>
    <d v="2012-04-26T00:00:00"/>
    <n v="5"/>
    <n v="4"/>
    <s v="k4"/>
    <s v="1_l_wodny"/>
    <s v="37,99"/>
    <x v="0"/>
    <n v="189.95000000000002"/>
  </r>
  <r>
    <n v="2059"/>
    <s v="p52"/>
    <d v="2012-10-29T00:00:00"/>
    <n v="20"/>
    <n v="10"/>
    <s v="k10"/>
    <s v="120x150"/>
    <s v="159,00"/>
    <x v="3"/>
    <n v="3180"/>
  </r>
  <r>
    <n v="2060"/>
    <s v="p26"/>
    <d v="2012-08-14T00:00:00"/>
    <n v="21"/>
    <n v="8"/>
    <s v="k5"/>
    <s v="Aglomerado_20_mm"/>
    <s v="39,99"/>
    <x v="0"/>
    <n v="839.79000000000008"/>
  </r>
  <r>
    <n v="2061"/>
    <s v="p78"/>
    <d v="2012-09-06T00:00:00"/>
    <n v="16"/>
    <n v="9"/>
    <s v="k15"/>
    <s v="kostka"/>
    <s v="25,99"/>
    <x v="9"/>
    <n v="415.84"/>
  </r>
  <r>
    <n v="2062"/>
    <s v="p50"/>
    <d v="2012-07-12T00:00:00"/>
    <n v="10"/>
    <n v="7"/>
    <s v="k10"/>
    <s v="60x80"/>
    <s v="51,00"/>
    <x v="3"/>
    <n v="510"/>
  </r>
  <r>
    <n v="2063"/>
    <s v="p93"/>
    <d v="2012-08-09T00:00:00"/>
    <n v="25"/>
    <n v="8"/>
    <s v="k21"/>
    <s v="Natural"/>
    <s v="119,99"/>
    <x v="0"/>
    <n v="2999.75"/>
  </r>
  <r>
    <n v="2064"/>
    <s v="p78"/>
    <d v="2012-08-16T00:00:00"/>
    <n v="4"/>
    <n v="8"/>
    <s v="k15"/>
    <s v="kostka"/>
    <s v="25,99"/>
    <x v="9"/>
    <n v="103.96"/>
  </r>
  <r>
    <n v="2065"/>
    <s v="p78"/>
    <d v="2012-01-05T00:00:00"/>
    <n v="18"/>
    <n v="1"/>
    <s v="k15"/>
    <s v="kostka"/>
    <s v="25,99"/>
    <x v="9"/>
    <n v="467.82"/>
  </r>
  <r>
    <n v="2066"/>
    <s v="p73"/>
    <d v="2012-09-15T00:00:00"/>
    <n v="25"/>
    <n v="9"/>
    <s v="k14"/>
    <s v="Rapsodia"/>
    <s v="64,99"/>
    <x v="8"/>
    <n v="1624.7499999999998"/>
  </r>
  <r>
    <n v="2067"/>
    <s v="p31"/>
    <d v="2012-04-17T00:00:00"/>
    <n v="26"/>
    <n v="4"/>
    <s v="k6"/>
    <s v="940x23x7"/>
    <s v="2,89"/>
    <x v="0"/>
    <n v="75.14"/>
  </r>
  <r>
    <n v="2068"/>
    <s v="p80"/>
    <d v="2012-04-04T00:00:00"/>
    <n v="24"/>
    <n v="4"/>
    <s v="k17"/>
    <s v="korek_natryskowy"/>
    <s v="33,99"/>
    <x v="6"/>
    <n v="815.76"/>
  </r>
  <r>
    <n v="2069"/>
    <s v="p2"/>
    <d v="2012-02-09T00:00:00"/>
    <n v="24"/>
    <n v="2"/>
    <s v="k3"/>
    <s v="frakcja_2,8-4,0_mm"/>
    <s v="12,80"/>
    <x v="0"/>
    <n v="307.20000000000005"/>
  </r>
  <r>
    <n v="2070"/>
    <s v="p53"/>
    <d v="2012-09-14T00:00:00"/>
    <n v="2"/>
    <n v="9"/>
    <s v="k10"/>
    <s v="150x180"/>
    <s v="199,00"/>
    <x v="3"/>
    <n v="398"/>
  </r>
  <r>
    <n v="2071"/>
    <s v="p85"/>
    <d v="2012-06-20T00:00:00"/>
    <n v="2"/>
    <n v="6"/>
    <s v="k19"/>
    <s v="Cukiernica"/>
    <s v="25,99"/>
    <x v="1"/>
    <n v="51.98"/>
  </r>
  <r>
    <n v="2072"/>
    <s v="p90"/>
    <d v="2012-09-04T00:00:00"/>
    <n v="12"/>
    <n v="9"/>
    <s v="k20"/>
    <s v="Stozkowe_male"/>
    <s v="0,49"/>
    <x v="5"/>
    <n v="5.88"/>
  </r>
  <r>
    <n v="2073"/>
    <s v="p28"/>
    <d v="2012-06-06T00:00:00"/>
    <n v="13"/>
    <n v="6"/>
    <s v="k5"/>
    <s v="Aglomerado_50_mm"/>
    <s v="59,99"/>
    <x v="0"/>
    <n v="779.87"/>
  </r>
  <r>
    <n v="2074"/>
    <s v="p43"/>
    <d v="2012-06-30T00:00:00"/>
    <n v="32"/>
    <n v="6"/>
    <s v="k8"/>
    <s v="LB_2"/>
    <s v="1,80"/>
    <x v="0"/>
    <n v="57.6"/>
  </r>
  <r>
    <n v="2075"/>
    <s v="p88"/>
    <d v="2012-06-28T00:00:00"/>
    <n v="2"/>
    <n v="6"/>
    <s v="k19"/>
    <s v="Taca_prostokatna"/>
    <s v="26,99"/>
    <x v="1"/>
    <n v="53.98"/>
  </r>
  <r>
    <n v="2076"/>
    <s v="p40"/>
    <d v="2012-04-17T00:00:00"/>
    <n v="30"/>
    <n v="4"/>
    <s v="k8"/>
    <s v="LK_3"/>
    <s v="3,60"/>
    <x v="0"/>
    <n v="108"/>
  </r>
  <r>
    <n v="2077"/>
    <s v="p48"/>
    <d v="2012-06-19T00:00:00"/>
    <n v="5"/>
    <n v="6"/>
    <s v="k10"/>
    <s v="40x60"/>
    <s v="25,00"/>
    <x v="3"/>
    <n v="125"/>
  </r>
  <r>
    <n v="2078"/>
    <s v="p62"/>
    <d v="2012-08-30T00:00:00"/>
    <n v="7"/>
    <n v="8"/>
    <s v="k12"/>
    <s v="1000x700x4"/>
    <s v="14,99"/>
    <x v="2"/>
    <n v="104.93"/>
  </r>
  <r>
    <n v="2079"/>
    <s v="p55"/>
    <d v="2012-03-10T00:00:00"/>
    <n v="4"/>
    <n v="3"/>
    <s v="k11"/>
    <s v="kpl_5_mm"/>
    <s v="4,80"/>
    <x v="4"/>
    <n v="19.2"/>
  </r>
  <r>
    <n v="2080"/>
    <s v="p89"/>
    <d v="2012-06-05T00:00:00"/>
    <n v="5"/>
    <n v="6"/>
    <s v="k19"/>
    <s v="Taca_okragla"/>
    <s v="32,49"/>
    <x v="1"/>
    <n v="162.45000000000002"/>
  </r>
  <r>
    <n v="2081"/>
    <s v="p79"/>
    <d v="2012-05-21T00:00:00"/>
    <n v="10"/>
    <n v="5"/>
    <s v="k16"/>
    <s v="standard"/>
    <s v="1,09"/>
    <x v="10"/>
    <n v="10.9"/>
  </r>
  <r>
    <n v="2082"/>
    <s v="p91"/>
    <d v="2012-07-18T00:00:00"/>
    <n v="15"/>
    <n v="7"/>
    <s v="k20"/>
    <s v="Stozkowe_srednie"/>
    <s v="0,89"/>
    <x v="5"/>
    <n v="13.35"/>
  </r>
  <r>
    <n v="2083"/>
    <s v="p92"/>
    <d v="2012-04-05T00:00:00"/>
    <n v="2"/>
    <n v="4"/>
    <s v="k20"/>
    <s v="Stozkowe_duze"/>
    <s v="1,19"/>
    <x v="5"/>
    <n v="2.38"/>
  </r>
  <r>
    <n v="2084"/>
    <s v="p58"/>
    <d v="2012-08-21T00:00:00"/>
    <n v="2"/>
    <n v="8"/>
    <s v="k11"/>
    <s v="kpl_12_mm"/>
    <s v="10,20"/>
    <x v="4"/>
    <n v="20.399999999999999"/>
  </r>
  <r>
    <n v="2085"/>
    <s v="p87"/>
    <d v="2012-06-18T00:00:00"/>
    <n v="1"/>
    <n v="6"/>
    <s v="k19"/>
    <s v="Oslonka_falista"/>
    <s v="22,99"/>
    <x v="1"/>
    <n v="22.99"/>
  </r>
  <r>
    <n v="2086"/>
    <s v="p38"/>
    <d v="2012-08-02T00:00:00"/>
    <n v="12"/>
    <n v="8"/>
    <s v="k8"/>
    <s v="LN_1"/>
    <s v="3,90"/>
    <x v="0"/>
    <n v="46.8"/>
  </r>
  <r>
    <n v="2087"/>
    <s v="p79"/>
    <d v="2012-03-20T00:00:00"/>
    <n v="12"/>
    <n v="3"/>
    <s v="k16"/>
    <s v="standard"/>
    <s v="1,09"/>
    <x v="10"/>
    <n v="13.080000000000002"/>
  </r>
  <r>
    <n v="2088"/>
    <s v="p37"/>
    <d v="2012-10-04T00:00:00"/>
    <n v="3"/>
    <n v="10"/>
    <s v="k7"/>
    <s v="Kora_surowa_kl._II"/>
    <s v="79,99"/>
    <x v="0"/>
    <n v="239.96999999999997"/>
  </r>
  <r>
    <n v="2089"/>
    <s v="p78"/>
    <d v="2012-12-04T00:00:00"/>
    <n v="8"/>
    <n v="12"/>
    <s v="k15"/>
    <s v="kostka"/>
    <s v="25,99"/>
    <x v="9"/>
    <n v="207.92"/>
  </r>
  <r>
    <n v="2090"/>
    <s v="p59"/>
    <d v="2012-08-01T00:00:00"/>
    <n v="4"/>
    <n v="8"/>
    <s v="k12"/>
    <s v="1000x700x1"/>
    <s v="4,99"/>
    <x v="2"/>
    <n v="19.96"/>
  </r>
  <r>
    <n v="2091"/>
    <s v="p21"/>
    <d v="2012-08-02T00:00:00"/>
    <n v="3"/>
    <n v="8"/>
    <s v="k4"/>
    <s v="3_l_kontaktowy"/>
    <s v="59,99"/>
    <x v="0"/>
    <n v="179.97"/>
  </r>
  <r>
    <n v="2092"/>
    <s v="p4"/>
    <d v="2012-02-23T00:00:00"/>
    <n v="13"/>
    <n v="2"/>
    <s v="k8"/>
    <s v="LN_2"/>
    <s v="4,60"/>
    <x v="0"/>
    <n v="59.8"/>
  </r>
  <r>
    <n v="2093"/>
    <s v="p91"/>
    <d v="2012-07-20T00:00:00"/>
    <n v="10"/>
    <n v="7"/>
    <s v="k20"/>
    <s v="Stozkowe_srednie"/>
    <s v="0,89"/>
    <x v="5"/>
    <n v="8.9"/>
  </r>
  <r>
    <n v="2094"/>
    <s v="p96"/>
    <d v="2012-10-12T00:00:00"/>
    <n v="25"/>
    <n v="10"/>
    <s v="k21"/>
    <s v="Shell"/>
    <s v="129,99"/>
    <x v="0"/>
    <n v="3249.75"/>
  </r>
  <r>
    <n v="2095"/>
    <s v="p22"/>
    <d v="2012-06-28T00:00:00"/>
    <n v="1"/>
    <n v="6"/>
    <s v="k4"/>
    <s v="5_l_kontaktowy"/>
    <s v="84,99"/>
    <x v="0"/>
    <n v="84.99"/>
  </r>
  <r>
    <n v="2096"/>
    <s v="p64"/>
    <d v="2012-09-28T00:00:00"/>
    <n v="2"/>
    <n v="9"/>
    <s v="k12"/>
    <s v="1000x700x7"/>
    <s v="22,99"/>
    <x v="2"/>
    <n v="45.98"/>
  </r>
  <r>
    <n v="2097"/>
    <s v="p27"/>
    <d v="2012-10-20T00:00:00"/>
    <n v="10"/>
    <n v="10"/>
    <s v="k5"/>
    <s v="Aglomerado_30_mm"/>
    <s v="49,99"/>
    <x v="0"/>
    <n v="499.90000000000003"/>
  </r>
  <r>
    <n v="2098"/>
    <s v="p74"/>
    <d v="2012-08-20T00:00:00"/>
    <n v="52"/>
    <n v="8"/>
    <s v="k14"/>
    <s v="DawnTown"/>
    <s v="64,99"/>
    <x v="8"/>
    <n v="3379.4799999999996"/>
  </r>
  <r>
    <n v="2099"/>
    <s v="p6"/>
    <d v="2012-08-13T00:00:00"/>
    <n v="15"/>
    <n v="8"/>
    <s v="k12"/>
    <s v="1000x700x1"/>
    <s v="4,99"/>
    <x v="2"/>
    <n v="74.850000000000009"/>
  </r>
  <r>
    <n v="2100"/>
    <s v="p80"/>
    <d v="2012-02-01T00:00:00"/>
    <n v="8"/>
    <n v="2"/>
    <s v="k17"/>
    <s v="korek_natryskowy"/>
    <s v="33,99"/>
    <x v="6"/>
    <n v="271.92"/>
  </r>
  <r>
    <n v="2101"/>
    <s v="p49"/>
    <d v="2012-05-08T00:00:00"/>
    <n v="1"/>
    <n v="5"/>
    <s v="k10"/>
    <s v="50x80"/>
    <s v="34,99"/>
    <x v="3"/>
    <n v="34.99"/>
  </r>
  <r>
    <n v="2102"/>
    <s v="p84"/>
    <d v="2012-10-30T00:00:00"/>
    <n v="24"/>
    <n v="10"/>
    <s v="k19"/>
    <s v="Serwetnik_duży"/>
    <s v="8,99"/>
    <x v="1"/>
    <n v="215.76"/>
  </r>
  <r>
    <n v="2103"/>
    <s v="p51"/>
    <d v="2012-10-29T00:00:00"/>
    <n v="4"/>
    <n v="10"/>
    <s v="k10"/>
    <s v="100x150"/>
    <s v="89,00"/>
    <x v="3"/>
    <n v="356"/>
  </r>
  <r>
    <n v="2104"/>
    <s v="p76"/>
    <d v="2012-09-04T00:00:00"/>
    <n v="33"/>
    <n v="9"/>
    <s v="k14"/>
    <s v="Symphony"/>
    <s v="83,99"/>
    <x v="8"/>
    <n v="2771.6699999999996"/>
  </r>
  <r>
    <n v="2105"/>
    <s v="p90"/>
    <d v="2012-07-04T00:00:00"/>
    <n v="16"/>
    <n v="7"/>
    <s v="k20"/>
    <s v="Stozkowe_male"/>
    <s v="0,49"/>
    <x v="5"/>
    <n v="7.84"/>
  </r>
  <r>
    <n v="2106"/>
    <s v="p46"/>
    <d v="2012-09-27T00:00:00"/>
    <n v="1"/>
    <n v="9"/>
    <s v="k9"/>
    <s v="duze"/>
    <s v="48,00"/>
    <x v="0"/>
    <n v="48"/>
  </r>
  <r>
    <n v="2107"/>
    <s v="p48"/>
    <d v="2012-06-14T00:00:00"/>
    <n v="12"/>
    <n v="6"/>
    <s v="k10"/>
    <s v="40x60"/>
    <s v="25,00"/>
    <x v="3"/>
    <n v="300"/>
  </r>
  <r>
    <n v="2108"/>
    <s v="p95"/>
    <d v="2012-01-24T00:00:00"/>
    <n v="16"/>
    <n v="1"/>
    <s v="k21"/>
    <s v="DawnTown"/>
    <s v="129,99"/>
    <x v="0"/>
    <n v="2079.84"/>
  </r>
  <r>
    <n v="2109"/>
    <s v="p91"/>
    <d v="2012-04-20T00:00:00"/>
    <n v="23"/>
    <n v="4"/>
    <s v="k20"/>
    <s v="Stozkowe_srednie"/>
    <s v="0,89"/>
    <x v="5"/>
    <n v="20.47"/>
  </r>
  <r>
    <n v="2110"/>
    <s v="p47"/>
    <d v="2012-11-06T00:00:00"/>
    <n v="5"/>
    <n v="11"/>
    <s v="k10"/>
    <s v="40x50"/>
    <s v="21,00"/>
    <x v="3"/>
    <n v="105"/>
  </r>
  <r>
    <n v="2111"/>
    <s v="p96"/>
    <d v="2012-05-04T00:00:00"/>
    <n v="25"/>
    <n v="5"/>
    <s v="k21"/>
    <s v="Shell"/>
    <s v="129,99"/>
    <x v="0"/>
    <n v="3249.75"/>
  </r>
  <r>
    <n v="2112"/>
    <s v="p31"/>
    <d v="2012-06-29T00:00:00"/>
    <n v="25"/>
    <n v="6"/>
    <s v="k6"/>
    <s v="940x23x7"/>
    <s v="2,89"/>
    <x v="0"/>
    <n v="72.25"/>
  </r>
  <r>
    <n v="2113"/>
    <s v="p34"/>
    <d v="2012-08-28T00:00:00"/>
    <n v="28"/>
    <n v="8"/>
    <s v="k6"/>
    <s v="940x16x7"/>
    <s v="2,89"/>
    <x v="0"/>
    <n v="80.92"/>
  </r>
  <r>
    <n v="2114"/>
    <s v="p79"/>
    <d v="2012-02-09T00:00:00"/>
    <n v="60"/>
    <n v="2"/>
    <s v="k16"/>
    <s v="standard"/>
    <s v="1,09"/>
    <x v="10"/>
    <n v="65.400000000000006"/>
  </r>
  <r>
    <n v="2115"/>
    <s v="p91"/>
    <d v="2012-09-29T00:00:00"/>
    <n v="16"/>
    <n v="9"/>
    <s v="k20"/>
    <s v="Stozkowe_srednie"/>
    <s v="0,89"/>
    <x v="5"/>
    <n v="14.24"/>
  </r>
  <r>
    <n v="2116"/>
    <s v="p79"/>
    <d v="2012-02-10T00:00:00"/>
    <n v="80"/>
    <n v="2"/>
    <s v="k16"/>
    <s v="standard"/>
    <s v="1,09"/>
    <x v="10"/>
    <n v="87.2"/>
  </r>
  <r>
    <n v="2117"/>
    <s v="p28"/>
    <d v="2012-04-26T00:00:00"/>
    <n v="10"/>
    <n v="4"/>
    <s v="k5"/>
    <s v="Aglomerado_50_mm"/>
    <s v="59,99"/>
    <x v="0"/>
    <n v="599.9"/>
  </r>
  <r>
    <n v="2118"/>
    <s v="p28"/>
    <d v="2012-04-23T00:00:00"/>
    <n v="14"/>
    <n v="4"/>
    <s v="k5"/>
    <s v="Aglomerado_50_mm"/>
    <s v="59,99"/>
    <x v="0"/>
    <n v="839.86"/>
  </r>
  <r>
    <n v="2119"/>
    <s v="p23"/>
    <d v="2012-10-26T00:00:00"/>
    <n v="1"/>
    <n v="10"/>
    <s v="k4"/>
    <s v="1_l_wodny"/>
    <s v="37,99"/>
    <x v="0"/>
    <n v="37.99"/>
  </r>
  <r>
    <n v="2120"/>
    <s v="p31"/>
    <d v="2012-10-04T00:00:00"/>
    <n v="21"/>
    <n v="10"/>
    <s v="k6"/>
    <s v="940x23x7"/>
    <s v="2,89"/>
    <x v="0"/>
    <n v="60.690000000000005"/>
  </r>
  <r>
    <n v="2121"/>
    <s v="p97"/>
    <d v="2012-06-19T00:00:00"/>
    <n v="31"/>
    <n v="6"/>
    <s v="k21"/>
    <s v="Symphony"/>
    <s v="139,99"/>
    <x v="0"/>
    <n v="4339.6900000000005"/>
  </r>
  <r>
    <n v="2122"/>
    <s v="p73"/>
    <d v="2012-02-21T00:00:00"/>
    <n v="40"/>
    <n v="2"/>
    <s v="k14"/>
    <s v="Rapsodia"/>
    <s v="64,99"/>
    <x v="8"/>
    <n v="2599.6"/>
  </r>
  <r>
    <n v="2123"/>
    <s v="p19"/>
    <d v="2012-07-04T00:00:00"/>
    <n v="20"/>
    <n v="7"/>
    <s v="k3"/>
    <s v="frakcja_2,8-4,0_mm"/>
    <s v="12,80"/>
    <x v="0"/>
    <n v="256"/>
  </r>
  <r>
    <n v="2124"/>
    <s v="p2"/>
    <d v="2012-03-20T00:00:00"/>
    <n v="20"/>
    <n v="3"/>
    <s v="k3"/>
    <s v="frakcja_2,8-4,0_mm"/>
    <s v="12,80"/>
    <x v="0"/>
    <n v="256"/>
  </r>
  <r>
    <n v="2125"/>
    <s v="p95"/>
    <d v="2012-02-14T00:00:00"/>
    <n v="16"/>
    <n v="2"/>
    <s v="k21"/>
    <s v="DawnTown"/>
    <s v="129,99"/>
    <x v="0"/>
    <n v="2079.84"/>
  </r>
  <r>
    <n v="2126"/>
    <s v="p50"/>
    <d v="2012-10-24T00:00:00"/>
    <n v="3"/>
    <n v="10"/>
    <s v="k10"/>
    <s v="60x80"/>
    <s v="51,00"/>
    <x v="3"/>
    <n v="153"/>
  </r>
  <r>
    <n v="2127"/>
    <s v="p21"/>
    <d v="2012-04-12T00:00:00"/>
    <n v="2"/>
    <n v="4"/>
    <s v="k4"/>
    <s v="3_l_kontaktowy"/>
    <s v="59,99"/>
    <x v="0"/>
    <n v="119.98"/>
  </r>
  <r>
    <n v="2128"/>
    <s v="p53"/>
    <d v="2012-09-08T00:00:00"/>
    <n v="14"/>
    <n v="9"/>
    <s v="k10"/>
    <s v="150x180"/>
    <s v="199,00"/>
    <x v="3"/>
    <n v="2786"/>
  </r>
  <r>
    <n v="2129"/>
    <s v="p84"/>
    <d v="2012-06-26T00:00:00"/>
    <n v="2"/>
    <n v="6"/>
    <s v="k19"/>
    <s v="Serwetnik_duży"/>
    <s v="8,99"/>
    <x v="1"/>
    <n v="17.98"/>
  </r>
  <r>
    <n v="2130"/>
    <s v="p6"/>
    <d v="2012-05-19T00:00:00"/>
    <n v="35"/>
    <n v="5"/>
    <s v="k12"/>
    <s v="1000x700x1"/>
    <s v="4,99"/>
    <x v="2"/>
    <n v="174.65"/>
  </r>
  <r>
    <n v="2131"/>
    <s v="p91"/>
    <d v="2012-06-20T00:00:00"/>
    <n v="14"/>
    <n v="6"/>
    <s v="k20"/>
    <s v="Stozkowe_srednie"/>
    <s v="0,89"/>
    <x v="5"/>
    <n v="12.46"/>
  </r>
  <r>
    <n v="2132"/>
    <s v="p80"/>
    <d v="2012-07-18T00:00:00"/>
    <n v="2"/>
    <n v="7"/>
    <s v="k17"/>
    <s v="korek_natryskowy"/>
    <s v="33,99"/>
    <x v="6"/>
    <n v="67.98"/>
  </r>
  <r>
    <n v="2133"/>
    <s v="p78"/>
    <d v="2012-08-03T00:00:00"/>
    <n v="2"/>
    <n v="8"/>
    <s v="k15"/>
    <s v="kostka"/>
    <s v="25,99"/>
    <x v="9"/>
    <n v="51.98"/>
  </r>
  <r>
    <n v="2134"/>
    <s v="p25"/>
    <d v="2012-08-30T00:00:00"/>
    <n v="20"/>
    <n v="8"/>
    <s v="k5"/>
    <s v="Aglomerado_10_mm"/>
    <s v="34,99"/>
    <x v="0"/>
    <n v="699.80000000000007"/>
  </r>
  <r>
    <n v="2135"/>
    <s v="p37"/>
    <d v="2012-04-09T00:00:00"/>
    <n v="20"/>
    <n v="4"/>
    <s v="k7"/>
    <s v="Kora_surowa_kl._II"/>
    <s v="79,99"/>
    <x v="0"/>
    <n v="1599.8"/>
  </r>
  <r>
    <n v="2136"/>
    <s v="p90"/>
    <d v="2012-05-18T00:00:00"/>
    <n v="25"/>
    <n v="5"/>
    <s v="k20"/>
    <s v="Stozkowe_male"/>
    <s v="0,49"/>
    <x v="5"/>
    <n v="12.25"/>
  </r>
  <r>
    <n v="2137"/>
    <s v="p33"/>
    <d v="2012-05-08T00:00:00"/>
    <n v="20"/>
    <n v="5"/>
    <s v="k6"/>
    <s v="940x16x5"/>
    <s v="2,19"/>
    <x v="0"/>
    <n v="43.8"/>
  </r>
  <r>
    <n v="2138"/>
    <s v="p30"/>
    <d v="2012-08-07T00:00:00"/>
    <n v="20"/>
    <n v="8"/>
    <s v="k6"/>
    <s v="940x23x5"/>
    <s v="2,19"/>
    <x v="0"/>
    <n v="43.8"/>
  </r>
  <r>
    <n v="2139"/>
    <s v="p21"/>
    <d v="2012-07-21T00:00:00"/>
    <n v="5"/>
    <n v="7"/>
    <s v="k4"/>
    <s v="3_l_kontaktowy"/>
    <s v="59,99"/>
    <x v="0"/>
    <n v="299.95"/>
  </r>
  <r>
    <n v="2140"/>
    <s v="p42"/>
    <d v="2012-06-28T00:00:00"/>
    <n v="2"/>
    <n v="6"/>
    <s v="k8"/>
    <s v="LB_1"/>
    <s v="2,50"/>
    <x v="0"/>
    <n v="5"/>
  </r>
  <r>
    <n v="2141"/>
    <s v="p11"/>
    <d v="2012-10-05T00:00:00"/>
    <n v="20"/>
    <n v="10"/>
    <s v="k2"/>
    <s v="Normal_4_mm"/>
    <s v="60,50"/>
    <x v="1"/>
    <n v="1210"/>
  </r>
  <r>
    <n v="2142"/>
    <s v="p28"/>
    <d v="2012-01-23T00:00:00"/>
    <n v="12"/>
    <n v="1"/>
    <s v="k5"/>
    <s v="Aglomerado_50_mm"/>
    <s v="59,99"/>
    <x v="0"/>
    <n v="719.88"/>
  </r>
  <r>
    <n v="2143"/>
    <s v="p49"/>
    <d v="2012-07-13T00:00:00"/>
    <n v="9"/>
    <n v="7"/>
    <s v="k10"/>
    <s v="50x80"/>
    <s v="34,99"/>
    <x v="3"/>
    <n v="314.91000000000003"/>
  </r>
  <r>
    <n v="2144"/>
    <s v="p50"/>
    <d v="2012-03-15T00:00:00"/>
    <n v="3"/>
    <n v="3"/>
    <s v="k10"/>
    <s v="60x80"/>
    <s v="51,00"/>
    <x v="3"/>
    <n v="153"/>
  </r>
  <r>
    <n v="2145"/>
    <s v="p90"/>
    <d v="2012-07-30T00:00:00"/>
    <n v="4"/>
    <n v="7"/>
    <s v="k20"/>
    <s v="Stozkowe_male"/>
    <s v="0,49"/>
    <x v="5"/>
    <n v="1.96"/>
  </r>
  <r>
    <n v="2146"/>
    <s v="p40"/>
    <d v="2012-02-23T00:00:00"/>
    <n v="20"/>
    <n v="2"/>
    <s v="k8"/>
    <s v="LK_3"/>
    <s v="3,60"/>
    <x v="0"/>
    <n v="72"/>
  </r>
  <r>
    <n v="2147"/>
    <s v="p9"/>
    <d v="2012-02-22T00:00:00"/>
    <n v="12"/>
    <n v="2"/>
    <s v="k19"/>
    <s v="Taca_okragla"/>
    <s v="32,49"/>
    <x v="1"/>
    <n v="389.88"/>
  </r>
  <r>
    <n v="2148"/>
    <s v="p73"/>
    <d v="2012-06-08T00:00:00"/>
    <n v="54"/>
    <n v="6"/>
    <s v="k14"/>
    <s v="Rapsodia"/>
    <s v="64,99"/>
    <x v="8"/>
    <n v="3509.4599999999996"/>
  </r>
  <r>
    <n v="2149"/>
    <s v="p13"/>
    <d v="2012-10-02T00:00:00"/>
    <n v="22"/>
    <n v="10"/>
    <s v="k2"/>
    <s v="Normal_6_mm"/>
    <s v="119,99"/>
    <x v="1"/>
    <n v="2639.7799999999997"/>
  </r>
  <r>
    <n v="2150"/>
    <s v="p78"/>
    <d v="2012-03-01T00:00:00"/>
    <n v="1"/>
    <n v="3"/>
    <s v="k15"/>
    <s v="kostka"/>
    <s v="25,99"/>
    <x v="9"/>
    <n v="25.99"/>
  </r>
  <r>
    <n v="2151"/>
    <s v="p31"/>
    <d v="2012-03-19T00:00:00"/>
    <n v="150"/>
    <n v="3"/>
    <s v="k6"/>
    <s v="940x23x7"/>
    <s v="2,89"/>
    <x v="0"/>
    <n v="433.5"/>
  </r>
  <r>
    <n v="2152"/>
    <s v="p92"/>
    <d v="2012-02-06T00:00:00"/>
    <n v="1"/>
    <n v="2"/>
    <s v="k20"/>
    <s v="Stozkowe_duze"/>
    <s v="1,19"/>
    <x v="5"/>
    <n v="1.19"/>
  </r>
  <r>
    <n v="2153"/>
    <s v="p5"/>
    <d v="2012-08-30T00:00:00"/>
    <n v="28"/>
    <n v="8"/>
    <s v="k10"/>
    <s v="50x80"/>
    <s v="34,99"/>
    <x v="3"/>
    <n v="979.72"/>
  </r>
  <r>
    <n v="2154"/>
    <s v="p90"/>
    <d v="2012-08-27T00:00:00"/>
    <n v="24"/>
    <n v="8"/>
    <s v="k20"/>
    <s v="Stozkowe_male"/>
    <s v="0,49"/>
    <x v="5"/>
    <n v="11.76"/>
  </r>
  <r>
    <n v="2155"/>
    <s v="p78"/>
    <d v="2012-07-31T00:00:00"/>
    <n v="2"/>
    <n v="7"/>
    <s v="k15"/>
    <s v="kostka"/>
    <s v="25,99"/>
    <x v="9"/>
    <n v="51.98"/>
  </r>
  <r>
    <n v="2156"/>
    <s v="p46"/>
    <d v="2012-05-12T00:00:00"/>
    <n v="1"/>
    <n v="5"/>
    <s v="k9"/>
    <s v="duze"/>
    <s v="48,00"/>
    <x v="0"/>
    <n v="48"/>
  </r>
  <r>
    <n v="2157"/>
    <s v="p63"/>
    <d v="2012-11-22T00:00:00"/>
    <n v="16"/>
    <n v="11"/>
    <s v="k12"/>
    <s v="1000x700x5"/>
    <s v="15,99"/>
    <x v="2"/>
    <n v="255.84"/>
  </r>
  <r>
    <n v="2158"/>
    <s v="p85"/>
    <d v="2012-05-21T00:00:00"/>
    <n v="5"/>
    <n v="5"/>
    <s v="k19"/>
    <s v="Cukiernica"/>
    <s v="25,99"/>
    <x v="1"/>
    <n v="129.94999999999999"/>
  </r>
  <r>
    <n v="2159"/>
    <s v="p58"/>
    <d v="2012-06-20T00:00:00"/>
    <n v="3"/>
    <n v="6"/>
    <s v="k11"/>
    <s v="kpl_12_mm"/>
    <s v="10,20"/>
    <x v="4"/>
    <n v="30.599999999999998"/>
  </r>
  <r>
    <n v="2160"/>
    <s v="p7"/>
    <d v="2012-08-17T00:00:00"/>
    <n v="22"/>
    <n v="8"/>
    <s v="k13"/>
    <s v="30m_x_1m_x_2mm"/>
    <s v="299,99"/>
    <x v="11"/>
    <n v="6599.7800000000007"/>
  </r>
  <r>
    <n v="2161"/>
    <s v="p78"/>
    <d v="2012-07-18T00:00:00"/>
    <n v="32"/>
    <n v="7"/>
    <s v="k15"/>
    <s v="kostka"/>
    <s v="25,99"/>
    <x v="9"/>
    <n v="831.68"/>
  </r>
  <r>
    <n v="2162"/>
    <s v="p62"/>
    <d v="2012-06-04T00:00:00"/>
    <n v="20"/>
    <n v="6"/>
    <s v="k12"/>
    <s v="1000x700x4"/>
    <s v="14,99"/>
    <x v="2"/>
    <n v="299.8"/>
  </r>
  <r>
    <n v="2163"/>
    <s v="p11"/>
    <d v="2012-06-19T00:00:00"/>
    <n v="45"/>
    <n v="6"/>
    <s v="k2"/>
    <s v="Normal_4_mm"/>
    <s v="60,50"/>
    <x v="1"/>
    <n v="2722.5"/>
  </r>
  <r>
    <n v="2164"/>
    <s v="p49"/>
    <d v="2012-03-05T00:00:00"/>
    <n v="2"/>
    <n v="3"/>
    <s v="k10"/>
    <s v="50x80"/>
    <s v="34,99"/>
    <x v="3"/>
    <n v="69.98"/>
  </r>
  <r>
    <n v="2165"/>
    <s v="p41"/>
    <d v="2012-10-27T00:00:00"/>
    <n v="22"/>
    <n v="10"/>
    <s v="k8"/>
    <s v="LP_4"/>
    <s v="2,30"/>
    <x v="0"/>
    <n v="50.599999999999994"/>
  </r>
  <r>
    <n v="2166"/>
    <s v="p87"/>
    <d v="2012-06-02T00:00:00"/>
    <n v="28"/>
    <n v="6"/>
    <s v="k19"/>
    <s v="Oslonka_falista"/>
    <s v="22,99"/>
    <x v="1"/>
    <n v="643.71999999999991"/>
  </r>
  <r>
    <n v="2167"/>
    <s v="p41"/>
    <d v="2012-02-24T00:00:00"/>
    <n v="39"/>
    <n v="2"/>
    <s v="k8"/>
    <s v="LP_4"/>
    <s v="2,30"/>
    <x v="0"/>
    <n v="89.699999999999989"/>
  </r>
  <r>
    <n v="2168"/>
    <s v="p45"/>
    <d v="2012-07-18T00:00:00"/>
    <n v="4"/>
    <n v="7"/>
    <s v="k9"/>
    <s v="srednie"/>
    <s v="32,00"/>
    <x v="0"/>
    <n v="128"/>
  </r>
  <r>
    <n v="2169"/>
    <s v="p49"/>
    <d v="2012-08-02T00:00:00"/>
    <n v="10"/>
    <n v="8"/>
    <s v="k10"/>
    <s v="50x80"/>
    <s v="34,99"/>
    <x v="3"/>
    <n v="349.90000000000003"/>
  </r>
  <r>
    <n v="2170"/>
    <s v="p6"/>
    <d v="2012-08-28T00:00:00"/>
    <n v="34"/>
    <n v="8"/>
    <s v="k12"/>
    <s v="1000x700x1"/>
    <s v="4,99"/>
    <x v="2"/>
    <n v="169.66"/>
  </r>
  <r>
    <n v="2171"/>
    <s v="p76"/>
    <d v="2012-06-08T00:00:00"/>
    <n v="22"/>
    <n v="6"/>
    <s v="k14"/>
    <s v="Symphony"/>
    <s v="83,99"/>
    <x v="8"/>
    <n v="1847.78"/>
  </r>
  <r>
    <n v="2172"/>
    <s v="p40"/>
    <d v="2012-05-15T00:00:00"/>
    <n v="40"/>
    <n v="5"/>
    <s v="k8"/>
    <s v="LK_3"/>
    <s v="3,60"/>
    <x v="0"/>
    <n v="144"/>
  </r>
  <r>
    <n v="2173"/>
    <s v="p23"/>
    <d v="2012-08-30T00:00:00"/>
    <n v="4"/>
    <n v="8"/>
    <s v="k4"/>
    <s v="1_l_wodny"/>
    <s v="37,99"/>
    <x v="0"/>
    <n v="151.96"/>
  </r>
  <r>
    <n v="2174"/>
    <s v="p38"/>
    <d v="2012-11-10T00:00:00"/>
    <n v="6"/>
    <n v="11"/>
    <s v="k8"/>
    <s v="LN_1"/>
    <s v="3,90"/>
    <x v="0"/>
    <n v="23.4"/>
  </r>
  <r>
    <n v="2175"/>
    <s v="p33"/>
    <d v="2012-04-11T00:00:00"/>
    <n v="28"/>
    <n v="4"/>
    <s v="k6"/>
    <s v="940x16x5"/>
    <s v="2,19"/>
    <x v="0"/>
    <n v="61.32"/>
  </r>
  <r>
    <n v="2176"/>
    <s v="p63"/>
    <d v="2012-05-07T00:00:00"/>
    <n v="25"/>
    <n v="5"/>
    <s v="k12"/>
    <s v="1000x700x5"/>
    <s v="15,99"/>
    <x v="2"/>
    <n v="399.75"/>
  </r>
  <r>
    <n v="2177"/>
    <s v="p71"/>
    <d v="2012-09-28T00:00:00"/>
    <n v="1"/>
    <n v="9"/>
    <s v="k13"/>
    <s v="25m_x_1m_x_4mm"/>
    <s v="549,99"/>
    <x v="11"/>
    <n v="549.99"/>
  </r>
  <r>
    <n v="2178"/>
    <s v="p30"/>
    <d v="2012-05-15T00:00:00"/>
    <n v="38"/>
    <n v="5"/>
    <s v="k6"/>
    <s v="940x23x5"/>
    <s v="2,19"/>
    <x v="0"/>
    <n v="83.22"/>
  </r>
  <r>
    <n v="2179"/>
    <s v="p58"/>
    <d v="2012-08-23T00:00:00"/>
    <n v="3"/>
    <n v="8"/>
    <s v="k11"/>
    <s v="kpl_12_mm"/>
    <s v="10,20"/>
    <x v="4"/>
    <n v="30.599999999999998"/>
  </r>
  <r>
    <n v="2180"/>
    <s v="p49"/>
    <d v="2012-04-17T00:00:00"/>
    <n v="9"/>
    <n v="4"/>
    <s v="k10"/>
    <s v="50x80"/>
    <s v="34,99"/>
    <x v="3"/>
    <n v="314.91000000000003"/>
  </r>
  <r>
    <n v="2181"/>
    <s v="p25"/>
    <d v="2012-07-04T00:00:00"/>
    <n v="12"/>
    <n v="7"/>
    <s v="k5"/>
    <s v="Aglomerado_10_mm"/>
    <s v="34,99"/>
    <x v="0"/>
    <n v="419.88"/>
  </r>
  <r>
    <n v="2182"/>
    <s v="p27"/>
    <d v="2012-07-17T00:00:00"/>
    <n v="20"/>
    <n v="7"/>
    <s v="k5"/>
    <s v="Aglomerado_30_mm"/>
    <s v="49,99"/>
    <x v="0"/>
    <n v="999.80000000000007"/>
  </r>
  <r>
    <n v="2183"/>
    <s v="p72"/>
    <d v="2012-03-22T00:00:00"/>
    <n v="97"/>
    <n v="3"/>
    <s v="k14"/>
    <s v="Natural"/>
    <s v="49,99"/>
    <x v="8"/>
    <n v="4849.03"/>
  </r>
  <r>
    <n v="2184"/>
    <s v="p4"/>
    <d v="2012-07-30T00:00:00"/>
    <n v="40"/>
    <n v="7"/>
    <s v="k8"/>
    <s v="LN_2"/>
    <s v="4,60"/>
    <x v="0"/>
    <n v="184"/>
  </r>
  <r>
    <n v="2185"/>
    <s v="p2"/>
    <d v="2012-04-24T00:00:00"/>
    <n v="4"/>
    <n v="4"/>
    <s v="k3"/>
    <s v="frakcja_2,8-4,0_mm"/>
    <s v="12,80"/>
    <x v="0"/>
    <n v="51.2"/>
  </r>
  <r>
    <n v="2186"/>
    <s v="p94"/>
    <d v="2012-09-07T00:00:00"/>
    <n v="22"/>
    <n v="9"/>
    <s v="k21"/>
    <s v="Rapsodia"/>
    <s v="129,99"/>
    <x v="0"/>
    <n v="2859.78"/>
  </r>
  <r>
    <n v="2187"/>
    <s v="p23"/>
    <d v="2012-06-11T00:00:00"/>
    <n v="2"/>
    <n v="6"/>
    <s v="k4"/>
    <s v="1_l_wodny"/>
    <s v="37,99"/>
    <x v="0"/>
    <n v="75.98"/>
  </r>
  <r>
    <n v="2188"/>
    <s v="p72"/>
    <d v="2012-07-26T00:00:00"/>
    <n v="28"/>
    <n v="7"/>
    <s v="k14"/>
    <s v="Natural"/>
    <s v="49,99"/>
    <x v="8"/>
    <n v="1399.72"/>
  </r>
  <r>
    <n v="2189"/>
    <s v="p31"/>
    <d v="2012-11-13T00:00:00"/>
    <n v="30"/>
    <n v="11"/>
    <s v="k6"/>
    <s v="940x23x7"/>
    <s v="2,89"/>
    <x v="0"/>
    <n v="86.7"/>
  </r>
  <r>
    <n v="2190"/>
    <s v="p41"/>
    <d v="2012-10-19T00:00:00"/>
    <n v="24"/>
    <n v="10"/>
    <s v="k8"/>
    <s v="LP_4"/>
    <s v="2,30"/>
    <x v="0"/>
    <n v="55.199999999999996"/>
  </r>
  <r>
    <n v="2191"/>
    <s v="p4"/>
    <d v="2012-04-13T00:00:00"/>
    <n v="25"/>
    <n v="4"/>
    <s v="k8"/>
    <s v="LN_2"/>
    <s v="4,60"/>
    <x v="0"/>
    <n v="114.99999999999999"/>
  </r>
  <r>
    <n v="2192"/>
    <s v="p48"/>
    <d v="2012-04-14T00:00:00"/>
    <n v="4"/>
    <n v="4"/>
    <s v="k10"/>
    <s v="40x60"/>
    <s v="25,00"/>
    <x v="3"/>
    <n v="100"/>
  </r>
  <r>
    <n v="2193"/>
    <s v="p85"/>
    <d v="2012-06-06T00:00:00"/>
    <n v="1"/>
    <n v="6"/>
    <s v="k19"/>
    <s v="Cukiernica"/>
    <s v="25,99"/>
    <x v="1"/>
    <n v="25.99"/>
  </r>
  <r>
    <n v="2194"/>
    <s v="p91"/>
    <d v="2012-07-30T00:00:00"/>
    <n v="20"/>
    <n v="7"/>
    <s v="k20"/>
    <s v="Stozkowe_srednie"/>
    <s v="0,89"/>
    <x v="5"/>
    <n v="17.8"/>
  </r>
  <r>
    <n v="2195"/>
    <s v="p49"/>
    <d v="2012-08-24T00:00:00"/>
    <n v="10"/>
    <n v="8"/>
    <s v="k10"/>
    <s v="50x80"/>
    <s v="34,99"/>
    <x v="3"/>
    <n v="349.90000000000003"/>
  </r>
  <r>
    <n v="2196"/>
    <s v="p58"/>
    <d v="2012-08-07T00:00:00"/>
    <n v="5"/>
    <n v="8"/>
    <s v="k11"/>
    <s v="kpl_12_mm"/>
    <s v="10,20"/>
    <x v="4"/>
    <n v="51"/>
  </r>
  <r>
    <n v="2197"/>
    <s v="p10"/>
    <d v="2012-07-30T00:00:00"/>
    <n v="14"/>
    <n v="7"/>
    <s v="k1"/>
    <s v="Especial_Big"/>
    <s v="24,99"/>
    <x v="7"/>
    <n v="349.85999999999996"/>
  </r>
  <r>
    <n v="2198"/>
    <s v="p73"/>
    <d v="2012-10-11T00:00:00"/>
    <n v="31"/>
    <n v="10"/>
    <s v="k14"/>
    <s v="Rapsodia"/>
    <s v="64,99"/>
    <x v="8"/>
    <n v="2014.6899999999998"/>
  </r>
  <r>
    <n v="2199"/>
    <s v="p31"/>
    <d v="2012-12-03T00:00:00"/>
    <n v="31"/>
    <n v="12"/>
    <s v="k6"/>
    <s v="940x23x7"/>
    <s v="2,89"/>
    <x v="0"/>
    <n v="89.59"/>
  </r>
  <r>
    <n v="2200"/>
    <s v="p20"/>
    <d v="2012-07-05T00:00:00"/>
    <n v="2"/>
    <n v="7"/>
    <s v="k4"/>
    <s v="1_l_kontaktowy"/>
    <s v="29,99"/>
    <x v="0"/>
    <n v="59.98"/>
  </r>
  <r>
    <m/>
    <m/>
    <m/>
    <m/>
    <m/>
    <m/>
    <m/>
    <m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n v="3"/>
    <x v="0"/>
    <d v="2012-08-03T00:00:00"/>
    <n v="26"/>
    <n v="8"/>
    <s v="k19"/>
    <s v="Oslonka_prosta"/>
    <s v="20,99"/>
    <s v="wyroby_korkowe"/>
    <n v="545.74"/>
  </r>
  <r>
    <n v="10"/>
    <x v="1"/>
    <d v="2012-07-16T00:00:00"/>
    <n v="5"/>
    <n v="7"/>
    <s v="k19"/>
    <s v="Taca_prostokatna"/>
    <s v="26,99"/>
    <s v="wyroby_korkowe"/>
    <n v="134.94999999999999"/>
  </r>
  <r>
    <n v="24"/>
    <x v="1"/>
    <d v="2012-04-23T00:00:00"/>
    <n v="2"/>
    <n v="4"/>
    <s v="k19"/>
    <s v="Taca_prostokatna"/>
    <s v="26,99"/>
    <s v="wyroby_korkowe"/>
    <n v="53.98"/>
  </r>
  <r>
    <n v="49"/>
    <x v="2"/>
    <d v="2012-03-14T00:00:00"/>
    <n v="55"/>
    <n v="3"/>
    <s v="k2"/>
    <s v="Big_8_mm"/>
    <s v="138,00"/>
    <s v="wyroby_korkowe"/>
    <n v="7590"/>
  </r>
  <r>
    <n v="50"/>
    <x v="3"/>
    <d v="2012-05-17T00:00:00"/>
    <n v="32"/>
    <n v="5"/>
    <s v="k2"/>
    <s v="Normal_4_mm"/>
    <s v="60,50"/>
    <s v="wyroby_korkowe"/>
    <n v="1936"/>
  </r>
  <r>
    <n v="51"/>
    <x v="4"/>
    <d v="2012-03-14T00:00:00"/>
    <n v="18"/>
    <n v="3"/>
    <s v="k19"/>
    <s v="Cukiernica"/>
    <s v="25,99"/>
    <s v="wyroby_korkowe"/>
    <n v="467.82"/>
  </r>
  <r>
    <n v="52"/>
    <x v="5"/>
    <d v="2012-06-20T00:00:00"/>
    <n v="4"/>
    <n v="6"/>
    <s v="k19"/>
    <s v="Serwetnik_duży"/>
    <s v="8,99"/>
    <s v="wyroby_korkowe"/>
    <n v="35.96"/>
  </r>
  <r>
    <n v="60"/>
    <x v="1"/>
    <d v="2012-11-30T00:00:00"/>
    <n v="2"/>
    <n v="11"/>
    <s v="k19"/>
    <s v="Taca_prostokatna"/>
    <s v="26,99"/>
    <s v="wyroby_korkowe"/>
    <n v="53.98"/>
  </r>
  <r>
    <n v="67"/>
    <x v="6"/>
    <d v="2012-11-14T00:00:00"/>
    <n v="25"/>
    <n v="11"/>
    <s v="k2"/>
    <s v="Special_4_mm"/>
    <s v="94,99"/>
    <s v="wyroby_korkowe"/>
    <n v="2374.75"/>
  </r>
  <r>
    <n v="79"/>
    <x v="3"/>
    <d v="2012-11-09T00:00:00"/>
    <n v="25"/>
    <n v="11"/>
    <s v="k2"/>
    <s v="Normal_4_mm"/>
    <s v="60,50"/>
    <s v="wyroby_korkowe"/>
    <n v="1512.5"/>
  </r>
  <r>
    <n v="86"/>
    <x v="4"/>
    <d v="2012-10-06T00:00:00"/>
    <n v="1"/>
    <n v="10"/>
    <s v="k19"/>
    <s v="Cukiernica"/>
    <s v="25,99"/>
    <s v="wyroby_korkowe"/>
    <n v="25.99"/>
  </r>
  <r>
    <n v="91"/>
    <x v="7"/>
    <d v="2012-04-11T00:00:00"/>
    <n v="64"/>
    <n v="4"/>
    <s v="k19"/>
    <s v="Taca_okragla"/>
    <s v="32,49"/>
    <s v="wyroby_korkowe"/>
    <n v="2079.36"/>
  </r>
  <r>
    <n v="92"/>
    <x v="8"/>
    <d v="2012-09-21T00:00:00"/>
    <n v="6"/>
    <n v="9"/>
    <s v="k19"/>
    <s v="Oslonka_falista"/>
    <s v="22,99"/>
    <s v="wyroby_korkowe"/>
    <n v="137.94"/>
  </r>
  <r>
    <n v="142"/>
    <x v="6"/>
    <d v="2012-08-24T00:00:00"/>
    <n v="22"/>
    <n v="8"/>
    <s v="k2"/>
    <s v="Special_4_mm"/>
    <s v="94,99"/>
    <s v="wyroby_korkowe"/>
    <n v="2089.7799999999997"/>
  </r>
  <r>
    <n v="150"/>
    <x v="4"/>
    <d v="2012-05-02T00:00:00"/>
    <n v="1"/>
    <n v="5"/>
    <s v="k19"/>
    <s v="Cukiernica"/>
    <s v="25,99"/>
    <s v="wyroby_korkowe"/>
    <n v="25.99"/>
  </r>
  <r>
    <n v="155"/>
    <x v="9"/>
    <d v="2012-05-30T00:00:00"/>
    <n v="26"/>
    <n v="5"/>
    <s v="k2"/>
    <s v="Normal_6_mm"/>
    <s v="119,99"/>
    <s v="wyroby_korkowe"/>
    <n v="3119.74"/>
  </r>
  <r>
    <n v="159"/>
    <x v="9"/>
    <d v="2012-09-26T00:00:00"/>
    <n v="20"/>
    <n v="9"/>
    <s v="k2"/>
    <s v="Normal_6_mm"/>
    <s v="119,99"/>
    <s v="wyroby_korkowe"/>
    <n v="2399.7999999999997"/>
  </r>
  <r>
    <n v="162"/>
    <x v="2"/>
    <d v="2012-07-07T00:00:00"/>
    <n v="42"/>
    <n v="7"/>
    <s v="k2"/>
    <s v="Big_8_mm"/>
    <s v="138,00"/>
    <s v="wyroby_korkowe"/>
    <n v="5796"/>
  </r>
  <r>
    <n v="174"/>
    <x v="4"/>
    <d v="2012-04-10T00:00:00"/>
    <n v="1"/>
    <n v="4"/>
    <s v="k19"/>
    <s v="Cukiernica"/>
    <s v="25,99"/>
    <s v="wyroby_korkowe"/>
    <n v="25.99"/>
  </r>
  <r>
    <n v="184"/>
    <x v="4"/>
    <d v="2012-05-09T00:00:00"/>
    <n v="12"/>
    <n v="5"/>
    <s v="k19"/>
    <s v="Cukiernica"/>
    <s v="25,99"/>
    <s v="wyroby_korkowe"/>
    <n v="311.88"/>
  </r>
  <r>
    <n v="202"/>
    <x v="2"/>
    <d v="2012-10-09T00:00:00"/>
    <n v="20"/>
    <n v="10"/>
    <s v="k2"/>
    <s v="Big_8_mm"/>
    <s v="138,00"/>
    <s v="wyroby_korkowe"/>
    <n v="2760"/>
  </r>
  <r>
    <n v="207"/>
    <x v="10"/>
    <d v="2012-07-19T00:00:00"/>
    <n v="4"/>
    <n v="7"/>
    <s v="k19"/>
    <s v="Serwetnik_maly"/>
    <s v="4,99"/>
    <s v="wyroby_korkowe"/>
    <n v="19.96"/>
  </r>
  <r>
    <n v="230"/>
    <x v="7"/>
    <d v="2012-06-02T00:00:00"/>
    <n v="22"/>
    <n v="6"/>
    <s v="k19"/>
    <s v="Taca_okragla"/>
    <s v="32,49"/>
    <s v="wyroby_korkowe"/>
    <n v="714.78000000000009"/>
  </r>
  <r>
    <n v="241"/>
    <x v="3"/>
    <d v="2012-04-16T00:00:00"/>
    <n v="28"/>
    <n v="4"/>
    <s v="k2"/>
    <s v="Normal_4_mm"/>
    <s v="60,50"/>
    <s v="wyroby_korkowe"/>
    <n v="1694"/>
  </r>
  <r>
    <n v="248"/>
    <x v="9"/>
    <d v="2012-03-20T00:00:00"/>
    <n v="52"/>
    <n v="3"/>
    <s v="k2"/>
    <s v="Normal_6_mm"/>
    <s v="119,99"/>
    <s v="wyroby_korkowe"/>
    <n v="6239.48"/>
  </r>
  <r>
    <n v="250"/>
    <x v="4"/>
    <d v="2012-07-11T00:00:00"/>
    <n v="25"/>
    <n v="7"/>
    <s v="k19"/>
    <s v="Cukiernica"/>
    <s v="25,99"/>
    <s v="wyroby_korkowe"/>
    <n v="649.75"/>
  </r>
  <r>
    <n v="261"/>
    <x v="11"/>
    <d v="2012-03-02T00:00:00"/>
    <n v="2"/>
    <n v="3"/>
    <s v="k19"/>
    <s v="Taca_okragla"/>
    <s v="32,49"/>
    <s v="wyroby_korkowe"/>
    <n v="64.98"/>
  </r>
  <r>
    <n v="262"/>
    <x v="7"/>
    <d v="2012-08-25T00:00:00"/>
    <n v="62"/>
    <n v="8"/>
    <s v="k19"/>
    <s v="Taca_okragla"/>
    <s v="32,49"/>
    <s v="wyroby_korkowe"/>
    <n v="2014.38"/>
  </r>
  <r>
    <n v="272"/>
    <x v="6"/>
    <d v="2012-06-20T00:00:00"/>
    <n v="20"/>
    <n v="6"/>
    <s v="k2"/>
    <s v="Special_4_mm"/>
    <s v="94,99"/>
    <s v="wyroby_korkowe"/>
    <n v="1899.8"/>
  </r>
  <r>
    <n v="283"/>
    <x v="6"/>
    <d v="2012-11-02T00:00:00"/>
    <n v="12"/>
    <n v="11"/>
    <s v="k2"/>
    <s v="Special_4_mm"/>
    <s v="94,99"/>
    <s v="wyroby_korkowe"/>
    <n v="1139.8799999999999"/>
  </r>
  <r>
    <n v="296"/>
    <x v="3"/>
    <d v="2012-03-20T00:00:00"/>
    <n v="45"/>
    <n v="3"/>
    <s v="k2"/>
    <s v="Normal_4_mm"/>
    <s v="60,50"/>
    <s v="wyroby_korkowe"/>
    <n v="2722.5"/>
  </r>
  <r>
    <n v="320"/>
    <x v="8"/>
    <d v="2012-09-11T00:00:00"/>
    <n v="6"/>
    <n v="9"/>
    <s v="k19"/>
    <s v="Oslonka_falista"/>
    <s v="22,99"/>
    <s v="wyroby_korkowe"/>
    <n v="137.94"/>
  </r>
  <r>
    <n v="326"/>
    <x v="5"/>
    <d v="2012-05-10T00:00:00"/>
    <n v="1"/>
    <n v="5"/>
    <s v="k19"/>
    <s v="Serwetnik_duży"/>
    <s v="8,99"/>
    <s v="wyroby_korkowe"/>
    <n v="8.99"/>
  </r>
  <r>
    <n v="331"/>
    <x v="6"/>
    <d v="2012-03-26T00:00:00"/>
    <n v="20"/>
    <n v="3"/>
    <s v="k2"/>
    <s v="Special_4_mm"/>
    <s v="94,99"/>
    <s v="wyroby_korkowe"/>
    <n v="1899.8"/>
  </r>
  <r>
    <n v="332"/>
    <x v="8"/>
    <d v="2012-03-28T00:00:00"/>
    <n v="5"/>
    <n v="3"/>
    <s v="k19"/>
    <s v="Oslonka_falista"/>
    <s v="22,99"/>
    <s v="wyroby_korkowe"/>
    <n v="114.94999999999999"/>
  </r>
  <r>
    <n v="337"/>
    <x v="4"/>
    <d v="2012-07-18T00:00:00"/>
    <n v="1"/>
    <n v="7"/>
    <s v="k19"/>
    <s v="Cukiernica"/>
    <s v="25,99"/>
    <s v="wyroby_korkowe"/>
    <n v="25.99"/>
  </r>
  <r>
    <n v="347"/>
    <x v="4"/>
    <d v="2012-07-19T00:00:00"/>
    <n v="1"/>
    <n v="7"/>
    <s v="k19"/>
    <s v="Cukiernica"/>
    <s v="25,99"/>
    <s v="wyroby_korkowe"/>
    <n v="25.99"/>
  </r>
  <r>
    <n v="348"/>
    <x v="6"/>
    <d v="2012-07-05T00:00:00"/>
    <n v="22"/>
    <n v="7"/>
    <s v="k2"/>
    <s v="Special_4_mm"/>
    <s v="94,99"/>
    <s v="wyroby_korkowe"/>
    <n v="2089.7799999999997"/>
  </r>
  <r>
    <n v="354"/>
    <x v="1"/>
    <d v="2012-05-17T00:00:00"/>
    <n v="1"/>
    <n v="5"/>
    <s v="k19"/>
    <s v="Taca_prostokatna"/>
    <s v="26,99"/>
    <s v="wyroby_korkowe"/>
    <n v="26.99"/>
  </r>
  <r>
    <n v="402"/>
    <x v="2"/>
    <d v="2012-07-04T00:00:00"/>
    <n v="22"/>
    <n v="7"/>
    <s v="k2"/>
    <s v="Big_8_mm"/>
    <s v="138,00"/>
    <s v="wyroby_korkowe"/>
    <n v="3036"/>
  </r>
  <r>
    <n v="403"/>
    <x v="11"/>
    <d v="2012-06-05T00:00:00"/>
    <n v="2"/>
    <n v="6"/>
    <s v="k19"/>
    <s v="Taca_okragla"/>
    <s v="32,49"/>
    <s v="wyroby_korkowe"/>
    <n v="64.98"/>
  </r>
  <r>
    <n v="414"/>
    <x v="8"/>
    <d v="2012-06-18T00:00:00"/>
    <n v="2"/>
    <n v="6"/>
    <s v="k19"/>
    <s v="Oslonka_falista"/>
    <s v="22,99"/>
    <s v="wyroby_korkowe"/>
    <n v="45.98"/>
  </r>
  <r>
    <n v="415"/>
    <x v="9"/>
    <d v="2012-03-05T00:00:00"/>
    <n v="11"/>
    <n v="3"/>
    <s v="k2"/>
    <s v="Normal_6_mm"/>
    <s v="119,99"/>
    <s v="wyroby_korkowe"/>
    <n v="1319.8899999999999"/>
  </r>
  <r>
    <n v="416"/>
    <x v="10"/>
    <d v="2012-06-16T00:00:00"/>
    <n v="8"/>
    <n v="6"/>
    <s v="k19"/>
    <s v="Serwetnik_maly"/>
    <s v="4,99"/>
    <s v="wyroby_korkowe"/>
    <n v="39.92"/>
  </r>
  <r>
    <n v="419"/>
    <x v="8"/>
    <d v="2012-11-10T00:00:00"/>
    <n v="6"/>
    <n v="11"/>
    <s v="k19"/>
    <s v="Oslonka_falista"/>
    <s v="22,99"/>
    <s v="wyroby_korkowe"/>
    <n v="137.94"/>
  </r>
  <r>
    <n v="424"/>
    <x v="3"/>
    <d v="2012-09-29T00:00:00"/>
    <n v="28"/>
    <n v="9"/>
    <s v="k2"/>
    <s v="Normal_4_mm"/>
    <s v="60,50"/>
    <s v="wyroby_korkowe"/>
    <n v="1694"/>
  </r>
  <r>
    <n v="456"/>
    <x v="10"/>
    <d v="2012-08-11T00:00:00"/>
    <n v="2"/>
    <n v="8"/>
    <s v="k19"/>
    <s v="Serwetnik_maly"/>
    <s v="4,99"/>
    <s v="wyroby_korkowe"/>
    <n v="9.98"/>
  </r>
  <r>
    <n v="468"/>
    <x v="0"/>
    <d v="2012-06-06T00:00:00"/>
    <n v="6"/>
    <n v="6"/>
    <s v="k19"/>
    <s v="Oslonka_prosta"/>
    <s v="20,99"/>
    <s v="wyroby_korkowe"/>
    <n v="125.94"/>
  </r>
  <r>
    <n v="470"/>
    <x v="5"/>
    <d v="2012-03-01T00:00:00"/>
    <n v="12"/>
    <n v="3"/>
    <s v="k19"/>
    <s v="Serwetnik_duży"/>
    <s v="8,99"/>
    <s v="wyroby_korkowe"/>
    <n v="107.88"/>
  </r>
  <r>
    <n v="475"/>
    <x v="10"/>
    <d v="2012-07-23T00:00:00"/>
    <n v="10"/>
    <n v="7"/>
    <s v="k19"/>
    <s v="Serwetnik_maly"/>
    <s v="4,99"/>
    <s v="wyroby_korkowe"/>
    <n v="49.900000000000006"/>
  </r>
  <r>
    <n v="478"/>
    <x v="11"/>
    <d v="2012-08-23T00:00:00"/>
    <n v="2"/>
    <n v="8"/>
    <s v="k19"/>
    <s v="Taca_okragla"/>
    <s v="32,49"/>
    <s v="wyroby_korkowe"/>
    <n v="64.98"/>
  </r>
  <r>
    <n v="485"/>
    <x v="9"/>
    <d v="2012-08-13T00:00:00"/>
    <n v="20"/>
    <n v="8"/>
    <s v="k2"/>
    <s v="Normal_6_mm"/>
    <s v="119,99"/>
    <s v="wyroby_korkowe"/>
    <n v="2399.7999999999997"/>
  </r>
  <r>
    <n v="520"/>
    <x v="1"/>
    <d v="2012-08-23T00:00:00"/>
    <n v="1"/>
    <n v="8"/>
    <s v="k19"/>
    <s v="Taca_prostokatna"/>
    <s v="26,99"/>
    <s v="wyroby_korkowe"/>
    <n v="26.99"/>
  </r>
  <r>
    <n v="527"/>
    <x v="6"/>
    <d v="2012-05-22T00:00:00"/>
    <n v="26"/>
    <n v="5"/>
    <s v="k2"/>
    <s v="Special_4_mm"/>
    <s v="94,99"/>
    <s v="wyroby_korkowe"/>
    <n v="2469.7399999999998"/>
  </r>
  <r>
    <n v="535"/>
    <x v="7"/>
    <d v="2012-08-23T00:00:00"/>
    <n v="18"/>
    <n v="8"/>
    <s v="k19"/>
    <s v="Taca_okragla"/>
    <s v="32,49"/>
    <s v="wyroby_korkowe"/>
    <n v="584.82000000000005"/>
  </r>
  <r>
    <n v="550"/>
    <x v="6"/>
    <d v="2012-05-09T00:00:00"/>
    <n v="30"/>
    <n v="5"/>
    <s v="k2"/>
    <s v="Special_4_mm"/>
    <s v="94,99"/>
    <s v="wyroby_korkowe"/>
    <n v="2849.7"/>
  </r>
  <r>
    <n v="552"/>
    <x v="4"/>
    <d v="2012-07-06T00:00:00"/>
    <n v="1"/>
    <n v="7"/>
    <s v="k19"/>
    <s v="Cukiernica"/>
    <s v="25,99"/>
    <s v="wyroby_korkowe"/>
    <n v="25.99"/>
  </r>
  <r>
    <n v="561"/>
    <x v="2"/>
    <d v="2012-05-05T00:00:00"/>
    <n v="25"/>
    <n v="5"/>
    <s v="k2"/>
    <s v="Big_8_mm"/>
    <s v="138,00"/>
    <s v="wyroby_korkowe"/>
    <n v="3450"/>
  </r>
  <r>
    <n v="570"/>
    <x v="2"/>
    <d v="2012-04-03T00:00:00"/>
    <n v="32"/>
    <n v="4"/>
    <s v="k2"/>
    <s v="Big_8_mm"/>
    <s v="138,00"/>
    <s v="wyroby_korkowe"/>
    <n v="4416"/>
  </r>
  <r>
    <n v="572"/>
    <x v="3"/>
    <d v="2012-06-19T00:00:00"/>
    <n v="22"/>
    <n v="6"/>
    <s v="k2"/>
    <s v="Normal_4_mm"/>
    <s v="60,50"/>
    <s v="wyroby_korkowe"/>
    <n v="1331"/>
  </r>
  <r>
    <n v="578"/>
    <x v="1"/>
    <d v="2012-05-14T00:00:00"/>
    <n v="2"/>
    <n v="5"/>
    <s v="k19"/>
    <s v="Taca_prostokatna"/>
    <s v="26,99"/>
    <s v="wyroby_korkowe"/>
    <n v="53.98"/>
  </r>
  <r>
    <n v="591"/>
    <x v="4"/>
    <d v="2012-03-07T00:00:00"/>
    <n v="4"/>
    <n v="3"/>
    <s v="k19"/>
    <s v="Cukiernica"/>
    <s v="25,99"/>
    <s v="wyroby_korkowe"/>
    <n v="103.96"/>
  </r>
  <r>
    <n v="609"/>
    <x v="4"/>
    <d v="2012-05-18T00:00:00"/>
    <n v="1"/>
    <n v="5"/>
    <s v="k19"/>
    <s v="Cukiernica"/>
    <s v="25,99"/>
    <s v="wyroby_korkowe"/>
    <n v="25.99"/>
  </r>
  <r>
    <n v="615"/>
    <x v="8"/>
    <d v="2012-03-28T00:00:00"/>
    <n v="6"/>
    <n v="3"/>
    <s v="k19"/>
    <s v="Oslonka_falista"/>
    <s v="22,99"/>
    <s v="wyroby_korkowe"/>
    <n v="137.94"/>
  </r>
  <r>
    <n v="625"/>
    <x v="2"/>
    <d v="2012-06-15T00:00:00"/>
    <n v="13"/>
    <n v="6"/>
    <s v="k2"/>
    <s v="Big_8_mm"/>
    <s v="138,00"/>
    <s v="wyroby_korkowe"/>
    <n v="1794"/>
  </r>
  <r>
    <n v="633"/>
    <x v="6"/>
    <d v="2012-05-17T00:00:00"/>
    <n v="14"/>
    <n v="5"/>
    <s v="k2"/>
    <s v="Special_4_mm"/>
    <s v="94,99"/>
    <s v="wyroby_korkowe"/>
    <n v="1329.86"/>
  </r>
  <r>
    <n v="643"/>
    <x v="0"/>
    <d v="2012-05-14T00:00:00"/>
    <n v="12"/>
    <n v="5"/>
    <s v="k19"/>
    <s v="Oslonka_prosta"/>
    <s v="20,99"/>
    <s v="wyroby_korkowe"/>
    <n v="251.88"/>
  </r>
  <r>
    <n v="645"/>
    <x v="11"/>
    <d v="2012-04-27T00:00:00"/>
    <n v="9"/>
    <n v="4"/>
    <s v="k19"/>
    <s v="Taca_okragla"/>
    <s v="32,49"/>
    <s v="wyroby_korkowe"/>
    <n v="292.41000000000003"/>
  </r>
  <r>
    <n v="654"/>
    <x v="9"/>
    <d v="2012-10-12T00:00:00"/>
    <n v="30"/>
    <n v="10"/>
    <s v="k2"/>
    <s v="Normal_6_mm"/>
    <s v="119,99"/>
    <s v="wyroby_korkowe"/>
    <n v="3599.7"/>
  </r>
  <r>
    <n v="665"/>
    <x v="11"/>
    <d v="2012-05-10T00:00:00"/>
    <n v="2"/>
    <n v="5"/>
    <s v="k19"/>
    <s v="Taca_okragla"/>
    <s v="32,49"/>
    <s v="wyroby_korkowe"/>
    <n v="64.98"/>
  </r>
  <r>
    <n v="687"/>
    <x v="11"/>
    <d v="2012-05-05T00:00:00"/>
    <n v="4"/>
    <n v="5"/>
    <s v="k19"/>
    <s v="Taca_okragla"/>
    <s v="32,49"/>
    <s v="wyroby_korkowe"/>
    <n v="129.96"/>
  </r>
  <r>
    <n v="689"/>
    <x v="7"/>
    <d v="2012-05-09T00:00:00"/>
    <n v="20"/>
    <n v="5"/>
    <s v="k19"/>
    <s v="Taca_okragla"/>
    <s v="32,49"/>
    <s v="wyroby_korkowe"/>
    <n v="649.80000000000007"/>
  </r>
  <r>
    <n v="711"/>
    <x v="10"/>
    <d v="2012-06-21T00:00:00"/>
    <n v="2"/>
    <n v="6"/>
    <s v="k19"/>
    <s v="Serwetnik_maly"/>
    <s v="4,99"/>
    <s v="wyroby_korkowe"/>
    <n v="9.98"/>
  </r>
  <r>
    <n v="716"/>
    <x v="10"/>
    <d v="2012-11-14T00:00:00"/>
    <n v="6"/>
    <n v="11"/>
    <s v="k19"/>
    <s v="Serwetnik_maly"/>
    <s v="4,99"/>
    <s v="wyroby_korkowe"/>
    <n v="29.94"/>
  </r>
  <r>
    <n v="723"/>
    <x v="9"/>
    <d v="2012-08-21T00:00:00"/>
    <n v="10"/>
    <n v="8"/>
    <s v="k2"/>
    <s v="Normal_6_mm"/>
    <s v="119,99"/>
    <s v="wyroby_korkowe"/>
    <n v="1199.8999999999999"/>
  </r>
  <r>
    <n v="763"/>
    <x v="1"/>
    <d v="2012-04-16T00:00:00"/>
    <n v="1"/>
    <n v="4"/>
    <s v="k19"/>
    <s v="Taca_prostokatna"/>
    <s v="26,99"/>
    <s v="wyroby_korkowe"/>
    <n v="26.99"/>
  </r>
  <r>
    <n v="767"/>
    <x v="5"/>
    <d v="2012-06-27T00:00:00"/>
    <n v="14"/>
    <n v="6"/>
    <s v="k19"/>
    <s v="Serwetnik_duży"/>
    <s v="8,99"/>
    <s v="wyroby_korkowe"/>
    <n v="125.86"/>
  </r>
  <r>
    <n v="792"/>
    <x v="8"/>
    <d v="2012-04-09T00:00:00"/>
    <n v="8"/>
    <n v="4"/>
    <s v="k19"/>
    <s v="Oslonka_falista"/>
    <s v="22,99"/>
    <s v="wyroby_korkowe"/>
    <n v="183.92"/>
  </r>
  <r>
    <n v="810"/>
    <x v="7"/>
    <d v="2012-06-27T00:00:00"/>
    <n v="45"/>
    <n v="6"/>
    <s v="k19"/>
    <s v="Taca_okragla"/>
    <s v="32,49"/>
    <s v="wyroby_korkowe"/>
    <n v="1462.0500000000002"/>
  </r>
  <r>
    <n v="831"/>
    <x v="0"/>
    <d v="2012-03-19T00:00:00"/>
    <n v="18"/>
    <n v="3"/>
    <s v="k19"/>
    <s v="Oslonka_prosta"/>
    <s v="20,99"/>
    <s v="wyroby_korkowe"/>
    <n v="377.82"/>
  </r>
  <r>
    <n v="832"/>
    <x v="7"/>
    <d v="2012-03-23T00:00:00"/>
    <n v="12"/>
    <n v="3"/>
    <s v="k19"/>
    <s v="Taca_okragla"/>
    <s v="32,49"/>
    <s v="wyroby_korkowe"/>
    <n v="389.88"/>
  </r>
  <r>
    <n v="842"/>
    <x v="10"/>
    <d v="2012-03-08T00:00:00"/>
    <n v="5"/>
    <n v="3"/>
    <s v="k19"/>
    <s v="Serwetnik_maly"/>
    <s v="4,99"/>
    <s v="wyroby_korkowe"/>
    <n v="24.950000000000003"/>
  </r>
  <r>
    <n v="854"/>
    <x v="6"/>
    <d v="2012-02-08T00:00:00"/>
    <n v="9"/>
    <n v="2"/>
    <s v="k2"/>
    <s v="Special_4_mm"/>
    <s v="94,99"/>
    <s v="wyroby_korkowe"/>
    <n v="854.91"/>
  </r>
  <r>
    <n v="867"/>
    <x v="5"/>
    <d v="2012-04-02T00:00:00"/>
    <n v="2"/>
    <n v="4"/>
    <s v="k19"/>
    <s v="Serwetnik_duży"/>
    <s v="8,99"/>
    <s v="wyroby_korkowe"/>
    <n v="17.98"/>
  </r>
  <r>
    <n v="876"/>
    <x v="4"/>
    <d v="2012-06-30T00:00:00"/>
    <n v="1"/>
    <n v="6"/>
    <s v="k19"/>
    <s v="Cukiernica"/>
    <s v="25,99"/>
    <s v="wyroby_korkowe"/>
    <n v="25.99"/>
  </r>
  <r>
    <n v="892"/>
    <x v="5"/>
    <d v="2012-06-28T00:00:00"/>
    <n v="12"/>
    <n v="6"/>
    <s v="k19"/>
    <s v="Serwetnik_duży"/>
    <s v="8,99"/>
    <s v="wyroby_korkowe"/>
    <n v="107.88"/>
  </r>
  <r>
    <n v="907"/>
    <x v="2"/>
    <d v="2012-10-09T00:00:00"/>
    <n v="24"/>
    <n v="10"/>
    <s v="k2"/>
    <s v="Big_8_mm"/>
    <s v="138,00"/>
    <s v="wyroby_korkowe"/>
    <n v="3312"/>
  </r>
  <r>
    <n v="924"/>
    <x v="1"/>
    <d v="2012-04-18T00:00:00"/>
    <n v="4"/>
    <n v="4"/>
    <s v="k19"/>
    <s v="Taca_prostokatna"/>
    <s v="26,99"/>
    <s v="wyroby_korkowe"/>
    <n v="107.96"/>
  </r>
  <r>
    <n v="927"/>
    <x v="1"/>
    <d v="2012-09-08T00:00:00"/>
    <n v="5"/>
    <n v="9"/>
    <s v="k19"/>
    <s v="Taca_prostokatna"/>
    <s v="26,99"/>
    <s v="wyroby_korkowe"/>
    <n v="134.94999999999999"/>
  </r>
  <r>
    <n v="940"/>
    <x v="5"/>
    <d v="2012-09-22T00:00:00"/>
    <n v="2"/>
    <n v="9"/>
    <s v="k19"/>
    <s v="Serwetnik_duży"/>
    <s v="8,99"/>
    <s v="wyroby_korkowe"/>
    <n v="17.98"/>
  </r>
  <r>
    <n v="958"/>
    <x v="4"/>
    <d v="2012-04-21T00:00:00"/>
    <n v="5"/>
    <n v="4"/>
    <s v="k19"/>
    <s v="Cukiernica"/>
    <s v="25,99"/>
    <s v="wyroby_korkowe"/>
    <n v="129.94999999999999"/>
  </r>
  <r>
    <n v="967"/>
    <x v="5"/>
    <d v="2012-08-24T00:00:00"/>
    <n v="4"/>
    <n v="8"/>
    <s v="k19"/>
    <s v="Serwetnik_duży"/>
    <s v="8,99"/>
    <s v="wyroby_korkowe"/>
    <n v="35.96"/>
  </r>
  <r>
    <n v="972"/>
    <x v="0"/>
    <d v="2012-10-10T00:00:00"/>
    <n v="12"/>
    <n v="10"/>
    <s v="k19"/>
    <s v="Oslonka_prosta"/>
    <s v="20,99"/>
    <s v="wyroby_korkowe"/>
    <n v="251.88"/>
  </r>
  <r>
    <n v="976"/>
    <x v="4"/>
    <d v="2012-04-04T00:00:00"/>
    <n v="1"/>
    <n v="4"/>
    <s v="k19"/>
    <s v="Cukiernica"/>
    <s v="25,99"/>
    <s v="wyroby_korkowe"/>
    <n v="25.99"/>
  </r>
  <r>
    <n v="977"/>
    <x v="0"/>
    <d v="2012-03-08T00:00:00"/>
    <n v="1"/>
    <n v="3"/>
    <s v="k19"/>
    <s v="Oslonka_prosta"/>
    <s v="20,99"/>
    <s v="wyroby_korkowe"/>
    <n v="20.99"/>
  </r>
  <r>
    <n v="985"/>
    <x v="3"/>
    <d v="2012-04-16T00:00:00"/>
    <n v="15"/>
    <n v="4"/>
    <s v="k2"/>
    <s v="Normal_4_mm"/>
    <s v="60,50"/>
    <s v="wyroby_korkowe"/>
    <n v="907.5"/>
  </r>
  <r>
    <n v="987"/>
    <x v="8"/>
    <d v="2012-11-07T00:00:00"/>
    <n v="6"/>
    <n v="11"/>
    <s v="k19"/>
    <s v="Oslonka_falista"/>
    <s v="22,99"/>
    <s v="wyroby_korkowe"/>
    <n v="137.94"/>
  </r>
  <r>
    <n v="989"/>
    <x v="9"/>
    <d v="2012-04-14T00:00:00"/>
    <n v="32"/>
    <n v="4"/>
    <s v="k2"/>
    <s v="Normal_6_mm"/>
    <s v="119,99"/>
    <s v="wyroby_korkowe"/>
    <n v="3839.68"/>
  </r>
  <r>
    <n v="999"/>
    <x v="8"/>
    <d v="2012-06-20T00:00:00"/>
    <n v="6"/>
    <n v="6"/>
    <s v="k19"/>
    <s v="Oslonka_falista"/>
    <s v="22,99"/>
    <s v="wyroby_korkowe"/>
    <n v="137.94"/>
  </r>
  <r>
    <n v="1014"/>
    <x v="1"/>
    <d v="2012-05-10T00:00:00"/>
    <n v="1"/>
    <n v="5"/>
    <s v="k19"/>
    <s v="Taca_prostokatna"/>
    <s v="26,99"/>
    <s v="wyroby_korkowe"/>
    <n v="26.99"/>
  </r>
  <r>
    <n v="1015"/>
    <x v="1"/>
    <d v="2012-03-01T00:00:00"/>
    <n v="12"/>
    <n v="3"/>
    <s v="k19"/>
    <s v="Taca_prostokatna"/>
    <s v="26,99"/>
    <s v="wyroby_korkowe"/>
    <n v="323.88"/>
  </r>
  <r>
    <n v="1029"/>
    <x v="4"/>
    <d v="2012-03-02T00:00:00"/>
    <n v="1"/>
    <n v="3"/>
    <s v="k19"/>
    <s v="Cukiernica"/>
    <s v="25,99"/>
    <s v="wyroby_korkowe"/>
    <n v="25.99"/>
  </r>
  <r>
    <n v="1036"/>
    <x v="6"/>
    <d v="2012-08-06T00:00:00"/>
    <n v="12"/>
    <n v="8"/>
    <s v="k2"/>
    <s v="Special_4_mm"/>
    <s v="94,99"/>
    <s v="wyroby_korkowe"/>
    <n v="1139.8799999999999"/>
  </r>
  <r>
    <n v="1038"/>
    <x v="11"/>
    <d v="2012-04-12T00:00:00"/>
    <n v="2"/>
    <n v="4"/>
    <s v="k19"/>
    <s v="Taca_okragla"/>
    <s v="32,49"/>
    <s v="wyroby_korkowe"/>
    <n v="64.98"/>
  </r>
  <r>
    <n v="1057"/>
    <x v="6"/>
    <d v="2012-04-12T00:00:00"/>
    <n v="12"/>
    <n v="4"/>
    <s v="k2"/>
    <s v="Special_4_mm"/>
    <s v="94,99"/>
    <s v="wyroby_korkowe"/>
    <n v="1139.8799999999999"/>
  </r>
  <r>
    <n v="1064"/>
    <x v="8"/>
    <d v="2012-07-30T00:00:00"/>
    <n v="24"/>
    <n v="7"/>
    <s v="k19"/>
    <s v="Oslonka_falista"/>
    <s v="22,99"/>
    <s v="wyroby_korkowe"/>
    <n v="551.76"/>
  </r>
  <r>
    <n v="1082"/>
    <x v="5"/>
    <d v="2012-05-21T00:00:00"/>
    <n v="2"/>
    <n v="5"/>
    <s v="k19"/>
    <s v="Serwetnik_duży"/>
    <s v="8,99"/>
    <s v="wyroby_korkowe"/>
    <n v="17.98"/>
  </r>
  <r>
    <n v="1101"/>
    <x v="9"/>
    <d v="2012-07-30T00:00:00"/>
    <n v="20"/>
    <n v="7"/>
    <s v="k2"/>
    <s v="Normal_6_mm"/>
    <s v="119,99"/>
    <s v="wyroby_korkowe"/>
    <n v="2399.7999999999997"/>
  </r>
  <r>
    <n v="1110"/>
    <x v="1"/>
    <d v="2012-04-12T00:00:00"/>
    <n v="6"/>
    <n v="4"/>
    <s v="k19"/>
    <s v="Taca_prostokatna"/>
    <s v="26,99"/>
    <s v="wyroby_korkowe"/>
    <n v="161.94"/>
  </r>
  <r>
    <n v="1123"/>
    <x v="4"/>
    <d v="2012-03-16T00:00:00"/>
    <n v="4"/>
    <n v="3"/>
    <s v="k19"/>
    <s v="Cukiernica"/>
    <s v="25,99"/>
    <s v="wyroby_korkowe"/>
    <n v="103.96"/>
  </r>
  <r>
    <n v="1125"/>
    <x v="0"/>
    <d v="2012-04-04T00:00:00"/>
    <n v="6"/>
    <n v="4"/>
    <s v="k19"/>
    <s v="Oslonka_prosta"/>
    <s v="20,99"/>
    <s v="wyroby_korkowe"/>
    <n v="125.94"/>
  </r>
  <r>
    <n v="1139"/>
    <x v="4"/>
    <d v="2012-07-24T00:00:00"/>
    <n v="2"/>
    <n v="7"/>
    <s v="k19"/>
    <s v="Cukiernica"/>
    <s v="25,99"/>
    <s v="wyroby_korkowe"/>
    <n v="51.98"/>
  </r>
  <r>
    <n v="1147"/>
    <x v="1"/>
    <d v="2012-05-14T00:00:00"/>
    <n v="4"/>
    <n v="5"/>
    <s v="k19"/>
    <s v="Taca_prostokatna"/>
    <s v="26,99"/>
    <s v="wyroby_korkowe"/>
    <n v="107.96"/>
  </r>
  <r>
    <n v="1156"/>
    <x v="8"/>
    <d v="2012-05-26T00:00:00"/>
    <n v="24"/>
    <n v="5"/>
    <s v="k19"/>
    <s v="Oslonka_falista"/>
    <s v="22,99"/>
    <s v="wyroby_korkowe"/>
    <n v="551.76"/>
  </r>
  <r>
    <n v="1159"/>
    <x v="0"/>
    <d v="2012-03-10T00:00:00"/>
    <n v="12"/>
    <n v="3"/>
    <s v="k19"/>
    <s v="Oslonka_prosta"/>
    <s v="20,99"/>
    <s v="wyroby_korkowe"/>
    <n v="251.88"/>
  </r>
  <r>
    <n v="1207"/>
    <x v="4"/>
    <d v="2012-09-26T00:00:00"/>
    <n v="1"/>
    <n v="9"/>
    <s v="k19"/>
    <s v="Cukiernica"/>
    <s v="25,99"/>
    <s v="wyroby_korkowe"/>
    <n v="25.99"/>
  </r>
  <r>
    <n v="1222"/>
    <x v="2"/>
    <d v="2012-09-13T00:00:00"/>
    <n v="12"/>
    <n v="9"/>
    <s v="k2"/>
    <s v="Big_8_mm"/>
    <s v="138,00"/>
    <s v="wyroby_korkowe"/>
    <n v="1656"/>
  </r>
  <r>
    <n v="1236"/>
    <x v="4"/>
    <d v="2012-08-17T00:00:00"/>
    <n v="5"/>
    <n v="8"/>
    <s v="k19"/>
    <s v="Cukiernica"/>
    <s v="25,99"/>
    <s v="wyroby_korkowe"/>
    <n v="129.94999999999999"/>
  </r>
  <r>
    <n v="1272"/>
    <x v="6"/>
    <d v="2012-06-02T00:00:00"/>
    <n v="10"/>
    <n v="6"/>
    <s v="k2"/>
    <s v="Special_4_mm"/>
    <s v="94,99"/>
    <s v="wyroby_korkowe"/>
    <n v="949.9"/>
  </r>
  <r>
    <n v="1279"/>
    <x v="0"/>
    <d v="2012-08-30T00:00:00"/>
    <n v="3"/>
    <n v="8"/>
    <s v="k19"/>
    <s v="Oslonka_prosta"/>
    <s v="20,99"/>
    <s v="wyroby_korkowe"/>
    <n v="62.97"/>
  </r>
  <r>
    <n v="1284"/>
    <x v="1"/>
    <d v="2012-08-03T00:00:00"/>
    <n v="2"/>
    <n v="8"/>
    <s v="k19"/>
    <s v="Taca_prostokatna"/>
    <s v="26,99"/>
    <s v="wyroby_korkowe"/>
    <n v="53.98"/>
  </r>
  <r>
    <n v="1294"/>
    <x v="4"/>
    <d v="2012-08-16T00:00:00"/>
    <n v="1"/>
    <n v="8"/>
    <s v="k19"/>
    <s v="Cukiernica"/>
    <s v="25,99"/>
    <s v="wyroby_korkowe"/>
    <n v="25.99"/>
  </r>
  <r>
    <n v="1295"/>
    <x v="9"/>
    <d v="2012-07-19T00:00:00"/>
    <n v="25"/>
    <n v="7"/>
    <s v="k2"/>
    <s v="Normal_6_mm"/>
    <s v="119,99"/>
    <s v="wyroby_korkowe"/>
    <n v="2999.75"/>
  </r>
  <r>
    <n v="1297"/>
    <x v="7"/>
    <d v="2012-06-09T00:00:00"/>
    <n v="20"/>
    <n v="6"/>
    <s v="k19"/>
    <s v="Taca_okragla"/>
    <s v="32,49"/>
    <s v="wyroby_korkowe"/>
    <n v="649.80000000000007"/>
  </r>
  <r>
    <n v="1306"/>
    <x v="4"/>
    <d v="2012-04-03T00:00:00"/>
    <n v="1"/>
    <n v="4"/>
    <s v="k19"/>
    <s v="Cukiernica"/>
    <s v="25,99"/>
    <s v="wyroby_korkowe"/>
    <n v="25.99"/>
  </r>
  <r>
    <n v="1312"/>
    <x v="3"/>
    <d v="2012-08-01T00:00:00"/>
    <n v="14"/>
    <n v="8"/>
    <s v="k2"/>
    <s v="Normal_4_mm"/>
    <s v="60,50"/>
    <s v="wyroby_korkowe"/>
    <n v="847"/>
  </r>
  <r>
    <n v="1345"/>
    <x v="3"/>
    <d v="2012-09-01T00:00:00"/>
    <n v="14"/>
    <n v="9"/>
    <s v="k2"/>
    <s v="Normal_4_mm"/>
    <s v="60,50"/>
    <s v="wyroby_korkowe"/>
    <n v="847"/>
  </r>
  <r>
    <n v="1358"/>
    <x v="0"/>
    <d v="2012-07-05T00:00:00"/>
    <n v="24"/>
    <n v="7"/>
    <s v="k19"/>
    <s v="Oslonka_prosta"/>
    <s v="20,99"/>
    <s v="wyroby_korkowe"/>
    <n v="503.76"/>
  </r>
  <r>
    <n v="1377"/>
    <x v="3"/>
    <d v="2012-05-07T00:00:00"/>
    <n v="21"/>
    <n v="5"/>
    <s v="k2"/>
    <s v="Normal_4_mm"/>
    <s v="60,50"/>
    <s v="wyroby_korkowe"/>
    <n v="1270.5"/>
  </r>
  <r>
    <n v="1427"/>
    <x v="4"/>
    <d v="2012-06-20T00:00:00"/>
    <n v="2"/>
    <n v="6"/>
    <s v="k19"/>
    <s v="Cukiernica"/>
    <s v="25,99"/>
    <s v="wyroby_korkowe"/>
    <n v="51.98"/>
  </r>
  <r>
    <n v="1431"/>
    <x v="1"/>
    <d v="2012-06-28T00:00:00"/>
    <n v="2"/>
    <n v="6"/>
    <s v="k19"/>
    <s v="Taca_prostokatna"/>
    <s v="26,99"/>
    <s v="wyroby_korkowe"/>
    <n v="53.98"/>
  </r>
  <r>
    <n v="1436"/>
    <x v="11"/>
    <d v="2012-06-05T00:00:00"/>
    <n v="5"/>
    <n v="6"/>
    <s v="k19"/>
    <s v="Taca_okragla"/>
    <s v="32,49"/>
    <s v="wyroby_korkowe"/>
    <n v="162.45000000000002"/>
  </r>
  <r>
    <n v="1441"/>
    <x v="8"/>
    <d v="2012-06-18T00:00:00"/>
    <n v="1"/>
    <n v="6"/>
    <s v="k19"/>
    <s v="Oslonka_falista"/>
    <s v="22,99"/>
    <s v="wyroby_korkowe"/>
    <n v="22.99"/>
  </r>
  <r>
    <n v="1458"/>
    <x v="5"/>
    <d v="2012-10-30T00:00:00"/>
    <n v="24"/>
    <n v="10"/>
    <s v="k19"/>
    <s v="Serwetnik_duży"/>
    <s v="8,99"/>
    <s v="wyroby_korkowe"/>
    <n v="215.76"/>
  </r>
  <r>
    <n v="1485"/>
    <x v="5"/>
    <d v="2012-06-26T00:00:00"/>
    <n v="2"/>
    <n v="6"/>
    <s v="k19"/>
    <s v="Serwetnik_duży"/>
    <s v="8,99"/>
    <s v="wyroby_korkowe"/>
    <n v="17.98"/>
  </r>
  <r>
    <n v="1497"/>
    <x v="3"/>
    <d v="2012-10-05T00:00:00"/>
    <n v="20"/>
    <n v="10"/>
    <s v="k2"/>
    <s v="Normal_4_mm"/>
    <s v="60,50"/>
    <s v="wyroby_korkowe"/>
    <n v="1210"/>
  </r>
  <r>
    <n v="1503"/>
    <x v="7"/>
    <d v="2012-02-22T00:00:00"/>
    <n v="12"/>
    <n v="2"/>
    <s v="k19"/>
    <s v="Taca_okragla"/>
    <s v="32,49"/>
    <s v="wyroby_korkowe"/>
    <n v="389.88"/>
  </r>
  <r>
    <n v="1505"/>
    <x v="9"/>
    <d v="2012-10-02T00:00:00"/>
    <n v="22"/>
    <n v="10"/>
    <s v="k2"/>
    <s v="Normal_6_mm"/>
    <s v="119,99"/>
    <s v="wyroby_korkowe"/>
    <n v="2639.7799999999997"/>
  </r>
  <r>
    <n v="1514"/>
    <x v="4"/>
    <d v="2012-05-21T00:00:00"/>
    <n v="5"/>
    <n v="5"/>
    <s v="k19"/>
    <s v="Cukiernica"/>
    <s v="25,99"/>
    <s v="wyroby_korkowe"/>
    <n v="129.94999999999999"/>
  </r>
  <r>
    <n v="1519"/>
    <x v="3"/>
    <d v="2012-06-19T00:00:00"/>
    <n v="45"/>
    <n v="6"/>
    <s v="k2"/>
    <s v="Normal_4_mm"/>
    <s v="60,50"/>
    <s v="wyroby_korkowe"/>
    <n v="2722.5"/>
  </r>
  <r>
    <n v="1522"/>
    <x v="8"/>
    <d v="2012-06-02T00:00:00"/>
    <n v="28"/>
    <n v="6"/>
    <s v="k19"/>
    <s v="Oslonka_falista"/>
    <s v="22,99"/>
    <s v="wyroby_korkowe"/>
    <n v="643.71999999999991"/>
  </r>
  <r>
    <n v="1549"/>
    <x v="4"/>
    <d v="2012-06-06T00:00:00"/>
    <n v="1"/>
    <n v="6"/>
    <s v="k19"/>
    <s v="Cukiernica"/>
    <s v="25,99"/>
    <s v="wyroby_korkowe"/>
    <n v="25.99"/>
  </r>
  <r>
    <n v="1572"/>
    <x v="1"/>
    <d v="2012-05-25T00:00:00"/>
    <n v="1"/>
    <n v="5"/>
    <s v="k19"/>
    <s v="Taca_prostokatna"/>
    <s v="26,99"/>
    <s v="wyroby_korkowe"/>
    <n v="26.99"/>
  </r>
  <r>
    <n v="1584"/>
    <x v="9"/>
    <d v="2012-11-27T00:00:00"/>
    <n v="14"/>
    <n v="11"/>
    <s v="k2"/>
    <s v="Normal_6_mm"/>
    <s v="119,99"/>
    <s v="wyroby_korkowe"/>
    <n v="1679.86"/>
  </r>
  <r>
    <n v="1590"/>
    <x v="5"/>
    <d v="2012-05-19T00:00:00"/>
    <n v="4"/>
    <n v="5"/>
    <s v="k19"/>
    <s v="Serwetnik_duży"/>
    <s v="8,99"/>
    <s v="wyroby_korkowe"/>
    <n v="35.96"/>
  </r>
  <r>
    <n v="1598"/>
    <x v="0"/>
    <d v="2012-10-17T00:00:00"/>
    <n v="6"/>
    <n v="10"/>
    <s v="k19"/>
    <s v="Oslonka_prosta"/>
    <s v="20,99"/>
    <s v="wyroby_korkowe"/>
    <n v="125.94"/>
  </r>
  <r>
    <n v="1602"/>
    <x v="1"/>
    <d v="2012-07-11T00:00:00"/>
    <n v="1"/>
    <n v="7"/>
    <s v="k19"/>
    <s v="Taca_prostokatna"/>
    <s v="26,99"/>
    <s v="wyroby_korkowe"/>
    <n v="26.99"/>
  </r>
  <r>
    <n v="1626"/>
    <x v="0"/>
    <d v="2012-06-30T00:00:00"/>
    <n v="6"/>
    <n v="6"/>
    <s v="k19"/>
    <s v="Oslonka_prosta"/>
    <s v="20,99"/>
    <s v="wyroby_korkowe"/>
    <n v="125.94"/>
  </r>
  <r>
    <n v="1627"/>
    <x v="1"/>
    <d v="2012-07-05T00:00:00"/>
    <n v="2"/>
    <n v="7"/>
    <s v="k19"/>
    <s v="Taca_prostokatna"/>
    <s v="26,99"/>
    <s v="wyroby_korkowe"/>
    <n v="53.98"/>
  </r>
  <r>
    <n v="1641"/>
    <x v="8"/>
    <d v="2012-10-27T00:00:00"/>
    <n v="10"/>
    <n v="10"/>
    <s v="k19"/>
    <s v="Oslonka_falista"/>
    <s v="22,99"/>
    <s v="wyroby_korkowe"/>
    <n v="229.89999999999998"/>
  </r>
  <r>
    <n v="1667"/>
    <x v="4"/>
    <d v="2012-05-17T00:00:00"/>
    <n v="2"/>
    <n v="5"/>
    <s v="k19"/>
    <s v="Cukiernica"/>
    <s v="25,99"/>
    <s v="wyroby_korkowe"/>
    <n v="51.98"/>
  </r>
  <r>
    <n v="1669"/>
    <x v="10"/>
    <d v="2012-11-27T00:00:00"/>
    <n v="6"/>
    <n v="11"/>
    <s v="k19"/>
    <s v="Serwetnik_maly"/>
    <s v="4,99"/>
    <s v="wyroby_korkowe"/>
    <n v="29.94"/>
  </r>
  <r>
    <n v="1673"/>
    <x v="5"/>
    <d v="2012-04-11T00:00:00"/>
    <n v="6"/>
    <n v="4"/>
    <s v="k19"/>
    <s v="Serwetnik_duży"/>
    <s v="8,99"/>
    <s v="wyroby_korkowe"/>
    <n v="53.94"/>
  </r>
  <r>
    <n v="1695"/>
    <x v="6"/>
    <d v="2012-05-11T00:00:00"/>
    <n v="22"/>
    <n v="5"/>
    <s v="k2"/>
    <s v="Special_4_mm"/>
    <s v="94,99"/>
    <s v="wyroby_korkowe"/>
    <n v="2089.7799999999997"/>
  </r>
  <r>
    <n v="1700"/>
    <x v="3"/>
    <d v="2012-05-15T00:00:00"/>
    <n v="16"/>
    <n v="5"/>
    <s v="k2"/>
    <s v="Normal_4_mm"/>
    <s v="60,50"/>
    <s v="wyroby_korkowe"/>
    <n v="968"/>
  </r>
  <r>
    <n v="1701"/>
    <x v="0"/>
    <d v="2012-06-02T00:00:00"/>
    <n v="4"/>
    <n v="6"/>
    <s v="k19"/>
    <s v="Oslonka_prosta"/>
    <s v="20,99"/>
    <s v="wyroby_korkowe"/>
    <n v="83.96"/>
  </r>
  <r>
    <n v="1717"/>
    <x v="0"/>
    <d v="2012-07-19T00:00:00"/>
    <n v="6"/>
    <n v="7"/>
    <s v="k19"/>
    <s v="Oslonka_prosta"/>
    <s v="20,99"/>
    <s v="wyroby_korkowe"/>
    <n v="125.94"/>
  </r>
  <r>
    <n v="1732"/>
    <x v="1"/>
    <d v="2012-08-03T00:00:00"/>
    <n v="26"/>
    <n v="8"/>
    <s v="k19"/>
    <s v="Taca_prostokatna"/>
    <s v="26,99"/>
    <s v="wyroby_korkowe"/>
    <n v="701.74"/>
  </r>
  <r>
    <n v="1742"/>
    <x v="7"/>
    <d v="2012-03-07T00:00:00"/>
    <n v="13"/>
    <n v="3"/>
    <s v="k19"/>
    <s v="Taca_okragla"/>
    <s v="32,49"/>
    <s v="wyroby_korkowe"/>
    <n v="422.37"/>
  </r>
  <r>
    <n v="1744"/>
    <x v="4"/>
    <d v="2012-06-13T00:00:00"/>
    <n v="1"/>
    <n v="6"/>
    <s v="k19"/>
    <s v="Cukiernica"/>
    <s v="25,99"/>
    <s v="wyroby_korkowe"/>
    <n v="25.99"/>
  </r>
  <r>
    <n v="1762"/>
    <x v="0"/>
    <d v="2012-08-27T00:00:00"/>
    <n v="6"/>
    <n v="8"/>
    <s v="k19"/>
    <s v="Oslonka_prosta"/>
    <s v="20,99"/>
    <s v="wyroby_korkowe"/>
    <n v="125.94"/>
  </r>
  <r>
    <n v="1766"/>
    <x v="11"/>
    <d v="2012-05-22T00:00:00"/>
    <n v="2"/>
    <n v="5"/>
    <s v="k19"/>
    <s v="Taca_okragla"/>
    <s v="32,49"/>
    <s v="wyroby_korkowe"/>
    <n v="64.98"/>
  </r>
  <r>
    <n v="1773"/>
    <x v="7"/>
    <d v="2012-06-27T00:00:00"/>
    <n v="20"/>
    <n v="6"/>
    <s v="k19"/>
    <s v="Taca_okragla"/>
    <s v="32,49"/>
    <s v="wyroby_korkowe"/>
    <n v="649.80000000000007"/>
  </r>
  <r>
    <n v="1775"/>
    <x v="5"/>
    <d v="2012-10-17T00:00:00"/>
    <n v="2"/>
    <n v="10"/>
    <s v="k19"/>
    <s v="Serwetnik_duży"/>
    <s v="8,99"/>
    <s v="wyroby_korkowe"/>
    <n v="17.98"/>
  </r>
  <r>
    <n v="1778"/>
    <x v="7"/>
    <d v="2012-11-30T00:00:00"/>
    <n v="20"/>
    <n v="11"/>
    <s v="k19"/>
    <s v="Taca_okragla"/>
    <s v="32,49"/>
    <s v="wyroby_korkowe"/>
    <n v="649.80000000000007"/>
  </r>
  <r>
    <n v="1781"/>
    <x v="5"/>
    <d v="2012-07-13T00:00:00"/>
    <n v="2"/>
    <n v="7"/>
    <s v="k19"/>
    <s v="Serwetnik_duży"/>
    <s v="8,99"/>
    <s v="wyroby_korkowe"/>
    <n v="17.98"/>
  </r>
  <r>
    <n v="1787"/>
    <x v="2"/>
    <d v="2012-10-30T00:00:00"/>
    <n v="22"/>
    <n v="10"/>
    <s v="k2"/>
    <s v="Big_8_mm"/>
    <s v="138,00"/>
    <s v="wyroby_korkowe"/>
    <n v="3036"/>
  </r>
  <r>
    <n v="1788"/>
    <x v="6"/>
    <d v="2012-04-02T00:00:00"/>
    <n v="45"/>
    <n v="4"/>
    <s v="k2"/>
    <s v="Special_4_mm"/>
    <s v="94,99"/>
    <s v="wyroby_korkowe"/>
    <n v="4274.55"/>
  </r>
  <r>
    <n v="1797"/>
    <x v="9"/>
    <d v="2012-07-27T00:00:00"/>
    <n v="32"/>
    <n v="7"/>
    <s v="k2"/>
    <s v="Normal_6_mm"/>
    <s v="119,99"/>
    <s v="wyroby_korkowe"/>
    <n v="3839.68"/>
  </r>
  <r>
    <n v="1800"/>
    <x v="5"/>
    <d v="2012-07-14T00:00:00"/>
    <n v="16"/>
    <n v="7"/>
    <s v="k19"/>
    <s v="Serwetnik_duży"/>
    <s v="8,99"/>
    <s v="wyroby_korkowe"/>
    <n v="143.84"/>
  </r>
  <r>
    <n v="1802"/>
    <x v="0"/>
    <d v="2012-03-28T00:00:00"/>
    <n v="6"/>
    <n v="3"/>
    <s v="k19"/>
    <s v="Oslonka_prosta"/>
    <s v="20,99"/>
    <s v="wyroby_korkowe"/>
    <n v="125.94"/>
  </r>
  <r>
    <n v="1806"/>
    <x v="10"/>
    <d v="2012-06-13T00:00:00"/>
    <n v="18"/>
    <n v="6"/>
    <s v="k19"/>
    <s v="Serwetnik_maly"/>
    <s v="4,99"/>
    <s v="wyroby_korkowe"/>
    <n v="89.820000000000007"/>
  </r>
  <r>
    <n v="1813"/>
    <x v="2"/>
    <d v="2012-05-22T00:00:00"/>
    <n v="25"/>
    <n v="5"/>
    <s v="k2"/>
    <s v="Big_8_mm"/>
    <s v="138,00"/>
    <s v="wyroby_korkowe"/>
    <n v="3450"/>
  </r>
  <r>
    <n v="1825"/>
    <x v="7"/>
    <d v="2012-01-04T00:00:00"/>
    <n v="36"/>
    <n v="1"/>
    <s v="k19"/>
    <s v="Taca_okragla"/>
    <s v="32,49"/>
    <s v="wyroby_korkowe"/>
    <n v="1169.6400000000001"/>
  </r>
  <r>
    <n v="1832"/>
    <x v="5"/>
    <d v="2012-04-26T00:00:00"/>
    <n v="12"/>
    <n v="4"/>
    <s v="k19"/>
    <s v="Serwetnik_duży"/>
    <s v="8,99"/>
    <s v="wyroby_korkowe"/>
    <n v="107.88"/>
  </r>
  <r>
    <n v="1834"/>
    <x v="7"/>
    <d v="2012-05-16T00:00:00"/>
    <n v="18"/>
    <n v="5"/>
    <s v="k19"/>
    <s v="Taca_okragla"/>
    <s v="32,49"/>
    <s v="wyroby_korkowe"/>
    <n v="584.82000000000005"/>
  </r>
  <r>
    <n v="1836"/>
    <x v="3"/>
    <d v="2012-09-27T00:00:00"/>
    <n v="15"/>
    <n v="9"/>
    <s v="k2"/>
    <s v="Normal_4_mm"/>
    <s v="60,50"/>
    <s v="wyroby_korkowe"/>
    <n v="907.5"/>
  </r>
  <r>
    <n v="1848"/>
    <x v="1"/>
    <d v="2012-10-29T00:00:00"/>
    <n v="1"/>
    <n v="10"/>
    <s v="k19"/>
    <s v="Taca_prostokatna"/>
    <s v="26,99"/>
    <s v="wyroby_korkowe"/>
    <n v="26.99"/>
  </r>
  <r>
    <n v="1868"/>
    <x v="10"/>
    <d v="2012-05-11T00:00:00"/>
    <n v="25"/>
    <n v="5"/>
    <s v="k19"/>
    <s v="Serwetnik_maly"/>
    <s v="4,99"/>
    <s v="wyroby_korkowe"/>
    <n v="124.75"/>
  </r>
  <r>
    <n v="1873"/>
    <x v="0"/>
    <d v="2012-06-04T00:00:00"/>
    <n v="6"/>
    <n v="6"/>
    <s v="k19"/>
    <s v="Oslonka_prosta"/>
    <s v="20,99"/>
    <s v="wyroby_korkowe"/>
    <n v="125.94"/>
  </r>
  <r>
    <n v="1886"/>
    <x v="1"/>
    <d v="2012-04-17T00:00:00"/>
    <n v="2"/>
    <n v="4"/>
    <s v="k19"/>
    <s v="Taca_prostokatna"/>
    <s v="26,99"/>
    <s v="wyroby_korkowe"/>
    <n v="53.98"/>
  </r>
  <r>
    <n v="1900"/>
    <x v="11"/>
    <d v="2012-04-04T00:00:00"/>
    <n v="1"/>
    <n v="4"/>
    <s v="k19"/>
    <s v="Taca_okragla"/>
    <s v="32,49"/>
    <s v="wyroby_korkowe"/>
    <n v="32.49"/>
  </r>
  <r>
    <n v="1908"/>
    <x v="6"/>
    <d v="2012-05-09T00:00:00"/>
    <n v="9"/>
    <n v="5"/>
    <s v="k2"/>
    <s v="Special_4_mm"/>
    <s v="94,99"/>
    <s v="wyroby_korkowe"/>
    <n v="854.91"/>
  </r>
  <r>
    <n v="1920"/>
    <x v="8"/>
    <d v="2012-09-18T00:00:00"/>
    <n v="6"/>
    <n v="9"/>
    <s v="k19"/>
    <s v="Oslonka_falista"/>
    <s v="22,99"/>
    <s v="wyroby_korkowe"/>
    <n v="137.94"/>
  </r>
  <r>
    <n v="1926"/>
    <x v="6"/>
    <d v="2012-08-07T00:00:00"/>
    <n v="58"/>
    <n v="8"/>
    <s v="k2"/>
    <s v="Special_4_mm"/>
    <s v="94,99"/>
    <s v="wyroby_korkowe"/>
    <n v="5509.42"/>
  </r>
  <r>
    <n v="1935"/>
    <x v="8"/>
    <d v="2012-09-13T00:00:00"/>
    <n v="12"/>
    <n v="9"/>
    <s v="k19"/>
    <s v="Oslonka_falista"/>
    <s v="22,99"/>
    <s v="wyroby_korkowe"/>
    <n v="275.88"/>
  </r>
  <r>
    <n v="1941"/>
    <x v="0"/>
    <d v="2012-05-25T00:00:00"/>
    <n v="6"/>
    <n v="5"/>
    <s v="k19"/>
    <s v="Oslonka_prosta"/>
    <s v="20,99"/>
    <s v="wyroby_korkowe"/>
    <n v="125.94"/>
  </r>
  <r>
    <n v="1962"/>
    <x v="9"/>
    <d v="2012-08-25T00:00:00"/>
    <n v="20"/>
    <n v="8"/>
    <s v="k2"/>
    <s v="Normal_6_mm"/>
    <s v="119,99"/>
    <s v="wyroby_korkowe"/>
    <n v="2399.7999999999997"/>
  </r>
  <r>
    <n v="1972"/>
    <x v="3"/>
    <d v="2012-08-29T00:00:00"/>
    <n v="21"/>
    <n v="8"/>
    <s v="k2"/>
    <s v="Normal_4_mm"/>
    <s v="60,50"/>
    <s v="wyroby_korkowe"/>
    <n v="1270.5"/>
  </r>
  <r>
    <n v="1979"/>
    <x v="7"/>
    <d v="2012-07-11T00:00:00"/>
    <n v="14"/>
    <n v="7"/>
    <s v="k19"/>
    <s v="Taca_okragla"/>
    <s v="32,49"/>
    <s v="wyroby_korkowe"/>
    <n v="454.86"/>
  </r>
  <r>
    <n v="1999"/>
    <x v="1"/>
    <d v="2012-10-23T00:00:00"/>
    <n v="1"/>
    <n v="10"/>
    <s v="k19"/>
    <s v="Taca_prostokatna"/>
    <s v="26,99"/>
    <s v="wyroby_korkowe"/>
    <n v="26.99"/>
  </r>
  <r>
    <n v="2002"/>
    <x v="0"/>
    <d v="2012-07-05T00:00:00"/>
    <n v="24"/>
    <n v="7"/>
    <s v="k19"/>
    <s v="Oslonka_prosta"/>
    <s v="20,99"/>
    <s v="wyroby_korkowe"/>
    <n v="503.76"/>
  </r>
  <r>
    <n v="2021"/>
    <x v="3"/>
    <d v="2012-05-07T00:00:00"/>
    <n v="21"/>
    <n v="5"/>
    <s v="k2"/>
    <s v="Normal_4_mm"/>
    <s v="60,50"/>
    <s v="wyroby_korkowe"/>
    <n v="1270.5"/>
  </r>
  <r>
    <n v="2071"/>
    <x v="4"/>
    <d v="2012-06-20T00:00:00"/>
    <n v="2"/>
    <n v="6"/>
    <s v="k19"/>
    <s v="Cukiernica"/>
    <s v="25,99"/>
    <s v="wyroby_korkowe"/>
    <n v="51.98"/>
  </r>
  <r>
    <n v="2075"/>
    <x v="1"/>
    <d v="2012-06-28T00:00:00"/>
    <n v="2"/>
    <n v="6"/>
    <s v="k19"/>
    <s v="Taca_prostokatna"/>
    <s v="26,99"/>
    <s v="wyroby_korkowe"/>
    <n v="53.98"/>
  </r>
  <r>
    <n v="2080"/>
    <x v="11"/>
    <d v="2012-06-05T00:00:00"/>
    <n v="5"/>
    <n v="6"/>
    <s v="k19"/>
    <s v="Taca_okragla"/>
    <s v="32,49"/>
    <s v="wyroby_korkowe"/>
    <n v="162.45000000000002"/>
  </r>
  <r>
    <n v="2085"/>
    <x v="8"/>
    <d v="2012-06-18T00:00:00"/>
    <n v="1"/>
    <n v="6"/>
    <s v="k19"/>
    <s v="Oslonka_falista"/>
    <s v="22,99"/>
    <s v="wyroby_korkowe"/>
    <n v="22.99"/>
  </r>
  <r>
    <n v="2102"/>
    <x v="5"/>
    <d v="2012-10-30T00:00:00"/>
    <n v="24"/>
    <n v="10"/>
    <s v="k19"/>
    <s v="Serwetnik_duży"/>
    <s v="8,99"/>
    <s v="wyroby_korkowe"/>
    <n v="215.76"/>
  </r>
  <r>
    <n v="2129"/>
    <x v="5"/>
    <d v="2012-06-26T00:00:00"/>
    <n v="2"/>
    <n v="6"/>
    <s v="k19"/>
    <s v="Serwetnik_duży"/>
    <s v="8,99"/>
    <s v="wyroby_korkowe"/>
    <n v="17.98"/>
  </r>
  <r>
    <n v="2141"/>
    <x v="3"/>
    <d v="2012-10-05T00:00:00"/>
    <n v="20"/>
    <n v="10"/>
    <s v="k2"/>
    <s v="Normal_4_mm"/>
    <s v="60,50"/>
    <s v="wyroby_korkowe"/>
    <n v="1210"/>
  </r>
  <r>
    <n v="2147"/>
    <x v="7"/>
    <d v="2012-02-22T00:00:00"/>
    <n v="12"/>
    <n v="2"/>
    <s v="k19"/>
    <s v="Taca_okragla"/>
    <s v="32,49"/>
    <s v="wyroby_korkowe"/>
    <n v="389.88"/>
  </r>
  <r>
    <n v="2149"/>
    <x v="9"/>
    <d v="2012-10-02T00:00:00"/>
    <n v="22"/>
    <n v="10"/>
    <s v="k2"/>
    <s v="Normal_6_mm"/>
    <s v="119,99"/>
    <s v="wyroby_korkowe"/>
    <n v="2639.7799999999997"/>
  </r>
  <r>
    <n v="2158"/>
    <x v="4"/>
    <d v="2012-05-21T00:00:00"/>
    <n v="5"/>
    <n v="5"/>
    <s v="k19"/>
    <s v="Cukiernica"/>
    <s v="25,99"/>
    <s v="wyroby_korkowe"/>
    <n v="129.94999999999999"/>
  </r>
  <r>
    <n v="2163"/>
    <x v="3"/>
    <d v="2012-06-19T00:00:00"/>
    <n v="45"/>
    <n v="6"/>
    <s v="k2"/>
    <s v="Normal_4_mm"/>
    <s v="60,50"/>
    <s v="wyroby_korkowe"/>
    <n v="2722.5"/>
  </r>
  <r>
    <n v="2166"/>
    <x v="8"/>
    <d v="2012-06-02T00:00:00"/>
    <n v="28"/>
    <n v="6"/>
    <s v="k19"/>
    <s v="Oslonka_falista"/>
    <s v="22,99"/>
    <s v="wyroby_korkowe"/>
    <n v="643.71999999999991"/>
  </r>
  <r>
    <n v="2193"/>
    <x v="4"/>
    <d v="2012-06-06T00:00:00"/>
    <n v="1"/>
    <n v="6"/>
    <s v="k19"/>
    <s v="Cukiernica"/>
    <s v="25,99"/>
    <s v="wyroby_korkowe"/>
    <n v="25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4" cacheId="2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2"/>
        <item x="7"/>
        <item x="5"/>
        <item x="6"/>
        <item x="9"/>
        <item x="0"/>
        <item x="8"/>
        <item x="2"/>
        <item x="4"/>
        <item x="10"/>
        <item x="11"/>
        <item x="3"/>
        <item x="1"/>
        <item x="13"/>
        <item t="default"/>
      </items>
    </pivotField>
    <pivotField dataField="1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z wartość_zakupu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" cacheId="3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M1997:N2010" firstHeaderRow="1" firstDataRow="1" firstDataCol="1"/>
  <pivotFields count="10">
    <pivotField showAll="0"/>
    <pivotField axis="axisRow" showAll="0">
      <items count="13">
        <item x="3"/>
        <item x="6"/>
        <item x="9"/>
        <item x="2"/>
        <item x="10"/>
        <item x="5"/>
        <item x="4"/>
        <item x="0"/>
        <item x="8"/>
        <item x="1"/>
        <item x="11"/>
        <item x="7"/>
        <item t="default"/>
      </items>
    </pivotField>
    <pivotField numFmtId="164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12" fld="3" baseField="0" baseItem="0"/>
  </dataFields>
  <formats count="6"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dataOnly="0" labelOnly="1" fieldPosition="0">
        <references count="1"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1" count="1">
            <x v="11"/>
          </reference>
        </references>
      </pivotArea>
    </format>
    <format dxfId="2">
      <pivotArea dataOnly="0" labelOnly="1" fieldPosition="0">
        <references count="1">
          <reference field="1" count="1">
            <x v="1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8"/>
  <sheetViews>
    <sheetView workbookViewId="0">
      <selection activeCell="J20" sqref="J20"/>
    </sheetView>
  </sheetViews>
  <sheetFormatPr defaultRowHeight="12.75"/>
  <cols>
    <col min="1" max="1" width="17.85546875" bestFit="1" customWidth="1"/>
    <col min="2" max="2" width="23.42578125" customWidth="1"/>
  </cols>
  <sheetData>
    <row r="3" spans="1:2">
      <c r="A3" s="13" t="s">
        <v>387</v>
      </c>
      <c r="B3" t="s">
        <v>391</v>
      </c>
    </row>
    <row r="4" spans="1:2">
      <c r="A4" s="14" t="s">
        <v>372</v>
      </c>
      <c r="B4" s="15">
        <v>4827.53</v>
      </c>
    </row>
    <row r="5" spans="1:2">
      <c r="A5" s="14" t="s">
        <v>355</v>
      </c>
      <c r="B5" s="15">
        <v>11695.32</v>
      </c>
    </row>
    <row r="6" spans="1:2">
      <c r="A6" s="14" t="s">
        <v>374</v>
      </c>
      <c r="B6" s="15">
        <v>2730.9900000000011</v>
      </c>
    </row>
    <row r="7" spans="1:2">
      <c r="A7" s="14" t="s">
        <v>371</v>
      </c>
      <c r="B7" s="15">
        <v>11624.579999999996</v>
      </c>
    </row>
    <row r="8" spans="1:2">
      <c r="A8" s="14" t="s">
        <v>369</v>
      </c>
      <c r="B8" s="15">
        <v>18946.709999999974</v>
      </c>
    </row>
    <row r="9" spans="1:2">
      <c r="A9" s="14" t="s">
        <v>375</v>
      </c>
      <c r="B9" s="15">
        <v>773971.41999999876</v>
      </c>
    </row>
    <row r="10" spans="1:2">
      <c r="A10" s="14" t="s">
        <v>368</v>
      </c>
      <c r="B10" s="15">
        <v>335740.75999999995</v>
      </c>
    </row>
    <row r="11" spans="1:2">
      <c r="A11" s="14" t="s">
        <v>366</v>
      </c>
      <c r="B11" s="15">
        <v>29381.780000000002</v>
      </c>
    </row>
    <row r="12" spans="1:2">
      <c r="A12" s="14" t="s">
        <v>365</v>
      </c>
      <c r="B12" s="15">
        <v>2198.4999999999995</v>
      </c>
    </row>
    <row r="13" spans="1:2">
      <c r="A13" s="14" t="s">
        <v>370</v>
      </c>
      <c r="B13" s="15">
        <v>2113.5100000000002</v>
      </c>
    </row>
    <row r="14" spans="1:2">
      <c r="A14" s="14" t="s">
        <v>367</v>
      </c>
      <c r="B14" s="15">
        <v>111286.26000000002</v>
      </c>
    </row>
    <row r="15" spans="1:2">
      <c r="A15" s="14" t="s">
        <v>364</v>
      </c>
      <c r="B15" s="15">
        <v>97206.830000000045</v>
      </c>
    </row>
    <row r="16" spans="1:2">
      <c r="A16" s="14" t="s">
        <v>373</v>
      </c>
      <c r="B16" s="15">
        <v>174807.69000000015</v>
      </c>
    </row>
    <row r="17" spans="1:2">
      <c r="A17" s="14" t="s">
        <v>388</v>
      </c>
      <c r="B17" s="15"/>
    </row>
    <row r="18" spans="1:2">
      <c r="A18" s="14" t="s">
        <v>389</v>
      </c>
      <c r="B18" s="15">
        <v>1576531.879999999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01"/>
  <sheetViews>
    <sheetView zoomScale="85" zoomScaleNormal="85" workbookViewId="0">
      <selection activeCell="L11" sqref="L11"/>
    </sheetView>
  </sheetViews>
  <sheetFormatPr defaultRowHeight="12.75"/>
  <cols>
    <col min="1" max="9" width="11.5703125"/>
    <col min="10" max="10" width="11.5703125" customWidth="1"/>
    <col min="11" max="1024" width="11.5703125"/>
  </cols>
  <sheetData>
    <row r="1" spans="1:10" ht="18.399999999999999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tr">
        <f>VLOOKUP(B1,Sheet3!$A$1:$E$100,5)</f>
        <v>Id_kategoria</v>
      </c>
      <c r="G1" t="s">
        <v>5</v>
      </c>
      <c r="H1" s="1" t="s">
        <v>6</v>
      </c>
      <c r="I1" t="s">
        <v>7</v>
      </c>
      <c r="J1" t="s">
        <v>390</v>
      </c>
    </row>
    <row r="2" spans="1:10" ht="18.399999999999999" customHeight="1">
      <c r="A2">
        <v>1</v>
      </c>
      <c r="B2" t="s">
        <v>8</v>
      </c>
      <c r="C2" s="2">
        <v>41130</v>
      </c>
      <c r="D2">
        <v>9</v>
      </c>
      <c r="E2">
        <f t="shared" ref="E2:E65" si="0">MONTH(C2)</f>
        <v>8</v>
      </c>
      <c r="F2" t="str">
        <f>VLOOKUP(B2,Sheet3!$A$1:$E$100,5)</f>
        <v>k6</v>
      </c>
      <c r="G2" t="str">
        <f>VLOOKUP(B2,Sheet3!$A$1:$E$100,2)</f>
        <v>940x16x7</v>
      </c>
      <c r="H2" t="str">
        <f>VLOOKUP(B2,Sheet3!$A$1:$E$100,3)</f>
        <v>2,89</v>
      </c>
      <c r="I2" t="str">
        <f>VLOOKUP(F2,Sheet4!$A$1:$B$22,2)</f>
        <v>panele_korkowe</v>
      </c>
      <c r="J2">
        <f>D2*H2</f>
        <v>26.01</v>
      </c>
    </row>
    <row r="3" spans="1:10" ht="18.399999999999999" customHeight="1">
      <c r="A3" s="1">
        <v>2</v>
      </c>
      <c r="B3" t="s">
        <v>9</v>
      </c>
      <c r="C3" s="2">
        <v>41128</v>
      </c>
      <c r="D3">
        <v>12</v>
      </c>
      <c r="E3">
        <f t="shared" si="0"/>
        <v>8</v>
      </c>
      <c r="F3" t="str">
        <f>VLOOKUP(B3,Sheet3!$A$1:$E$100,5)</f>
        <v>k19</v>
      </c>
      <c r="G3" t="str">
        <f>VLOOKUP(B3,Sheet3!$A$1:$E$100,2)</f>
        <v>Oslonka_falista</v>
      </c>
      <c r="H3" t="str">
        <f>VLOOKUP(B3,Sheet3!$A$1:$E$100,3)</f>
        <v>22,99</v>
      </c>
      <c r="I3" t="str">
        <f>VLOOKUP(F3,Sheet4!$A$1:$B$22,2)</f>
        <v>wyroby_korkowe</v>
      </c>
      <c r="J3">
        <f t="shared" ref="J3:J66" si="1">D3*H3</f>
        <v>275.88</v>
      </c>
    </row>
    <row r="4" spans="1:10" ht="18.399999999999999" customHeight="1">
      <c r="A4">
        <v>3</v>
      </c>
      <c r="B4" t="s">
        <v>10</v>
      </c>
      <c r="C4" s="2">
        <v>41124</v>
      </c>
      <c r="D4">
        <v>26</v>
      </c>
      <c r="E4">
        <f t="shared" si="0"/>
        <v>8</v>
      </c>
      <c r="F4" t="str">
        <f>VLOOKUP(B4,Sheet3!$A$1:$E$100,5)</f>
        <v>k19</v>
      </c>
      <c r="G4" t="str">
        <f>VLOOKUP(B4,Sheet3!$A$1:$E$100,2)</f>
        <v>Oslonka_prosta</v>
      </c>
      <c r="H4" t="str">
        <f>VLOOKUP(B4,Sheet3!$A$1:$E$100,3)</f>
        <v>20,99</v>
      </c>
      <c r="I4" t="str">
        <f>VLOOKUP(F4,Sheet4!$A$1:$B$22,2)</f>
        <v>wyroby_korkowe</v>
      </c>
      <c r="J4">
        <f t="shared" si="1"/>
        <v>545.74</v>
      </c>
    </row>
    <row r="5" spans="1:10" ht="18.399999999999999" customHeight="1">
      <c r="A5" s="1">
        <v>4</v>
      </c>
      <c r="B5" t="s">
        <v>11</v>
      </c>
      <c r="C5" s="2">
        <v>40913</v>
      </c>
      <c r="D5">
        <v>2</v>
      </c>
      <c r="E5">
        <f t="shared" si="0"/>
        <v>1</v>
      </c>
      <c r="F5" t="str">
        <f>VLOOKUP(B5,Sheet3!$A$1:$E$100,5)</f>
        <v>k4</v>
      </c>
      <c r="G5" t="str">
        <f>VLOOKUP(B5,Sheet3!$A$1:$E$100,2)</f>
        <v>1_l_kontaktowy</v>
      </c>
      <c r="H5" t="str">
        <f>VLOOKUP(B5,Sheet3!$A$1:$E$100,3)</f>
        <v>29,99</v>
      </c>
      <c r="I5" t="str">
        <f>VLOOKUP(F5,Sheet4!$A$1:$B$22,2)</f>
        <v>panele_korkowe</v>
      </c>
      <c r="J5">
        <f t="shared" si="1"/>
        <v>59.98</v>
      </c>
    </row>
    <row r="6" spans="1:10" ht="18.399999999999999" customHeight="1">
      <c r="A6">
        <v>5</v>
      </c>
      <c r="B6" t="s">
        <v>12</v>
      </c>
      <c r="C6" s="2">
        <v>41123</v>
      </c>
      <c r="D6">
        <v>32</v>
      </c>
      <c r="E6">
        <f t="shared" si="0"/>
        <v>8</v>
      </c>
      <c r="F6" t="str">
        <f>VLOOKUP(B6,Sheet3!$A$1:$E$100,5)</f>
        <v>k6</v>
      </c>
      <c r="G6" t="str">
        <f>VLOOKUP(B6,Sheet3!$A$1:$E$100,2)</f>
        <v>940x16x5</v>
      </c>
      <c r="H6" t="str">
        <f>VLOOKUP(B6,Sheet3!$A$1:$E$100,3)</f>
        <v>2,19</v>
      </c>
      <c r="I6" t="str">
        <f>VLOOKUP(F6,Sheet4!$A$1:$B$22,2)</f>
        <v>panele_korkowe</v>
      </c>
      <c r="J6">
        <f t="shared" si="1"/>
        <v>70.08</v>
      </c>
    </row>
    <row r="7" spans="1:10" ht="18.399999999999999" customHeight="1">
      <c r="A7" s="1">
        <v>6</v>
      </c>
      <c r="B7" t="s">
        <v>13</v>
      </c>
      <c r="C7" s="2">
        <v>41018</v>
      </c>
      <c r="D7">
        <v>14</v>
      </c>
      <c r="E7">
        <f t="shared" si="0"/>
        <v>4</v>
      </c>
      <c r="F7" t="str">
        <f>VLOOKUP(B7,Sheet3!$A$1:$E$100,5)</f>
        <v>k12</v>
      </c>
      <c r="G7" t="str">
        <f>VLOOKUP(B7,Sheet3!$A$1:$E$100,2)</f>
        <v>1000x700x7</v>
      </c>
      <c r="H7" t="str">
        <f>VLOOKUP(B7,Sheet3!$A$1:$E$100,3)</f>
        <v>22,99</v>
      </c>
      <c r="I7" t="str">
        <f>VLOOKUP(F7,Sheet4!$A$1:$B$22,2)</f>
        <v>plyty_korkowe</v>
      </c>
      <c r="J7">
        <f t="shared" si="1"/>
        <v>321.85999999999996</v>
      </c>
    </row>
    <row r="8" spans="1:10" ht="18.399999999999999" customHeight="1">
      <c r="A8">
        <v>7</v>
      </c>
      <c r="B8" t="s">
        <v>14</v>
      </c>
      <c r="C8" s="2">
        <v>41044</v>
      </c>
      <c r="D8">
        <v>8</v>
      </c>
      <c r="E8">
        <f t="shared" si="0"/>
        <v>5</v>
      </c>
      <c r="F8" t="str">
        <f>VLOOKUP(B8,Sheet3!$A$1:$E$100,5)</f>
        <v>k10</v>
      </c>
      <c r="G8" t="str">
        <f>VLOOKUP(B8,Sheet3!$A$1:$E$100,2)</f>
        <v>40x60</v>
      </c>
      <c r="H8" t="str">
        <f>VLOOKUP(B8,Sheet3!$A$1:$E$100,3)</f>
        <v>25,00</v>
      </c>
      <c r="I8" t="str">
        <f>VLOOKUP(F8,Sheet4!$A$1:$B$22,2)</f>
        <v>tablice_korkowe</v>
      </c>
      <c r="J8">
        <f t="shared" si="1"/>
        <v>200</v>
      </c>
    </row>
    <row r="9" spans="1:10" ht="18.399999999999999" customHeight="1">
      <c r="A9" s="1">
        <v>8</v>
      </c>
      <c r="B9" t="s">
        <v>15</v>
      </c>
      <c r="C9" s="2">
        <v>41059</v>
      </c>
      <c r="D9">
        <v>1</v>
      </c>
      <c r="E9">
        <f t="shared" si="0"/>
        <v>5</v>
      </c>
      <c r="F9" t="str">
        <f>VLOOKUP(B9,Sheet3!$A$1:$E$100,5)</f>
        <v>k12</v>
      </c>
      <c r="G9" t="str">
        <f>VLOOKUP(B9,Sheet3!$A$1:$E$100,2)</f>
        <v>1000x700x2</v>
      </c>
      <c r="H9" t="str">
        <f>VLOOKUP(B9,Sheet3!$A$1:$E$100,3)</f>
        <v>5,99</v>
      </c>
      <c r="I9" t="str">
        <f>VLOOKUP(F9,Sheet4!$A$1:$B$22,2)</f>
        <v>plyty_korkowe</v>
      </c>
      <c r="J9">
        <f t="shared" si="1"/>
        <v>5.99</v>
      </c>
    </row>
    <row r="10" spans="1:10" ht="18.399999999999999" customHeight="1">
      <c r="A10">
        <v>9</v>
      </c>
      <c r="B10" t="s">
        <v>16</v>
      </c>
      <c r="C10" s="2">
        <v>41057</v>
      </c>
      <c r="D10">
        <v>1</v>
      </c>
      <c r="E10">
        <f t="shared" si="0"/>
        <v>5</v>
      </c>
      <c r="F10" t="str">
        <f>VLOOKUP(B10,Sheet3!$A$1:$E$100,5)</f>
        <v>k11</v>
      </c>
      <c r="G10" t="str">
        <f>VLOOKUP(B10,Sheet3!$A$1:$E$100,2)</f>
        <v>kpl_12_mm</v>
      </c>
      <c r="H10" t="str">
        <f>VLOOKUP(B10,Sheet3!$A$1:$E$100,3)</f>
        <v>10,20</v>
      </c>
      <c r="I10" t="str">
        <f>VLOOKUP(F10,Sheet4!$A$1:$B$22,2)</f>
        <v>podkladki_naturalne</v>
      </c>
      <c r="J10">
        <f t="shared" si="1"/>
        <v>10.199999999999999</v>
      </c>
    </row>
    <row r="11" spans="1:10" ht="18.399999999999999" customHeight="1">
      <c r="A11" s="1">
        <v>10</v>
      </c>
      <c r="B11" t="s">
        <v>17</v>
      </c>
      <c r="C11" s="2">
        <v>41106</v>
      </c>
      <c r="D11">
        <v>5</v>
      </c>
      <c r="E11">
        <f t="shared" si="0"/>
        <v>7</v>
      </c>
      <c r="F11" t="str">
        <f>VLOOKUP(B11,Sheet3!$A$1:$E$100,5)</f>
        <v>k19</v>
      </c>
      <c r="G11" t="str">
        <f>VLOOKUP(B11,Sheet3!$A$1:$E$100,2)</f>
        <v>Taca_prostokatna</v>
      </c>
      <c r="H11" t="str">
        <f>VLOOKUP(B11,Sheet3!$A$1:$E$100,3)</f>
        <v>26,99</v>
      </c>
      <c r="I11" t="str">
        <f>VLOOKUP(F11,Sheet4!$A$1:$B$22,2)</f>
        <v>wyroby_korkowe</v>
      </c>
      <c r="J11">
        <f t="shared" si="1"/>
        <v>134.94999999999999</v>
      </c>
    </row>
    <row r="12" spans="1:10" ht="18.399999999999999" customHeight="1">
      <c r="A12">
        <v>11</v>
      </c>
      <c r="B12" t="s">
        <v>18</v>
      </c>
      <c r="C12" s="2">
        <v>41072</v>
      </c>
      <c r="D12">
        <v>26</v>
      </c>
      <c r="E12">
        <f t="shared" si="0"/>
        <v>6</v>
      </c>
      <c r="F12" t="str">
        <f>VLOOKUP(B12,Sheet3!$A$1:$E$100,5)</f>
        <v>k6</v>
      </c>
      <c r="G12" t="str">
        <f>VLOOKUP(B12,Sheet3!$A$1:$E$100,2)</f>
        <v>940x16x10</v>
      </c>
      <c r="H12" t="str">
        <f>VLOOKUP(B12,Sheet3!$A$1:$E$100,3)</f>
        <v>3,29</v>
      </c>
      <c r="I12" t="str">
        <f>VLOOKUP(F12,Sheet4!$A$1:$B$22,2)</f>
        <v>panele_korkowe</v>
      </c>
      <c r="J12">
        <f t="shared" si="1"/>
        <v>85.54</v>
      </c>
    </row>
    <row r="13" spans="1:10" ht="18.399999999999999" customHeight="1">
      <c r="A13" s="1">
        <v>12</v>
      </c>
      <c r="B13" t="s">
        <v>19</v>
      </c>
      <c r="C13" s="2">
        <v>41088</v>
      </c>
      <c r="D13">
        <v>14</v>
      </c>
      <c r="E13">
        <f t="shared" si="0"/>
        <v>6</v>
      </c>
      <c r="F13" t="str">
        <f>VLOOKUP(B13,Sheet3!$A$1:$E$100,5)</f>
        <v>k20</v>
      </c>
      <c r="G13" t="str">
        <f>VLOOKUP(B13,Sheet3!$A$1:$E$100,2)</f>
        <v>Stozkowe_srednie</v>
      </c>
      <c r="H13" t="str">
        <f>VLOOKUP(B13,Sheet3!$A$1:$E$100,3)</f>
        <v>0,89</v>
      </c>
      <c r="I13" t="str">
        <f>VLOOKUP(F13,Sheet4!$A$1:$B$22,2)</f>
        <v>korki_do_butelek</v>
      </c>
      <c r="J13">
        <f t="shared" si="1"/>
        <v>12.46</v>
      </c>
    </row>
    <row r="14" spans="1:10" ht="18.399999999999999" customHeight="1">
      <c r="A14">
        <v>13</v>
      </c>
      <c r="B14" t="s">
        <v>20</v>
      </c>
      <c r="C14" s="2">
        <v>41001</v>
      </c>
      <c r="D14">
        <v>69</v>
      </c>
      <c r="E14">
        <f t="shared" si="0"/>
        <v>4</v>
      </c>
      <c r="F14" t="str">
        <f>VLOOKUP(B14,Sheet3!$A$1:$E$100,5)</f>
        <v>k6</v>
      </c>
      <c r="G14" t="str">
        <f>VLOOKUP(B14,Sheet3!$A$1:$E$100,2)</f>
        <v>940x23x5</v>
      </c>
      <c r="H14" t="str">
        <f>VLOOKUP(B14,Sheet3!$A$1:$E$100,3)</f>
        <v>2,19</v>
      </c>
      <c r="I14" t="str">
        <f>VLOOKUP(F14,Sheet4!$A$1:$B$22,2)</f>
        <v>panele_korkowe</v>
      </c>
      <c r="J14">
        <f t="shared" si="1"/>
        <v>151.10999999999999</v>
      </c>
    </row>
    <row r="15" spans="1:10" ht="18.399999999999999" customHeight="1">
      <c r="A15" s="1">
        <v>14</v>
      </c>
      <c r="B15" t="s">
        <v>21</v>
      </c>
      <c r="C15" s="2">
        <v>40994</v>
      </c>
      <c r="D15">
        <v>6</v>
      </c>
      <c r="E15">
        <f t="shared" si="0"/>
        <v>3</v>
      </c>
      <c r="F15" t="str">
        <f>VLOOKUP(B15,Sheet3!$A$1:$E$100,5)</f>
        <v>k8</v>
      </c>
      <c r="G15" t="str">
        <f>VLOOKUP(B15,Sheet3!$A$1:$E$100,2)</f>
        <v>LK_3</v>
      </c>
      <c r="H15" t="str">
        <f>VLOOKUP(B15,Sheet3!$A$1:$E$100,3)</f>
        <v>3,60</v>
      </c>
      <c r="I15" t="str">
        <f>VLOOKUP(F15,Sheet4!$A$1:$B$22,2)</f>
        <v>panele_korkowe</v>
      </c>
      <c r="J15">
        <f t="shared" si="1"/>
        <v>21.6</v>
      </c>
    </row>
    <row r="16" spans="1:10" ht="18.399999999999999" customHeight="1">
      <c r="A16">
        <v>15</v>
      </c>
      <c r="B16" t="s">
        <v>22</v>
      </c>
      <c r="C16" s="2">
        <v>41122</v>
      </c>
      <c r="D16">
        <v>1</v>
      </c>
      <c r="E16">
        <f t="shared" si="0"/>
        <v>8</v>
      </c>
      <c r="F16" t="str">
        <f>VLOOKUP(B16,Sheet3!$A$1:$E$100,5)</f>
        <v>k17</v>
      </c>
      <c r="G16" t="str">
        <f>VLOOKUP(B16,Sheet3!$A$1:$E$100,2)</f>
        <v>korek_natryskowy</v>
      </c>
      <c r="H16" t="str">
        <f>VLOOKUP(B16,Sheet3!$A$1:$E$100,3)</f>
        <v>33,99</v>
      </c>
      <c r="I16" t="str">
        <f>VLOOKUP(F16,Sheet4!$A$1:$B$22,2)</f>
        <v>masa_korkowa</v>
      </c>
      <c r="J16">
        <f t="shared" si="1"/>
        <v>33.99</v>
      </c>
    </row>
    <row r="17" spans="1:10" ht="18.399999999999999" customHeight="1">
      <c r="A17" s="1">
        <v>16</v>
      </c>
      <c r="B17" t="s">
        <v>23</v>
      </c>
      <c r="C17" s="2">
        <v>41171</v>
      </c>
      <c r="D17">
        <v>13</v>
      </c>
      <c r="E17">
        <f t="shared" si="0"/>
        <v>9</v>
      </c>
      <c r="F17" t="str">
        <f>VLOOKUP(B17,Sheet3!$A$1:$E$100,5)</f>
        <v>k3</v>
      </c>
      <c r="G17" t="str">
        <f>VLOOKUP(B17,Sheet3!$A$1:$E$100,2)</f>
        <v>frakcja_2,8-4,0_mm</v>
      </c>
      <c r="H17" t="str">
        <f>VLOOKUP(B17,Sheet3!$A$1:$E$100,3)</f>
        <v>12,80</v>
      </c>
      <c r="I17" t="str">
        <f>VLOOKUP(F17,Sheet4!$A$1:$B$22,2)</f>
        <v>panele_korkowe</v>
      </c>
      <c r="J17">
        <f t="shared" si="1"/>
        <v>166.4</v>
      </c>
    </row>
    <row r="18" spans="1:10" ht="18.399999999999999" customHeight="1">
      <c r="A18">
        <v>17</v>
      </c>
      <c r="B18" t="s">
        <v>13</v>
      </c>
      <c r="C18" s="2">
        <v>41200</v>
      </c>
      <c r="D18">
        <v>4</v>
      </c>
      <c r="E18">
        <f t="shared" si="0"/>
        <v>10</v>
      </c>
      <c r="F18" t="str">
        <f>VLOOKUP(B18,Sheet3!$A$1:$E$100,5)</f>
        <v>k12</v>
      </c>
      <c r="G18" t="str">
        <f>VLOOKUP(B18,Sheet3!$A$1:$E$100,2)</f>
        <v>1000x700x7</v>
      </c>
      <c r="H18" t="str">
        <f>VLOOKUP(B18,Sheet3!$A$1:$E$100,3)</f>
        <v>22,99</v>
      </c>
      <c r="I18" t="str">
        <f>VLOOKUP(F18,Sheet4!$A$1:$B$22,2)</f>
        <v>plyty_korkowe</v>
      </c>
      <c r="J18">
        <f t="shared" si="1"/>
        <v>91.96</v>
      </c>
    </row>
    <row r="19" spans="1:10" ht="18.399999999999999" customHeight="1">
      <c r="A19" s="1">
        <v>18</v>
      </c>
      <c r="B19" t="s">
        <v>24</v>
      </c>
      <c r="C19" s="2">
        <v>41185</v>
      </c>
      <c r="D19">
        <v>1</v>
      </c>
      <c r="E19">
        <f t="shared" si="0"/>
        <v>10</v>
      </c>
      <c r="F19" t="str">
        <f>VLOOKUP(B19,Sheet3!$A$1:$E$100,5)</f>
        <v>k8</v>
      </c>
      <c r="G19" t="str">
        <f>VLOOKUP(B19,Sheet3!$A$1:$E$100,2)</f>
        <v>LN_2</v>
      </c>
      <c r="H19" t="str">
        <f>VLOOKUP(B19,Sheet3!$A$1:$E$100,3)</f>
        <v>4,60</v>
      </c>
      <c r="I19" t="str">
        <f>VLOOKUP(F19,Sheet4!$A$1:$B$22,2)</f>
        <v>panele_korkowe</v>
      </c>
      <c r="J19">
        <f t="shared" si="1"/>
        <v>4.5999999999999996</v>
      </c>
    </row>
    <row r="20" spans="1:10" ht="18.399999999999999" customHeight="1">
      <c r="A20">
        <v>19</v>
      </c>
      <c r="B20" t="s">
        <v>25</v>
      </c>
      <c r="C20" s="2">
        <v>40975</v>
      </c>
      <c r="D20">
        <v>3</v>
      </c>
      <c r="E20">
        <f t="shared" si="0"/>
        <v>3</v>
      </c>
      <c r="F20" t="str">
        <f>VLOOKUP(B20,Sheet3!$A$1:$E$100,5)</f>
        <v>k4</v>
      </c>
      <c r="G20" t="str">
        <f>VLOOKUP(B20,Sheet3!$A$1:$E$100,2)</f>
        <v>1_l_wodny</v>
      </c>
      <c r="H20" t="str">
        <f>VLOOKUP(B20,Sheet3!$A$1:$E$100,3)</f>
        <v>37,99</v>
      </c>
      <c r="I20" t="str">
        <f>VLOOKUP(F20,Sheet4!$A$1:$B$22,2)</f>
        <v>panele_korkowe</v>
      </c>
      <c r="J20">
        <f t="shared" si="1"/>
        <v>113.97</v>
      </c>
    </row>
    <row r="21" spans="1:10" ht="18.399999999999999" customHeight="1">
      <c r="A21" s="1">
        <v>20</v>
      </c>
      <c r="B21" t="s">
        <v>26</v>
      </c>
      <c r="C21" s="2">
        <v>41013</v>
      </c>
      <c r="D21">
        <v>3</v>
      </c>
      <c r="E21">
        <f t="shared" si="0"/>
        <v>4</v>
      </c>
      <c r="F21" t="str">
        <f>VLOOKUP(B21,Sheet3!$A$1:$E$100,5)</f>
        <v>k1</v>
      </c>
      <c r="G21" t="str">
        <f>VLOOKUP(B21,Sheet3!$A$1:$E$100,2)</f>
        <v>Especial_Big</v>
      </c>
      <c r="H21" t="str">
        <f>VLOOKUP(B21,Sheet3!$A$1:$E$100,3)</f>
        <v>24,99</v>
      </c>
      <c r="I21" t="str">
        <f>VLOOKUP(F21,Sheet4!$A$1:$B$22,2)</f>
        <v>korek_scienny</v>
      </c>
      <c r="J21">
        <f t="shared" si="1"/>
        <v>74.97</v>
      </c>
    </row>
    <row r="22" spans="1:10" ht="18.399999999999999" customHeight="1">
      <c r="A22">
        <v>21</v>
      </c>
      <c r="B22" t="s">
        <v>22</v>
      </c>
      <c r="C22" s="2">
        <v>41208</v>
      </c>
      <c r="D22">
        <v>2</v>
      </c>
      <c r="E22">
        <f t="shared" si="0"/>
        <v>10</v>
      </c>
      <c r="F22" t="str">
        <f>VLOOKUP(B22,Sheet3!$A$1:$E$100,5)</f>
        <v>k17</v>
      </c>
      <c r="G22" t="str">
        <f>VLOOKUP(B22,Sheet3!$A$1:$E$100,2)</f>
        <v>korek_natryskowy</v>
      </c>
      <c r="H22" t="str">
        <f>VLOOKUP(B22,Sheet3!$A$1:$E$100,3)</f>
        <v>33,99</v>
      </c>
      <c r="I22" t="str">
        <f>VLOOKUP(F22,Sheet4!$A$1:$B$22,2)</f>
        <v>masa_korkowa</v>
      </c>
      <c r="J22">
        <f t="shared" si="1"/>
        <v>67.98</v>
      </c>
    </row>
    <row r="23" spans="1:10" ht="18.399999999999999" customHeight="1">
      <c r="A23" s="1">
        <v>22</v>
      </c>
      <c r="B23" t="s">
        <v>27</v>
      </c>
      <c r="C23" s="2">
        <v>41240</v>
      </c>
      <c r="D23">
        <v>4</v>
      </c>
      <c r="E23">
        <f t="shared" si="0"/>
        <v>11</v>
      </c>
      <c r="F23" t="str">
        <f>VLOOKUP(B23,Sheet3!$A$1:$E$100,5)</f>
        <v>k10</v>
      </c>
      <c r="G23" t="str">
        <f>VLOOKUP(B23,Sheet3!$A$1:$E$100,2)</f>
        <v>40x50</v>
      </c>
      <c r="H23" t="str">
        <f>VLOOKUP(B23,Sheet3!$A$1:$E$100,3)</f>
        <v>21,00</v>
      </c>
      <c r="I23" t="str">
        <f>VLOOKUP(F23,Sheet4!$A$1:$B$22,2)</f>
        <v>tablice_korkowe</v>
      </c>
      <c r="J23">
        <f t="shared" si="1"/>
        <v>84</v>
      </c>
    </row>
    <row r="24" spans="1:10" ht="18.399999999999999" customHeight="1">
      <c r="A24">
        <v>23</v>
      </c>
      <c r="B24" t="s">
        <v>28</v>
      </c>
      <c r="C24" s="2">
        <v>41001</v>
      </c>
      <c r="D24">
        <v>12</v>
      </c>
      <c r="E24">
        <f t="shared" si="0"/>
        <v>4</v>
      </c>
      <c r="F24" t="str">
        <f>VLOOKUP(B24,Sheet3!$A$1:$E$100,5)</f>
        <v>k14</v>
      </c>
      <c r="G24" t="str">
        <f>VLOOKUP(B24,Sheet3!$A$1:$E$100,2)</f>
        <v>Shell</v>
      </c>
      <c r="H24" t="str">
        <f>VLOOKUP(B24,Sheet3!$A$1:$E$100,3)</f>
        <v>81,99</v>
      </c>
      <c r="I24" t="str">
        <f>VLOOKUP(F24,Sheet4!$A$1:$B$22,2)</f>
        <v>parkiet_korkowy</v>
      </c>
      <c r="J24">
        <f t="shared" si="1"/>
        <v>983.87999999999988</v>
      </c>
    </row>
    <row r="25" spans="1:10" ht="18.399999999999999" customHeight="1">
      <c r="A25" s="1">
        <v>24</v>
      </c>
      <c r="B25" t="s">
        <v>17</v>
      </c>
      <c r="C25" s="2">
        <v>41022</v>
      </c>
      <c r="D25">
        <v>2</v>
      </c>
      <c r="E25">
        <f t="shared" si="0"/>
        <v>4</v>
      </c>
      <c r="F25" t="str">
        <f>VLOOKUP(B25,Sheet3!$A$1:$E$100,5)</f>
        <v>k19</v>
      </c>
      <c r="G25" t="str">
        <f>VLOOKUP(B25,Sheet3!$A$1:$E$100,2)</f>
        <v>Taca_prostokatna</v>
      </c>
      <c r="H25" t="str">
        <f>VLOOKUP(B25,Sheet3!$A$1:$E$100,3)</f>
        <v>26,99</v>
      </c>
      <c r="I25" t="str">
        <f>VLOOKUP(F25,Sheet4!$A$1:$B$22,2)</f>
        <v>wyroby_korkowe</v>
      </c>
      <c r="J25">
        <f t="shared" si="1"/>
        <v>53.98</v>
      </c>
    </row>
    <row r="26" spans="1:10" ht="18.399999999999999" customHeight="1">
      <c r="A26">
        <v>25</v>
      </c>
      <c r="B26" t="s">
        <v>29</v>
      </c>
      <c r="C26" s="2">
        <v>41043</v>
      </c>
      <c r="D26">
        <v>2</v>
      </c>
      <c r="E26">
        <f t="shared" si="0"/>
        <v>5</v>
      </c>
      <c r="F26" t="str">
        <f>VLOOKUP(B26,Sheet3!$A$1:$E$100,5)</f>
        <v>k10</v>
      </c>
      <c r="G26" t="str">
        <f>VLOOKUP(B26,Sheet3!$A$1:$E$100,2)</f>
        <v>150x180</v>
      </c>
      <c r="H26" t="str">
        <f>VLOOKUP(B26,Sheet3!$A$1:$E$100,3)</f>
        <v>199,00</v>
      </c>
      <c r="I26" t="str">
        <f>VLOOKUP(F26,Sheet4!$A$1:$B$22,2)</f>
        <v>tablice_korkowe</v>
      </c>
      <c r="J26">
        <f t="shared" si="1"/>
        <v>398</v>
      </c>
    </row>
    <row r="27" spans="1:10" ht="18.399999999999999" customHeight="1">
      <c r="A27" s="1">
        <v>26</v>
      </c>
      <c r="B27" t="s">
        <v>30</v>
      </c>
      <c r="C27" s="2">
        <v>41111</v>
      </c>
      <c r="D27">
        <v>5</v>
      </c>
      <c r="E27">
        <f t="shared" si="0"/>
        <v>7</v>
      </c>
      <c r="F27" t="str">
        <f>VLOOKUP(B27,Sheet3!$A$1:$E$100,5)</f>
        <v>k8</v>
      </c>
      <c r="G27" t="str">
        <f>VLOOKUP(B27,Sheet3!$A$1:$E$100,2)</f>
        <v>LN_1</v>
      </c>
      <c r="H27" t="str">
        <f>VLOOKUP(B27,Sheet3!$A$1:$E$100,3)</f>
        <v>3,90</v>
      </c>
      <c r="I27" t="str">
        <f>VLOOKUP(F27,Sheet4!$A$1:$B$22,2)</f>
        <v>panele_korkowe</v>
      </c>
      <c r="J27">
        <f t="shared" si="1"/>
        <v>19.5</v>
      </c>
    </row>
    <row r="28" spans="1:10" ht="18.399999999999999" customHeight="1">
      <c r="A28">
        <v>27</v>
      </c>
      <c r="B28" t="s">
        <v>31</v>
      </c>
      <c r="C28" s="2">
        <v>40957</v>
      </c>
      <c r="D28">
        <v>25</v>
      </c>
      <c r="E28">
        <f t="shared" si="0"/>
        <v>2</v>
      </c>
      <c r="F28" t="str">
        <f>VLOOKUP(B28,Sheet3!$A$1:$E$100,5)</f>
        <v>k14</v>
      </c>
      <c r="G28" t="str">
        <f>VLOOKUP(B28,Sheet3!$A$1:$E$100,2)</f>
        <v>DawnTown</v>
      </c>
      <c r="H28" t="str">
        <f>VLOOKUP(B28,Sheet3!$A$1:$E$100,3)</f>
        <v>64,99</v>
      </c>
      <c r="I28" t="str">
        <f>VLOOKUP(F28,Sheet4!$A$1:$B$22,2)</f>
        <v>parkiet_korkowy</v>
      </c>
      <c r="J28">
        <f t="shared" si="1"/>
        <v>1624.7499999999998</v>
      </c>
    </row>
    <row r="29" spans="1:10" ht="18.399999999999999" customHeight="1">
      <c r="A29" s="1">
        <v>28</v>
      </c>
      <c r="B29" t="s">
        <v>32</v>
      </c>
      <c r="C29" s="2">
        <v>41157</v>
      </c>
      <c r="D29">
        <v>18</v>
      </c>
      <c r="E29">
        <f t="shared" si="0"/>
        <v>9</v>
      </c>
      <c r="F29" t="str">
        <f>VLOOKUP(B29,Sheet3!$A$1:$E$100,5)</f>
        <v>k8</v>
      </c>
      <c r="G29" t="str">
        <f>VLOOKUP(B29,Sheet3!$A$1:$E$100,2)</f>
        <v>LB_2</v>
      </c>
      <c r="H29" t="str">
        <f>VLOOKUP(B29,Sheet3!$A$1:$E$100,3)</f>
        <v>1,80</v>
      </c>
      <c r="I29" t="str">
        <f>VLOOKUP(F29,Sheet4!$A$1:$B$22,2)</f>
        <v>panele_korkowe</v>
      </c>
      <c r="J29">
        <f t="shared" si="1"/>
        <v>32.4</v>
      </c>
    </row>
    <row r="30" spans="1:10" ht="18.399999999999999" customHeight="1">
      <c r="A30">
        <v>29</v>
      </c>
      <c r="B30" t="s">
        <v>33</v>
      </c>
      <c r="C30" s="2">
        <v>41179</v>
      </c>
      <c r="D30">
        <v>12</v>
      </c>
      <c r="E30">
        <f t="shared" si="0"/>
        <v>9</v>
      </c>
      <c r="F30" t="str">
        <f>VLOOKUP(B30,Sheet3!$A$1:$E$100,5)</f>
        <v>k5</v>
      </c>
      <c r="G30" t="str">
        <f>VLOOKUP(B30,Sheet3!$A$1:$E$100,2)</f>
        <v>Aglomerado_50_mm</v>
      </c>
      <c r="H30" t="str">
        <f>VLOOKUP(B30,Sheet3!$A$1:$E$100,3)</f>
        <v>59,99</v>
      </c>
      <c r="I30" t="str">
        <f>VLOOKUP(F30,Sheet4!$A$1:$B$22,2)</f>
        <v>panele_korkowe</v>
      </c>
      <c r="J30">
        <f t="shared" si="1"/>
        <v>719.88</v>
      </c>
    </row>
    <row r="31" spans="1:10" ht="18.399999999999999" customHeight="1">
      <c r="A31" s="1">
        <v>30</v>
      </c>
      <c r="B31" t="s">
        <v>8</v>
      </c>
      <c r="C31" s="2">
        <v>41212</v>
      </c>
      <c r="D31">
        <v>20</v>
      </c>
      <c r="E31">
        <f t="shared" si="0"/>
        <v>10</v>
      </c>
      <c r="F31" t="str">
        <f>VLOOKUP(B31,Sheet3!$A$1:$E$100,5)</f>
        <v>k6</v>
      </c>
      <c r="G31" t="str">
        <f>VLOOKUP(B31,Sheet3!$A$1:$E$100,2)</f>
        <v>940x16x7</v>
      </c>
      <c r="H31" t="str">
        <f>VLOOKUP(B31,Sheet3!$A$1:$E$100,3)</f>
        <v>2,89</v>
      </c>
      <c r="I31" t="str">
        <f>VLOOKUP(F31,Sheet4!$A$1:$B$22,2)</f>
        <v>panele_korkowe</v>
      </c>
      <c r="J31">
        <f t="shared" si="1"/>
        <v>57.800000000000004</v>
      </c>
    </row>
    <row r="32" spans="1:10" ht="18.399999999999999" customHeight="1">
      <c r="A32">
        <v>31</v>
      </c>
      <c r="B32" t="s">
        <v>34</v>
      </c>
      <c r="C32" s="2">
        <v>40973</v>
      </c>
      <c r="D32">
        <v>83</v>
      </c>
      <c r="E32">
        <f t="shared" si="0"/>
        <v>3</v>
      </c>
      <c r="F32" t="str">
        <f>VLOOKUP(B32,Sheet3!$A$1:$E$100,5)</f>
        <v>k8</v>
      </c>
      <c r="G32" t="str">
        <f>VLOOKUP(B32,Sheet3!$A$1:$E$100,2)</f>
        <v>LP_4</v>
      </c>
      <c r="H32" t="str">
        <f>VLOOKUP(B32,Sheet3!$A$1:$E$100,3)</f>
        <v>2,30</v>
      </c>
      <c r="I32" t="str">
        <f>VLOOKUP(F32,Sheet4!$A$1:$B$22,2)</f>
        <v>panele_korkowe</v>
      </c>
      <c r="J32">
        <f t="shared" si="1"/>
        <v>190.89999999999998</v>
      </c>
    </row>
    <row r="33" spans="1:10" ht="18.399999999999999" customHeight="1">
      <c r="A33" s="1">
        <v>32</v>
      </c>
      <c r="B33" t="s">
        <v>35</v>
      </c>
      <c r="C33" s="2">
        <v>41129</v>
      </c>
      <c r="D33">
        <v>4</v>
      </c>
      <c r="E33">
        <f t="shared" si="0"/>
        <v>8</v>
      </c>
      <c r="F33" t="str">
        <f>VLOOKUP(B33,Sheet3!$A$1:$E$100,5)</f>
        <v>k9</v>
      </c>
      <c r="G33" t="str">
        <f>VLOOKUP(B33,Sheet3!$A$1:$E$100,2)</f>
        <v>srednie</v>
      </c>
      <c r="H33" t="str">
        <f>VLOOKUP(B33,Sheet3!$A$1:$E$100,3)</f>
        <v>32,00</v>
      </c>
      <c r="I33" t="str">
        <f>VLOOKUP(F33,Sheet4!$A$1:$B$22,2)</f>
        <v>panele_korkowe</v>
      </c>
      <c r="J33">
        <f t="shared" si="1"/>
        <v>128</v>
      </c>
    </row>
    <row r="34" spans="1:10" ht="18.399999999999999" customHeight="1">
      <c r="A34">
        <v>33</v>
      </c>
      <c r="B34" t="s">
        <v>36</v>
      </c>
      <c r="C34" s="2">
        <v>41046</v>
      </c>
      <c r="D34">
        <v>5</v>
      </c>
      <c r="E34">
        <f t="shared" si="0"/>
        <v>5</v>
      </c>
      <c r="F34" t="str">
        <f>VLOOKUP(B34,Sheet3!$A$1:$E$100,5)</f>
        <v>k10</v>
      </c>
      <c r="G34" t="str">
        <f>VLOOKUP(B34,Sheet3!$A$1:$E$100,2)</f>
        <v>50x80</v>
      </c>
      <c r="H34" t="str">
        <f>VLOOKUP(B34,Sheet3!$A$1:$E$100,3)</f>
        <v>34,99</v>
      </c>
      <c r="I34" t="str">
        <f>VLOOKUP(F34,Sheet4!$A$1:$B$22,2)</f>
        <v>tablice_korkowe</v>
      </c>
      <c r="J34">
        <f t="shared" si="1"/>
        <v>174.95000000000002</v>
      </c>
    </row>
    <row r="35" spans="1:10" ht="18.399999999999999" customHeight="1">
      <c r="A35" s="1">
        <v>34</v>
      </c>
      <c r="B35" t="s">
        <v>37</v>
      </c>
      <c r="C35" s="2">
        <v>41174</v>
      </c>
      <c r="D35">
        <v>1</v>
      </c>
      <c r="E35">
        <f t="shared" si="0"/>
        <v>9</v>
      </c>
      <c r="F35" t="str">
        <f>VLOOKUP(B35,Sheet3!$A$1:$E$100,5)</f>
        <v>k15</v>
      </c>
      <c r="G35" t="str">
        <f>VLOOKUP(B35,Sheet3!$A$1:$E$100,2)</f>
        <v>kostka</v>
      </c>
      <c r="H35" t="str">
        <f>VLOOKUP(B35,Sheet3!$A$1:$E$100,3)</f>
        <v>25,99</v>
      </c>
      <c r="I35" t="str">
        <f>VLOOKUP(F35,Sheet4!$A$1:$B$22,2)</f>
        <v>maty_korkowe</v>
      </c>
      <c r="J35">
        <f t="shared" si="1"/>
        <v>25.99</v>
      </c>
    </row>
    <row r="36" spans="1:10" ht="18.399999999999999" customHeight="1">
      <c r="A36">
        <v>35</v>
      </c>
      <c r="B36" t="s">
        <v>38</v>
      </c>
      <c r="C36" s="2">
        <v>41146</v>
      </c>
      <c r="D36">
        <v>35</v>
      </c>
      <c r="E36">
        <f t="shared" si="0"/>
        <v>8</v>
      </c>
      <c r="F36" t="str">
        <f>VLOOKUP(B36,Sheet3!$A$1:$E$100,5)</f>
        <v>k10</v>
      </c>
      <c r="G36" t="str">
        <f>VLOOKUP(B36,Sheet3!$A$1:$E$100,2)</f>
        <v>50x80</v>
      </c>
      <c r="H36" t="str">
        <f>VLOOKUP(B36,Sheet3!$A$1:$E$100,3)</f>
        <v>34,99</v>
      </c>
      <c r="I36" t="str">
        <f>VLOOKUP(F36,Sheet4!$A$1:$B$22,2)</f>
        <v>tablice_korkowe</v>
      </c>
      <c r="J36">
        <f t="shared" si="1"/>
        <v>1224.6500000000001</v>
      </c>
    </row>
    <row r="37" spans="1:10" ht="18.399999999999999" customHeight="1">
      <c r="A37" s="1">
        <v>36</v>
      </c>
      <c r="B37" t="s">
        <v>39</v>
      </c>
      <c r="C37" s="2">
        <v>41104</v>
      </c>
      <c r="D37">
        <v>14</v>
      </c>
      <c r="E37">
        <f t="shared" si="0"/>
        <v>7</v>
      </c>
      <c r="F37" t="str">
        <f>VLOOKUP(B37,Sheet3!$A$1:$E$100,5)</f>
        <v>k12</v>
      </c>
      <c r="G37" t="str">
        <f>VLOOKUP(B37,Sheet3!$A$1:$E$100,2)</f>
        <v>1000x700x5</v>
      </c>
      <c r="H37" t="str">
        <f>VLOOKUP(B37,Sheet3!$A$1:$E$100,3)</f>
        <v>15,99</v>
      </c>
      <c r="I37" t="str">
        <f>VLOOKUP(F37,Sheet4!$A$1:$B$22,2)</f>
        <v>plyty_korkowe</v>
      </c>
      <c r="J37">
        <f t="shared" si="1"/>
        <v>223.86</v>
      </c>
    </row>
    <row r="38" spans="1:10" ht="18.399999999999999" customHeight="1">
      <c r="A38">
        <v>37</v>
      </c>
      <c r="B38" t="s">
        <v>40</v>
      </c>
      <c r="C38" s="2">
        <v>41135</v>
      </c>
      <c r="D38">
        <v>3</v>
      </c>
      <c r="E38">
        <f t="shared" si="0"/>
        <v>8</v>
      </c>
      <c r="F38" t="str">
        <f>VLOOKUP(B38,Sheet3!$A$1:$E$100,5)</f>
        <v>k11</v>
      </c>
      <c r="G38" t="str">
        <f>VLOOKUP(B38,Sheet3!$A$1:$E$100,2)</f>
        <v>kpl_8_mm</v>
      </c>
      <c r="H38" t="str">
        <f>VLOOKUP(B38,Sheet3!$A$1:$E$100,3)</f>
        <v>7,50</v>
      </c>
      <c r="I38" t="str">
        <f>VLOOKUP(F38,Sheet4!$A$1:$B$22,2)</f>
        <v>podkladki_naturalne</v>
      </c>
      <c r="J38">
        <f t="shared" si="1"/>
        <v>22.5</v>
      </c>
    </row>
    <row r="39" spans="1:10" ht="18.399999999999999" customHeight="1">
      <c r="A39" s="1">
        <v>38</v>
      </c>
      <c r="B39" t="s">
        <v>29</v>
      </c>
      <c r="C39" s="2">
        <v>41053</v>
      </c>
      <c r="D39">
        <v>13</v>
      </c>
      <c r="E39">
        <f t="shared" si="0"/>
        <v>5</v>
      </c>
      <c r="F39" t="str">
        <f>VLOOKUP(B39,Sheet3!$A$1:$E$100,5)</f>
        <v>k10</v>
      </c>
      <c r="G39" t="str">
        <f>VLOOKUP(B39,Sheet3!$A$1:$E$100,2)</f>
        <v>150x180</v>
      </c>
      <c r="H39" t="str">
        <f>VLOOKUP(B39,Sheet3!$A$1:$E$100,3)</f>
        <v>199,00</v>
      </c>
      <c r="I39" t="str">
        <f>VLOOKUP(F39,Sheet4!$A$1:$B$22,2)</f>
        <v>tablice_korkowe</v>
      </c>
      <c r="J39">
        <f t="shared" si="1"/>
        <v>2587</v>
      </c>
    </row>
    <row r="40" spans="1:10" ht="18.399999999999999" customHeight="1">
      <c r="A40">
        <v>39</v>
      </c>
      <c r="B40" t="s">
        <v>41</v>
      </c>
      <c r="C40" s="2">
        <v>41057</v>
      </c>
      <c r="D40">
        <v>5</v>
      </c>
      <c r="E40">
        <f t="shared" si="0"/>
        <v>5</v>
      </c>
      <c r="F40" t="str">
        <f>VLOOKUP(B40,Sheet3!$A$1:$E$100,5)</f>
        <v>k7</v>
      </c>
      <c r="G40" t="str">
        <f>VLOOKUP(B40,Sheet3!$A$1:$E$100,2)</f>
        <v>Kora_surowa_kl._II</v>
      </c>
      <c r="H40" t="str">
        <f>VLOOKUP(B40,Sheet3!$A$1:$E$100,3)</f>
        <v>79,99</v>
      </c>
      <c r="I40" t="str">
        <f>VLOOKUP(F40,Sheet4!$A$1:$B$22,2)</f>
        <v>panele_korkowe</v>
      </c>
      <c r="J40">
        <f t="shared" si="1"/>
        <v>399.95</v>
      </c>
    </row>
    <row r="41" spans="1:10" ht="18.399999999999999" customHeight="1">
      <c r="A41" s="1">
        <v>40</v>
      </c>
      <c r="B41" t="s">
        <v>42</v>
      </c>
      <c r="C41" s="2">
        <v>41029</v>
      </c>
      <c r="D41">
        <v>10</v>
      </c>
      <c r="E41">
        <f t="shared" si="0"/>
        <v>4</v>
      </c>
      <c r="F41" t="str">
        <f>VLOOKUP(B41,Sheet3!$A$1:$E$100,5)</f>
        <v>k20</v>
      </c>
      <c r="G41" t="str">
        <f>VLOOKUP(B41,Sheet3!$A$1:$E$100,2)</f>
        <v>Stozkowe_male</v>
      </c>
      <c r="H41" t="str">
        <f>VLOOKUP(B41,Sheet3!$A$1:$E$100,3)</f>
        <v>0,49</v>
      </c>
      <c r="I41" t="str">
        <f>VLOOKUP(F41,Sheet4!$A$1:$B$22,2)</f>
        <v>korki_do_butelek</v>
      </c>
      <c r="J41">
        <f t="shared" si="1"/>
        <v>4.9000000000000004</v>
      </c>
    </row>
    <row r="42" spans="1:10" ht="18.399999999999999" customHeight="1">
      <c r="A42">
        <v>41</v>
      </c>
      <c r="B42" t="s">
        <v>36</v>
      </c>
      <c r="C42" s="2">
        <v>41099</v>
      </c>
      <c r="D42">
        <v>2</v>
      </c>
      <c r="E42">
        <f t="shared" si="0"/>
        <v>7</v>
      </c>
      <c r="F42" t="str">
        <f>VLOOKUP(B42,Sheet3!$A$1:$E$100,5)</f>
        <v>k10</v>
      </c>
      <c r="G42" t="str">
        <f>VLOOKUP(B42,Sheet3!$A$1:$E$100,2)</f>
        <v>50x80</v>
      </c>
      <c r="H42" t="str">
        <f>VLOOKUP(B42,Sheet3!$A$1:$E$100,3)</f>
        <v>34,99</v>
      </c>
      <c r="I42" t="str">
        <f>VLOOKUP(F42,Sheet4!$A$1:$B$22,2)</f>
        <v>tablice_korkowe</v>
      </c>
      <c r="J42">
        <f t="shared" si="1"/>
        <v>69.98</v>
      </c>
    </row>
    <row r="43" spans="1:10" ht="18.399999999999999" customHeight="1">
      <c r="A43" s="1">
        <v>42</v>
      </c>
      <c r="B43" t="s">
        <v>43</v>
      </c>
      <c r="C43" s="2">
        <v>41034</v>
      </c>
      <c r="D43">
        <v>40</v>
      </c>
      <c r="E43">
        <f t="shared" si="0"/>
        <v>5</v>
      </c>
      <c r="F43" t="str">
        <f>VLOOKUP(B43,Sheet3!$A$1:$E$100,5)</f>
        <v>k5</v>
      </c>
      <c r="G43" t="str">
        <f>VLOOKUP(B43,Sheet3!$A$1:$E$100,2)</f>
        <v>Aglomerado_80_mm</v>
      </c>
      <c r="H43" t="str">
        <f>VLOOKUP(B43,Sheet3!$A$1:$E$100,3)</f>
        <v>149,99</v>
      </c>
      <c r="I43" t="str">
        <f>VLOOKUP(F43,Sheet4!$A$1:$B$22,2)</f>
        <v>panele_korkowe</v>
      </c>
      <c r="J43">
        <f t="shared" si="1"/>
        <v>5999.6</v>
      </c>
    </row>
    <row r="44" spans="1:10" ht="18.399999999999999" customHeight="1">
      <c r="A44">
        <v>43</v>
      </c>
      <c r="B44" t="s">
        <v>30</v>
      </c>
      <c r="C44" s="2">
        <v>41229</v>
      </c>
      <c r="D44">
        <v>8</v>
      </c>
      <c r="E44">
        <f t="shared" si="0"/>
        <v>11</v>
      </c>
      <c r="F44" t="str">
        <f>VLOOKUP(B44,Sheet3!$A$1:$E$100,5)</f>
        <v>k8</v>
      </c>
      <c r="G44" t="str">
        <f>VLOOKUP(B44,Sheet3!$A$1:$E$100,2)</f>
        <v>LN_1</v>
      </c>
      <c r="H44" t="str">
        <f>VLOOKUP(B44,Sheet3!$A$1:$E$100,3)</f>
        <v>3,90</v>
      </c>
      <c r="I44" t="str">
        <f>VLOOKUP(F44,Sheet4!$A$1:$B$22,2)</f>
        <v>panele_korkowe</v>
      </c>
      <c r="J44">
        <f t="shared" si="1"/>
        <v>31.2</v>
      </c>
    </row>
    <row r="45" spans="1:10" ht="18.399999999999999" customHeight="1">
      <c r="A45" s="1">
        <v>44</v>
      </c>
      <c r="B45" t="s">
        <v>37</v>
      </c>
      <c r="C45" s="2">
        <v>41227</v>
      </c>
      <c r="D45">
        <v>1</v>
      </c>
      <c r="E45">
        <f t="shared" si="0"/>
        <v>11</v>
      </c>
      <c r="F45" t="str">
        <f>VLOOKUP(B45,Sheet3!$A$1:$E$100,5)</f>
        <v>k15</v>
      </c>
      <c r="G45" t="str">
        <f>VLOOKUP(B45,Sheet3!$A$1:$E$100,2)</f>
        <v>kostka</v>
      </c>
      <c r="H45" t="str">
        <f>VLOOKUP(B45,Sheet3!$A$1:$E$100,3)</f>
        <v>25,99</v>
      </c>
      <c r="I45" t="str">
        <f>VLOOKUP(F45,Sheet4!$A$1:$B$22,2)</f>
        <v>maty_korkowe</v>
      </c>
      <c r="J45">
        <f t="shared" si="1"/>
        <v>25.99</v>
      </c>
    </row>
    <row r="46" spans="1:10" ht="18.399999999999999" customHeight="1">
      <c r="A46">
        <v>45</v>
      </c>
      <c r="B46" t="s">
        <v>16</v>
      </c>
      <c r="C46" s="2">
        <v>41148</v>
      </c>
      <c r="D46">
        <v>2</v>
      </c>
      <c r="E46">
        <f t="shared" si="0"/>
        <v>8</v>
      </c>
      <c r="F46" t="str">
        <f>VLOOKUP(B46,Sheet3!$A$1:$E$100,5)</f>
        <v>k11</v>
      </c>
      <c r="G46" t="str">
        <f>VLOOKUP(B46,Sheet3!$A$1:$E$100,2)</f>
        <v>kpl_12_mm</v>
      </c>
      <c r="H46" t="str">
        <f>VLOOKUP(B46,Sheet3!$A$1:$E$100,3)</f>
        <v>10,20</v>
      </c>
      <c r="I46" t="str">
        <f>VLOOKUP(F46,Sheet4!$A$1:$B$22,2)</f>
        <v>podkladki_naturalne</v>
      </c>
      <c r="J46">
        <f t="shared" si="1"/>
        <v>20.399999999999999</v>
      </c>
    </row>
    <row r="47" spans="1:10" ht="18.399999999999999" customHeight="1">
      <c r="A47" s="1">
        <v>46</v>
      </c>
      <c r="B47" t="s">
        <v>44</v>
      </c>
      <c r="C47" s="2">
        <v>41048</v>
      </c>
      <c r="D47">
        <v>25</v>
      </c>
      <c r="E47">
        <f t="shared" si="0"/>
        <v>5</v>
      </c>
      <c r="F47" t="str">
        <f>VLOOKUP(B47,Sheet3!$A$1:$E$100,5)</f>
        <v>k3</v>
      </c>
      <c r="G47" t="str">
        <f>VLOOKUP(B47,Sheet3!$A$1:$E$100,2)</f>
        <v>frakcja_2,0-2,8_mm</v>
      </c>
      <c r="H47" t="str">
        <f>VLOOKUP(B47,Sheet3!$A$1:$E$100,3)</f>
        <v>12,50</v>
      </c>
      <c r="I47" t="str">
        <f>VLOOKUP(F47,Sheet4!$A$1:$B$22,2)</f>
        <v>panele_korkowe</v>
      </c>
      <c r="J47">
        <f t="shared" si="1"/>
        <v>312.5</v>
      </c>
    </row>
    <row r="48" spans="1:10" ht="18.399999999999999" customHeight="1">
      <c r="A48">
        <v>47</v>
      </c>
      <c r="B48" t="s">
        <v>23</v>
      </c>
      <c r="C48" s="2">
        <v>41012</v>
      </c>
      <c r="D48">
        <v>65</v>
      </c>
      <c r="E48">
        <f t="shared" si="0"/>
        <v>4</v>
      </c>
      <c r="F48" t="str">
        <f>VLOOKUP(B48,Sheet3!$A$1:$E$100,5)</f>
        <v>k3</v>
      </c>
      <c r="G48" t="str">
        <f>VLOOKUP(B48,Sheet3!$A$1:$E$100,2)</f>
        <v>frakcja_2,8-4,0_mm</v>
      </c>
      <c r="H48" t="str">
        <f>VLOOKUP(B48,Sheet3!$A$1:$E$100,3)</f>
        <v>12,80</v>
      </c>
      <c r="I48" t="str">
        <f>VLOOKUP(F48,Sheet4!$A$1:$B$22,2)</f>
        <v>panele_korkowe</v>
      </c>
      <c r="J48">
        <f t="shared" si="1"/>
        <v>832</v>
      </c>
    </row>
    <row r="49" spans="1:10" ht="18.399999999999999" customHeight="1">
      <c r="A49" s="1">
        <v>48</v>
      </c>
      <c r="B49" t="s">
        <v>45</v>
      </c>
      <c r="C49" s="2">
        <v>41116</v>
      </c>
      <c r="D49">
        <v>24</v>
      </c>
      <c r="E49">
        <f t="shared" si="0"/>
        <v>7</v>
      </c>
      <c r="F49" t="str">
        <f>VLOOKUP(B49,Sheet3!$A$1:$E$100,5)</f>
        <v>k21</v>
      </c>
      <c r="G49" t="str">
        <f>VLOOKUP(B49,Sheet3!$A$1:$E$100,2)</f>
        <v>Shell</v>
      </c>
      <c r="H49" t="str">
        <f>VLOOKUP(B49,Sheet3!$A$1:$E$100,3)</f>
        <v>129,99</v>
      </c>
      <c r="I49" t="str">
        <f>VLOOKUP(F49,Sheet4!$A$1:$B$22,2)</f>
        <v>panele_korkowe</v>
      </c>
      <c r="J49">
        <f t="shared" si="1"/>
        <v>3119.76</v>
      </c>
    </row>
    <row r="50" spans="1:10" ht="18.399999999999999" customHeight="1">
      <c r="A50">
        <v>49</v>
      </c>
      <c r="B50" t="s">
        <v>46</v>
      </c>
      <c r="C50" s="2">
        <v>40982</v>
      </c>
      <c r="D50">
        <v>55</v>
      </c>
      <c r="E50">
        <f t="shared" si="0"/>
        <v>3</v>
      </c>
      <c r="F50" t="str">
        <f>VLOOKUP(B50,Sheet3!$A$1:$E$100,5)</f>
        <v>k2</v>
      </c>
      <c r="G50" t="str">
        <f>VLOOKUP(B50,Sheet3!$A$1:$E$100,2)</f>
        <v>Big_8_mm</v>
      </c>
      <c r="H50" t="str">
        <f>VLOOKUP(B50,Sheet3!$A$1:$E$100,3)</f>
        <v>138,00</v>
      </c>
      <c r="I50" t="str">
        <f>VLOOKUP(F50,Sheet4!$A$1:$B$22,2)</f>
        <v>wyroby_korkowe</v>
      </c>
      <c r="J50">
        <f t="shared" si="1"/>
        <v>7590</v>
      </c>
    </row>
    <row r="51" spans="1:10" ht="18.399999999999999" customHeight="1">
      <c r="A51" s="1">
        <v>50</v>
      </c>
      <c r="B51" t="s">
        <v>47</v>
      </c>
      <c r="C51" s="2">
        <v>41046</v>
      </c>
      <c r="D51">
        <v>32</v>
      </c>
      <c r="E51">
        <f t="shared" si="0"/>
        <v>5</v>
      </c>
      <c r="F51" t="str">
        <f>VLOOKUP(B51,Sheet3!$A$1:$E$100,5)</f>
        <v>k2</v>
      </c>
      <c r="G51" t="str">
        <f>VLOOKUP(B51,Sheet3!$A$1:$E$100,2)</f>
        <v>Normal_4_mm</v>
      </c>
      <c r="H51" t="str">
        <f>VLOOKUP(B51,Sheet3!$A$1:$E$100,3)</f>
        <v>60,50</v>
      </c>
      <c r="I51" t="str">
        <f>VLOOKUP(F51,Sheet4!$A$1:$B$22,2)</f>
        <v>wyroby_korkowe</v>
      </c>
      <c r="J51">
        <f t="shared" si="1"/>
        <v>1936</v>
      </c>
    </row>
    <row r="52" spans="1:10" ht="18.399999999999999" customHeight="1">
      <c r="A52">
        <v>51</v>
      </c>
      <c r="B52" t="s">
        <v>48</v>
      </c>
      <c r="C52" s="2">
        <v>40982</v>
      </c>
      <c r="D52">
        <v>18</v>
      </c>
      <c r="E52">
        <f t="shared" si="0"/>
        <v>3</v>
      </c>
      <c r="F52" t="str">
        <f>VLOOKUP(B52,Sheet3!$A$1:$E$100,5)</f>
        <v>k19</v>
      </c>
      <c r="G52" t="str">
        <f>VLOOKUP(B52,Sheet3!$A$1:$E$100,2)</f>
        <v>Cukiernica</v>
      </c>
      <c r="H52" t="str">
        <f>VLOOKUP(B52,Sheet3!$A$1:$E$100,3)</f>
        <v>25,99</v>
      </c>
      <c r="I52" t="str">
        <f>VLOOKUP(F52,Sheet4!$A$1:$B$22,2)</f>
        <v>wyroby_korkowe</v>
      </c>
      <c r="J52">
        <f t="shared" si="1"/>
        <v>467.82</v>
      </c>
    </row>
    <row r="53" spans="1:10" ht="18.399999999999999" customHeight="1">
      <c r="A53" s="1">
        <v>52</v>
      </c>
      <c r="B53" t="s">
        <v>49</v>
      </c>
      <c r="C53" s="2">
        <v>41080</v>
      </c>
      <c r="D53">
        <v>4</v>
      </c>
      <c r="E53">
        <f t="shared" si="0"/>
        <v>6</v>
      </c>
      <c r="F53" t="str">
        <f>VLOOKUP(B53,Sheet3!$A$1:$E$100,5)</f>
        <v>k19</v>
      </c>
      <c r="G53" t="str">
        <f>VLOOKUP(B53,Sheet3!$A$1:$E$100,2)</f>
        <v>Serwetnik_duży</v>
      </c>
      <c r="H53" t="str">
        <f>VLOOKUP(B53,Sheet3!$A$1:$E$100,3)</f>
        <v>8,99</v>
      </c>
      <c r="I53" t="str">
        <f>VLOOKUP(F53,Sheet4!$A$1:$B$22,2)</f>
        <v>wyroby_korkowe</v>
      </c>
      <c r="J53">
        <f t="shared" si="1"/>
        <v>35.96</v>
      </c>
    </row>
    <row r="54" spans="1:10" ht="18.399999999999999" customHeight="1">
      <c r="A54">
        <v>53</v>
      </c>
      <c r="B54" t="s">
        <v>31</v>
      </c>
      <c r="C54" s="2">
        <v>41207</v>
      </c>
      <c r="D54">
        <v>25</v>
      </c>
      <c r="E54">
        <f t="shared" si="0"/>
        <v>10</v>
      </c>
      <c r="F54" t="str">
        <f>VLOOKUP(B54,Sheet3!$A$1:$E$100,5)</f>
        <v>k14</v>
      </c>
      <c r="G54" t="str">
        <f>VLOOKUP(B54,Sheet3!$A$1:$E$100,2)</f>
        <v>DawnTown</v>
      </c>
      <c r="H54" t="str">
        <f>VLOOKUP(B54,Sheet3!$A$1:$E$100,3)</f>
        <v>64,99</v>
      </c>
      <c r="I54" t="str">
        <f>VLOOKUP(F54,Sheet4!$A$1:$B$22,2)</f>
        <v>parkiet_korkowy</v>
      </c>
      <c r="J54">
        <f t="shared" si="1"/>
        <v>1624.7499999999998</v>
      </c>
    </row>
    <row r="55" spans="1:10" ht="18.399999999999999" customHeight="1">
      <c r="A55" s="1">
        <v>54</v>
      </c>
      <c r="B55" t="s">
        <v>13</v>
      </c>
      <c r="C55" s="2">
        <v>41073</v>
      </c>
      <c r="D55">
        <v>6</v>
      </c>
      <c r="E55">
        <f t="shared" si="0"/>
        <v>6</v>
      </c>
      <c r="F55" t="str">
        <f>VLOOKUP(B55,Sheet3!$A$1:$E$100,5)</f>
        <v>k12</v>
      </c>
      <c r="G55" t="str">
        <f>VLOOKUP(B55,Sheet3!$A$1:$E$100,2)</f>
        <v>1000x700x7</v>
      </c>
      <c r="H55" t="str">
        <f>VLOOKUP(B55,Sheet3!$A$1:$E$100,3)</f>
        <v>22,99</v>
      </c>
      <c r="I55" t="str">
        <f>VLOOKUP(F55,Sheet4!$A$1:$B$22,2)</f>
        <v>plyty_korkowe</v>
      </c>
      <c r="J55">
        <f t="shared" si="1"/>
        <v>137.94</v>
      </c>
    </row>
    <row r="56" spans="1:10" ht="18.399999999999999" customHeight="1">
      <c r="A56">
        <v>55</v>
      </c>
      <c r="B56" t="s">
        <v>15</v>
      </c>
      <c r="C56" s="2">
        <v>41103</v>
      </c>
      <c r="D56">
        <v>9</v>
      </c>
      <c r="E56">
        <f t="shared" si="0"/>
        <v>7</v>
      </c>
      <c r="F56" t="str">
        <f>VLOOKUP(B56,Sheet3!$A$1:$E$100,5)</f>
        <v>k12</v>
      </c>
      <c r="G56" t="str">
        <f>VLOOKUP(B56,Sheet3!$A$1:$E$100,2)</f>
        <v>1000x700x2</v>
      </c>
      <c r="H56" t="str">
        <f>VLOOKUP(B56,Sheet3!$A$1:$E$100,3)</f>
        <v>5,99</v>
      </c>
      <c r="I56" t="str">
        <f>VLOOKUP(F56,Sheet4!$A$1:$B$22,2)</f>
        <v>plyty_korkowe</v>
      </c>
      <c r="J56">
        <f t="shared" si="1"/>
        <v>53.910000000000004</v>
      </c>
    </row>
    <row r="57" spans="1:10" ht="18.399999999999999" customHeight="1">
      <c r="A57" s="1">
        <v>56</v>
      </c>
      <c r="B57" t="s">
        <v>50</v>
      </c>
      <c r="C57" s="2">
        <v>41074</v>
      </c>
      <c r="D57">
        <v>21</v>
      </c>
      <c r="E57">
        <f t="shared" si="0"/>
        <v>6</v>
      </c>
      <c r="F57" t="str">
        <f>VLOOKUP(B57,Sheet3!$A$1:$E$100,5)</f>
        <v>k8</v>
      </c>
      <c r="G57" t="str">
        <f>VLOOKUP(B57,Sheet3!$A$1:$E$100,2)</f>
        <v>LB_1</v>
      </c>
      <c r="H57" t="str">
        <f>VLOOKUP(B57,Sheet3!$A$1:$E$100,3)</f>
        <v>2,50</v>
      </c>
      <c r="I57" t="str">
        <f>VLOOKUP(F57,Sheet4!$A$1:$B$22,2)</f>
        <v>panele_korkowe</v>
      </c>
      <c r="J57">
        <f t="shared" si="1"/>
        <v>52.5</v>
      </c>
    </row>
    <row r="58" spans="1:10" ht="18.399999999999999" customHeight="1">
      <c r="A58">
        <v>57</v>
      </c>
      <c r="B58" t="s">
        <v>51</v>
      </c>
      <c r="C58" s="2">
        <v>41155</v>
      </c>
      <c r="D58">
        <v>8</v>
      </c>
      <c r="E58">
        <f t="shared" si="0"/>
        <v>9</v>
      </c>
      <c r="F58" t="str">
        <f>VLOOKUP(B58,Sheet3!$A$1:$E$100,5)</f>
        <v>k10</v>
      </c>
      <c r="G58" t="str">
        <f>VLOOKUP(B58,Sheet3!$A$1:$E$100,2)</f>
        <v>60x80</v>
      </c>
      <c r="H58" t="str">
        <f>VLOOKUP(B58,Sheet3!$A$1:$E$100,3)</f>
        <v>51,00</v>
      </c>
      <c r="I58" t="str">
        <f>VLOOKUP(F58,Sheet4!$A$1:$B$22,2)</f>
        <v>tablice_korkowe</v>
      </c>
      <c r="J58">
        <f t="shared" si="1"/>
        <v>408</v>
      </c>
    </row>
    <row r="59" spans="1:10" ht="18.399999999999999" customHeight="1">
      <c r="A59" s="1">
        <v>58</v>
      </c>
      <c r="B59" t="s">
        <v>51</v>
      </c>
      <c r="C59" s="2">
        <v>40969</v>
      </c>
      <c r="D59">
        <v>1</v>
      </c>
      <c r="E59">
        <f t="shared" si="0"/>
        <v>3</v>
      </c>
      <c r="F59" t="str">
        <f>VLOOKUP(B59,Sheet3!$A$1:$E$100,5)</f>
        <v>k10</v>
      </c>
      <c r="G59" t="str">
        <f>VLOOKUP(B59,Sheet3!$A$1:$E$100,2)</f>
        <v>60x80</v>
      </c>
      <c r="H59" t="str">
        <f>VLOOKUP(B59,Sheet3!$A$1:$E$100,3)</f>
        <v>51,00</v>
      </c>
      <c r="I59" t="str">
        <f>VLOOKUP(F59,Sheet4!$A$1:$B$22,2)</f>
        <v>tablice_korkowe</v>
      </c>
      <c r="J59">
        <f t="shared" si="1"/>
        <v>51</v>
      </c>
    </row>
    <row r="60" spans="1:10" ht="18.399999999999999" customHeight="1">
      <c r="A60">
        <v>59</v>
      </c>
      <c r="B60" t="s">
        <v>52</v>
      </c>
      <c r="C60" s="2">
        <v>40939</v>
      </c>
      <c r="D60">
        <v>5</v>
      </c>
      <c r="E60">
        <f t="shared" si="0"/>
        <v>1</v>
      </c>
      <c r="F60" t="str">
        <f>VLOOKUP(B60,Sheet3!$A$1:$E$100,5)</f>
        <v>k10</v>
      </c>
      <c r="G60" t="str">
        <f>VLOOKUP(B60,Sheet3!$A$1:$E$100,2)</f>
        <v>120x150</v>
      </c>
      <c r="H60" t="str">
        <f>VLOOKUP(B60,Sheet3!$A$1:$E$100,3)</f>
        <v>159,00</v>
      </c>
      <c r="I60" t="str">
        <f>VLOOKUP(F60,Sheet4!$A$1:$B$22,2)</f>
        <v>tablice_korkowe</v>
      </c>
      <c r="J60">
        <f t="shared" si="1"/>
        <v>795</v>
      </c>
    </row>
    <row r="61" spans="1:10" ht="18.399999999999999" customHeight="1">
      <c r="A61" s="1">
        <v>60</v>
      </c>
      <c r="B61" t="s">
        <v>17</v>
      </c>
      <c r="C61" s="2">
        <v>41243</v>
      </c>
      <c r="D61">
        <v>2</v>
      </c>
      <c r="E61">
        <f t="shared" si="0"/>
        <v>11</v>
      </c>
      <c r="F61" t="str">
        <f>VLOOKUP(B61,Sheet3!$A$1:$E$100,5)</f>
        <v>k19</v>
      </c>
      <c r="G61" t="str">
        <f>VLOOKUP(B61,Sheet3!$A$1:$E$100,2)</f>
        <v>Taca_prostokatna</v>
      </c>
      <c r="H61" t="str">
        <f>VLOOKUP(B61,Sheet3!$A$1:$E$100,3)</f>
        <v>26,99</v>
      </c>
      <c r="I61" t="str">
        <f>VLOOKUP(F61,Sheet4!$A$1:$B$22,2)</f>
        <v>wyroby_korkowe</v>
      </c>
      <c r="J61">
        <f t="shared" si="1"/>
        <v>53.98</v>
      </c>
    </row>
    <row r="62" spans="1:10" ht="18.399999999999999" customHeight="1">
      <c r="A62">
        <v>61</v>
      </c>
      <c r="B62" t="s">
        <v>15</v>
      </c>
      <c r="C62" s="2">
        <v>41099</v>
      </c>
      <c r="D62">
        <v>14</v>
      </c>
      <c r="E62">
        <f t="shared" si="0"/>
        <v>7</v>
      </c>
      <c r="F62" t="str">
        <f>VLOOKUP(B62,Sheet3!$A$1:$E$100,5)</f>
        <v>k12</v>
      </c>
      <c r="G62" t="str">
        <f>VLOOKUP(B62,Sheet3!$A$1:$E$100,2)</f>
        <v>1000x700x2</v>
      </c>
      <c r="H62" t="str">
        <f>VLOOKUP(B62,Sheet3!$A$1:$E$100,3)</f>
        <v>5,99</v>
      </c>
      <c r="I62" t="str">
        <f>VLOOKUP(F62,Sheet4!$A$1:$B$22,2)</f>
        <v>plyty_korkowe</v>
      </c>
      <c r="J62">
        <f t="shared" si="1"/>
        <v>83.86</v>
      </c>
    </row>
    <row r="63" spans="1:10" ht="18.399999999999999" customHeight="1">
      <c r="A63" s="1">
        <v>62</v>
      </c>
      <c r="B63" t="s">
        <v>33</v>
      </c>
      <c r="C63" s="2">
        <v>40959</v>
      </c>
      <c r="D63">
        <v>20</v>
      </c>
      <c r="E63">
        <f t="shared" si="0"/>
        <v>2</v>
      </c>
      <c r="F63" t="str">
        <f>VLOOKUP(B63,Sheet3!$A$1:$E$100,5)</f>
        <v>k5</v>
      </c>
      <c r="G63" t="str">
        <f>VLOOKUP(B63,Sheet3!$A$1:$E$100,2)</f>
        <v>Aglomerado_50_mm</v>
      </c>
      <c r="H63" t="str">
        <f>VLOOKUP(B63,Sheet3!$A$1:$E$100,3)</f>
        <v>59,99</v>
      </c>
      <c r="I63" t="str">
        <f>VLOOKUP(F63,Sheet4!$A$1:$B$22,2)</f>
        <v>panele_korkowe</v>
      </c>
      <c r="J63">
        <f t="shared" si="1"/>
        <v>1199.8</v>
      </c>
    </row>
    <row r="64" spans="1:10" ht="18.399999999999999" customHeight="1">
      <c r="A64">
        <v>63</v>
      </c>
      <c r="B64" t="s">
        <v>29</v>
      </c>
      <c r="C64" s="2">
        <v>40953</v>
      </c>
      <c r="D64">
        <v>3</v>
      </c>
      <c r="E64">
        <f t="shared" si="0"/>
        <v>2</v>
      </c>
      <c r="F64" t="str">
        <f>VLOOKUP(B64,Sheet3!$A$1:$E$100,5)</f>
        <v>k10</v>
      </c>
      <c r="G64" t="str">
        <f>VLOOKUP(B64,Sheet3!$A$1:$E$100,2)</f>
        <v>150x180</v>
      </c>
      <c r="H64" t="str">
        <f>VLOOKUP(B64,Sheet3!$A$1:$E$100,3)</f>
        <v>199,00</v>
      </c>
      <c r="I64" t="str">
        <f>VLOOKUP(F64,Sheet4!$A$1:$B$22,2)</f>
        <v>tablice_korkowe</v>
      </c>
      <c r="J64">
        <f t="shared" si="1"/>
        <v>597</v>
      </c>
    </row>
    <row r="65" spans="1:10" ht="18.399999999999999" customHeight="1">
      <c r="A65" s="1">
        <v>64</v>
      </c>
      <c r="B65" t="s">
        <v>30</v>
      </c>
      <c r="C65" s="2">
        <v>41110</v>
      </c>
      <c r="D65">
        <v>1</v>
      </c>
      <c r="E65">
        <f t="shared" si="0"/>
        <v>7</v>
      </c>
      <c r="F65" t="str">
        <f>VLOOKUP(B65,Sheet3!$A$1:$E$100,5)</f>
        <v>k8</v>
      </c>
      <c r="G65" t="str">
        <f>VLOOKUP(B65,Sheet3!$A$1:$E$100,2)</f>
        <v>LN_1</v>
      </c>
      <c r="H65" t="str">
        <f>VLOOKUP(B65,Sheet3!$A$1:$E$100,3)</f>
        <v>3,90</v>
      </c>
      <c r="I65" t="str">
        <f>VLOOKUP(F65,Sheet4!$A$1:$B$22,2)</f>
        <v>panele_korkowe</v>
      </c>
      <c r="J65">
        <f t="shared" si="1"/>
        <v>3.9</v>
      </c>
    </row>
    <row r="66" spans="1:10" ht="18.399999999999999" customHeight="1">
      <c r="A66">
        <v>65</v>
      </c>
      <c r="B66" t="s">
        <v>8</v>
      </c>
      <c r="C66" s="2">
        <v>41087</v>
      </c>
      <c r="D66">
        <v>16</v>
      </c>
      <c r="E66">
        <f t="shared" ref="E66:E129" si="2">MONTH(C66)</f>
        <v>6</v>
      </c>
      <c r="F66" t="str">
        <f>VLOOKUP(B66,Sheet3!$A$1:$E$100,5)</f>
        <v>k6</v>
      </c>
      <c r="G66" t="str">
        <f>VLOOKUP(B66,Sheet3!$A$1:$E$100,2)</f>
        <v>940x16x7</v>
      </c>
      <c r="H66" t="str">
        <f>VLOOKUP(B66,Sheet3!$A$1:$E$100,3)</f>
        <v>2,89</v>
      </c>
      <c r="I66" t="str">
        <f>VLOOKUP(F66,Sheet4!$A$1:$B$22,2)</f>
        <v>panele_korkowe</v>
      </c>
      <c r="J66">
        <f t="shared" si="1"/>
        <v>46.24</v>
      </c>
    </row>
    <row r="67" spans="1:10" ht="18.399999999999999" customHeight="1">
      <c r="A67" s="1">
        <v>66</v>
      </c>
      <c r="B67" t="s">
        <v>42</v>
      </c>
      <c r="C67" s="2">
        <v>41152</v>
      </c>
      <c r="D67">
        <v>50</v>
      </c>
      <c r="E67">
        <f t="shared" si="2"/>
        <v>8</v>
      </c>
      <c r="F67" t="str">
        <f>VLOOKUP(B67,Sheet3!$A$1:$E$100,5)</f>
        <v>k20</v>
      </c>
      <c r="G67" t="str">
        <f>VLOOKUP(B67,Sheet3!$A$1:$E$100,2)</f>
        <v>Stozkowe_male</v>
      </c>
      <c r="H67" t="str">
        <f>VLOOKUP(B67,Sheet3!$A$1:$E$100,3)</f>
        <v>0,49</v>
      </c>
      <c r="I67" t="str">
        <f>VLOOKUP(F67,Sheet4!$A$1:$B$22,2)</f>
        <v>korki_do_butelek</v>
      </c>
      <c r="J67">
        <f t="shared" ref="J67:J130" si="3">D67*H67</f>
        <v>24.5</v>
      </c>
    </row>
    <row r="68" spans="1:10" ht="18.399999999999999" customHeight="1">
      <c r="A68">
        <v>67</v>
      </c>
      <c r="B68" t="s">
        <v>53</v>
      </c>
      <c r="C68" s="2">
        <v>41227</v>
      </c>
      <c r="D68">
        <v>25</v>
      </c>
      <c r="E68">
        <f t="shared" si="2"/>
        <v>11</v>
      </c>
      <c r="F68" t="str">
        <f>VLOOKUP(B68,Sheet3!$A$1:$E$100,5)</f>
        <v>k2</v>
      </c>
      <c r="G68" t="str">
        <f>VLOOKUP(B68,Sheet3!$A$1:$E$100,2)</f>
        <v>Special_4_mm</v>
      </c>
      <c r="H68" t="str">
        <f>VLOOKUP(B68,Sheet3!$A$1:$E$100,3)</f>
        <v>94,99</v>
      </c>
      <c r="I68" t="str">
        <f>VLOOKUP(F68,Sheet4!$A$1:$B$22,2)</f>
        <v>wyroby_korkowe</v>
      </c>
      <c r="J68">
        <f t="shared" si="3"/>
        <v>2374.75</v>
      </c>
    </row>
    <row r="69" spans="1:10" ht="18.399999999999999" customHeight="1">
      <c r="A69" s="1">
        <v>68</v>
      </c>
      <c r="B69" t="s">
        <v>54</v>
      </c>
      <c r="C69" s="2">
        <v>41160</v>
      </c>
      <c r="D69">
        <v>18</v>
      </c>
      <c r="E69">
        <f t="shared" si="2"/>
        <v>9</v>
      </c>
      <c r="F69" t="str">
        <f>VLOOKUP(B69,Sheet3!$A$1:$E$100,5)</f>
        <v>k12</v>
      </c>
      <c r="G69" t="str">
        <f>VLOOKUP(B69,Sheet3!$A$1:$E$100,2)</f>
        <v>1000x700x1</v>
      </c>
      <c r="H69" t="str">
        <f>VLOOKUP(B69,Sheet3!$A$1:$E$100,3)</f>
        <v>4,99</v>
      </c>
      <c r="I69" t="str">
        <f>VLOOKUP(F69,Sheet4!$A$1:$B$22,2)</f>
        <v>plyty_korkowe</v>
      </c>
      <c r="J69">
        <f t="shared" si="3"/>
        <v>89.820000000000007</v>
      </c>
    </row>
    <row r="70" spans="1:10" ht="18.399999999999999" customHeight="1">
      <c r="A70">
        <v>69</v>
      </c>
      <c r="B70" t="s">
        <v>55</v>
      </c>
      <c r="C70" s="2">
        <v>41018</v>
      </c>
      <c r="D70">
        <v>3</v>
      </c>
      <c r="E70">
        <f t="shared" si="2"/>
        <v>4</v>
      </c>
      <c r="F70" t="str">
        <f>VLOOKUP(B70,Sheet3!$A$1:$E$100,5)</f>
        <v>k11</v>
      </c>
      <c r="G70" t="str">
        <f>VLOOKUP(B70,Sheet3!$A$1:$E$100,2)</f>
        <v>kpl_3_mm</v>
      </c>
      <c r="H70" t="str">
        <f>VLOOKUP(B70,Sheet3!$A$1:$E$100,3)</f>
        <v>3,50</v>
      </c>
      <c r="I70" t="str">
        <f>VLOOKUP(F70,Sheet4!$A$1:$B$22,2)</f>
        <v>podkladki_naturalne</v>
      </c>
      <c r="J70">
        <f t="shared" si="3"/>
        <v>10.5</v>
      </c>
    </row>
    <row r="71" spans="1:10" ht="18.399999999999999" customHeight="1">
      <c r="A71" s="1">
        <v>70</v>
      </c>
      <c r="B71" t="s">
        <v>37</v>
      </c>
      <c r="C71" s="2">
        <v>41089</v>
      </c>
      <c r="D71">
        <v>12</v>
      </c>
      <c r="E71">
        <f t="shared" si="2"/>
        <v>6</v>
      </c>
      <c r="F71" t="str">
        <f>VLOOKUP(B71,Sheet3!$A$1:$E$100,5)</f>
        <v>k15</v>
      </c>
      <c r="G71" t="str">
        <f>VLOOKUP(B71,Sheet3!$A$1:$E$100,2)</f>
        <v>kostka</v>
      </c>
      <c r="H71" t="str">
        <f>VLOOKUP(B71,Sheet3!$A$1:$E$100,3)</f>
        <v>25,99</v>
      </c>
      <c r="I71" t="str">
        <f>VLOOKUP(F71,Sheet4!$A$1:$B$22,2)</f>
        <v>maty_korkowe</v>
      </c>
      <c r="J71">
        <f t="shared" si="3"/>
        <v>311.88</v>
      </c>
    </row>
    <row r="72" spans="1:10" ht="18.399999999999999" customHeight="1">
      <c r="A72">
        <v>71</v>
      </c>
      <c r="B72" t="s">
        <v>29</v>
      </c>
      <c r="C72" s="2">
        <v>41177</v>
      </c>
      <c r="D72">
        <v>1</v>
      </c>
      <c r="E72">
        <f t="shared" si="2"/>
        <v>9</v>
      </c>
      <c r="F72" t="str">
        <f>VLOOKUP(B72,Sheet3!$A$1:$E$100,5)</f>
        <v>k10</v>
      </c>
      <c r="G72" t="str">
        <f>VLOOKUP(B72,Sheet3!$A$1:$E$100,2)</f>
        <v>150x180</v>
      </c>
      <c r="H72" t="str">
        <f>VLOOKUP(B72,Sheet3!$A$1:$E$100,3)</f>
        <v>199,00</v>
      </c>
      <c r="I72" t="str">
        <f>VLOOKUP(F72,Sheet4!$A$1:$B$22,2)</f>
        <v>tablice_korkowe</v>
      </c>
      <c r="J72">
        <f t="shared" si="3"/>
        <v>199</v>
      </c>
    </row>
    <row r="73" spans="1:10" ht="18.399999999999999" customHeight="1">
      <c r="A73" s="1">
        <v>72</v>
      </c>
      <c r="B73" t="s">
        <v>56</v>
      </c>
      <c r="C73" s="2">
        <v>41120</v>
      </c>
      <c r="D73">
        <v>25</v>
      </c>
      <c r="E73">
        <f t="shared" si="2"/>
        <v>7</v>
      </c>
      <c r="F73" t="str">
        <f>VLOOKUP(B73,Sheet3!$A$1:$E$100,5)</f>
        <v>k21</v>
      </c>
      <c r="G73" t="str">
        <f>VLOOKUP(B73,Sheet3!$A$1:$E$100,2)</f>
        <v>Harmony</v>
      </c>
      <c r="H73" t="str">
        <f>VLOOKUP(B73,Sheet3!$A$1:$E$100,3)</f>
        <v>139,99</v>
      </c>
      <c r="I73" t="str">
        <f>VLOOKUP(F73,Sheet4!$A$1:$B$22,2)</f>
        <v>panele_korkowe</v>
      </c>
      <c r="J73">
        <f t="shared" si="3"/>
        <v>3499.75</v>
      </c>
    </row>
    <row r="74" spans="1:10" ht="18.399999999999999" customHeight="1">
      <c r="A74">
        <v>73</v>
      </c>
      <c r="B74" t="s">
        <v>57</v>
      </c>
      <c r="C74" s="2">
        <v>41059</v>
      </c>
      <c r="D74">
        <v>10</v>
      </c>
      <c r="E74">
        <f t="shared" si="2"/>
        <v>5</v>
      </c>
      <c r="F74" t="str">
        <f>VLOOKUP(B74,Sheet3!$A$1:$E$100,5)</f>
        <v>k6</v>
      </c>
      <c r="G74" t="str">
        <f>VLOOKUP(B74,Sheet3!$A$1:$E$100,2)</f>
        <v>940x23x7</v>
      </c>
      <c r="H74" t="str">
        <f>VLOOKUP(B74,Sheet3!$A$1:$E$100,3)</f>
        <v>2,89</v>
      </c>
      <c r="I74" t="str">
        <f>VLOOKUP(F74,Sheet4!$A$1:$B$22,2)</f>
        <v>panele_korkowe</v>
      </c>
      <c r="J74">
        <f t="shared" si="3"/>
        <v>28.900000000000002</v>
      </c>
    </row>
    <row r="75" spans="1:10" ht="18.399999999999999" customHeight="1">
      <c r="A75" s="1">
        <v>74</v>
      </c>
      <c r="B75" t="s">
        <v>38</v>
      </c>
      <c r="C75" s="2">
        <v>41050</v>
      </c>
      <c r="D75">
        <v>12</v>
      </c>
      <c r="E75">
        <f t="shared" si="2"/>
        <v>5</v>
      </c>
      <c r="F75" t="str">
        <f>VLOOKUP(B75,Sheet3!$A$1:$E$100,5)</f>
        <v>k10</v>
      </c>
      <c r="G75" t="str">
        <f>VLOOKUP(B75,Sheet3!$A$1:$E$100,2)</f>
        <v>50x80</v>
      </c>
      <c r="H75" t="str">
        <f>VLOOKUP(B75,Sheet3!$A$1:$E$100,3)</f>
        <v>34,99</v>
      </c>
      <c r="I75" t="str">
        <f>VLOOKUP(F75,Sheet4!$A$1:$B$22,2)</f>
        <v>tablice_korkowe</v>
      </c>
      <c r="J75">
        <f t="shared" si="3"/>
        <v>419.88</v>
      </c>
    </row>
    <row r="76" spans="1:10" ht="18.399999999999999" customHeight="1">
      <c r="A76">
        <v>75</v>
      </c>
      <c r="B76" t="s">
        <v>27</v>
      </c>
      <c r="C76" s="2">
        <v>41079</v>
      </c>
      <c r="D76">
        <v>2</v>
      </c>
      <c r="E76">
        <f t="shared" si="2"/>
        <v>6</v>
      </c>
      <c r="F76" t="str">
        <f>VLOOKUP(B76,Sheet3!$A$1:$E$100,5)</f>
        <v>k10</v>
      </c>
      <c r="G76" t="str">
        <f>VLOOKUP(B76,Sheet3!$A$1:$E$100,2)</f>
        <v>40x50</v>
      </c>
      <c r="H76" t="str">
        <f>VLOOKUP(B76,Sheet3!$A$1:$E$100,3)</f>
        <v>21,00</v>
      </c>
      <c r="I76" t="str">
        <f>VLOOKUP(F76,Sheet4!$A$1:$B$22,2)</f>
        <v>tablice_korkowe</v>
      </c>
      <c r="J76">
        <f t="shared" si="3"/>
        <v>42</v>
      </c>
    </row>
    <row r="77" spans="1:10" ht="18.399999999999999" customHeight="1">
      <c r="A77" s="1">
        <v>76</v>
      </c>
      <c r="B77" t="s">
        <v>39</v>
      </c>
      <c r="C77" s="2">
        <v>41191</v>
      </c>
      <c r="D77">
        <v>5</v>
      </c>
      <c r="E77">
        <f t="shared" si="2"/>
        <v>10</v>
      </c>
      <c r="F77" t="str">
        <f>VLOOKUP(B77,Sheet3!$A$1:$E$100,5)</f>
        <v>k12</v>
      </c>
      <c r="G77" t="str">
        <f>VLOOKUP(B77,Sheet3!$A$1:$E$100,2)</f>
        <v>1000x700x5</v>
      </c>
      <c r="H77" t="str">
        <f>VLOOKUP(B77,Sheet3!$A$1:$E$100,3)</f>
        <v>15,99</v>
      </c>
      <c r="I77" t="str">
        <f>VLOOKUP(F77,Sheet4!$A$1:$B$22,2)</f>
        <v>plyty_korkowe</v>
      </c>
      <c r="J77">
        <f t="shared" si="3"/>
        <v>79.95</v>
      </c>
    </row>
    <row r="78" spans="1:10" ht="18.399999999999999" customHeight="1">
      <c r="A78">
        <v>77</v>
      </c>
      <c r="B78" t="s">
        <v>58</v>
      </c>
      <c r="C78" s="2">
        <v>41233</v>
      </c>
      <c r="D78">
        <v>5</v>
      </c>
      <c r="E78">
        <f t="shared" si="2"/>
        <v>11</v>
      </c>
      <c r="F78" t="str">
        <f>VLOOKUP(B78,Sheet3!$A$1:$E$100,5)</f>
        <v>k5</v>
      </c>
      <c r="G78" t="str">
        <f>VLOOKUP(B78,Sheet3!$A$1:$E$100,2)</f>
        <v>Aglomerado_80_mm</v>
      </c>
      <c r="H78" t="str">
        <f>VLOOKUP(B78,Sheet3!$A$1:$E$100,3)</f>
        <v>149,99</v>
      </c>
      <c r="I78" t="str">
        <f>VLOOKUP(F78,Sheet4!$A$1:$B$22,2)</f>
        <v>panele_korkowe</v>
      </c>
      <c r="J78">
        <f t="shared" si="3"/>
        <v>749.95</v>
      </c>
    </row>
    <row r="79" spans="1:10" ht="18.399999999999999" customHeight="1">
      <c r="A79" s="1">
        <v>78</v>
      </c>
      <c r="B79" t="s">
        <v>19</v>
      </c>
      <c r="C79" s="2">
        <v>41145</v>
      </c>
      <c r="D79">
        <v>21</v>
      </c>
      <c r="E79">
        <f t="shared" si="2"/>
        <v>8</v>
      </c>
      <c r="F79" t="str">
        <f>VLOOKUP(B79,Sheet3!$A$1:$E$100,5)</f>
        <v>k20</v>
      </c>
      <c r="G79" t="str">
        <f>VLOOKUP(B79,Sheet3!$A$1:$E$100,2)</f>
        <v>Stozkowe_srednie</v>
      </c>
      <c r="H79" t="str">
        <f>VLOOKUP(B79,Sheet3!$A$1:$E$100,3)</f>
        <v>0,89</v>
      </c>
      <c r="I79" t="str">
        <f>VLOOKUP(F79,Sheet4!$A$1:$B$22,2)</f>
        <v>korki_do_butelek</v>
      </c>
      <c r="J79">
        <f t="shared" si="3"/>
        <v>18.690000000000001</v>
      </c>
    </row>
    <row r="80" spans="1:10" ht="18.399999999999999" customHeight="1">
      <c r="A80">
        <v>79</v>
      </c>
      <c r="B80" t="s">
        <v>47</v>
      </c>
      <c r="C80" s="2">
        <v>41222</v>
      </c>
      <c r="D80">
        <v>25</v>
      </c>
      <c r="E80">
        <f t="shared" si="2"/>
        <v>11</v>
      </c>
      <c r="F80" t="str">
        <f>VLOOKUP(B80,Sheet3!$A$1:$E$100,5)</f>
        <v>k2</v>
      </c>
      <c r="G80" t="str">
        <f>VLOOKUP(B80,Sheet3!$A$1:$E$100,2)</f>
        <v>Normal_4_mm</v>
      </c>
      <c r="H80" t="str">
        <f>VLOOKUP(B80,Sheet3!$A$1:$E$100,3)</f>
        <v>60,50</v>
      </c>
      <c r="I80" t="str">
        <f>VLOOKUP(F80,Sheet4!$A$1:$B$22,2)</f>
        <v>wyroby_korkowe</v>
      </c>
      <c r="J80">
        <f t="shared" si="3"/>
        <v>1512.5</v>
      </c>
    </row>
    <row r="81" spans="1:10" ht="18.399999999999999" customHeight="1">
      <c r="A81" s="1">
        <v>80</v>
      </c>
      <c r="B81" t="s">
        <v>42</v>
      </c>
      <c r="C81" s="2">
        <v>41166</v>
      </c>
      <c r="D81">
        <v>22</v>
      </c>
      <c r="E81">
        <f t="shared" si="2"/>
        <v>9</v>
      </c>
      <c r="F81" t="str">
        <f>VLOOKUP(B81,Sheet3!$A$1:$E$100,5)</f>
        <v>k20</v>
      </c>
      <c r="G81" t="str">
        <f>VLOOKUP(B81,Sheet3!$A$1:$E$100,2)</f>
        <v>Stozkowe_male</v>
      </c>
      <c r="H81" t="str">
        <f>VLOOKUP(B81,Sheet3!$A$1:$E$100,3)</f>
        <v>0,49</v>
      </c>
      <c r="I81" t="str">
        <f>VLOOKUP(F81,Sheet4!$A$1:$B$22,2)</f>
        <v>korki_do_butelek</v>
      </c>
      <c r="J81">
        <f t="shared" si="3"/>
        <v>10.78</v>
      </c>
    </row>
    <row r="82" spans="1:10" ht="18.399999999999999" customHeight="1">
      <c r="A82">
        <v>81</v>
      </c>
      <c r="B82" t="s">
        <v>59</v>
      </c>
      <c r="C82" s="2">
        <v>41137</v>
      </c>
      <c r="D82">
        <v>30</v>
      </c>
      <c r="E82">
        <f t="shared" si="2"/>
        <v>8</v>
      </c>
      <c r="F82" t="str">
        <f>VLOOKUP(B82,Sheet3!$A$1:$E$100,5)</f>
        <v>k16</v>
      </c>
      <c r="G82" t="str">
        <f>VLOOKUP(B82,Sheet3!$A$1:$E$100,2)</f>
        <v>standard</v>
      </c>
      <c r="H82" t="str">
        <f>VLOOKUP(B82,Sheet3!$A$1:$E$100,3)</f>
        <v>1,09</v>
      </c>
      <c r="I82" t="str">
        <f>VLOOKUP(F82,Sheet4!$A$1:$B$22,2)</f>
        <v>przekladki_korkowe</v>
      </c>
      <c r="J82">
        <f t="shared" si="3"/>
        <v>32.700000000000003</v>
      </c>
    </row>
    <row r="83" spans="1:10" ht="18.399999999999999" customHeight="1">
      <c r="A83" s="1">
        <v>82</v>
      </c>
      <c r="B83" t="s">
        <v>59</v>
      </c>
      <c r="C83" s="2">
        <v>41080</v>
      </c>
      <c r="D83">
        <v>100</v>
      </c>
      <c r="E83">
        <f t="shared" si="2"/>
        <v>6</v>
      </c>
      <c r="F83" t="str">
        <f>VLOOKUP(B83,Sheet3!$A$1:$E$100,5)</f>
        <v>k16</v>
      </c>
      <c r="G83" t="str">
        <f>VLOOKUP(B83,Sheet3!$A$1:$E$100,2)</f>
        <v>standard</v>
      </c>
      <c r="H83" t="str">
        <f>VLOOKUP(B83,Sheet3!$A$1:$E$100,3)</f>
        <v>1,09</v>
      </c>
      <c r="I83" t="str">
        <f>VLOOKUP(F83,Sheet4!$A$1:$B$22,2)</f>
        <v>przekladki_korkowe</v>
      </c>
      <c r="J83">
        <f t="shared" si="3"/>
        <v>109.00000000000001</v>
      </c>
    </row>
    <row r="84" spans="1:10" ht="18.399999999999999" customHeight="1">
      <c r="A84">
        <v>83</v>
      </c>
      <c r="B84" t="s">
        <v>60</v>
      </c>
      <c r="C84" s="2">
        <v>41074</v>
      </c>
      <c r="D84">
        <v>32</v>
      </c>
      <c r="E84">
        <f t="shared" si="2"/>
        <v>6</v>
      </c>
      <c r="F84" t="str">
        <f>VLOOKUP(B84,Sheet3!$A$1:$E$100,5)</f>
        <v>k14</v>
      </c>
      <c r="G84" t="str">
        <f>VLOOKUP(B84,Sheet3!$A$1:$E$100,2)</f>
        <v>Harmony</v>
      </c>
      <c r="H84" t="str">
        <f>VLOOKUP(B84,Sheet3!$A$1:$E$100,3)</f>
        <v>90,99</v>
      </c>
      <c r="I84" t="str">
        <f>VLOOKUP(F84,Sheet4!$A$1:$B$22,2)</f>
        <v>parkiet_korkowy</v>
      </c>
      <c r="J84">
        <f t="shared" si="3"/>
        <v>2911.68</v>
      </c>
    </row>
    <row r="85" spans="1:10" ht="18.399999999999999" customHeight="1">
      <c r="A85" s="1">
        <v>84</v>
      </c>
      <c r="B85" t="s">
        <v>61</v>
      </c>
      <c r="C85" s="2">
        <v>41025</v>
      </c>
      <c r="D85">
        <v>2</v>
      </c>
      <c r="E85">
        <f t="shared" si="2"/>
        <v>4</v>
      </c>
      <c r="F85" t="str">
        <f>VLOOKUP(B85,Sheet3!$A$1:$E$100,5)</f>
        <v>k13</v>
      </c>
      <c r="G85" t="str">
        <f>VLOOKUP(B85,Sheet3!$A$1:$E$100,2)</f>
        <v>25m_x_1m_x_4mm</v>
      </c>
      <c r="H85" t="str">
        <f>VLOOKUP(B85,Sheet3!$A$1:$E$100,3)</f>
        <v>549,99</v>
      </c>
      <c r="I85" t="str">
        <f>VLOOKUP(F85,Sheet4!$A$1:$B$22,2)</f>
        <v>rolki_korkowe</v>
      </c>
      <c r="J85">
        <f t="shared" si="3"/>
        <v>1099.98</v>
      </c>
    </row>
    <row r="86" spans="1:10" ht="18.399999999999999" customHeight="1">
      <c r="A86">
        <v>85</v>
      </c>
      <c r="B86" t="s">
        <v>36</v>
      </c>
      <c r="C86" s="2">
        <v>41150</v>
      </c>
      <c r="D86">
        <v>12</v>
      </c>
      <c r="E86">
        <f t="shared" si="2"/>
        <v>8</v>
      </c>
      <c r="F86" t="str">
        <f>VLOOKUP(B86,Sheet3!$A$1:$E$100,5)</f>
        <v>k10</v>
      </c>
      <c r="G86" t="str">
        <f>VLOOKUP(B86,Sheet3!$A$1:$E$100,2)</f>
        <v>50x80</v>
      </c>
      <c r="H86" t="str">
        <f>VLOOKUP(B86,Sheet3!$A$1:$E$100,3)</f>
        <v>34,99</v>
      </c>
      <c r="I86" t="str">
        <f>VLOOKUP(F86,Sheet4!$A$1:$B$22,2)</f>
        <v>tablice_korkowe</v>
      </c>
      <c r="J86">
        <f t="shared" si="3"/>
        <v>419.88</v>
      </c>
    </row>
    <row r="87" spans="1:10" ht="18.399999999999999" customHeight="1">
      <c r="A87" s="1">
        <v>86</v>
      </c>
      <c r="B87" t="s">
        <v>48</v>
      </c>
      <c r="C87" s="2">
        <v>41188</v>
      </c>
      <c r="D87">
        <v>1</v>
      </c>
      <c r="E87">
        <f t="shared" si="2"/>
        <v>10</v>
      </c>
      <c r="F87" t="str">
        <f>VLOOKUP(B87,Sheet3!$A$1:$E$100,5)</f>
        <v>k19</v>
      </c>
      <c r="G87" t="str">
        <f>VLOOKUP(B87,Sheet3!$A$1:$E$100,2)</f>
        <v>Cukiernica</v>
      </c>
      <c r="H87" t="str">
        <f>VLOOKUP(B87,Sheet3!$A$1:$E$100,3)</f>
        <v>25,99</v>
      </c>
      <c r="I87" t="str">
        <f>VLOOKUP(F87,Sheet4!$A$1:$B$22,2)</f>
        <v>wyroby_korkowe</v>
      </c>
      <c r="J87">
        <f t="shared" si="3"/>
        <v>25.99</v>
      </c>
    </row>
    <row r="88" spans="1:10" ht="18.399999999999999" customHeight="1">
      <c r="A88">
        <v>87</v>
      </c>
      <c r="B88" t="s">
        <v>28</v>
      </c>
      <c r="C88" s="2">
        <v>41103</v>
      </c>
      <c r="D88">
        <v>28</v>
      </c>
      <c r="E88">
        <f t="shared" si="2"/>
        <v>7</v>
      </c>
      <c r="F88" t="str">
        <f>VLOOKUP(B88,Sheet3!$A$1:$E$100,5)</f>
        <v>k14</v>
      </c>
      <c r="G88" t="str">
        <f>VLOOKUP(B88,Sheet3!$A$1:$E$100,2)</f>
        <v>Shell</v>
      </c>
      <c r="H88" t="str">
        <f>VLOOKUP(B88,Sheet3!$A$1:$E$100,3)</f>
        <v>81,99</v>
      </c>
      <c r="I88" t="str">
        <f>VLOOKUP(F88,Sheet4!$A$1:$B$22,2)</f>
        <v>parkiet_korkowy</v>
      </c>
      <c r="J88">
        <f t="shared" si="3"/>
        <v>2295.7199999999998</v>
      </c>
    </row>
    <row r="89" spans="1:10" ht="18.399999999999999" customHeight="1">
      <c r="A89" s="1">
        <v>88</v>
      </c>
      <c r="B89" t="s">
        <v>43</v>
      </c>
      <c r="C89" s="2">
        <v>41188</v>
      </c>
      <c r="D89">
        <v>19</v>
      </c>
      <c r="E89">
        <f t="shared" si="2"/>
        <v>10</v>
      </c>
      <c r="F89" t="str">
        <f>VLOOKUP(B89,Sheet3!$A$1:$E$100,5)</f>
        <v>k5</v>
      </c>
      <c r="G89" t="str">
        <f>VLOOKUP(B89,Sheet3!$A$1:$E$100,2)</f>
        <v>Aglomerado_80_mm</v>
      </c>
      <c r="H89" t="str">
        <f>VLOOKUP(B89,Sheet3!$A$1:$E$100,3)</f>
        <v>149,99</v>
      </c>
      <c r="I89" t="str">
        <f>VLOOKUP(F89,Sheet4!$A$1:$B$22,2)</f>
        <v>panele_korkowe</v>
      </c>
      <c r="J89">
        <f t="shared" si="3"/>
        <v>2849.8100000000004</v>
      </c>
    </row>
    <row r="90" spans="1:10" ht="18.399999999999999" customHeight="1">
      <c r="A90">
        <v>89</v>
      </c>
      <c r="B90" t="s">
        <v>37</v>
      </c>
      <c r="C90" s="2">
        <v>41159</v>
      </c>
      <c r="D90">
        <v>2</v>
      </c>
      <c r="E90">
        <f t="shared" si="2"/>
        <v>9</v>
      </c>
      <c r="F90" t="str">
        <f>VLOOKUP(B90,Sheet3!$A$1:$E$100,5)</f>
        <v>k15</v>
      </c>
      <c r="G90" t="str">
        <f>VLOOKUP(B90,Sheet3!$A$1:$E$100,2)</f>
        <v>kostka</v>
      </c>
      <c r="H90" t="str">
        <f>VLOOKUP(B90,Sheet3!$A$1:$E$100,3)</f>
        <v>25,99</v>
      </c>
      <c r="I90" t="str">
        <f>VLOOKUP(F90,Sheet4!$A$1:$B$22,2)</f>
        <v>maty_korkowe</v>
      </c>
      <c r="J90">
        <f t="shared" si="3"/>
        <v>51.98</v>
      </c>
    </row>
    <row r="91" spans="1:10" ht="18.399999999999999" customHeight="1">
      <c r="A91" s="1">
        <v>90</v>
      </c>
      <c r="B91" t="s">
        <v>62</v>
      </c>
      <c r="C91" s="2">
        <v>41072</v>
      </c>
      <c r="D91">
        <v>9</v>
      </c>
      <c r="E91">
        <f t="shared" si="2"/>
        <v>6</v>
      </c>
      <c r="F91" t="str">
        <f>VLOOKUP(B91,Sheet3!$A$1:$E$100,5)</f>
        <v>k5</v>
      </c>
      <c r="G91" t="str">
        <f>VLOOKUP(B91,Sheet3!$A$1:$E$100,2)</f>
        <v>Aglomerado_10_mm</v>
      </c>
      <c r="H91" t="str">
        <f>VLOOKUP(B91,Sheet3!$A$1:$E$100,3)</f>
        <v>34,99</v>
      </c>
      <c r="I91" t="str">
        <f>VLOOKUP(F91,Sheet4!$A$1:$B$22,2)</f>
        <v>panele_korkowe</v>
      </c>
      <c r="J91">
        <f t="shared" si="3"/>
        <v>314.91000000000003</v>
      </c>
    </row>
    <row r="92" spans="1:10" ht="18.399999999999999" customHeight="1">
      <c r="A92">
        <v>91</v>
      </c>
      <c r="B92" t="s">
        <v>63</v>
      </c>
      <c r="C92" s="2">
        <v>41010</v>
      </c>
      <c r="D92">
        <v>64</v>
      </c>
      <c r="E92">
        <f t="shared" si="2"/>
        <v>4</v>
      </c>
      <c r="F92" t="str">
        <f>VLOOKUP(B92,Sheet3!$A$1:$E$100,5)</f>
        <v>k19</v>
      </c>
      <c r="G92" t="str">
        <f>VLOOKUP(B92,Sheet3!$A$1:$E$100,2)</f>
        <v>Taca_okragla</v>
      </c>
      <c r="H92" t="str">
        <f>VLOOKUP(B92,Sheet3!$A$1:$E$100,3)</f>
        <v>32,49</v>
      </c>
      <c r="I92" t="str">
        <f>VLOOKUP(F92,Sheet4!$A$1:$B$22,2)</f>
        <v>wyroby_korkowe</v>
      </c>
      <c r="J92">
        <f t="shared" si="3"/>
        <v>2079.36</v>
      </c>
    </row>
    <row r="93" spans="1:10" ht="18.399999999999999" customHeight="1">
      <c r="A93" s="1">
        <v>92</v>
      </c>
      <c r="B93" t="s">
        <v>9</v>
      </c>
      <c r="C93" s="2">
        <v>41173</v>
      </c>
      <c r="D93">
        <v>6</v>
      </c>
      <c r="E93">
        <f t="shared" si="2"/>
        <v>9</v>
      </c>
      <c r="F93" t="str">
        <f>VLOOKUP(B93,Sheet3!$A$1:$E$100,5)</f>
        <v>k19</v>
      </c>
      <c r="G93" t="str">
        <f>VLOOKUP(B93,Sheet3!$A$1:$E$100,2)</f>
        <v>Oslonka_falista</v>
      </c>
      <c r="H93" t="str">
        <f>VLOOKUP(B93,Sheet3!$A$1:$E$100,3)</f>
        <v>22,99</v>
      </c>
      <c r="I93" t="str">
        <f>VLOOKUP(F93,Sheet4!$A$1:$B$22,2)</f>
        <v>wyroby_korkowe</v>
      </c>
      <c r="J93">
        <f t="shared" si="3"/>
        <v>137.94</v>
      </c>
    </row>
    <row r="94" spans="1:10" ht="18.399999999999999" customHeight="1">
      <c r="A94">
        <v>93</v>
      </c>
      <c r="B94" t="s">
        <v>36</v>
      </c>
      <c r="C94" s="2">
        <v>41029</v>
      </c>
      <c r="D94">
        <v>3</v>
      </c>
      <c r="E94">
        <f t="shared" si="2"/>
        <v>4</v>
      </c>
      <c r="F94" t="str">
        <f>VLOOKUP(B94,Sheet3!$A$1:$E$100,5)</f>
        <v>k10</v>
      </c>
      <c r="G94" t="str">
        <f>VLOOKUP(B94,Sheet3!$A$1:$E$100,2)</f>
        <v>50x80</v>
      </c>
      <c r="H94" t="str">
        <f>VLOOKUP(B94,Sheet3!$A$1:$E$100,3)</f>
        <v>34,99</v>
      </c>
      <c r="I94" t="str">
        <f>VLOOKUP(F94,Sheet4!$A$1:$B$22,2)</f>
        <v>tablice_korkowe</v>
      </c>
      <c r="J94">
        <f t="shared" si="3"/>
        <v>104.97</v>
      </c>
    </row>
    <row r="95" spans="1:10" ht="18.399999999999999" customHeight="1">
      <c r="A95" s="1">
        <v>94</v>
      </c>
      <c r="B95" t="s">
        <v>50</v>
      </c>
      <c r="C95" s="2">
        <v>40992</v>
      </c>
      <c r="D95">
        <v>17</v>
      </c>
      <c r="E95">
        <f t="shared" si="2"/>
        <v>3</v>
      </c>
      <c r="F95" t="str">
        <f>VLOOKUP(B95,Sheet3!$A$1:$E$100,5)</f>
        <v>k8</v>
      </c>
      <c r="G95" t="str">
        <f>VLOOKUP(B95,Sheet3!$A$1:$E$100,2)</f>
        <v>LB_1</v>
      </c>
      <c r="H95" t="str">
        <f>VLOOKUP(B95,Sheet3!$A$1:$E$100,3)</f>
        <v>2,50</v>
      </c>
      <c r="I95" t="str">
        <f>VLOOKUP(F95,Sheet4!$A$1:$B$22,2)</f>
        <v>panele_korkowe</v>
      </c>
      <c r="J95">
        <f t="shared" si="3"/>
        <v>42.5</v>
      </c>
    </row>
    <row r="96" spans="1:10" ht="18.399999999999999" customHeight="1">
      <c r="A96">
        <v>95</v>
      </c>
      <c r="B96" t="s">
        <v>64</v>
      </c>
      <c r="C96" s="2">
        <v>40945</v>
      </c>
      <c r="D96">
        <v>3</v>
      </c>
      <c r="E96">
        <f t="shared" si="2"/>
        <v>2</v>
      </c>
      <c r="F96" t="str">
        <f>VLOOKUP(B96,Sheet3!$A$1:$E$100,5)</f>
        <v>k9</v>
      </c>
      <c r="G96" t="str">
        <f>VLOOKUP(B96,Sheet3!$A$1:$E$100,2)</f>
        <v>duze</v>
      </c>
      <c r="H96" t="str">
        <f>VLOOKUP(B96,Sheet3!$A$1:$E$100,3)</f>
        <v>48,00</v>
      </c>
      <c r="I96" t="str">
        <f>VLOOKUP(F96,Sheet4!$A$1:$B$22,2)</f>
        <v>panele_korkowe</v>
      </c>
      <c r="J96">
        <f t="shared" si="3"/>
        <v>144</v>
      </c>
    </row>
    <row r="97" spans="1:10" ht="18.399999999999999" customHeight="1">
      <c r="A97" s="1">
        <v>96</v>
      </c>
      <c r="B97" t="s">
        <v>65</v>
      </c>
      <c r="C97" s="2">
        <v>41047</v>
      </c>
      <c r="D97">
        <v>5</v>
      </c>
      <c r="E97">
        <f t="shared" si="2"/>
        <v>5</v>
      </c>
      <c r="F97" t="str">
        <f>VLOOKUP(B97,Sheet3!$A$1:$E$100,5)</f>
        <v>k12</v>
      </c>
      <c r="G97" t="str">
        <f>VLOOKUP(B97,Sheet3!$A$1:$E$100,2)</f>
        <v>1000x700x4</v>
      </c>
      <c r="H97" t="str">
        <f>VLOOKUP(B97,Sheet3!$A$1:$E$100,3)</f>
        <v>14,99</v>
      </c>
      <c r="I97" t="str">
        <f>VLOOKUP(F97,Sheet4!$A$1:$B$22,2)</f>
        <v>plyty_korkowe</v>
      </c>
      <c r="J97">
        <f t="shared" si="3"/>
        <v>74.95</v>
      </c>
    </row>
    <row r="98" spans="1:10" ht="18.399999999999999" customHeight="1">
      <c r="A98">
        <v>97</v>
      </c>
      <c r="B98" t="s">
        <v>66</v>
      </c>
      <c r="C98" s="2">
        <v>41082</v>
      </c>
      <c r="D98">
        <v>3</v>
      </c>
      <c r="E98">
        <f t="shared" si="2"/>
        <v>6</v>
      </c>
      <c r="F98" t="str">
        <f>VLOOKUP(B98,Sheet3!$A$1:$E$100,5)</f>
        <v>k11</v>
      </c>
      <c r="G98" t="str">
        <f>VLOOKUP(B98,Sheet3!$A$1:$E$100,2)</f>
        <v>kpl_5_mm</v>
      </c>
      <c r="H98" t="str">
        <f>VLOOKUP(B98,Sheet3!$A$1:$E$100,3)</f>
        <v>4,80</v>
      </c>
      <c r="I98" t="str">
        <f>VLOOKUP(F98,Sheet4!$A$1:$B$22,2)</f>
        <v>podkladki_naturalne</v>
      </c>
      <c r="J98">
        <f t="shared" si="3"/>
        <v>14.399999999999999</v>
      </c>
    </row>
    <row r="99" spans="1:10" ht="18.399999999999999" customHeight="1">
      <c r="A99" s="1">
        <v>98</v>
      </c>
      <c r="B99" t="s">
        <v>59</v>
      </c>
      <c r="C99" s="2">
        <v>41177</v>
      </c>
      <c r="D99">
        <v>200</v>
      </c>
      <c r="E99">
        <f t="shared" si="2"/>
        <v>9</v>
      </c>
      <c r="F99" t="str">
        <f>VLOOKUP(B99,Sheet3!$A$1:$E$100,5)</f>
        <v>k16</v>
      </c>
      <c r="G99" t="str">
        <f>VLOOKUP(B99,Sheet3!$A$1:$E$100,2)</f>
        <v>standard</v>
      </c>
      <c r="H99" t="str">
        <f>VLOOKUP(B99,Sheet3!$A$1:$E$100,3)</f>
        <v>1,09</v>
      </c>
      <c r="I99" t="str">
        <f>VLOOKUP(F99,Sheet4!$A$1:$B$22,2)</f>
        <v>przekladki_korkowe</v>
      </c>
      <c r="J99">
        <f t="shared" si="3"/>
        <v>218.00000000000003</v>
      </c>
    </row>
    <row r="100" spans="1:10" ht="18.399999999999999" customHeight="1">
      <c r="A100">
        <v>99</v>
      </c>
      <c r="B100" t="s">
        <v>39</v>
      </c>
      <c r="C100" s="2">
        <v>41102</v>
      </c>
      <c r="D100">
        <v>12</v>
      </c>
      <c r="E100">
        <f t="shared" si="2"/>
        <v>7</v>
      </c>
      <c r="F100" t="str">
        <f>VLOOKUP(B100,Sheet3!$A$1:$E$100,5)</f>
        <v>k12</v>
      </c>
      <c r="G100" t="str">
        <f>VLOOKUP(B100,Sheet3!$A$1:$E$100,2)</f>
        <v>1000x700x5</v>
      </c>
      <c r="H100" t="str">
        <f>VLOOKUP(B100,Sheet3!$A$1:$E$100,3)</f>
        <v>15,99</v>
      </c>
      <c r="I100" t="str">
        <f>VLOOKUP(F100,Sheet4!$A$1:$B$22,2)</f>
        <v>plyty_korkowe</v>
      </c>
      <c r="J100">
        <f t="shared" si="3"/>
        <v>191.88</v>
      </c>
    </row>
    <row r="101" spans="1:10" ht="18.399999999999999" customHeight="1">
      <c r="A101" s="1">
        <v>100</v>
      </c>
      <c r="B101" t="s">
        <v>67</v>
      </c>
      <c r="C101" s="2">
        <v>40982</v>
      </c>
      <c r="D101">
        <v>9</v>
      </c>
      <c r="E101">
        <f t="shared" si="2"/>
        <v>3</v>
      </c>
      <c r="F101" t="str">
        <f>VLOOKUP(B101,Sheet3!$A$1:$E$100,5)</f>
        <v>k14</v>
      </c>
      <c r="G101" t="str">
        <f>VLOOKUP(B101,Sheet3!$A$1:$E$100,2)</f>
        <v>Rapsodia</v>
      </c>
      <c r="H101" t="str">
        <f>VLOOKUP(B101,Sheet3!$A$1:$E$100,3)</f>
        <v>64,99</v>
      </c>
      <c r="I101" t="str">
        <f>VLOOKUP(F101,Sheet4!$A$1:$B$22,2)</f>
        <v>parkiet_korkowy</v>
      </c>
      <c r="J101">
        <f t="shared" si="3"/>
        <v>584.91</v>
      </c>
    </row>
    <row r="102" spans="1:10" ht="18.399999999999999" customHeight="1">
      <c r="A102">
        <v>101</v>
      </c>
      <c r="B102" t="s">
        <v>24</v>
      </c>
      <c r="C102" s="2">
        <v>40962</v>
      </c>
      <c r="D102">
        <v>28</v>
      </c>
      <c r="E102">
        <f t="shared" si="2"/>
        <v>2</v>
      </c>
      <c r="F102" t="str">
        <f>VLOOKUP(B102,Sheet3!$A$1:$E$100,5)</f>
        <v>k8</v>
      </c>
      <c r="G102" t="str">
        <f>VLOOKUP(B102,Sheet3!$A$1:$E$100,2)</f>
        <v>LN_2</v>
      </c>
      <c r="H102" t="str">
        <f>VLOOKUP(B102,Sheet3!$A$1:$E$100,3)</f>
        <v>4,60</v>
      </c>
      <c r="I102" t="str">
        <f>VLOOKUP(F102,Sheet4!$A$1:$B$22,2)</f>
        <v>panele_korkowe</v>
      </c>
      <c r="J102">
        <f t="shared" si="3"/>
        <v>128.79999999999998</v>
      </c>
    </row>
    <row r="103" spans="1:10" ht="18.399999999999999" customHeight="1">
      <c r="A103" s="1">
        <v>102</v>
      </c>
      <c r="B103" t="s">
        <v>60</v>
      </c>
      <c r="C103" s="2">
        <v>41221</v>
      </c>
      <c r="D103">
        <v>16</v>
      </c>
      <c r="E103">
        <f t="shared" si="2"/>
        <v>11</v>
      </c>
      <c r="F103" t="str">
        <f>VLOOKUP(B103,Sheet3!$A$1:$E$100,5)</f>
        <v>k14</v>
      </c>
      <c r="G103" t="str">
        <f>VLOOKUP(B103,Sheet3!$A$1:$E$100,2)</f>
        <v>Harmony</v>
      </c>
      <c r="H103" t="str">
        <f>VLOOKUP(B103,Sheet3!$A$1:$E$100,3)</f>
        <v>90,99</v>
      </c>
      <c r="I103" t="str">
        <f>VLOOKUP(F103,Sheet4!$A$1:$B$22,2)</f>
        <v>parkiet_korkowy</v>
      </c>
      <c r="J103">
        <f t="shared" si="3"/>
        <v>1455.84</v>
      </c>
    </row>
    <row r="104" spans="1:10" ht="18.399999999999999" customHeight="1">
      <c r="A104">
        <v>103</v>
      </c>
      <c r="B104" t="s">
        <v>21</v>
      </c>
      <c r="C104" s="2">
        <v>41001</v>
      </c>
      <c r="D104">
        <v>8</v>
      </c>
      <c r="E104">
        <f t="shared" si="2"/>
        <v>4</v>
      </c>
      <c r="F104" t="str">
        <f>VLOOKUP(B104,Sheet3!$A$1:$E$100,5)</f>
        <v>k8</v>
      </c>
      <c r="G104" t="str">
        <f>VLOOKUP(B104,Sheet3!$A$1:$E$100,2)</f>
        <v>LK_3</v>
      </c>
      <c r="H104" t="str">
        <f>VLOOKUP(B104,Sheet3!$A$1:$E$100,3)</f>
        <v>3,60</v>
      </c>
      <c r="I104" t="str">
        <f>VLOOKUP(F104,Sheet4!$A$1:$B$22,2)</f>
        <v>panele_korkowe</v>
      </c>
      <c r="J104">
        <f t="shared" si="3"/>
        <v>28.8</v>
      </c>
    </row>
    <row r="105" spans="1:10" ht="18.399999999999999" customHeight="1">
      <c r="A105" s="1">
        <v>104</v>
      </c>
      <c r="B105" t="s">
        <v>11</v>
      </c>
      <c r="C105" s="2">
        <v>40927</v>
      </c>
      <c r="D105">
        <v>2</v>
      </c>
      <c r="E105">
        <f t="shared" si="2"/>
        <v>1</v>
      </c>
      <c r="F105" t="str">
        <f>VLOOKUP(B105,Sheet3!$A$1:$E$100,5)</f>
        <v>k4</v>
      </c>
      <c r="G105" t="str">
        <f>VLOOKUP(B105,Sheet3!$A$1:$E$100,2)</f>
        <v>1_l_kontaktowy</v>
      </c>
      <c r="H105" t="str">
        <f>VLOOKUP(B105,Sheet3!$A$1:$E$100,3)</f>
        <v>29,99</v>
      </c>
      <c r="I105" t="str">
        <f>VLOOKUP(F105,Sheet4!$A$1:$B$22,2)</f>
        <v>panele_korkowe</v>
      </c>
      <c r="J105">
        <f t="shared" si="3"/>
        <v>59.98</v>
      </c>
    </row>
    <row r="106" spans="1:10" ht="18.399999999999999" customHeight="1">
      <c r="A106">
        <v>105</v>
      </c>
      <c r="B106" t="s">
        <v>68</v>
      </c>
      <c r="C106" s="2">
        <v>41024</v>
      </c>
      <c r="D106">
        <v>24</v>
      </c>
      <c r="E106">
        <f t="shared" si="2"/>
        <v>4</v>
      </c>
      <c r="F106" t="str">
        <f>VLOOKUP(B106,Sheet3!$A$1:$E$100,5)</f>
        <v>k12</v>
      </c>
      <c r="G106" t="str">
        <f>VLOOKUP(B106,Sheet3!$A$1:$E$100,2)</f>
        <v>1000x700x10</v>
      </c>
      <c r="H106" t="str">
        <f>VLOOKUP(B106,Sheet3!$A$1:$E$100,3)</f>
        <v>32,99</v>
      </c>
      <c r="I106" t="str">
        <f>VLOOKUP(F106,Sheet4!$A$1:$B$22,2)</f>
        <v>plyty_korkowe</v>
      </c>
      <c r="J106">
        <f t="shared" si="3"/>
        <v>791.76</v>
      </c>
    </row>
    <row r="107" spans="1:10" ht="18.399999999999999" customHeight="1">
      <c r="A107" s="1">
        <v>106</v>
      </c>
      <c r="B107" t="s">
        <v>25</v>
      </c>
      <c r="C107" s="2">
        <v>41019</v>
      </c>
      <c r="D107">
        <v>1</v>
      </c>
      <c r="E107">
        <f t="shared" si="2"/>
        <v>4</v>
      </c>
      <c r="F107" t="str">
        <f>VLOOKUP(B107,Sheet3!$A$1:$E$100,5)</f>
        <v>k4</v>
      </c>
      <c r="G107" t="str">
        <f>VLOOKUP(B107,Sheet3!$A$1:$E$100,2)</f>
        <v>1_l_wodny</v>
      </c>
      <c r="H107" t="str">
        <f>VLOOKUP(B107,Sheet3!$A$1:$E$100,3)</f>
        <v>37,99</v>
      </c>
      <c r="I107" t="str">
        <f>VLOOKUP(F107,Sheet4!$A$1:$B$22,2)</f>
        <v>panele_korkowe</v>
      </c>
      <c r="J107">
        <f t="shared" si="3"/>
        <v>37.99</v>
      </c>
    </row>
    <row r="108" spans="1:10" ht="18.399999999999999" customHeight="1">
      <c r="A108">
        <v>107</v>
      </c>
      <c r="B108" t="s">
        <v>11</v>
      </c>
      <c r="C108" s="2">
        <v>41212</v>
      </c>
      <c r="D108">
        <v>2</v>
      </c>
      <c r="E108">
        <f t="shared" si="2"/>
        <v>10</v>
      </c>
      <c r="F108" t="str">
        <f>VLOOKUP(B108,Sheet3!$A$1:$E$100,5)</f>
        <v>k4</v>
      </c>
      <c r="G108" t="str">
        <f>VLOOKUP(B108,Sheet3!$A$1:$E$100,2)</f>
        <v>1_l_kontaktowy</v>
      </c>
      <c r="H108" t="str">
        <f>VLOOKUP(B108,Sheet3!$A$1:$E$100,3)</f>
        <v>29,99</v>
      </c>
      <c r="I108" t="str">
        <f>VLOOKUP(F108,Sheet4!$A$1:$B$22,2)</f>
        <v>panele_korkowe</v>
      </c>
      <c r="J108">
        <f t="shared" si="3"/>
        <v>59.98</v>
      </c>
    </row>
    <row r="109" spans="1:10" ht="18.399999999999999" customHeight="1">
      <c r="A109" s="1">
        <v>108</v>
      </c>
      <c r="B109" t="s">
        <v>42</v>
      </c>
      <c r="C109" s="2">
        <v>41141</v>
      </c>
      <c r="D109">
        <v>12</v>
      </c>
      <c r="E109">
        <f t="shared" si="2"/>
        <v>8</v>
      </c>
      <c r="F109" t="str">
        <f>VLOOKUP(B109,Sheet3!$A$1:$E$100,5)</f>
        <v>k20</v>
      </c>
      <c r="G109" t="str">
        <f>VLOOKUP(B109,Sheet3!$A$1:$E$100,2)</f>
        <v>Stozkowe_male</v>
      </c>
      <c r="H109" t="str">
        <f>VLOOKUP(B109,Sheet3!$A$1:$E$100,3)</f>
        <v>0,49</v>
      </c>
      <c r="I109" t="str">
        <f>VLOOKUP(F109,Sheet4!$A$1:$B$22,2)</f>
        <v>korki_do_butelek</v>
      </c>
      <c r="J109">
        <f t="shared" si="3"/>
        <v>5.88</v>
      </c>
    </row>
    <row r="110" spans="1:10" ht="18.399999999999999" customHeight="1">
      <c r="A110">
        <v>109</v>
      </c>
      <c r="B110" t="s">
        <v>39</v>
      </c>
      <c r="C110" s="2">
        <v>40940</v>
      </c>
      <c r="D110">
        <v>8</v>
      </c>
      <c r="E110">
        <f t="shared" si="2"/>
        <v>2</v>
      </c>
      <c r="F110" t="str">
        <f>VLOOKUP(B110,Sheet3!$A$1:$E$100,5)</f>
        <v>k12</v>
      </c>
      <c r="G110" t="str">
        <f>VLOOKUP(B110,Sheet3!$A$1:$E$100,2)</f>
        <v>1000x700x5</v>
      </c>
      <c r="H110" t="str">
        <f>VLOOKUP(B110,Sheet3!$A$1:$E$100,3)</f>
        <v>15,99</v>
      </c>
      <c r="I110" t="str">
        <f>VLOOKUP(F110,Sheet4!$A$1:$B$22,2)</f>
        <v>plyty_korkowe</v>
      </c>
      <c r="J110">
        <f t="shared" si="3"/>
        <v>127.92</v>
      </c>
    </row>
    <row r="111" spans="1:10" ht="18.399999999999999" customHeight="1">
      <c r="A111" s="1">
        <v>110</v>
      </c>
      <c r="B111" t="s">
        <v>69</v>
      </c>
      <c r="C111" s="2">
        <v>41013</v>
      </c>
      <c r="D111">
        <v>100</v>
      </c>
      <c r="E111">
        <f t="shared" si="2"/>
        <v>4</v>
      </c>
      <c r="F111" t="str">
        <f>VLOOKUP(B111,Sheet3!$A$1:$E$100,5)</f>
        <v>k20</v>
      </c>
      <c r="G111" t="str">
        <f>VLOOKUP(B111,Sheet3!$A$1:$E$100,2)</f>
        <v>Stozkowe_duze</v>
      </c>
      <c r="H111" t="str">
        <f>VLOOKUP(B111,Sheet3!$A$1:$E$100,3)</f>
        <v>1,19</v>
      </c>
      <c r="I111" t="str">
        <f>VLOOKUP(F111,Sheet4!$A$1:$B$22,2)</f>
        <v>korki_do_butelek</v>
      </c>
      <c r="J111">
        <f t="shared" si="3"/>
        <v>119</v>
      </c>
    </row>
    <row r="112" spans="1:10" ht="18.399999999999999" customHeight="1">
      <c r="A112">
        <v>111</v>
      </c>
      <c r="B112" t="s">
        <v>57</v>
      </c>
      <c r="C112" s="2">
        <v>41068</v>
      </c>
      <c r="D112">
        <v>20</v>
      </c>
      <c r="E112">
        <f t="shared" si="2"/>
        <v>6</v>
      </c>
      <c r="F112" t="str">
        <f>VLOOKUP(B112,Sheet3!$A$1:$E$100,5)</f>
        <v>k6</v>
      </c>
      <c r="G112" t="str">
        <f>VLOOKUP(B112,Sheet3!$A$1:$E$100,2)</f>
        <v>940x23x7</v>
      </c>
      <c r="H112" t="str">
        <f>VLOOKUP(B112,Sheet3!$A$1:$E$100,3)</f>
        <v>2,89</v>
      </c>
      <c r="I112" t="str">
        <f>VLOOKUP(F112,Sheet4!$A$1:$B$22,2)</f>
        <v>panele_korkowe</v>
      </c>
      <c r="J112">
        <f t="shared" si="3"/>
        <v>57.800000000000004</v>
      </c>
    </row>
    <row r="113" spans="1:10" ht="18.399999999999999" customHeight="1">
      <c r="A113" s="1">
        <v>112</v>
      </c>
      <c r="B113" t="s">
        <v>30</v>
      </c>
      <c r="C113" s="2">
        <v>41114</v>
      </c>
      <c r="D113">
        <v>12</v>
      </c>
      <c r="E113">
        <f t="shared" si="2"/>
        <v>7</v>
      </c>
      <c r="F113" t="str">
        <f>VLOOKUP(B113,Sheet3!$A$1:$E$100,5)</f>
        <v>k8</v>
      </c>
      <c r="G113" t="str">
        <f>VLOOKUP(B113,Sheet3!$A$1:$E$100,2)</f>
        <v>LN_1</v>
      </c>
      <c r="H113" t="str">
        <f>VLOOKUP(B113,Sheet3!$A$1:$E$100,3)</f>
        <v>3,90</v>
      </c>
      <c r="I113" t="str">
        <f>VLOOKUP(F113,Sheet4!$A$1:$B$22,2)</f>
        <v>panele_korkowe</v>
      </c>
      <c r="J113">
        <f t="shared" si="3"/>
        <v>46.8</v>
      </c>
    </row>
    <row r="114" spans="1:10" ht="18.399999999999999" customHeight="1">
      <c r="A114">
        <v>113</v>
      </c>
      <c r="B114" t="s">
        <v>14</v>
      </c>
      <c r="C114" s="2">
        <v>41018</v>
      </c>
      <c r="D114">
        <v>3</v>
      </c>
      <c r="E114">
        <f t="shared" si="2"/>
        <v>4</v>
      </c>
      <c r="F114" t="str">
        <f>VLOOKUP(B114,Sheet3!$A$1:$E$100,5)</f>
        <v>k10</v>
      </c>
      <c r="G114" t="str">
        <f>VLOOKUP(B114,Sheet3!$A$1:$E$100,2)</f>
        <v>40x60</v>
      </c>
      <c r="H114" t="str">
        <f>VLOOKUP(B114,Sheet3!$A$1:$E$100,3)</f>
        <v>25,00</v>
      </c>
      <c r="I114" t="str">
        <f>VLOOKUP(F114,Sheet4!$A$1:$B$22,2)</f>
        <v>tablice_korkowe</v>
      </c>
      <c r="J114">
        <f t="shared" si="3"/>
        <v>75</v>
      </c>
    </row>
    <row r="115" spans="1:10" ht="18.399999999999999" customHeight="1">
      <c r="A115" s="1">
        <v>114</v>
      </c>
      <c r="B115" t="s">
        <v>52</v>
      </c>
      <c r="C115" s="2">
        <v>41233</v>
      </c>
      <c r="D115">
        <v>3</v>
      </c>
      <c r="E115">
        <f t="shared" si="2"/>
        <v>11</v>
      </c>
      <c r="F115" t="str">
        <f>VLOOKUP(B115,Sheet3!$A$1:$E$100,5)</f>
        <v>k10</v>
      </c>
      <c r="G115" t="str">
        <f>VLOOKUP(B115,Sheet3!$A$1:$E$100,2)</f>
        <v>120x150</v>
      </c>
      <c r="H115" t="str">
        <f>VLOOKUP(B115,Sheet3!$A$1:$E$100,3)</f>
        <v>159,00</v>
      </c>
      <c r="I115" t="str">
        <f>VLOOKUP(F115,Sheet4!$A$1:$B$22,2)</f>
        <v>tablice_korkowe</v>
      </c>
      <c r="J115">
        <f t="shared" si="3"/>
        <v>477</v>
      </c>
    </row>
    <row r="116" spans="1:10" ht="18.399999999999999" customHeight="1">
      <c r="A116">
        <v>115</v>
      </c>
      <c r="B116" t="s">
        <v>67</v>
      </c>
      <c r="C116" s="2">
        <v>41008</v>
      </c>
      <c r="D116">
        <v>18</v>
      </c>
      <c r="E116">
        <f t="shared" si="2"/>
        <v>4</v>
      </c>
      <c r="F116" t="str">
        <f>VLOOKUP(B116,Sheet3!$A$1:$E$100,5)</f>
        <v>k14</v>
      </c>
      <c r="G116" t="str">
        <f>VLOOKUP(B116,Sheet3!$A$1:$E$100,2)</f>
        <v>Rapsodia</v>
      </c>
      <c r="H116" t="str">
        <f>VLOOKUP(B116,Sheet3!$A$1:$E$100,3)</f>
        <v>64,99</v>
      </c>
      <c r="I116" t="str">
        <f>VLOOKUP(F116,Sheet4!$A$1:$B$22,2)</f>
        <v>parkiet_korkowy</v>
      </c>
      <c r="J116">
        <f t="shared" si="3"/>
        <v>1169.82</v>
      </c>
    </row>
    <row r="117" spans="1:10" ht="18.399999999999999" customHeight="1">
      <c r="A117" s="1">
        <v>116</v>
      </c>
      <c r="B117" t="s">
        <v>37</v>
      </c>
      <c r="C117" s="2">
        <v>41152</v>
      </c>
      <c r="D117">
        <v>5</v>
      </c>
      <c r="E117">
        <f t="shared" si="2"/>
        <v>8</v>
      </c>
      <c r="F117" t="str">
        <f>VLOOKUP(B117,Sheet3!$A$1:$E$100,5)</f>
        <v>k15</v>
      </c>
      <c r="G117" t="str">
        <f>VLOOKUP(B117,Sheet3!$A$1:$E$100,2)</f>
        <v>kostka</v>
      </c>
      <c r="H117" t="str">
        <f>VLOOKUP(B117,Sheet3!$A$1:$E$100,3)</f>
        <v>25,99</v>
      </c>
      <c r="I117" t="str">
        <f>VLOOKUP(F117,Sheet4!$A$1:$B$22,2)</f>
        <v>maty_korkowe</v>
      </c>
      <c r="J117">
        <f t="shared" si="3"/>
        <v>129.94999999999999</v>
      </c>
    </row>
    <row r="118" spans="1:10" ht="18.399999999999999" customHeight="1">
      <c r="A118">
        <v>117</v>
      </c>
      <c r="B118" t="s">
        <v>70</v>
      </c>
      <c r="C118" s="2">
        <v>41086</v>
      </c>
      <c r="D118">
        <v>22</v>
      </c>
      <c r="E118">
        <f t="shared" si="2"/>
        <v>6</v>
      </c>
      <c r="F118" t="str">
        <f>VLOOKUP(B118,Sheet3!$A$1:$E$100,5)</f>
        <v>k14</v>
      </c>
      <c r="G118" t="str">
        <f>VLOOKUP(B118,Sheet3!$A$1:$E$100,2)</f>
        <v>Symphony</v>
      </c>
      <c r="H118" t="str">
        <f>VLOOKUP(B118,Sheet3!$A$1:$E$100,3)</f>
        <v>83,99</v>
      </c>
      <c r="I118" t="str">
        <f>VLOOKUP(F118,Sheet4!$A$1:$B$22,2)</f>
        <v>parkiet_korkowy</v>
      </c>
      <c r="J118">
        <f t="shared" si="3"/>
        <v>1847.78</v>
      </c>
    </row>
    <row r="119" spans="1:10" ht="18.399999999999999" customHeight="1">
      <c r="A119" s="1">
        <v>118</v>
      </c>
      <c r="B119" t="s">
        <v>42</v>
      </c>
      <c r="C119" s="2">
        <v>41038</v>
      </c>
      <c r="D119">
        <v>12</v>
      </c>
      <c r="E119">
        <f t="shared" si="2"/>
        <v>5</v>
      </c>
      <c r="F119" t="str">
        <f>VLOOKUP(B119,Sheet3!$A$1:$E$100,5)</f>
        <v>k20</v>
      </c>
      <c r="G119" t="str">
        <f>VLOOKUP(B119,Sheet3!$A$1:$E$100,2)</f>
        <v>Stozkowe_male</v>
      </c>
      <c r="H119" t="str">
        <f>VLOOKUP(B119,Sheet3!$A$1:$E$100,3)</f>
        <v>0,49</v>
      </c>
      <c r="I119" t="str">
        <f>VLOOKUP(F119,Sheet4!$A$1:$B$22,2)</f>
        <v>korki_do_butelek</v>
      </c>
      <c r="J119">
        <f t="shared" si="3"/>
        <v>5.88</v>
      </c>
    </row>
    <row r="120" spans="1:10" ht="18.399999999999999" customHeight="1">
      <c r="A120">
        <v>119</v>
      </c>
      <c r="B120" t="s">
        <v>52</v>
      </c>
      <c r="C120" s="2">
        <v>40978</v>
      </c>
      <c r="D120">
        <v>4</v>
      </c>
      <c r="E120">
        <f t="shared" si="2"/>
        <v>3</v>
      </c>
      <c r="F120" t="str">
        <f>VLOOKUP(B120,Sheet3!$A$1:$E$100,5)</f>
        <v>k10</v>
      </c>
      <c r="G120" t="str">
        <f>VLOOKUP(B120,Sheet3!$A$1:$E$100,2)</f>
        <v>120x150</v>
      </c>
      <c r="H120" t="str">
        <f>VLOOKUP(B120,Sheet3!$A$1:$E$100,3)</f>
        <v>159,00</v>
      </c>
      <c r="I120" t="str">
        <f>VLOOKUP(F120,Sheet4!$A$1:$B$22,2)</f>
        <v>tablice_korkowe</v>
      </c>
      <c r="J120">
        <f t="shared" si="3"/>
        <v>636</v>
      </c>
    </row>
    <row r="121" spans="1:10" ht="18.399999999999999" customHeight="1">
      <c r="A121" s="1">
        <v>120</v>
      </c>
      <c r="B121" t="s">
        <v>22</v>
      </c>
      <c r="C121" s="2">
        <v>41143</v>
      </c>
      <c r="D121">
        <v>1</v>
      </c>
      <c r="E121">
        <f t="shared" si="2"/>
        <v>8</v>
      </c>
      <c r="F121" t="str">
        <f>VLOOKUP(B121,Sheet3!$A$1:$E$100,5)</f>
        <v>k17</v>
      </c>
      <c r="G121" t="str">
        <f>VLOOKUP(B121,Sheet3!$A$1:$E$100,2)</f>
        <v>korek_natryskowy</v>
      </c>
      <c r="H121" t="str">
        <f>VLOOKUP(B121,Sheet3!$A$1:$E$100,3)</f>
        <v>33,99</v>
      </c>
      <c r="I121" t="str">
        <f>VLOOKUP(F121,Sheet4!$A$1:$B$22,2)</f>
        <v>masa_korkowa</v>
      </c>
      <c r="J121">
        <f t="shared" si="3"/>
        <v>33.99</v>
      </c>
    </row>
    <row r="122" spans="1:10" ht="18.399999999999999" customHeight="1">
      <c r="A122">
        <v>121</v>
      </c>
      <c r="B122" t="s">
        <v>34</v>
      </c>
      <c r="C122" s="2">
        <v>41263</v>
      </c>
      <c r="D122">
        <v>39</v>
      </c>
      <c r="E122">
        <f t="shared" si="2"/>
        <v>12</v>
      </c>
      <c r="F122" t="str">
        <f>VLOOKUP(B122,Sheet3!$A$1:$E$100,5)</f>
        <v>k8</v>
      </c>
      <c r="G122" t="str">
        <f>VLOOKUP(B122,Sheet3!$A$1:$E$100,2)</f>
        <v>LP_4</v>
      </c>
      <c r="H122" t="str">
        <f>VLOOKUP(B122,Sheet3!$A$1:$E$100,3)</f>
        <v>2,30</v>
      </c>
      <c r="I122" t="str">
        <f>VLOOKUP(F122,Sheet4!$A$1:$B$22,2)</f>
        <v>panele_korkowe</v>
      </c>
      <c r="J122">
        <f t="shared" si="3"/>
        <v>89.699999999999989</v>
      </c>
    </row>
    <row r="123" spans="1:10" ht="18.399999999999999" customHeight="1">
      <c r="A123" s="1">
        <v>122</v>
      </c>
      <c r="B123" t="s">
        <v>31</v>
      </c>
      <c r="C123" s="2">
        <v>40995</v>
      </c>
      <c r="D123">
        <v>30</v>
      </c>
      <c r="E123">
        <f t="shared" si="2"/>
        <v>3</v>
      </c>
      <c r="F123" t="str">
        <f>VLOOKUP(B123,Sheet3!$A$1:$E$100,5)</f>
        <v>k14</v>
      </c>
      <c r="G123" t="str">
        <f>VLOOKUP(B123,Sheet3!$A$1:$E$100,2)</f>
        <v>DawnTown</v>
      </c>
      <c r="H123" t="str">
        <f>VLOOKUP(B123,Sheet3!$A$1:$E$100,3)</f>
        <v>64,99</v>
      </c>
      <c r="I123" t="str">
        <f>VLOOKUP(F123,Sheet4!$A$1:$B$22,2)</f>
        <v>parkiet_korkowy</v>
      </c>
      <c r="J123">
        <f t="shared" si="3"/>
        <v>1949.6999999999998</v>
      </c>
    </row>
    <row r="124" spans="1:10" ht="18.399999999999999" customHeight="1">
      <c r="A124">
        <v>123</v>
      </c>
      <c r="B124" t="s">
        <v>37</v>
      </c>
      <c r="C124" s="2">
        <v>40984</v>
      </c>
      <c r="D124">
        <v>1</v>
      </c>
      <c r="E124">
        <f t="shared" si="2"/>
        <v>3</v>
      </c>
      <c r="F124" t="str">
        <f>VLOOKUP(B124,Sheet3!$A$1:$E$100,5)</f>
        <v>k15</v>
      </c>
      <c r="G124" t="str">
        <f>VLOOKUP(B124,Sheet3!$A$1:$E$100,2)</f>
        <v>kostka</v>
      </c>
      <c r="H124" t="str">
        <f>VLOOKUP(B124,Sheet3!$A$1:$E$100,3)</f>
        <v>25,99</v>
      </c>
      <c r="I124" t="str">
        <f>VLOOKUP(F124,Sheet4!$A$1:$B$22,2)</f>
        <v>maty_korkowe</v>
      </c>
      <c r="J124">
        <f t="shared" si="3"/>
        <v>25.99</v>
      </c>
    </row>
    <row r="125" spans="1:10" ht="18.399999999999999" customHeight="1">
      <c r="A125" s="1">
        <v>124</v>
      </c>
      <c r="B125" t="s">
        <v>41</v>
      </c>
      <c r="C125" s="2">
        <v>41087</v>
      </c>
      <c r="D125">
        <v>3</v>
      </c>
      <c r="E125">
        <f t="shared" si="2"/>
        <v>6</v>
      </c>
      <c r="F125" t="str">
        <f>VLOOKUP(B125,Sheet3!$A$1:$E$100,5)</f>
        <v>k7</v>
      </c>
      <c r="G125" t="str">
        <f>VLOOKUP(B125,Sheet3!$A$1:$E$100,2)</f>
        <v>Kora_surowa_kl._II</v>
      </c>
      <c r="H125" t="str">
        <f>VLOOKUP(B125,Sheet3!$A$1:$E$100,3)</f>
        <v>79,99</v>
      </c>
      <c r="I125" t="str">
        <f>VLOOKUP(F125,Sheet4!$A$1:$B$22,2)</f>
        <v>panele_korkowe</v>
      </c>
      <c r="J125">
        <f t="shared" si="3"/>
        <v>239.96999999999997</v>
      </c>
    </row>
    <row r="126" spans="1:10" ht="18.399999999999999" customHeight="1">
      <c r="A126">
        <v>125</v>
      </c>
      <c r="B126" t="s">
        <v>39</v>
      </c>
      <c r="C126" s="2">
        <v>41208</v>
      </c>
      <c r="D126">
        <v>6</v>
      </c>
      <c r="E126">
        <f t="shared" si="2"/>
        <v>10</v>
      </c>
      <c r="F126" t="str">
        <f>VLOOKUP(B126,Sheet3!$A$1:$E$100,5)</f>
        <v>k12</v>
      </c>
      <c r="G126" t="str">
        <f>VLOOKUP(B126,Sheet3!$A$1:$E$100,2)</f>
        <v>1000x700x5</v>
      </c>
      <c r="H126" t="str">
        <f>VLOOKUP(B126,Sheet3!$A$1:$E$100,3)</f>
        <v>15,99</v>
      </c>
      <c r="I126" t="str">
        <f>VLOOKUP(F126,Sheet4!$A$1:$B$22,2)</f>
        <v>plyty_korkowe</v>
      </c>
      <c r="J126">
        <f t="shared" si="3"/>
        <v>95.94</v>
      </c>
    </row>
    <row r="127" spans="1:10" ht="18.399999999999999" customHeight="1">
      <c r="A127" s="1">
        <v>126</v>
      </c>
      <c r="B127" t="s">
        <v>37</v>
      </c>
      <c r="C127" s="2">
        <v>41101</v>
      </c>
      <c r="D127">
        <v>3</v>
      </c>
      <c r="E127">
        <f t="shared" si="2"/>
        <v>7</v>
      </c>
      <c r="F127" t="str">
        <f>VLOOKUP(B127,Sheet3!$A$1:$E$100,5)</f>
        <v>k15</v>
      </c>
      <c r="G127" t="str">
        <f>VLOOKUP(B127,Sheet3!$A$1:$E$100,2)</f>
        <v>kostka</v>
      </c>
      <c r="H127" t="str">
        <f>VLOOKUP(B127,Sheet3!$A$1:$E$100,3)</f>
        <v>25,99</v>
      </c>
      <c r="I127" t="str">
        <f>VLOOKUP(F127,Sheet4!$A$1:$B$22,2)</f>
        <v>maty_korkowe</v>
      </c>
      <c r="J127">
        <f t="shared" si="3"/>
        <v>77.97</v>
      </c>
    </row>
    <row r="128" spans="1:10" ht="18.399999999999999" customHeight="1">
      <c r="A128">
        <v>127</v>
      </c>
      <c r="B128" t="s">
        <v>28</v>
      </c>
      <c r="C128" s="2">
        <v>40921</v>
      </c>
      <c r="D128">
        <v>20</v>
      </c>
      <c r="E128">
        <f t="shared" si="2"/>
        <v>1</v>
      </c>
      <c r="F128" t="str">
        <f>VLOOKUP(B128,Sheet3!$A$1:$E$100,5)</f>
        <v>k14</v>
      </c>
      <c r="G128" t="str">
        <f>VLOOKUP(B128,Sheet3!$A$1:$E$100,2)</f>
        <v>Shell</v>
      </c>
      <c r="H128" t="str">
        <f>VLOOKUP(B128,Sheet3!$A$1:$E$100,3)</f>
        <v>81,99</v>
      </c>
      <c r="I128" t="str">
        <f>VLOOKUP(F128,Sheet4!$A$1:$B$22,2)</f>
        <v>parkiet_korkowy</v>
      </c>
      <c r="J128">
        <f t="shared" si="3"/>
        <v>1639.8</v>
      </c>
    </row>
    <row r="129" spans="1:10" ht="18.399999999999999" customHeight="1">
      <c r="A129" s="1">
        <v>128</v>
      </c>
      <c r="B129" t="s">
        <v>37</v>
      </c>
      <c r="C129" s="2">
        <v>41108</v>
      </c>
      <c r="D129">
        <v>2</v>
      </c>
      <c r="E129">
        <f t="shared" si="2"/>
        <v>7</v>
      </c>
      <c r="F129" t="str">
        <f>VLOOKUP(B129,Sheet3!$A$1:$E$100,5)</f>
        <v>k15</v>
      </c>
      <c r="G129" t="str">
        <f>VLOOKUP(B129,Sheet3!$A$1:$E$100,2)</f>
        <v>kostka</v>
      </c>
      <c r="H129" t="str">
        <f>VLOOKUP(B129,Sheet3!$A$1:$E$100,3)</f>
        <v>25,99</v>
      </c>
      <c r="I129" t="str">
        <f>VLOOKUP(F129,Sheet4!$A$1:$B$22,2)</f>
        <v>maty_korkowe</v>
      </c>
      <c r="J129">
        <f t="shared" si="3"/>
        <v>51.98</v>
      </c>
    </row>
    <row r="130" spans="1:10" ht="18.399999999999999" customHeight="1">
      <c r="A130">
        <v>129</v>
      </c>
      <c r="B130" t="s">
        <v>29</v>
      </c>
      <c r="C130" s="2">
        <v>40963</v>
      </c>
      <c r="D130">
        <v>3</v>
      </c>
      <c r="E130">
        <f t="shared" ref="E130:E193" si="4">MONTH(C130)</f>
        <v>2</v>
      </c>
      <c r="F130" t="str">
        <f>VLOOKUP(B130,Sheet3!$A$1:$E$100,5)</f>
        <v>k10</v>
      </c>
      <c r="G130" t="str">
        <f>VLOOKUP(B130,Sheet3!$A$1:$E$100,2)</f>
        <v>150x180</v>
      </c>
      <c r="H130" t="str">
        <f>VLOOKUP(B130,Sheet3!$A$1:$E$100,3)</f>
        <v>199,00</v>
      </c>
      <c r="I130" t="str">
        <f>VLOOKUP(F130,Sheet4!$A$1:$B$22,2)</f>
        <v>tablice_korkowe</v>
      </c>
      <c r="J130">
        <f t="shared" si="3"/>
        <v>597</v>
      </c>
    </row>
    <row r="131" spans="1:10" ht="18.399999999999999" customHeight="1">
      <c r="A131" s="1">
        <v>130</v>
      </c>
      <c r="B131" t="s">
        <v>29</v>
      </c>
      <c r="C131" s="2">
        <v>40969</v>
      </c>
      <c r="D131">
        <v>1</v>
      </c>
      <c r="E131">
        <f t="shared" si="4"/>
        <v>3</v>
      </c>
      <c r="F131" t="str">
        <f>VLOOKUP(B131,Sheet3!$A$1:$E$100,5)</f>
        <v>k10</v>
      </c>
      <c r="G131" t="str">
        <f>VLOOKUP(B131,Sheet3!$A$1:$E$100,2)</f>
        <v>150x180</v>
      </c>
      <c r="H131" t="str">
        <f>VLOOKUP(B131,Sheet3!$A$1:$E$100,3)</f>
        <v>199,00</v>
      </c>
      <c r="I131" t="str">
        <f>VLOOKUP(F131,Sheet4!$A$1:$B$22,2)</f>
        <v>tablice_korkowe</v>
      </c>
      <c r="J131">
        <f t="shared" ref="J131:J194" si="5">D131*H131</f>
        <v>199</v>
      </c>
    </row>
    <row r="132" spans="1:10" ht="18.399999999999999" customHeight="1">
      <c r="A132">
        <v>131</v>
      </c>
      <c r="B132" t="s">
        <v>22</v>
      </c>
      <c r="C132" s="2">
        <v>41206</v>
      </c>
      <c r="D132">
        <v>2</v>
      </c>
      <c r="E132">
        <f t="shared" si="4"/>
        <v>10</v>
      </c>
      <c r="F132" t="str">
        <f>VLOOKUP(B132,Sheet3!$A$1:$E$100,5)</f>
        <v>k17</v>
      </c>
      <c r="G132" t="str">
        <f>VLOOKUP(B132,Sheet3!$A$1:$E$100,2)</f>
        <v>korek_natryskowy</v>
      </c>
      <c r="H132" t="str">
        <f>VLOOKUP(B132,Sheet3!$A$1:$E$100,3)</f>
        <v>33,99</v>
      </c>
      <c r="I132" t="str">
        <f>VLOOKUP(F132,Sheet4!$A$1:$B$22,2)</f>
        <v>masa_korkowa</v>
      </c>
      <c r="J132">
        <f t="shared" si="5"/>
        <v>67.98</v>
      </c>
    </row>
    <row r="133" spans="1:10" ht="18.399999999999999" customHeight="1">
      <c r="A133" s="1">
        <v>132</v>
      </c>
      <c r="B133" t="s">
        <v>12</v>
      </c>
      <c r="C133" s="2">
        <v>41143</v>
      </c>
      <c r="D133">
        <v>50</v>
      </c>
      <c r="E133">
        <f t="shared" si="4"/>
        <v>8</v>
      </c>
      <c r="F133" t="str">
        <f>VLOOKUP(B133,Sheet3!$A$1:$E$100,5)</f>
        <v>k6</v>
      </c>
      <c r="G133" t="str">
        <f>VLOOKUP(B133,Sheet3!$A$1:$E$100,2)</f>
        <v>940x16x5</v>
      </c>
      <c r="H133" t="str">
        <f>VLOOKUP(B133,Sheet3!$A$1:$E$100,3)</f>
        <v>2,19</v>
      </c>
      <c r="I133" t="str">
        <f>VLOOKUP(F133,Sheet4!$A$1:$B$22,2)</f>
        <v>panele_korkowe</v>
      </c>
      <c r="J133">
        <f t="shared" si="5"/>
        <v>109.5</v>
      </c>
    </row>
    <row r="134" spans="1:10" ht="18.399999999999999" customHeight="1">
      <c r="A134">
        <v>133</v>
      </c>
      <c r="B134" t="s">
        <v>71</v>
      </c>
      <c r="C134" s="2">
        <v>41145</v>
      </c>
      <c r="D134">
        <v>21</v>
      </c>
      <c r="E134">
        <f t="shared" si="4"/>
        <v>8</v>
      </c>
      <c r="F134" t="str">
        <f>VLOOKUP(B134,Sheet3!$A$1:$E$100,5)</f>
        <v>k21</v>
      </c>
      <c r="G134" t="str">
        <f>VLOOKUP(B134,Sheet3!$A$1:$E$100,2)</f>
        <v>DawnTown</v>
      </c>
      <c r="H134" t="str">
        <f>VLOOKUP(B134,Sheet3!$A$1:$E$100,3)</f>
        <v>129,99</v>
      </c>
      <c r="I134" t="str">
        <f>VLOOKUP(F134,Sheet4!$A$1:$B$22,2)</f>
        <v>panele_korkowe</v>
      </c>
      <c r="J134">
        <f t="shared" si="5"/>
        <v>2729.79</v>
      </c>
    </row>
    <row r="135" spans="1:10" ht="18.399999999999999" customHeight="1">
      <c r="A135" s="1">
        <v>134</v>
      </c>
      <c r="B135" t="s">
        <v>71</v>
      </c>
      <c r="C135" s="2">
        <v>41002</v>
      </c>
      <c r="D135">
        <v>24</v>
      </c>
      <c r="E135">
        <f t="shared" si="4"/>
        <v>4</v>
      </c>
      <c r="F135" t="str">
        <f>VLOOKUP(B135,Sheet3!$A$1:$E$100,5)</f>
        <v>k21</v>
      </c>
      <c r="G135" t="str">
        <f>VLOOKUP(B135,Sheet3!$A$1:$E$100,2)</f>
        <v>DawnTown</v>
      </c>
      <c r="H135" t="str">
        <f>VLOOKUP(B135,Sheet3!$A$1:$E$100,3)</f>
        <v>129,99</v>
      </c>
      <c r="I135" t="str">
        <f>VLOOKUP(F135,Sheet4!$A$1:$B$22,2)</f>
        <v>panele_korkowe</v>
      </c>
      <c r="J135">
        <f t="shared" si="5"/>
        <v>3119.76</v>
      </c>
    </row>
    <row r="136" spans="1:10" ht="18.399999999999999" customHeight="1">
      <c r="A136">
        <v>135</v>
      </c>
      <c r="B136" t="s">
        <v>37</v>
      </c>
      <c r="C136" s="2">
        <v>41129</v>
      </c>
      <c r="D136">
        <v>2</v>
      </c>
      <c r="E136">
        <f t="shared" si="4"/>
        <v>8</v>
      </c>
      <c r="F136" t="str">
        <f>VLOOKUP(B136,Sheet3!$A$1:$E$100,5)</f>
        <v>k15</v>
      </c>
      <c r="G136" t="str">
        <f>VLOOKUP(B136,Sheet3!$A$1:$E$100,2)</f>
        <v>kostka</v>
      </c>
      <c r="H136" t="str">
        <f>VLOOKUP(B136,Sheet3!$A$1:$E$100,3)</f>
        <v>25,99</v>
      </c>
      <c r="I136" t="str">
        <f>VLOOKUP(F136,Sheet4!$A$1:$B$22,2)</f>
        <v>maty_korkowe</v>
      </c>
      <c r="J136">
        <f t="shared" si="5"/>
        <v>51.98</v>
      </c>
    </row>
    <row r="137" spans="1:10" ht="18.399999999999999" customHeight="1">
      <c r="A137" s="1">
        <v>136</v>
      </c>
      <c r="B137" t="s">
        <v>37</v>
      </c>
      <c r="C137" s="2">
        <v>41039</v>
      </c>
      <c r="D137">
        <v>1</v>
      </c>
      <c r="E137">
        <f t="shared" si="4"/>
        <v>5</v>
      </c>
      <c r="F137" t="str">
        <f>VLOOKUP(B137,Sheet3!$A$1:$E$100,5)</f>
        <v>k15</v>
      </c>
      <c r="G137" t="str">
        <f>VLOOKUP(B137,Sheet3!$A$1:$E$100,2)</f>
        <v>kostka</v>
      </c>
      <c r="H137" t="str">
        <f>VLOOKUP(B137,Sheet3!$A$1:$E$100,3)</f>
        <v>25,99</v>
      </c>
      <c r="I137" t="str">
        <f>VLOOKUP(F137,Sheet4!$A$1:$B$22,2)</f>
        <v>maty_korkowe</v>
      </c>
      <c r="J137">
        <f t="shared" si="5"/>
        <v>25.99</v>
      </c>
    </row>
    <row r="138" spans="1:10" ht="18.399999999999999" customHeight="1">
      <c r="A138">
        <v>137</v>
      </c>
      <c r="B138" t="s">
        <v>25</v>
      </c>
      <c r="C138" s="2">
        <v>41194</v>
      </c>
      <c r="D138">
        <v>1</v>
      </c>
      <c r="E138">
        <f t="shared" si="4"/>
        <v>10</v>
      </c>
      <c r="F138" t="str">
        <f>VLOOKUP(B138,Sheet3!$A$1:$E$100,5)</f>
        <v>k4</v>
      </c>
      <c r="G138" t="str">
        <f>VLOOKUP(B138,Sheet3!$A$1:$E$100,2)</f>
        <v>1_l_wodny</v>
      </c>
      <c r="H138" t="str">
        <f>VLOOKUP(B138,Sheet3!$A$1:$E$100,3)</f>
        <v>37,99</v>
      </c>
      <c r="I138" t="str">
        <f>VLOOKUP(F138,Sheet4!$A$1:$B$22,2)</f>
        <v>panele_korkowe</v>
      </c>
      <c r="J138">
        <f t="shared" si="5"/>
        <v>37.99</v>
      </c>
    </row>
    <row r="139" spans="1:10" ht="18.399999999999999" customHeight="1">
      <c r="A139" s="1">
        <v>138</v>
      </c>
      <c r="B139" t="s">
        <v>67</v>
      </c>
      <c r="C139" s="2">
        <v>40982</v>
      </c>
      <c r="D139">
        <v>40</v>
      </c>
      <c r="E139">
        <f t="shared" si="4"/>
        <v>3</v>
      </c>
      <c r="F139" t="str">
        <f>VLOOKUP(B139,Sheet3!$A$1:$E$100,5)</f>
        <v>k14</v>
      </c>
      <c r="G139" t="str">
        <f>VLOOKUP(B139,Sheet3!$A$1:$E$100,2)</f>
        <v>Rapsodia</v>
      </c>
      <c r="H139" t="str">
        <f>VLOOKUP(B139,Sheet3!$A$1:$E$100,3)</f>
        <v>64,99</v>
      </c>
      <c r="I139" t="str">
        <f>VLOOKUP(F139,Sheet4!$A$1:$B$22,2)</f>
        <v>parkiet_korkowy</v>
      </c>
      <c r="J139">
        <f t="shared" si="5"/>
        <v>2599.6</v>
      </c>
    </row>
    <row r="140" spans="1:10" ht="18.399999999999999" customHeight="1">
      <c r="A140">
        <v>139</v>
      </c>
      <c r="B140" t="s">
        <v>67</v>
      </c>
      <c r="C140" s="2">
        <v>41041</v>
      </c>
      <c r="D140">
        <v>17</v>
      </c>
      <c r="E140">
        <f t="shared" si="4"/>
        <v>5</v>
      </c>
      <c r="F140" t="str">
        <f>VLOOKUP(B140,Sheet3!$A$1:$E$100,5)</f>
        <v>k14</v>
      </c>
      <c r="G140" t="str">
        <f>VLOOKUP(B140,Sheet3!$A$1:$E$100,2)</f>
        <v>Rapsodia</v>
      </c>
      <c r="H140" t="str">
        <f>VLOOKUP(B140,Sheet3!$A$1:$E$100,3)</f>
        <v>64,99</v>
      </c>
      <c r="I140" t="str">
        <f>VLOOKUP(F140,Sheet4!$A$1:$B$22,2)</f>
        <v>parkiet_korkowy</v>
      </c>
      <c r="J140">
        <f t="shared" si="5"/>
        <v>1104.83</v>
      </c>
    </row>
    <row r="141" spans="1:10" ht="18.399999999999999" customHeight="1">
      <c r="A141" s="1">
        <v>140</v>
      </c>
      <c r="B141" t="s">
        <v>59</v>
      </c>
      <c r="C141" s="2">
        <v>40994</v>
      </c>
      <c r="D141">
        <v>150</v>
      </c>
      <c r="E141">
        <f t="shared" si="4"/>
        <v>3</v>
      </c>
      <c r="F141" t="str">
        <f>VLOOKUP(B141,Sheet3!$A$1:$E$100,5)</f>
        <v>k16</v>
      </c>
      <c r="G141" t="str">
        <f>VLOOKUP(B141,Sheet3!$A$1:$E$100,2)</f>
        <v>standard</v>
      </c>
      <c r="H141" t="str">
        <f>VLOOKUP(B141,Sheet3!$A$1:$E$100,3)</f>
        <v>1,09</v>
      </c>
      <c r="I141" t="str">
        <f>VLOOKUP(F141,Sheet4!$A$1:$B$22,2)</f>
        <v>przekladki_korkowe</v>
      </c>
      <c r="J141">
        <f t="shared" si="5"/>
        <v>163.5</v>
      </c>
    </row>
    <row r="142" spans="1:10" ht="18.399999999999999" customHeight="1">
      <c r="A142">
        <v>141</v>
      </c>
      <c r="B142" t="s">
        <v>71</v>
      </c>
      <c r="C142" s="2">
        <v>41130</v>
      </c>
      <c r="D142">
        <v>25</v>
      </c>
      <c r="E142">
        <f t="shared" si="4"/>
        <v>8</v>
      </c>
      <c r="F142" t="str">
        <f>VLOOKUP(B142,Sheet3!$A$1:$E$100,5)</f>
        <v>k21</v>
      </c>
      <c r="G142" t="str">
        <f>VLOOKUP(B142,Sheet3!$A$1:$E$100,2)</f>
        <v>DawnTown</v>
      </c>
      <c r="H142" t="str">
        <f>VLOOKUP(B142,Sheet3!$A$1:$E$100,3)</f>
        <v>129,99</v>
      </c>
      <c r="I142" t="str">
        <f>VLOOKUP(F142,Sheet4!$A$1:$B$22,2)</f>
        <v>panele_korkowe</v>
      </c>
      <c r="J142">
        <f t="shared" si="5"/>
        <v>3249.75</v>
      </c>
    </row>
    <row r="143" spans="1:10" ht="18.399999999999999" customHeight="1">
      <c r="A143" s="1">
        <v>142</v>
      </c>
      <c r="B143" t="s">
        <v>53</v>
      </c>
      <c r="C143" s="2">
        <v>41145</v>
      </c>
      <c r="D143">
        <v>22</v>
      </c>
      <c r="E143">
        <f t="shared" si="4"/>
        <v>8</v>
      </c>
      <c r="F143" t="str">
        <f>VLOOKUP(B143,Sheet3!$A$1:$E$100,5)</f>
        <v>k2</v>
      </c>
      <c r="G143" t="str">
        <f>VLOOKUP(B143,Sheet3!$A$1:$E$100,2)</f>
        <v>Special_4_mm</v>
      </c>
      <c r="H143" t="str">
        <f>VLOOKUP(B143,Sheet3!$A$1:$E$100,3)</f>
        <v>94,99</v>
      </c>
      <c r="I143" t="str">
        <f>VLOOKUP(F143,Sheet4!$A$1:$B$22,2)</f>
        <v>wyroby_korkowe</v>
      </c>
      <c r="J143">
        <f t="shared" si="5"/>
        <v>2089.7799999999997</v>
      </c>
    </row>
    <row r="144" spans="1:10" ht="18.399999999999999" customHeight="1">
      <c r="A144">
        <v>143</v>
      </c>
      <c r="B144" t="s">
        <v>72</v>
      </c>
      <c r="C144" s="2">
        <v>41125</v>
      </c>
      <c r="D144">
        <v>1</v>
      </c>
      <c r="E144">
        <f t="shared" si="4"/>
        <v>8</v>
      </c>
      <c r="F144" t="str">
        <f>VLOOKUP(B144,Sheet3!$A$1:$E$100,5)</f>
        <v>k18</v>
      </c>
      <c r="G144" t="str">
        <f>VLOOKUP(B144,Sheet3!$A$1:$E$100,2)</f>
        <v>1x10mx2mm</v>
      </c>
      <c r="H144" t="str">
        <f>VLOOKUP(B144,Sheet3!$A$1:$E$100,3)</f>
        <v>149,99</v>
      </c>
      <c r="I144" t="str">
        <f>VLOOKUP(F144,Sheet4!$A$1:$B$22,2)</f>
        <v>gumokorek</v>
      </c>
      <c r="J144">
        <f t="shared" si="5"/>
        <v>149.99</v>
      </c>
    </row>
    <row r="145" spans="1:10" ht="18.399999999999999" customHeight="1">
      <c r="A145" s="1">
        <v>144</v>
      </c>
      <c r="B145" t="s">
        <v>51</v>
      </c>
      <c r="C145" s="2">
        <v>41029</v>
      </c>
      <c r="D145">
        <v>2</v>
      </c>
      <c r="E145">
        <f t="shared" si="4"/>
        <v>4</v>
      </c>
      <c r="F145" t="str">
        <f>VLOOKUP(B145,Sheet3!$A$1:$E$100,5)</f>
        <v>k10</v>
      </c>
      <c r="G145" t="str">
        <f>VLOOKUP(B145,Sheet3!$A$1:$E$100,2)</f>
        <v>60x80</v>
      </c>
      <c r="H145" t="str">
        <f>VLOOKUP(B145,Sheet3!$A$1:$E$100,3)</f>
        <v>51,00</v>
      </c>
      <c r="I145" t="str">
        <f>VLOOKUP(F145,Sheet4!$A$1:$B$22,2)</f>
        <v>tablice_korkowe</v>
      </c>
      <c r="J145">
        <f t="shared" si="5"/>
        <v>102</v>
      </c>
    </row>
    <row r="146" spans="1:10" ht="18.399999999999999" customHeight="1">
      <c r="A146">
        <v>145</v>
      </c>
      <c r="B146" t="s">
        <v>19</v>
      </c>
      <c r="C146" s="2">
        <v>41102</v>
      </c>
      <c r="D146">
        <v>4</v>
      </c>
      <c r="E146">
        <f t="shared" si="4"/>
        <v>7</v>
      </c>
      <c r="F146" t="str">
        <f>VLOOKUP(B146,Sheet3!$A$1:$E$100,5)</f>
        <v>k20</v>
      </c>
      <c r="G146" t="str">
        <f>VLOOKUP(B146,Sheet3!$A$1:$E$100,2)</f>
        <v>Stozkowe_srednie</v>
      </c>
      <c r="H146" t="str">
        <f>VLOOKUP(B146,Sheet3!$A$1:$E$100,3)</f>
        <v>0,89</v>
      </c>
      <c r="I146" t="str">
        <f>VLOOKUP(F146,Sheet4!$A$1:$B$22,2)</f>
        <v>korki_do_butelek</v>
      </c>
      <c r="J146">
        <f t="shared" si="5"/>
        <v>3.56</v>
      </c>
    </row>
    <row r="147" spans="1:10" ht="18.399999999999999" customHeight="1">
      <c r="A147" s="1">
        <v>146</v>
      </c>
      <c r="B147" t="s">
        <v>37</v>
      </c>
      <c r="C147" s="2">
        <v>41144</v>
      </c>
      <c r="D147">
        <v>1</v>
      </c>
      <c r="E147">
        <f t="shared" si="4"/>
        <v>8</v>
      </c>
      <c r="F147" t="str">
        <f>VLOOKUP(B147,Sheet3!$A$1:$E$100,5)</f>
        <v>k15</v>
      </c>
      <c r="G147" t="str">
        <f>VLOOKUP(B147,Sheet3!$A$1:$E$100,2)</f>
        <v>kostka</v>
      </c>
      <c r="H147" t="str">
        <f>VLOOKUP(B147,Sheet3!$A$1:$E$100,3)</f>
        <v>25,99</v>
      </c>
      <c r="I147" t="str">
        <f>VLOOKUP(F147,Sheet4!$A$1:$B$22,2)</f>
        <v>maty_korkowe</v>
      </c>
      <c r="J147">
        <f t="shared" si="5"/>
        <v>25.99</v>
      </c>
    </row>
    <row r="148" spans="1:10" ht="18.399999999999999" customHeight="1">
      <c r="A148">
        <v>147</v>
      </c>
      <c r="B148" t="s">
        <v>58</v>
      </c>
      <c r="C148" s="2">
        <v>41248</v>
      </c>
      <c r="D148">
        <v>6</v>
      </c>
      <c r="E148">
        <f t="shared" si="4"/>
        <v>12</v>
      </c>
      <c r="F148" t="str">
        <f>VLOOKUP(B148,Sheet3!$A$1:$E$100,5)</f>
        <v>k5</v>
      </c>
      <c r="G148" t="str">
        <f>VLOOKUP(B148,Sheet3!$A$1:$E$100,2)</f>
        <v>Aglomerado_80_mm</v>
      </c>
      <c r="H148" t="str">
        <f>VLOOKUP(B148,Sheet3!$A$1:$E$100,3)</f>
        <v>149,99</v>
      </c>
      <c r="I148" t="str">
        <f>VLOOKUP(F148,Sheet4!$A$1:$B$22,2)</f>
        <v>panele_korkowe</v>
      </c>
      <c r="J148">
        <f t="shared" si="5"/>
        <v>899.94</v>
      </c>
    </row>
    <row r="149" spans="1:10" ht="18.399999999999999" customHeight="1">
      <c r="A149" s="1">
        <v>148</v>
      </c>
      <c r="B149" t="s">
        <v>70</v>
      </c>
      <c r="C149" s="2">
        <v>41075</v>
      </c>
      <c r="D149">
        <v>19</v>
      </c>
      <c r="E149">
        <f t="shared" si="4"/>
        <v>6</v>
      </c>
      <c r="F149" t="str">
        <f>VLOOKUP(B149,Sheet3!$A$1:$E$100,5)</f>
        <v>k14</v>
      </c>
      <c r="G149" t="str">
        <f>VLOOKUP(B149,Sheet3!$A$1:$E$100,2)</f>
        <v>Symphony</v>
      </c>
      <c r="H149" t="str">
        <f>VLOOKUP(B149,Sheet3!$A$1:$E$100,3)</f>
        <v>83,99</v>
      </c>
      <c r="I149" t="str">
        <f>VLOOKUP(F149,Sheet4!$A$1:$B$22,2)</f>
        <v>parkiet_korkowy</v>
      </c>
      <c r="J149">
        <f t="shared" si="5"/>
        <v>1595.81</v>
      </c>
    </row>
    <row r="150" spans="1:10" ht="18.399999999999999" customHeight="1">
      <c r="A150">
        <v>149</v>
      </c>
      <c r="B150" t="s">
        <v>73</v>
      </c>
      <c r="C150" s="2">
        <v>41106</v>
      </c>
      <c r="D150">
        <v>4</v>
      </c>
      <c r="E150">
        <f t="shared" si="4"/>
        <v>7</v>
      </c>
      <c r="F150" t="str">
        <f>VLOOKUP(B150,Sheet3!$A$1:$E$100,5)</f>
        <v>k13</v>
      </c>
      <c r="G150" t="str">
        <f>VLOOKUP(B150,Sheet3!$A$1:$E$100,2)</f>
        <v>30m_x_1,2m_x_1mm</v>
      </c>
      <c r="H150" t="str">
        <f>VLOOKUP(B150,Sheet3!$A$1:$E$100,3)</f>
        <v>189,99</v>
      </c>
      <c r="I150" t="str">
        <f>VLOOKUP(F150,Sheet4!$A$1:$B$22,2)</f>
        <v>rolki_korkowe</v>
      </c>
      <c r="J150">
        <f t="shared" si="5"/>
        <v>759.96</v>
      </c>
    </row>
    <row r="151" spans="1:10" ht="18.399999999999999" customHeight="1">
      <c r="A151" s="1">
        <v>150</v>
      </c>
      <c r="B151" t="s">
        <v>48</v>
      </c>
      <c r="C151" s="2">
        <v>41031</v>
      </c>
      <c r="D151">
        <v>1</v>
      </c>
      <c r="E151">
        <f t="shared" si="4"/>
        <v>5</v>
      </c>
      <c r="F151" t="str">
        <f>VLOOKUP(B151,Sheet3!$A$1:$E$100,5)</f>
        <v>k19</v>
      </c>
      <c r="G151" t="str">
        <f>VLOOKUP(B151,Sheet3!$A$1:$E$100,2)</f>
        <v>Cukiernica</v>
      </c>
      <c r="H151" t="str">
        <f>VLOOKUP(B151,Sheet3!$A$1:$E$100,3)</f>
        <v>25,99</v>
      </c>
      <c r="I151" t="str">
        <f>VLOOKUP(F151,Sheet4!$A$1:$B$22,2)</f>
        <v>wyroby_korkowe</v>
      </c>
      <c r="J151">
        <f t="shared" si="5"/>
        <v>25.99</v>
      </c>
    </row>
    <row r="152" spans="1:10" ht="18.399999999999999" customHeight="1">
      <c r="A152">
        <v>151</v>
      </c>
      <c r="B152" t="s">
        <v>52</v>
      </c>
      <c r="C152" s="2">
        <v>41209</v>
      </c>
      <c r="D152">
        <v>1</v>
      </c>
      <c r="E152">
        <f t="shared" si="4"/>
        <v>10</v>
      </c>
      <c r="F152" t="str">
        <f>VLOOKUP(B152,Sheet3!$A$1:$E$100,5)</f>
        <v>k10</v>
      </c>
      <c r="G152" t="str">
        <f>VLOOKUP(B152,Sheet3!$A$1:$E$100,2)</f>
        <v>120x150</v>
      </c>
      <c r="H152" t="str">
        <f>VLOOKUP(B152,Sheet3!$A$1:$E$100,3)</f>
        <v>159,00</v>
      </c>
      <c r="I152" t="str">
        <f>VLOOKUP(F152,Sheet4!$A$1:$B$22,2)</f>
        <v>tablice_korkowe</v>
      </c>
      <c r="J152">
        <f t="shared" si="5"/>
        <v>159</v>
      </c>
    </row>
    <row r="153" spans="1:10" ht="18.399999999999999" customHeight="1">
      <c r="A153" s="1">
        <v>152</v>
      </c>
      <c r="B153" t="s">
        <v>74</v>
      </c>
      <c r="C153" s="2">
        <v>41258</v>
      </c>
      <c r="D153">
        <v>3</v>
      </c>
      <c r="E153">
        <f t="shared" si="4"/>
        <v>12</v>
      </c>
      <c r="F153" t="str">
        <f>VLOOKUP(B153,Sheet3!$A$1:$E$100,5)</f>
        <v>k7</v>
      </c>
      <c r="G153" t="str">
        <f>VLOOKUP(B153,Sheet3!$A$1:$E$100,2)</f>
        <v>Kora_surowa_kl._I</v>
      </c>
      <c r="H153" t="str">
        <f>VLOOKUP(B153,Sheet3!$A$1:$E$100,3)</f>
        <v>99,99</v>
      </c>
      <c r="I153" t="str">
        <f>VLOOKUP(F153,Sheet4!$A$1:$B$22,2)</f>
        <v>panele_korkowe</v>
      </c>
      <c r="J153">
        <f t="shared" si="5"/>
        <v>299.96999999999997</v>
      </c>
    </row>
    <row r="154" spans="1:10" ht="18.399999999999999" customHeight="1">
      <c r="A154">
        <v>153</v>
      </c>
      <c r="B154" t="s">
        <v>69</v>
      </c>
      <c r="C154" s="2">
        <v>41060</v>
      </c>
      <c r="D154">
        <v>8</v>
      </c>
      <c r="E154">
        <f t="shared" si="4"/>
        <v>5</v>
      </c>
      <c r="F154" t="str">
        <f>VLOOKUP(B154,Sheet3!$A$1:$E$100,5)</f>
        <v>k20</v>
      </c>
      <c r="G154" t="str">
        <f>VLOOKUP(B154,Sheet3!$A$1:$E$100,2)</f>
        <v>Stozkowe_duze</v>
      </c>
      <c r="H154" t="str">
        <f>VLOOKUP(B154,Sheet3!$A$1:$E$100,3)</f>
        <v>1,19</v>
      </c>
      <c r="I154" t="str">
        <f>VLOOKUP(F154,Sheet4!$A$1:$B$22,2)</f>
        <v>korki_do_butelek</v>
      </c>
      <c r="J154">
        <f t="shared" si="5"/>
        <v>9.52</v>
      </c>
    </row>
    <row r="155" spans="1:10" ht="18.399999999999999" customHeight="1">
      <c r="A155" s="1">
        <v>154</v>
      </c>
      <c r="B155" t="s">
        <v>75</v>
      </c>
      <c r="C155" s="2">
        <v>41051</v>
      </c>
      <c r="D155">
        <v>3</v>
      </c>
      <c r="E155">
        <f t="shared" si="4"/>
        <v>5</v>
      </c>
      <c r="F155" t="str">
        <f>VLOOKUP(B155,Sheet3!$A$1:$E$100,5)</f>
        <v>k4</v>
      </c>
      <c r="G155" t="str">
        <f>VLOOKUP(B155,Sheet3!$A$1:$E$100,2)</f>
        <v>3_l_kontaktowy</v>
      </c>
      <c r="H155" t="str">
        <f>VLOOKUP(B155,Sheet3!$A$1:$E$100,3)</f>
        <v>59,99</v>
      </c>
      <c r="I155" t="str">
        <f>VLOOKUP(F155,Sheet4!$A$1:$B$22,2)</f>
        <v>panele_korkowe</v>
      </c>
      <c r="J155">
        <f t="shared" si="5"/>
        <v>179.97</v>
      </c>
    </row>
    <row r="156" spans="1:10" ht="18.399999999999999" customHeight="1">
      <c r="A156">
        <v>155</v>
      </c>
      <c r="B156" t="s">
        <v>76</v>
      </c>
      <c r="C156" s="2">
        <v>41059</v>
      </c>
      <c r="D156">
        <v>26</v>
      </c>
      <c r="E156">
        <f t="shared" si="4"/>
        <v>5</v>
      </c>
      <c r="F156" t="str">
        <f>VLOOKUP(B156,Sheet3!$A$1:$E$100,5)</f>
        <v>k2</v>
      </c>
      <c r="G156" t="str">
        <f>VLOOKUP(B156,Sheet3!$A$1:$E$100,2)</f>
        <v>Normal_6_mm</v>
      </c>
      <c r="H156" t="str">
        <f>VLOOKUP(B156,Sheet3!$A$1:$E$100,3)</f>
        <v>119,99</v>
      </c>
      <c r="I156" t="str">
        <f>VLOOKUP(F156,Sheet4!$A$1:$B$22,2)</f>
        <v>wyroby_korkowe</v>
      </c>
      <c r="J156">
        <f t="shared" si="5"/>
        <v>3119.74</v>
      </c>
    </row>
    <row r="157" spans="1:10" ht="18.399999999999999" customHeight="1">
      <c r="A157" s="1">
        <v>156</v>
      </c>
      <c r="B157" t="s">
        <v>27</v>
      </c>
      <c r="C157" s="2">
        <v>41094</v>
      </c>
      <c r="D157">
        <v>4</v>
      </c>
      <c r="E157">
        <f t="shared" si="4"/>
        <v>7</v>
      </c>
      <c r="F157" t="str">
        <f>VLOOKUP(B157,Sheet3!$A$1:$E$100,5)</f>
        <v>k10</v>
      </c>
      <c r="G157" t="str">
        <f>VLOOKUP(B157,Sheet3!$A$1:$E$100,2)</f>
        <v>40x50</v>
      </c>
      <c r="H157" t="str">
        <f>VLOOKUP(B157,Sheet3!$A$1:$E$100,3)</f>
        <v>21,00</v>
      </c>
      <c r="I157" t="str">
        <f>VLOOKUP(F157,Sheet4!$A$1:$B$22,2)</f>
        <v>tablice_korkowe</v>
      </c>
      <c r="J157">
        <f t="shared" si="5"/>
        <v>84</v>
      </c>
    </row>
    <row r="158" spans="1:10" ht="18.399999999999999" customHeight="1">
      <c r="A158">
        <v>157</v>
      </c>
      <c r="B158" t="s">
        <v>37</v>
      </c>
      <c r="C158" s="2">
        <v>41088</v>
      </c>
      <c r="D158">
        <v>4</v>
      </c>
      <c r="E158">
        <f t="shared" si="4"/>
        <v>6</v>
      </c>
      <c r="F158" t="str">
        <f>VLOOKUP(B158,Sheet3!$A$1:$E$100,5)</f>
        <v>k15</v>
      </c>
      <c r="G158" t="str">
        <f>VLOOKUP(B158,Sheet3!$A$1:$E$100,2)</f>
        <v>kostka</v>
      </c>
      <c r="H158" t="str">
        <f>VLOOKUP(B158,Sheet3!$A$1:$E$100,3)</f>
        <v>25,99</v>
      </c>
      <c r="I158" t="str">
        <f>VLOOKUP(F158,Sheet4!$A$1:$B$22,2)</f>
        <v>maty_korkowe</v>
      </c>
      <c r="J158">
        <f t="shared" si="5"/>
        <v>103.96</v>
      </c>
    </row>
    <row r="159" spans="1:10" ht="18.399999999999999" customHeight="1">
      <c r="A159" s="1">
        <v>158</v>
      </c>
      <c r="B159" t="s">
        <v>38</v>
      </c>
      <c r="C159" s="2">
        <v>41011</v>
      </c>
      <c r="D159">
        <v>20</v>
      </c>
      <c r="E159">
        <f t="shared" si="4"/>
        <v>4</v>
      </c>
      <c r="F159" t="str">
        <f>VLOOKUP(B159,Sheet3!$A$1:$E$100,5)</f>
        <v>k10</v>
      </c>
      <c r="G159" t="str">
        <f>VLOOKUP(B159,Sheet3!$A$1:$E$100,2)</f>
        <v>50x80</v>
      </c>
      <c r="H159" t="str">
        <f>VLOOKUP(B159,Sheet3!$A$1:$E$100,3)</f>
        <v>34,99</v>
      </c>
      <c r="I159" t="str">
        <f>VLOOKUP(F159,Sheet4!$A$1:$B$22,2)</f>
        <v>tablice_korkowe</v>
      </c>
      <c r="J159">
        <f t="shared" si="5"/>
        <v>699.80000000000007</v>
      </c>
    </row>
    <row r="160" spans="1:10" ht="18.399999999999999" customHeight="1">
      <c r="A160">
        <v>159</v>
      </c>
      <c r="B160" t="s">
        <v>76</v>
      </c>
      <c r="C160" s="2">
        <v>41178</v>
      </c>
      <c r="D160">
        <v>20</v>
      </c>
      <c r="E160">
        <f t="shared" si="4"/>
        <v>9</v>
      </c>
      <c r="F160" t="str">
        <f>VLOOKUP(B160,Sheet3!$A$1:$E$100,5)</f>
        <v>k2</v>
      </c>
      <c r="G160" t="str">
        <f>VLOOKUP(B160,Sheet3!$A$1:$E$100,2)</f>
        <v>Normal_6_mm</v>
      </c>
      <c r="H160" t="str">
        <f>VLOOKUP(B160,Sheet3!$A$1:$E$100,3)</f>
        <v>119,99</v>
      </c>
      <c r="I160" t="str">
        <f>VLOOKUP(F160,Sheet4!$A$1:$B$22,2)</f>
        <v>wyroby_korkowe</v>
      </c>
      <c r="J160">
        <f t="shared" si="5"/>
        <v>2399.7999999999997</v>
      </c>
    </row>
    <row r="161" spans="1:10" ht="18.399999999999999" customHeight="1">
      <c r="A161" s="1">
        <v>160</v>
      </c>
      <c r="B161" t="s">
        <v>43</v>
      </c>
      <c r="C161" s="2">
        <v>41107</v>
      </c>
      <c r="D161">
        <v>32</v>
      </c>
      <c r="E161">
        <f t="shared" si="4"/>
        <v>7</v>
      </c>
      <c r="F161" t="str">
        <f>VLOOKUP(B161,Sheet3!$A$1:$E$100,5)</f>
        <v>k5</v>
      </c>
      <c r="G161" t="str">
        <f>VLOOKUP(B161,Sheet3!$A$1:$E$100,2)</f>
        <v>Aglomerado_80_mm</v>
      </c>
      <c r="H161" t="str">
        <f>VLOOKUP(B161,Sheet3!$A$1:$E$100,3)</f>
        <v>149,99</v>
      </c>
      <c r="I161" t="str">
        <f>VLOOKUP(F161,Sheet4!$A$1:$B$22,2)</f>
        <v>panele_korkowe</v>
      </c>
      <c r="J161">
        <f t="shared" si="5"/>
        <v>4799.68</v>
      </c>
    </row>
    <row r="162" spans="1:10" ht="18.399999999999999" customHeight="1">
      <c r="A162">
        <v>161</v>
      </c>
      <c r="B162" t="s">
        <v>65</v>
      </c>
      <c r="C162" s="2">
        <v>41089</v>
      </c>
      <c r="D162">
        <v>10</v>
      </c>
      <c r="E162">
        <f t="shared" si="4"/>
        <v>6</v>
      </c>
      <c r="F162" t="str">
        <f>VLOOKUP(B162,Sheet3!$A$1:$E$100,5)</f>
        <v>k12</v>
      </c>
      <c r="G162" t="str">
        <f>VLOOKUP(B162,Sheet3!$A$1:$E$100,2)</f>
        <v>1000x700x4</v>
      </c>
      <c r="H162" t="str">
        <f>VLOOKUP(B162,Sheet3!$A$1:$E$100,3)</f>
        <v>14,99</v>
      </c>
      <c r="I162" t="str">
        <f>VLOOKUP(F162,Sheet4!$A$1:$B$22,2)</f>
        <v>plyty_korkowe</v>
      </c>
      <c r="J162">
        <f t="shared" si="5"/>
        <v>149.9</v>
      </c>
    </row>
    <row r="163" spans="1:10" ht="18.399999999999999" customHeight="1">
      <c r="A163" s="1">
        <v>162</v>
      </c>
      <c r="B163" t="s">
        <v>46</v>
      </c>
      <c r="C163" s="2">
        <v>41097</v>
      </c>
      <c r="D163">
        <v>42</v>
      </c>
      <c r="E163">
        <f t="shared" si="4"/>
        <v>7</v>
      </c>
      <c r="F163" t="str">
        <f>VLOOKUP(B163,Sheet3!$A$1:$E$100,5)</f>
        <v>k2</v>
      </c>
      <c r="G163" t="str">
        <f>VLOOKUP(B163,Sheet3!$A$1:$E$100,2)</f>
        <v>Big_8_mm</v>
      </c>
      <c r="H163" t="str">
        <f>VLOOKUP(B163,Sheet3!$A$1:$E$100,3)</f>
        <v>138,00</v>
      </c>
      <c r="I163" t="str">
        <f>VLOOKUP(F163,Sheet4!$A$1:$B$22,2)</f>
        <v>wyroby_korkowe</v>
      </c>
      <c r="J163">
        <f t="shared" si="5"/>
        <v>5796</v>
      </c>
    </row>
    <row r="164" spans="1:10" ht="18.399999999999999" customHeight="1">
      <c r="A164">
        <v>163</v>
      </c>
      <c r="B164" t="s">
        <v>59</v>
      </c>
      <c r="C164" s="2">
        <v>40936</v>
      </c>
      <c r="D164">
        <v>20</v>
      </c>
      <c r="E164">
        <f t="shared" si="4"/>
        <v>1</v>
      </c>
      <c r="F164" t="str">
        <f>VLOOKUP(B164,Sheet3!$A$1:$E$100,5)</f>
        <v>k16</v>
      </c>
      <c r="G164" t="str">
        <f>VLOOKUP(B164,Sheet3!$A$1:$E$100,2)</f>
        <v>standard</v>
      </c>
      <c r="H164" t="str">
        <f>VLOOKUP(B164,Sheet3!$A$1:$E$100,3)</f>
        <v>1,09</v>
      </c>
      <c r="I164" t="str">
        <f>VLOOKUP(F164,Sheet4!$A$1:$B$22,2)</f>
        <v>przekladki_korkowe</v>
      </c>
      <c r="J164">
        <f t="shared" si="5"/>
        <v>21.8</v>
      </c>
    </row>
    <row r="165" spans="1:10" ht="18.399999999999999" customHeight="1">
      <c r="A165" s="1">
        <v>164</v>
      </c>
      <c r="B165" t="s">
        <v>77</v>
      </c>
      <c r="C165" s="2">
        <v>41010</v>
      </c>
      <c r="D165">
        <v>2</v>
      </c>
      <c r="E165">
        <f t="shared" si="4"/>
        <v>4</v>
      </c>
      <c r="F165" t="str">
        <f>VLOOKUP(B165,Sheet3!$A$1:$E$100,5)</f>
        <v>k9</v>
      </c>
      <c r="G165" t="str">
        <f>VLOOKUP(B165,Sheet3!$A$1:$E$100,2)</f>
        <v>male</v>
      </c>
      <c r="H165" t="str">
        <f>VLOOKUP(B165,Sheet3!$A$1:$E$100,3)</f>
        <v>25,99</v>
      </c>
      <c r="I165" t="str">
        <f>VLOOKUP(F165,Sheet4!$A$1:$B$22,2)</f>
        <v>panele_korkowe</v>
      </c>
      <c r="J165">
        <f t="shared" si="5"/>
        <v>51.98</v>
      </c>
    </row>
    <row r="166" spans="1:10" ht="18.399999999999999" customHeight="1">
      <c r="A166">
        <v>165</v>
      </c>
      <c r="B166" t="s">
        <v>19</v>
      </c>
      <c r="C166" s="2">
        <v>41016</v>
      </c>
      <c r="D166">
        <v>24</v>
      </c>
      <c r="E166">
        <f t="shared" si="4"/>
        <v>4</v>
      </c>
      <c r="F166" t="str">
        <f>VLOOKUP(B166,Sheet3!$A$1:$E$100,5)</f>
        <v>k20</v>
      </c>
      <c r="G166" t="str">
        <f>VLOOKUP(B166,Sheet3!$A$1:$E$100,2)</f>
        <v>Stozkowe_srednie</v>
      </c>
      <c r="H166" t="str">
        <f>VLOOKUP(B166,Sheet3!$A$1:$E$100,3)</f>
        <v>0,89</v>
      </c>
      <c r="I166" t="str">
        <f>VLOOKUP(F166,Sheet4!$A$1:$B$22,2)</f>
        <v>korki_do_butelek</v>
      </c>
      <c r="J166">
        <f t="shared" si="5"/>
        <v>21.36</v>
      </c>
    </row>
    <row r="167" spans="1:10" ht="18.399999999999999" customHeight="1">
      <c r="A167" s="1">
        <v>166</v>
      </c>
      <c r="B167" t="s">
        <v>78</v>
      </c>
      <c r="C167" s="2">
        <v>41088</v>
      </c>
      <c r="D167">
        <v>28</v>
      </c>
      <c r="E167">
        <f t="shared" si="4"/>
        <v>6</v>
      </c>
      <c r="F167" t="str">
        <f>VLOOKUP(B167,Sheet3!$A$1:$E$100,5)</f>
        <v>k6</v>
      </c>
      <c r="G167" t="str">
        <f>VLOOKUP(B167,Sheet3!$A$1:$E$100,2)</f>
        <v>940x23x10</v>
      </c>
      <c r="H167" t="str">
        <f>VLOOKUP(B167,Sheet3!$A$1:$E$100,3)</f>
        <v>3,29</v>
      </c>
      <c r="I167" t="str">
        <f>VLOOKUP(F167,Sheet4!$A$1:$B$22,2)</f>
        <v>panele_korkowe</v>
      </c>
      <c r="J167">
        <f t="shared" si="5"/>
        <v>92.12</v>
      </c>
    </row>
    <row r="168" spans="1:10" ht="18.399999999999999" customHeight="1">
      <c r="A168">
        <v>167</v>
      </c>
      <c r="B168" t="s">
        <v>51</v>
      </c>
      <c r="C168" s="2">
        <v>41157</v>
      </c>
      <c r="D168">
        <v>2</v>
      </c>
      <c r="E168">
        <f t="shared" si="4"/>
        <v>9</v>
      </c>
      <c r="F168" t="str">
        <f>VLOOKUP(B168,Sheet3!$A$1:$E$100,5)</f>
        <v>k10</v>
      </c>
      <c r="G168" t="str">
        <f>VLOOKUP(B168,Sheet3!$A$1:$E$100,2)</f>
        <v>60x80</v>
      </c>
      <c r="H168" t="str">
        <f>VLOOKUP(B168,Sheet3!$A$1:$E$100,3)</f>
        <v>51,00</v>
      </c>
      <c r="I168" t="str">
        <f>VLOOKUP(F168,Sheet4!$A$1:$B$22,2)</f>
        <v>tablice_korkowe</v>
      </c>
      <c r="J168">
        <f t="shared" si="5"/>
        <v>102</v>
      </c>
    </row>
    <row r="169" spans="1:10" ht="18.399999999999999" customHeight="1">
      <c r="A169" s="1">
        <v>168</v>
      </c>
      <c r="B169" t="s">
        <v>65</v>
      </c>
      <c r="C169" s="2">
        <v>41114</v>
      </c>
      <c r="D169">
        <v>5</v>
      </c>
      <c r="E169">
        <f t="shared" si="4"/>
        <v>7</v>
      </c>
      <c r="F169" t="str">
        <f>VLOOKUP(B169,Sheet3!$A$1:$E$100,5)</f>
        <v>k12</v>
      </c>
      <c r="G169" t="str">
        <f>VLOOKUP(B169,Sheet3!$A$1:$E$100,2)</f>
        <v>1000x700x4</v>
      </c>
      <c r="H169" t="str">
        <f>VLOOKUP(B169,Sheet3!$A$1:$E$100,3)</f>
        <v>14,99</v>
      </c>
      <c r="I169" t="str">
        <f>VLOOKUP(F169,Sheet4!$A$1:$B$22,2)</f>
        <v>plyty_korkowe</v>
      </c>
      <c r="J169">
        <f t="shared" si="5"/>
        <v>74.95</v>
      </c>
    </row>
    <row r="170" spans="1:10" ht="18.399999999999999" customHeight="1">
      <c r="A170">
        <v>169</v>
      </c>
      <c r="B170" t="s">
        <v>78</v>
      </c>
      <c r="C170" s="2">
        <v>41179</v>
      </c>
      <c r="D170">
        <v>25</v>
      </c>
      <c r="E170">
        <f t="shared" si="4"/>
        <v>9</v>
      </c>
      <c r="F170" t="str">
        <f>VLOOKUP(B170,Sheet3!$A$1:$E$100,5)</f>
        <v>k6</v>
      </c>
      <c r="G170" t="str">
        <f>VLOOKUP(B170,Sheet3!$A$1:$E$100,2)</f>
        <v>940x23x10</v>
      </c>
      <c r="H170" t="str">
        <f>VLOOKUP(B170,Sheet3!$A$1:$E$100,3)</f>
        <v>3,29</v>
      </c>
      <c r="I170" t="str">
        <f>VLOOKUP(F170,Sheet4!$A$1:$B$22,2)</f>
        <v>panele_korkowe</v>
      </c>
      <c r="J170">
        <f t="shared" si="5"/>
        <v>82.25</v>
      </c>
    </row>
    <row r="171" spans="1:10" ht="18.399999999999999" customHeight="1">
      <c r="A171" s="1">
        <v>170</v>
      </c>
      <c r="B171" t="s">
        <v>65</v>
      </c>
      <c r="C171" s="2">
        <v>41255</v>
      </c>
      <c r="D171">
        <v>2</v>
      </c>
      <c r="E171">
        <f t="shared" si="4"/>
        <v>12</v>
      </c>
      <c r="F171" t="str">
        <f>VLOOKUP(B171,Sheet3!$A$1:$E$100,5)</f>
        <v>k12</v>
      </c>
      <c r="G171" t="str">
        <f>VLOOKUP(B171,Sheet3!$A$1:$E$100,2)</f>
        <v>1000x700x4</v>
      </c>
      <c r="H171" t="str">
        <f>VLOOKUP(B171,Sheet3!$A$1:$E$100,3)</f>
        <v>14,99</v>
      </c>
      <c r="I171" t="str">
        <f>VLOOKUP(F171,Sheet4!$A$1:$B$22,2)</f>
        <v>plyty_korkowe</v>
      </c>
      <c r="J171">
        <f t="shared" si="5"/>
        <v>29.98</v>
      </c>
    </row>
    <row r="172" spans="1:10" ht="18.399999999999999" customHeight="1">
      <c r="A172">
        <v>171</v>
      </c>
      <c r="B172" t="s">
        <v>57</v>
      </c>
      <c r="C172" s="2">
        <v>41027</v>
      </c>
      <c r="D172">
        <v>164</v>
      </c>
      <c r="E172">
        <f t="shared" si="4"/>
        <v>4</v>
      </c>
      <c r="F172" t="str">
        <f>VLOOKUP(B172,Sheet3!$A$1:$E$100,5)</f>
        <v>k6</v>
      </c>
      <c r="G172" t="str">
        <f>VLOOKUP(B172,Sheet3!$A$1:$E$100,2)</f>
        <v>940x23x7</v>
      </c>
      <c r="H172" t="str">
        <f>VLOOKUP(B172,Sheet3!$A$1:$E$100,3)</f>
        <v>2,89</v>
      </c>
      <c r="I172" t="str">
        <f>VLOOKUP(F172,Sheet4!$A$1:$B$22,2)</f>
        <v>panele_korkowe</v>
      </c>
      <c r="J172">
        <f t="shared" si="5"/>
        <v>473.96000000000004</v>
      </c>
    </row>
    <row r="173" spans="1:10" ht="18.399999999999999" customHeight="1">
      <c r="A173" s="1">
        <v>172</v>
      </c>
      <c r="B173" t="s">
        <v>19</v>
      </c>
      <c r="C173" s="2">
        <v>41013</v>
      </c>
      <c r="D173">
        <v>50</v>
      </c>
      <c r="E173">
        <f t="shared" si="4"/>
        <v>4</v>
      </c>
      <c r="F173" t="str">
        <f>VLOOKUP(B173,Sheet3!$A$1:$E$100,5)</f>
        <v>k20</v>
      </c>
      <c r="G173" t="str">
        <f>VLOOKUP(B173,Sheet3!$A$1:$E$100,2)</f>
        <v>Stozkowe_srednie</v>
      </c>
      <c r="H173" t="str">
        <f>VLOOKUP(B173,Sheet3!$A$1:$E$100,3)</f>
        <v>0,89</v>
      </c>
      <c r="I173" t="str">
        <f>VLOOKUP(F173,Sheet4!$A$1:$B$22,2)</f>
        <v>korki_do_butelek</v>
      </c>
      <c r="J173">
        <f t="shared" si="5"/>
        <v>44.5</v>
      </c>
    </row>
    <row r="174" spans="1:10" ht="18.399999999999999" customHeight="1">
      <c r="A174">
        <v>173</v>
      </c>
      <c r="B174" t="s">
        <v>29</v>
      </c>
      <c r="C174" s="2">
        <v>41058</v>
      </c>
      <c r="D174">
        <v>2</v>
      </c>
      <c r="E174">
        <f t="shared" si="4"/>
        <v>5</v>
      </c>
      <c r="F174" t="str">
        <f>VLOOKUP(B174,Sheet3!$A$1:$E$100,5)</f>
        <v>k10</v>
      </c>
      <c r="G174" t="str">
        <f>VLOOKUP(B174,Sheet3!$A$1:$E$100,2)</f>
        <v>150x180</v>
      </c>
      <c r="H174" t="str">
        <f>VLOOKUP(B174,Sheet3!$A$1:$E$100,3)</f>
        <v>199,00</v>
      </c>
      <c r="I174" t="str">
        <f>VLOOKUP(F174,Sheet4!$A$1:$B$22,2)</f>
        <v>tablice_korkowe</v>
      </c>
      <c r="J174">
        <f t="shared" si="5"/>
        <v>398</v>
      </c>
    </row>
    <row r="175" spans="1:10" ht="18.399999999999999" customHeight="1">
      <c r="A175" s="1">
        <v>174</v>
      </c>
      <c r="B175" t="s">
        <v>48</v>
      </c>
      <c r="C175" s="2">
        <v>41009</v>
      </c>
      <c r="D175">
        <v>1</v>
      </c>
      <c r="E175">
        <f t="shared" si="4"/>
        <v>4</v>
      </c>
      <c r="F175" t="str">
        <f>VLOOKUP(B175,Sheet3!$A$1:$E$100,5)</f>
        <v>k19</v>
      </c>
      <c r="G175" t="str">
        <f>VLOOKUP(B175,Sheet3!$A$1:$E$100,2)</f>
        <v>Cukiernica</v>
      </c>
      <c r="H175" t="str">
        <f>VLOOKUP(B175,Sheet3!$A$1:$E$100,3)</f>
        <v>25,99</v>
      </c>
      <c r="I175" t="str">
        <f>VLOOKUP(F175,Sheet4!$A$1:$B$22,2)</f>
        <v>wyroby_korkowe</v>
      </c>
      <c r="J175">
        <f t="shared" si="5"/>
        <v>25.99</v>
      </c>
    </row>
    <row r="176" spans="1:10" ht="18.399999999999999" customHeight="1">
      <c r="A176">
        <v>175</v>
      </c>
      <c r="B176" t="s">
        <v>58</v>
      </c>
      <c r="C176" s="2">
        <v>40960</v>
      </c>
      <c r="D176">
        <v>25</v>
      </c>
      <c r="E176">
        <f t="shared" si="4"/>
        <v>2</v>
      </c>
      <c r="F176" t="str">
        <f>VLOOKUP(B176,Sheet3!$A$1:$E$100,5)</f>
        <v>k5</v>
      </c>
      <c r="G176" t="str">
        <f>VLOOKUP(B176,Sheet3!$A$1:$E$100,2)</f>
        <v>Aglomerado_80_mm</v>
      </c>
      <c r="H176" t="str">
        <f>VLOOKUP(B176,Sheet3!$A$1:$E$100,3)</f>
        <v>149,99</v>
      </c>
      <c r="I176" t="str">
        <f>VLOOKUP(F176,Sheet4!$A$1:$B$22,2)</f>
        <v>panele_korkowe</v>
      </c>
      <c r="J176">
        <f t="shared" si="5"/>
        <v>3749.75</v>
      </c>
    </row>
    <row r="177" spans="1:10" ht="18.399999999999999" customHeight="1">
      <c r="A177" s="1">
        <v>176</v>
      </c>
      <c r="B177" t="s">
        <v>28</v>
      </c>
      <c r="C177" s="2">
        <v>40996</v>
      </c>
      <c r="D177">
        <v>10</v>
      </c>
      <c r="E177">
        <f t="shared" si="4"/>
        <v>3</v>
      </c>
      <c r="F177" t="str">
        <f>VLOOKUP(B177,Sheet3!$A$1:$E$100,5)</f>
        <v>k14</v>
      </c>
      <c r="G177" t="str">
        <f>VLOOKUP(B177,Sheet3!$A$1:$E$100,2)</f>
        <v>Shell</v>
      </c>
      <c r="H177" t="str">
        <f>VLOOKUP(B177,Sheet3!$A$1:$E$100,3)</f>
        <v>81,99</v>
      </c>
      <c r="I177" t="str">
        <f>VLOOKUP(F177,Sheet4!$A$1:$B$22,2)</f>
        <v>parkiet_korkowy</v>
      </c>
      <c r="J177">
        <f t="shared" si="5"/>
        <v>819.9</v>
      </c>
    </row>
    <row r="178" spans="1:10" ht="18.399999999999999" customHeight="1">
      <c r="A178">
        <v>177</v>
      </c>
      <c r="B178" t="s">
        <v>11</v>
      </c>
      <c r="C178" s="2">
        <v>41241</v>
      </c>
      <c r="D178">
        <v>6</v>
      </c>
      <c r="E178">
        <f t="shared" si="4"/>
        <v>11</v>
      </c>
      <c r="F178" t="str">
        <f>VLOOKUP(B178,Sheet3!$A$1:$E$100,5)</f>
        <v>k4</v>
      </c>
      <c r="G178" t="str">
        <f>VLOOKUP(B178,Sheet3!$A$1:$E$100,2)</f>
        <v>1_l_kontaktowy</v>
      </c>
      <c r="H178" t="str">
        <f>VLOOKUP(B178,Sheet3!$A$1:$E$100,3)</f>
        <v>29,99</v>
      </c>
      <c r="I178" t="str">
        <f>VLOOKUP(F178,Sheet4!$A$1:$B$22,2)</f>
        <v>panele_korkowe</v>
      </c>
      <c r="J178">
        <f t="shared" si="5"/>
        <v>179.94</v>
      </c>
    </row>
    <row r="179" spans="1:10" ht="18.399999999999999" customHeight="1">
      <c r="A179" s="1">
        <v>178</v>
      </c>
      <c r="B179" t="s">
        <v>77</v>
      </c>
      <c r="C179" s="2">
        <v>41057</v>
      </c>
      <c r="D179">
        <v>3</v>
      </c>
      <c r="E179">
        <f t="shared" si="4"/>
        <v>5</v>
      </c>
      <c r="F179" t="str">
        <f>VLOOKUP(B179,Sheet3!$A$1:$E$100,5)</f>
        <v>k9</v>
      </c>
      <c r="G179" t="str">
        <f>VLOOKUP(B179,Sheet3!$A$1:$E$100,2)</f>
        <v>male</v>
      </c>
      <c r="H179" t="str">
        <f>VLOOKUP(B179,Sheet3!$A$1:$E$100,3)</f>
        <v>25,99</v>
      </c>
      <c r="I179" t="str">
        <f>VLOOKUP(F179,Sheet4!$A$1:$B$22,2)</f>
        <v>panele_korkowe</v>
      </c>
      <c r="J179">
        <f t="shared" si="5"/>
        <v>77.97</v>
      </c>
    </row>
    <row r="180" spans="1:10" ht="18.399999999999999" customHeight="1">
      <c r="A180">
        <v>179</v>
      </c>
      <c r="B180" t="s">
        <v>25</v>
      </c>
      <c r="C180" s="2">
        <v>41064</v>
      </c>
      <c r="D180">
        <v>4</v>
      </c>
      <c r="E180">
        <f t="shared" si="4"/>
        <v>6</v>
      </c>
      <c r="F180" t="str">
        <f>VLOOKUP(B180,Sheet3!$A$1:$E$100,5)</f>
        <v>k4</v>
      </c>
      <c r="G180" t="str">
        <f>VLOOKUP(B180,Sheet3!$A$1:$E$100,2)</f>
        <v>1_l_wodny</v>
      </c>
      <c r="H180" t="str">
        <f>VLOOKUP(B180,Sheet3!$A$1:$E$100,3)</f>
        <v>37,99</v>
      </c>
      <c r="I180" t="str">
        <f>VLOOKUP(F180,Sheet4!$A$1:$B$22,2)</f>
        <v>panele_korkowe</v>
      </c>
      <c r="J180">
        <f t="shared" si="5"/>
        <v>151.96</v>
      </c>
    </row>
    <row r="181" spans="1:10" ht="18.399999999999999" customHeight="1">
      <c r="A181" s="1">
        <v>180</v>
      </c>
      <c r="B181" t="s">
        <v>70</v>
      </c>
      <c r="C181" s="2">
        <v>41085</v>
      </c>
      <c r="D181">
        <v>14</v>
      </c>
      <c r="E181">
        <f t="shared" si="4"/>
        <v>6</v>
      </c>
      <c r="F181" t="str">
        <f>VLOOKUP(B181,Sheet3!$A$1:$E$100,5)</f>
        <v>k14</v>
      </c>
      <c r="G181" t="str">
        <f>VLOOKUP(B181,Sheet3!$A$1:$E$100,2)</f>
        <v>Symphony</v>
      </c>
      <c r="H181" t="str">
        <f>VLOOKUP(B181,Sheet3!$A$1:$E$100,3)</f>
        <v>83,99</v>
      </c>
      <c r="I181" t="str">
        <f>VLOOKUP(F181,Sheet4!$A$1:$B$22,2)</f>
        <v>parkiet_korkowy</v>
      </c>
      <c r="J181">
        <f t="shared" si="5"/>
        <v>1175.8599999999999</v>
      </c>
    </row>
    <row r="182" spans="1:10" ht="18.399999999999999" customHeight="1">
      <c r="A182">
        <v>181</v>
      </c>
      <c r="B182" t="s">
        <v>66</v>
      </c>
      <c r="C182" s="2">
        <v>41145</v>
      </c>
      <c r="D182">
        <v>3</v>
      </c>
      <c r="E182">
        <f t="shared" si="4"/>
        <v>8</v>
      </c>
      <c r="F182" t="str">
        <f>VLOOKUP(B182,Sheet3!$A$1:$E$100,5)</f>
        <v>k11</v>
      </c>
      <c r="G182" t="str">
        <f>VLOOKUP(B182,Sheet3!$A$1:$E$100,2)</f>
        <v>kpl_5_mm</v>
      </c>
      <c r="H182" t="str">
        <f>VLOOKUP(B182,Sheet3!$A$1:$E$100,3)</f>
        <v>4,80</v>
      </c>
      <c r="I182" t="str">
        <f>VLOOKUP(F182,Sheet4!$A$1:$B$22,2)</f>
        <v>podkladki_naturalne</v>
      </c>
      <c r="J182">
        <f t="shared" si="5"/>
        <v>14.399999999999999</v>
      </c>
    </row>
    <row r="183" spans="1:10" ht="18.399999999999999" customHeight="1">
      <c r="A183" s="1">
        <v>182</v>
      </c>
      <c r="B183" t="s">
        <v>19</v>
      </c>
      <c r="C183" s="2">
        <v>41157</v>
      </c>
      <c r="D183">
        <v>25</v>
      </c>
      <c r="E183">
        <f t="shared" si="4"/>
        <v>9</v>
      </c>
      <c r="F183" t="str">
        <f>VLOOKUP(B183,Sheet3!$A$1:$E$100,5)</f>
        <v>k20</v>
      </c>
      <c r="G183" t="str">
        <f>VLOOKUP(B183,Sheet3!$A$1:$E$100,2)</f>
        <v>Stozkowe_srednie</v>
      </c>
      <c r="H183" t="str">
        <f>VLOOKUP(B183,Sheet3!$A$1:$E$100,3)</f>
        <v>0,89</v>
      </c>
      <c r="I183" t="str">
        <f>VLOOKUP(F183,Sheet4!$A$1:$B$22,2)</f>
        <v>korki_do_butelek</v>
      </c>
      <c r="J183">
        <f t="shared" si="5"/>
        <v>22.25</v>
      </c>
    </row>
    <row r="184" spans="1:10" ht="18.399999999999999" customHeight="1">
      <c r="A184">
        <v>183</v>
      </c>
      <c r="B184" t="s">
        <v>75</v>
      </c>
      <c r="C184" s="2">
        <v>41074</v>
      </c>
      <c r="D184">
        <v>2</v>
      </c>
      <c r="E184">
        <f t="shared" si="4"/>
        <v>6</v>
      </c>
      <c r="F184" t="str">
        <f>VLOOKUP(B184,Sheet3!$A$1:$E$100,5)</f>
        <v>k4</v>
      </c>
      <c r="G184" t="str">
        <f>VLOOKUP(B184,Sheet3!$A$1:$E$100,2)</f>
        <v>3_l_kontaktowy</v>
      </c>
      <c r="H184" t="str">
        <f>VLOOKUP(B184,Sheet3!$A$1:$E$100,3)</f>
        <v>59,99</v>
      </c>
      <c r="I184" t="str">
        <f>VLOOKUP(F184,Sheet4!$A$1:$B$22,2)</f>
        <v>panele_korkowe</v>
      </c>
      <c r="J184">
        <f t="shared" si="5"/>
        <v>119.98</v>
      </c>
    </row>
    <row r="185" spans="1:10" ht="18.399999999999999" customHeight="1">
      <c r="A185" s="1">
        <v>184</v>
      </c>
      <c r="B185" t="s">
        <v>48</v>
      </c>
      <c r="C185" s="2">
        <v>41038</v>
      </c>
      <c r="D185">
        <v>12</v>
      </c>
      <c r="E185">
        <f t="shared" si="4"/>
        <v>5</v>
      </c>
      <c r="F185" t="str">
        <f>VLOOKUP(B185,Sheet3!$A$1:$E$100,5)</f>
        <v>k19</v>
      </c>
      <c r="G185" t="str">
        <f>VLOOKUP(B185,Sheet3!$A$1:$E$100,2)</f>
        <v>Cukiernica</v>
      </c>
      <c r="H185" t="str">
        <f>VLOOKUP(B185,Sheet3!$A$1:$E$100,3)</f>
        <v>25,99</v>
      </c>
      <c r="I185" t="str">
        <f>VLOOKUP(F185,Sheet4!$A$1:$B$22,2)</f>
        <v>wyroby_korkowe</v>
      </c>
      <c r="J185">
        <f t="shared" si="5"/>
        <v>311.88</v>
      </c>
    </row>
    <row r="186" spans="1:10" ht="18.399999999999999" customHeight="1">
      <c r="A186">
        <v>185</v>
      </c>
      <c r="B186" t="s">
        <v>12</v>
      </c>
      <c r="C186" s="2">
        <v>41114</v>
      </c>
      <c r="D186">
        <v>52</v>
      </c>
      <c r="E186">
        <f t="shared" si="4"/>
        <v>7</v>
      </c>
      <c r="F186" t="str">
        <f>VLOOKUP(B186,Sheet3!$A$1:$E$100,5)</f>
        <v>k6</v>
      </c>
      <c r="G186" t="str">
        <f>VLOOKUP(B186,Sheet3!$A$1:$E$100,2)</f>
        <v>940x16x5</v>
      </c>
      <c r="H186" t="str">
        <f>VLOOKUP(B186,Sheet3!$A$1:$E$100,3)</f>
        <v>2,19</v>
      </c>
      <c r="I186" t="str">
        <f>VLOOKUP(F186,Sheet4!$A$1:$B$22,2)</f>
        <v>panele_korkowe</v>
      </c>
      <c r="J186">
        <f t="shared" si="5"/>
        <v>113.88</v>
      </c>
    </row>
    <row r="187" spans="1:10" ht="18.399999999999999" customHeight="1">
      <c r="A187" s="1">
        <v>186</v>
      </c>
      <c r="B187" t="s">
        <v>32</v>
      </c>
      <c r="C187" s="2">
        <v>41199</v>
      </c>
      <c r="D187">
        <v>20</v>
      </c>
      <c r="E187">
        <f t="shared" si="4"/>
        <v>10</v>
      </c>
      <c r="F187" t="str">
        <f>VLOOKUP(B187,Sheet3!$A$1:$E$100,5)</f>
        <v>k8</v>
      </c>
      <c r="G187" t="str">
        <f>VLOOKUP(B187,Sheet3!$A$1:$E$100,2)</f>
        <v>LB_2</v>
      </c>
      <c r="H187" t="str">
        <f>VLOOKUP(B187,Sheet3!$A$1:$E$100,3)</f>
        <v>1,80</v>
      </c>
      <c r="I187" t="str">
        <f>VLOOKUP(F187,Sheet4!$A$1:$B$22,2)</f>
        <v>panele_korkowe</v>
      </c>
      <c r="J187">
        <f t="shared" si="5"/>
        <v>36</v>
      </c>
    </row>
    <row r="188" spans="1:10" ht="18.399999999999999" customHeight="1">
      <c r="A188">
        <v>187</v>
      </c>
      <c r="B188" t="s">
        <v>73</v>
      </c>
      <c r="C188" s="2">
        <v>41233</v>
      </c>
      <c r="D188">
        <v>3</v>
      </c>
      <c r="E188">
        <f t="shared" si="4"/>
        <v>11</v>
      </c>
      <c r="F188" t="str">
        <f>VLOOKUP(B188,Sheet3!$A$1:$E$100,5)</f>
        <v>k13</v>
      </c>
      <c r="G188" t="str">
        <f>VLOOKUP(B188,Sheet3!$A$1:$E$100,2)</f>
        <v>30m_x_1,2m_x_1mm</v>
      </c>
      <c r="H188" t="str">
        <f>VLOOKUP(B188,Sheet3!$A$1:$E$100,3)</f>
        <v>189,99</v>
      </c>
      <c r="I188" t="str">
        <f>VLOOKUP(F188,Sheet4!$A$1:$B$22,2)</f>
        <v>rolki_korkowe</v>
      </c>
      <c r="J188">
        <f t="shared" si="5"/>
        <v>569.97</v>
      </c>
    </row>
    <row r="189" spans="1:10" ht="18.399999999999999" customHeight="1">
      <c r="A189" s="1">
        <v>188</v>
      </c>
      <c r="B189" t="s">
        <v>40</v>
      </c>
      <c r="C189" s="2">
        <v>40975</v>
      </c>
      <c r="D189">
        <v>2</v>
      </c>
      <c r="E189">
        <f t="shared" si="4"/>
        <v>3</v>
      </c>
      <c r="F189" t="str">
        <f>VLOOKUP(B189,Sheet3!$A$1:$E$100,5)</f>
        <v>k11</v>
      </c>
      <c r="G189" t="str">
        <f>VLOOKUP(B189,Sheet3!$A$1:$E$100,2)</f>
        <v>kpl_8_mm</v>
      </c>
      <c r="H189" t="str">
        <f>VLOOKUP(B189,Sheet3!$A$1:$E$100,3)</f>
        <v>7,50</v>
      </c>
      <c r="I189" t="str">
        <f>VLOOKUP(F189,Sheet4!$A$1:$B$22,2)</f>
        <v>podkladki_naturalne</v>
      </c>
      <c r="J189">
        <f t="shared" si="5"/>
        <v>15</v>
      </c>
    </row>
    <row r="190" spans="1:10" ht="18.399999999999999" customHeight="1">
      <c r="A190">
        <v>189</v>
      </c>
      <c r="B190" t="s">
        <v>79</v>
      </c>
      <c r="C190" s="2">
        <v>41033</v>
      </c>
      <c r="D190">
        <v>14</v>
      </c>
      <c r="E190">
        <f t="shared" si="4"/>
        <v>5</v>
      </c>
      <c r="F190" t="str">
        <f>VLOOKUP(B190,Sheet3!$A$1:$E$100,5)</f>
        <v>k1</v>
      </c>
      <c r="G190" t="str">
        <f>VLOOKUP(B190,Sheet3!$A$1:$E$100,2)</f>
        <v>Especial_Big</v>
      </c>
      <c r="H190" t="str">
        <f>VLOOKUP(B190,Sheet3!$A$1:$E$100,3)</f>
        <v>24,99</v>
      </c>
      <c r="I190" t="str">
        <f>VLOOKUP(F190,Sheet4!$A$1:$B$22,2)</f>
        <v>korek_scienny</v>
      </c>
      <c r="J190">
        <f t="shared" si="5"/>
        <v>349.85999999999996</v>
      </c>
    </row>
    <row r="191" spans="1:10" ht="18.399999999999999" customHeight="1">
      <c r="A191" s="1">
        <v>190</v>
      </c>
      <c r="B191" t="s">
        <v>37</v>
      </c>
      <c r="C191" s="2">
        <v>41144</v>
      </c>
      <c r="D191">
        <v>1</v>
      </c>
      <c r="E191">
        <f t="shared" si="4"/>
        <v>8</v>
      </c>
      <c r="F191" t="str">
        <f>VLOOKUP(B191,Sheet3!$A$1:$E$100,5)</f>
        <v>k15</v>
      </c>
      <c r="G191" t="str">
        <f>VLOOKUP(B191,Sheet3!$A$1:$E$100,2)</f>
        <v>kostka</v>
      </c>
      <c r="H191" t="str">
        <f>VLOOKUP(B191,Sheet3!$A$1:$E$100,3)</f>
        <v>25,99</v>
      </c>
      <c r="I191" t="str">
        <f>VLOOKUP(F191,Sheet4!$A$1:$B$22,2)</f>
        <v>maty_korkowe</v>
      </c>
      <c r="J191">
        <f t="shared" si="5"/>
        <v>25.99</v>
      </c>
    </row>
    <row r="192" spans="1:10" ht="18.399999999999999" customHeight="1">
      <c r="A192">
        <v>191</v>
      </c>
      <c r="B192" t="s">
        <v>37</v>
      </c>
      <c r="C192" s="2">
        <v>41123</v>
      </c>
      <c r="D192">
        <v>1</v>
      </c>
      <c r="E192">
        <f t="shared" si="4"/>
        <v>8</v>
      </c>
      <c r="F192" t="str">
        <f>VLOOKUP(B192,Sheet3!$A$1:$E$100,5)</f>
        <v>k15</v>
      </c>
      <c r="G192" t="str">
        <f>VLOOKUP(B192,Sheet3!$A$1:$E$100,2)</f>
        <v>kostka</v>
      </c>
      <c r="H192" t="str">
        <f>VLOOKUP(B192,Sheet3!$A$1:$E$100,3)</f>
        <v>25,99</v>
      </c>
      <c r="I192" t="str">
        <f>VLOOKUP(F192,Sheet4!$A$1:$B$22,2)</f>
        <v>maty_korkowe</v>
      </c>
      <c r="J192">
        <f t="shared" si="5"/>
        <v>25.99</v>
      </c>
    </row>
    <row r="193" spans="1:10" ht="18.399999999999999" customHeight="1">
      <c r="A193" s="1">
        <v>192</v>
      </c>
      <c r="B193" t="s">
        <v>23</v>
      </c>
      <c r="C193" s="2">
        <v>41051</v>
      </c>
      <c r="D193">
        <v>12</v>
      </c>
      <c r="E193">
        <f t="shared" si="4"/>
        <v>5</v>
      </c>
      <c r="F193" t="str">
        <f>VLOOKUP(B193,Sheet3!$A$1:$E$100,5)</f>
        <v>k3</v>
      </c>
      <c r="G193" t="str">
        <f>VLOOKUP(B193,Sheet3!$A$1:$E$100,2)</f>
        <v>frakcja_2,8-4,0_mm</v>
      </c>
      <c r="H193" t="str">
        <f>VLOOKUP(B193,Sheet3!$A$1:$E$100,3)</f>
        <v>12,80</v>
      </c>
      <c r="I193" t="str">
        <f>VLOOKUP(F193,Sheet4!$A$1:$B$22,2)</f>
        <v>panele_korkowe</v>
      </c>
      <c r="J193">
        <f t="shared" si="5"/>
        <v>153.60000000000002</v>
      </c>
    </row>
    <row r="194" spans="1:10" ht="18.399999999999999" customHeight="1">
      <c r="A194">
        <v>193</v>
      </c>
      <c r="B194" t="s">
        <v>22</v>
      </c>
      <c r="C194" s="2">
        <v>41068</v>
      </c>
      <c r="D194">
        <v>6</v>
      </c>
      <c r="E194">
        <f t="shared" ref="E194:E257" si="6">MONTH(C194)</f>
        <v>6</v>
      </c>
      <c r="F194" t="str">
        <f>VLOOKUP(B194,Sheet3!$A$1:$E$100,5)</f>
        <v>k17</v>
      </c>
      <c r="G194" t="str">
        <f>VLOOKUP(B194,Sheet3!$A$1:$E$100,2)</f>
        <v>korek_natryskowy</v>
      </c>
      <c r="H194" t="str">
        <f>VLOOKUP(B194,Sheet3!$A$1:$E$100,3)</f>
        <v>33,99</v>
      </c>
      <c r="I194" t="str">
        <f>VLOOKUP(F194,Sheet4!$A$1:$B$22,2)</f>
        <v>masa_korkowa</v>
      </c>
      <c r="J194">
        <f t="shared" si="5"/>
        <v>203.94</v>
      </c>
    </row>
    <row r="195" spans="1:10" ht="18.399999999999999" customHeight="1">
      <c r="A195" s="1">
        <v>194</v>
      </c>
      <c r="B195" t="s">
        <v>80</v>
      </c>
      <c r="C195" s="2">
        <v>41055</v>
      </c>
      <c r="D195">
        <v>21</v>
      </c>
      <c r="E195">
        <f t="shared" si="6"/>
        <v>5</v>
      </c>
      <c r="F195" t="str">
        <f>VLOOKUP(B195,Sheet3!$A$1:$E$100,5)</f>
        <v>k21</v>
      </c>
      <c r="G195" t="str">
        <f>VLOOKUP(B195,Sheet3!$A$1:$E$100,2)</f>
        <v>Symphony</v>
      </c>
      <c r="H195" t="str">
        <f>VLOOKUP(B195,Sheet3!$A$1:$E$100,3)</f>
        <v>139,99</v>
      </c>
      <c r="I195" t="str">
        <f>VLOOKUP(F195,Sheet4!$A$1:$B$22,2)</f>
        <v>panele_korkowe</v>
      </c>
      <c r="J195">
        <f t="shared" ref="J195:J258" si="7">D195*H195</f>
        <v>2939.79</v>
      </c>
    </row>
    <row r="196" spans="1:10" ht="18.399999999999999" customHeight="1">
      <c r="A196">
        <v>195</v>
      </c>
      <c r="B196" t="s">
        <v>19</v>
      </c>
      <c r="C196" s="2">
        <v>41176</v>
      </c>
      <c r="D196">
        <v>2</v>
      </c>
      <c r="E196">
        <f t="shared" si="6"/>
        <v>9</v>
      </c>
      <c r="F196" t="str">
        <f>VLOOKUP(B196,Sheet3!$A$1:$E$100,5)</f>
        <v>k20</v>
      </c>
      <c r="G196" t="str">
        <f>VLOOKUP(B196,Sheet3!$A$1:$E$100,2)</f>
        <v>Stozkowe_srednie</v>
      </c>
      <c r="H196" t="str">
        <f>VLOOKUP(B196,Sheet3!$A$1:$E$100,3)</f>
        <v>0,89</v>
      </c>
      <c r="I196" t="str">
        <f>VLOOKUP(F196,Sheet4!$A$1:$B$22,2)</f>
        <v>korki_do_butelek</v>
      </c>
      <c r="J196">
        <f t="shared" si="7"/>
        <v>1.78</v>
      </c>
    </row>
    <row r="197" spans="1:10" ht="18.399999999999999" customHeight="1">
      <c r="A197" s="1">
        <v>196</v>
      </c>
      <c r="B197" t="s">
        <v>59</v>
      </c>
      <c r="C197" s="2">
        <v>40959</v>
      </c>
      <c r="D197">
        <v>12</v>
      </c>
      <c r="E197">
        <f t="shared" si="6"/>
        <v>2</v>
      </c>
      <c r="F197" t="str">
        <f>VLOOKUP(B197,Sheet3!$A$1:$E$100,5)</f>
        <v>k16</v>
      </c>
      <c r="G197" t="str">
        <f>VLOOKUP(B197,Sheet3!$A$1:$E$100,2)</f>
        <v>standard</v>
      </c>
      <c r="H197" t="str">
        <f>VLOOKUP(B197,Sheet3!$A$1:$E$100,3)</f>
        <v>1,09</v>
      </c>
      <c r="I197" t="str">
        <f>VLOOKUP(F197,Sheet4!$A$1:$B$22,2)</f>
        <v>przekladki_korkowe</v>
      </c>
      <c r="J197">
        <f t="shared" si="7"/>
        <v>13.080000000000002</v>
      </c>
    </row>
    <row r="198" spans="1:10" ht="18.399999999999999" customHeight="1">
      <c r="A198">
        <v>197</v>
      </c>
      <c r="B198" t="s">
        <v>43</v>
      </c>
      <c r="C198" s="2">
        <v>41204</v>
      </c>
      <c r="D198">
        <v>20</v>
      </c>
      <c r="E198">
        <f t="shared" si="6"/>
        <v>10</v>
      </c>
      <c r="F198" t="str">
        <f>VLOOKUP(B198,Sheet3!$A$1:$E$100,5)</f>
        <v>k5</v>
      </c>
      <c r="G198" t="str">
        <f>VLOOKUP(B198,Sheet3!$A$1:$E$100,2)</f>
        <v>Aglomerado_80_mm</v>
      </c>
      <c r="H198" t="str">
        <f>VLOOKUP(B198,Sheet3!$A$1:$E$100,3)</f>
        <v>149,99</v>
      </c>
      <c r="I198" t="str">
        <f>VLOOKUP(F198,Sheet4!$A$1:$B$22,2)</f>
        <v>panele_korkowe</v>
      </c>
      <c r="J198">
        <f t="shared" si="7"/>
        <v>2999.8</v>
      </c>
    </row>
    <row r="199" spans="1:10" ht="18.399999999999999" customHeight="1">
      <c r="A199" s="1">
        <v>198</v>
      </c>
      <c r="B199" t="s">
        <v>18</v>
      </c>
      <c r="C199" s="2">
        <v>40988</v>
      </c>
      <c r="D199">
        <v>40</v>
      </c>
      <c r="E199">
        <f t="shared" si="6"/>
        <v>3</v>
      </c>
      <c r="F199" t="str">
        <f>VLOOKUP(B199,Sheet3!$A$1:$E$100,5)</f>
        <v>k6</v>
      </c>
      <c r="G199" t="str">
        <f>VLOOKUP(B199,Sheet3!$A$1:$E$100,2)</f>
        <v>940x16x10</v>
      </c>
      <c r="H199" t="str">
        <f>VLOOKUP(B199,Sheet3!$A$1:$E$100,3)</f>
        <v>3,29</v>
      </c>
      <c r="I199" t="str">
        <f>VLOOKUP(F199,Sheet4!$A$1:$B$22,2)</f>
        <v>panele_korkowe</v>
      </c>
      <c r="J199">
        <f t="shared" si="7"/>
        <v>131.6</v>
      </c>
    </row>
    <row r="200" spans="1:10" ht="18.399999999999999" customHeight="1">
      <c r="A200">
        <v>199</v>
      </c>
      <c r="B200" t="s">
        <v>25</v>
      </c>
      <c r="C200" s="2">
        <v>40976</v>
      </c>
      <c r="D200">
        <v>2</v>
      </c>
      <c r="E200">
        <f t="shared" si="6"/>
        <v>3</v>
      </c>
      <c r="F200" t="str">
        <f>VLOOKUP(B200,Sheet3!$A$1:$E$100,5)</f>
        <v>k4</v>
      </c>
      <c r="G200" t="str">
        <f>VLOOKUP(B200,Sheet3!$A$1:$E$100,2)</f>
        <v>1_l_wodny</v>
      </c>
      <c r="H200" t="str">
        <f>VLOOKUP(B200,Sheet3!$A$1:$E$100,3)</f>
        <v>37,99</v>
      </c>
      <c r="I200" t="str">
        <f>VLOOKUP(F200,Sheet4!$A$1:$B$22,2)</f>
        <v>panele_korkowe</v>
      </c>
      <c r="J200">
        <f t="shared" si="7"/>
        <v>75.98</v>
      </c>
    </row>
    <row r="201" spans="1:10" ht="18.399999999999999" customHeight="1">
      <c r="A201" s="1">
        <v>200</v>
      </c>
      <c r="B201" t="s">
        <v>81</v>
      </c>
      <c r="C201" s="2">
        <v>41068</v>
      </c>
      <c r="D201">
        <v>24</v>
      </c>
      <c r="E201">
        <f t="shared" si="6"/>
        <v>6</v>
      </c>
      <c r="F201" t="str">
        <f>VLOOKUP(B201,Sheet3!$A$1:$E$100,5)</f>
        <v>k12</v>
      </c>
      <c r="G201" t="str">
        <f>VLOOKUP(B201,Sheet3!$A$1:$E$100,2)</f>
        <v>1000x700x3</v>
      </c>
      <c r="H201" t="str">
        <f>VLOOKUP(B201,Sheet3!$A$1:$E$100,3)</f>
        <v>9,99</v>
      </c>
      <c r="I201" t="str">
        <f>VLOOKUP(F201,Sheet4!$A$1:$B$22,2)</f>
        <v>plyty_korkowe</v>
      </c>
      <c r="J201">
        <f t="shared" si="7"/>
        <v>239.76</v>
      </c>
    </row>
    <row r="202" spans="1:10" ht="18.399999999999999" customHeight="1">
      <c r="A202">
        <v>201</v>
      </c>
      <c r="B202" t="s">
        <v>58</v>
      </c>
      <c r="C202" s="2">
        <v>41219</v>
      </c>
      <c r="D202">
        <v>12</v>
      </c>
      <c r="E202">
        <f t="shared" si="6"/>
        <v>11</v>
      </c>
      <c r="F202" t="str">
        <f>VLOOKUP(B202,Sheet3!$A$1:$E$100,5)</f>
        <v>k5</v>
      </c>
      <c r="G202" t="str">
        <f>VLOOKUP(B202,Sheet3!$A$1:$E$100,2)</f>
        <v>Aglomerado_80_mm</v>
      </c>
      <c r="H202" t="str">
        <f>VLOOKUP(B202,Sheet3!$A$1:$E$100,3)</f>
        <v>149,99</v>
      </c>
      <c r="I202" t="str">
        <f>VLOOKUP(F202,Sheet4!$A$1:$B$22,2)</f>
        <v>panele_korkowe</v>
      </c>
      <c r="J202">
        <f t="shared" si="7"/>
        <v>1799.88</v>
      </c>
    </row>
    <row r="203" spans="1:10" ht="18.399999999999999" customHeight="1">
      <c r="A203" s="1">
        <v>202</v>
      </c>
      <c r="B203" t="s">
        <v>46</v>
      </c>
      <c r="C203" s="2">
        <v>41191</v>
      </c>
      <c r="D203">
        <v>20</v>
      </c>
      <c r="E203">
        <f t="shared" si="6"/>
        <v>10</v>
      </c>
      <c r="F203" t="str">
        <f>VLOOKUP(B203,Sheet3!$A$1:$E$100,5)</f>
        <v>k2</v>
      </c>
      <c r="G203" t="str">
        <f>VLOOKUP(B203,Sheet3!$A$1:$E$100,2)</f>
        <v>Big_8_mm</v>
      </c>
      <c r="H203" t="str">
        <f>VLOOKUP(B203,Sheet3!$A$1:$E$100,3)</f>
        <v>138,00</v>
      </c>
      <c r="I203" t="str">
        <f>VLOOKUP(F203,Sheet4!$A$1:$B$22,2)</f>
        <v>wyroby_korkowe</v>
      </c>
      <c r="J203">
        <f t="shared" si="7"/>
        <v>2760</v>
      </c>
    </row>
    <row r="204" spans="1:10" ht="18.399999999999999" customHeight="1">
      <c r="A204">
        <v>203</v>
      </c>
      <c r="B204" t="s">
        <v>82</v>
      </c>
      <c r="C204" s="2">
        <v>41019</v>
      </c>
      <c r="D204">
        <v>14</v>
      </c>
      <c r="E204">
        <f t="shared" si="6"/>
        <v>4</v>
      </c>
      <c r="F204" t="str">
        <f>VLOOKUP(B204,Sheet3!$A$1:$E$100,5)</f>
        <v>k5</v>
      </c>
      <c r="G204" t="str">
        <f>VLOOKUP(B204,Sheet3!$A$1:$E$100,2)</f>
        <v>Aglomerado_30_mm</v>
      </c>
      <c r="H204" t="str">
        <f>VLOOKUP(B204,Sheet3!$A$1:$E$100,3)</f>
        <v>49,99</v>
      </c>
      <c r="I204" t="str">
        <f>VLOOKUP(F204,Sheet4!$A$1:$B$22,2)</f>
        <v>panele_korkowe</v>
      </c>
      <c r="J204">
        <f t="shared" si="7"/>
        <v>699.86</v>
      </c>
    </row>
    <row r="205" spans="1:10" ht="18.399999999999999" customHeight="1">
      <c r="A205" s="1">
        <v>204</v>
      </c>
      <c r="B205" t="s">
        <v>66</v>
      </c>
      <c r="C205" s="2">
        <v>41011</v>
      </c>
      <c r="D205">
        <v>5</v>
      </c>
      <c r="E205">
        <f t="shared" si="6"/>
        <v>4</v>
      </c>
      <c r="F205" t="str">
        <f>VLOOKUP(B205,Sheet3!$A$1:$E$100,5)</f>
        <v>k11</v>
      </c>
      <c r="G205" t="str">
        <f>VLOOKUP(B205,Sheet3!$A$1:$E$100,2)</f>
        <v>kpl_5_mm</v>
      </c>
      <c r="H205" t="str">
        <f>VLOOKUP(B205,Sheet3!$A$1:$E$100,3)</f>
        <v>4,80</v>
      </c>
      <c r="I205" t="str">
        <f>VLOOKUP(F205,Sheet4!$A$1:$B$22,2)</f>
        <v>podkladki_naturalne</v>
      </c>
      <c r="J205">
        <f t="shared" si="7"/>
        <v>24</v>
      </c>
    </row>
    <row r="206" spans="1:10" ht="18.399999999999999" customHeight="1">
      <c r="A206">
        <v>205</v>
      </c>
      <c r="B206" t="s">
        <v>57</v>
      </c>
      <c r="C206" s="2">
        <v>41038</v>
      </c>
      <c r="D206">
        <v>30</v>
      </c>
      <c r="E206">
        <f t="shared" si="6"/>
        <v>5</v>
      </c>
      <c r="F206" t="str">
        <f>VLOOKUP(B206,Sheet3!$A$1:$E$100,5)</f>
        <v>k6</v>
      </c>
      <c r="G206" t="str">
        <f>VLOOKUP(B206,Sheet3!$A$1:$E$100,2)</f>
        <v>940x23x7</v>
      </c>
      <c r="H206" t="str">
        <f>VLOOKUP(B206,Sheet3!$A$1:$E$100,3)</f>
        <v>2,89</v>
      </c>
      <c r="I206" t="str">
        <f>VLOOKUP(F206,Sheet4!$A$1:$B$22,2)</f>
        <v>panele_korkowe</v>
      </c>
      <c r="J206">
        <f t="shared" si="7"/>
        <v>86.7</v>
      </c>
    </row>
    <row r="207" spans="1:10" ht="18.399999999999999" customHeight="1">
      <c r="A207" s="1">
        <v>206</v>
      </c>
      <c r="B207" t="s">
        <v>36</v>
      </c>
      <c r="C207" s="2">
        <v>40966</v>
      </c>
      <c r="D207">
        <v>2</v>
      </c>
      <c r="E207">
        <f t="shared" si="6"/>
        <v>2</v>
      </c>
      <c r="F207" t="str">
        <f>VLOOKUP(B207,Sheet3!$A$1:$E$100,5)</f>
        <v>k10</v>
      </c>
      <c r="G207" t="str">
        <f>VLOOKUP(B207,Sheet3!$A$1:$E$100,2)</f>
        <v>50x80</v>
      </c>
      <c r="H207" t="str">
        <f>VLOOKUP(B207,Sheet3!$A$1:$E$100,3)</f>
        <v>34,99</v>
      </c>
      <c r="I207" t="str">
        <f>VLOOKUP(F207,Sheet4!$A$1:$B$22,2)</f>
        <v>tablice_korkowe</v>
      </c>
      <c r="J207">
        <f t="shared" si="7"/>
        <v>69.98</v>
      </c>
    </row>
    <row r="208" spans="1:10" ht="18.399999999999999" customHeight="1">
      <c r="A208">
        <v>207</v>
      </c>
      <c r="B208" t="s">
        <v>83</v>
      </c>
      <c r="C208" s="2">
        <v>41109</v>
      </c>
      <c r="D208">
        <v>4</v>
      </c>
      <c r="E208">
        <f t="shared" si="6"/>
        <v>7</v>
      </c>
      <c r="F208" t="str">
        <f>VLOOKUP(B208,Sheet3!$A$1:$E$100,5)</f>
        <v>k19</v>
      </c>
      <c r="G208" t="str">
        <f>VLOOKUP(B208,Sheet3!$A$1:$E$100,2)</f>
        <v>Serwetnik_maly</v>
      </c>
      <c r="H208" t="str">
        <f>VLOOKUP(B208,Sheet3!$A$1:$E$100,3)</f>
        <v>4,99</v>
      </c>
      <c r="I208" t="str">
        <f>VLOOKUP(F208,Sheet4!$A$1:$B$22,2)</f>
        <v>wyroby_korkowe</v>
      </c>
      <c r="J208">
        <f t="shared" si="7"/>
        <v>19.96</v>
      </c>
    </row>
    <row r="209" spans="1:10" ht="18.399999999999999" customHeight="1">
      <c r="A209" s="1">
        <v>208</v>
      </c>
      <c r="B209" t="s">
        <v>38</v>
      </c>
      <c r="C209" s="2">
        <v>40968</v>
      </c>
      <c r="D209">
        <v>12</v>
      </c>
      <c r="E209">
        <f t="shared" si="6"/>
        <v>2</v>
      </c>
      <c r="F209" t="str">
        <f>VLOOKUP(B209,Sheet3!$A$1:$E$100,5)</f>
        <v>k10</v>
      </c>
      <c r="G209" t="str">
        <f>VLOOKUP(B209,Sheet3!$A$1:$E$100,2)</f>
        <v>50x80</v>
      </c>
      <c r="H209" t="str">
        <f>VLOOKUP(B209,Sheet3!$A$1:$E$100,3)</f>
        <v>34,99</v>
      </c>
      <c r="I209" t="str">
        <f>VLOOKUP(F209,Sheet4!$A$1:$B$22,2)</f>
        <v>tablice_korkowe</v>
      </c>
      <c r="J209">
        <f t="shared" si="7"/>
        <v>419.88</v>
      </c>
    </row>
    <row r="210" spans="1:10" ht="18.399999999999999" customHeight="1">
      <c r="A210">
        <v>209</v>
      </c>
      <c r="B210" t="s">
        <v>29</v>
      </c>
      <c r="C210" s="2">
        <v>40946</v>
      </c>
      <c r="D210">
        <v>3</v>
      </c>
      <c r="E210">
        <f t="shared" si="6"/>
        <v>2</v>
      </c>
      <c r="F210" t="str">
        <f>VLOOKUP(B210,Sheet3!$A$1:$E$100,5)</f>
        <v>k10</v>
      </c>
      <c r="G210" t="str">
        <f>VLOOKUP(B210,Sheet3!$A$1:$E$100,2)</f>
        <v>150x180</v>
      </c>
      <c r="H210" t="str">
        <f>VLOOKUP(B210,Sheet3!$A$1:$E$100,3)</f>
        <v>199,00</v>
      </c>
      <c r="I210" t="str">
        <f>VLOOKUP(F210,Sheet4!$A$1:$B$22,2)</f>
        <v>tablice_korkowe</v>
      </c>
      <c r="J210">
        <f t="shared" si="7"/>
        <v>597</v>
      </c>
    </row>
    <row r="211" spans="1:10" ht="18.399999999999999" customHeight="1">
      <c r="A211" s="1">
        <v>210</v>
      </c>
      <c r="B211" t="s">
        <v>15</v>
      </c>
      <c r="C211" s="2">
        <v>41009</v>
      </c>
      <c r="D211">
        <v>5</v>
      </c>
      <c r="E211">
        <f t="shared" si="6"/>
        <v>4</v>
      </c>
      <c r="F211" t="str">
        <f>VLOOKUP(B211,Sheet3!$A$1:$E$100,5)</f>
        <v>k12</v>
      </c>
      <c r="G211" t="str">
        <f>VLOOKUP(B211,Sheet3!$A$1:$E$100,2)</f>
        <v>1000x700x2</v>
      </c>
      <c r="H211" t="str">
        <f>VLOOKUP(B211,Sheet3!$A$1:$E$100,3)</f>
        <v>5,99</v>
      </c>
      <c r="I211" t="str">
        <f>VLOOKUP(F211,Sheet4!$A$1:$B$22,2)</f>
        <v>plyty_korkowe</v>
      </c>
      <c r="J211">
        <f t="shared" si="7"/>
        <v>29.950000000000003</v>
      </c>
    </row>
    <row r="212" spans="1:10" ht="18.399999999999999" customHeight="1">
      <c r="A212">
        <v>211</v>
      </c>
      <c r="B212" t="s">
        <v>75</v>
      </c>
      <c r="C212" s="2">
        <v>40915</v>
      </c>
      <c r="D212">
        <v>1</v>
      </c>
      <c r="E212">
        <f t="shared" si="6"/>
        <v>1</v>
      </c>
      <c r="F212" t="str">
        <f>VLOOKUP(B212,Sheet3!$A$1:$E$100,5)</f>
        <v>k4</v>
      </c>
      <c r="G212" t="str">
        <f>VLOOKUP(B212,Sheet3!$A$1:$E$100,2)</f>
        <v>3_l_kontaktowy</v>
      </c>
      <c r="H212" t="str">
        <f>VLOOKUP(B212,Sheet3!$A$1:$E$100,3)</f>
        <v>59,99</v>
      </c>
      <c r="I212" t="str">
        <f>VLOOKUP(F212,Sheet4!$A$1:$B$22,2)</f>
        <v>panele_korkowe</v>
      </c>
      <c r="J212">
        <f t="shared" si="7"/>
        <v>59.99</v>
      </c>
    </row>
    <row r="213" spans="1:10" ht="18.399999999999999" customHeight="1">
      <c r="A213" s="1">
        <v>212</v>
      </c>
      <c r="B213" t="s">
        <v>27</v>
      </c>
      <c r="C213" s="2">
        <v>41207</v>
      </c>
      <c r="D213">
        <v>2</v>
      </c>
      <c r="E213">
        <f t="shared" si="6"/>
        <v>10</v>
      </c>
      <c r="F213" t="str">
        <f>VLOOKUP(B213,Sheet3!$A$1:$E$100,5)</f>
        <v>k10</v>
      </c>
      <c r="G213" t="str">
        <f>VLOOKUP(B213,Sheet3!$A$1:$E$100,2)</f>
        <v>40x50</v>
      </c>
      <c r="H213" t="str">
        <f>VLOOKUP(B213,Sheet3!$A$1:$E$100,3)</f>
        <v>21,00</v>
      </c>
      <c r="I213" t="str">
        <f>VLOOKUP(F213,Sheet4!$A$1:$B$22,2)</f>
        <v>tablice_korkowe</v>
      </c>
      <c r="J213">
        <f t="shared" si="7"/>
        <v>42</v>
      </c>
    </row>
    <row r="214" spans="1:10" ht="18.399999999999999" customHeight="1">
      <c r="A214">
        <v>213</v>
      </c>
      <c r="B214" t="s">
        <v>13</v>
      </c>
      <c r="C214" s="2">
        <v>41185</v>
      </c>
      <c r="D214">
        <v>25</v>
      </c>
      <c r="E214">
        <f t="shared" si="6"/>
        <v>10</v>
      </c>
      <c r="F214" t="str">
        <f>VLOOKUP(B214,Sheet3!$A$1:$E$100,5)</f>
        <v>k12</v>
      </c>
      <c r="G214" t="str">
        <f>VLOOKUP(B214,Sheet3!$A$1:$E$100,2)</f>
        <v>1000x700x7</v>
      </c>
      <c r="H214" t="str">
        <f>VLOOKUP(B214,Sheet3!$A$1:$E$100,3)</f>
        <v>22,99</v>
      </c>
      <c r="I214" t="str">
        <f>VLOOKUP(F214,Sheet4!$A$1:$B$22,2)</f>
        <v>plyty_korkowe</v>
      </c>
      <c r="J214">
        <f t="shared" si="7"/>
        <v>574.75</v>
      </c>
    </row>
    <row r="215" spans="1:10" ht="18.399999999999999" customHeight="1">
      <c r="A215" s="1">
        <v>214</v>
      </c>
      <c r="B215" t="s">
        <v>34</v>
      </c>
      <c r="C215" s="2">
        <v>41073</v>
      </c>
      <c r="D215">
        <v>18</v>
      </c>
      <c r="E215">
        <f t="shared" si="6"/>
        <v>6</v>
      </c>
      <c r="F215" t="str">
        <f>VLOOKUP(B215,Sheet3!$A$1:$E$100,5)</f>
        <v>k8</v>
      </c>
      <c r="G215" t="str">
        <f>VLOOKUP(B215,Sheet3!$A$1:$E$100,2)</f>
        <v>LP_4</v>
      </c>
      <c r="H215" t="str">
        <f>VLOOKUP(B215,Sheet3!$A$1:$E$100,3)</f>
        <v>2,30</v>
      </c>
      <c r="I215" t="str">
        <f>VLOOKUP(F215,Sheet4!$A$1:$B$22,2)</f>
        <v>panele_korkowe</v>
      </c>
      <c r="J215">
        <f t="shared" si="7"/>
        <v>41.4</v>
      </c>
    </row>
    <row r="216" spans="1:10" ht="18.399999999999999" customHeight="1">
      <c r="A216">
        <v>215</v>
      </c>
      <c r="B216" t="s">
        <v>84</v>
      </c>
      <c r="C216" s="2">
        <v>41236</v>
      </c>
      <c r="D216">
        <v>2</v>
      </c>
      <c r="E216">
        <f t="shared" si="6"/>
        <v>11</v>
      </c>
      <c r="F216" t="str">
        <f>VLOOKUP(B216,Sheet3!$A$1:$E$100,5)</f>
        <v>k11</v>
      </c>
      <c r="G216" t="str">
        <f>VLOOKUP(B216,Sheet3!$A$1:$E$100,2)</f>
        <v>kpl_6_mm</v>
      </c>
      <c r="H216" t="str">
        <f>VLOOKUP(B216,Sheet3!$A$1:$E$100,3)</f>
        <v>6,20</v>
      </c>
      <c r="I216" t="str">
        <f>VLOOKUP(F216,Sheet4!$A$1:$B$22,2)</f>
        <v>podkladki_naturalne</v>
      </c>
      <c r="J216">
        <f t="shared" si="7"/>
        <v>12.4</v>
      </c>
    </row>
    <row r="217" spans="1:10" ht="18.399999999999999" customHeight="1">
      <c r="A217" s="1">
        <v>216</v>
      </c>
      <c r="B217" t="s">
        <v>22</v>
      </c>
      <c r="C217" s="2">
        <v>41152</v>
      </c>
      <c r="D217">
        <v>1</v>
      </c>
      <c r="E217">
        <f t="shared" si="6"/>
        <v>8</v>
      </c>
      <c r="F217" t="str">
        <f>VLOOKUP(B217,Sheet3!$A$1:$E$100,5)</f>
        <v>k17</v>
      </c>
      <c r="G217" t="str">
        <f>VLOOKUP(B217,Sheet3!$A$1:$E$100,2)</f>
        <v>korek_natryskowy</v>
      </c>
      <c r="H217" t="str">
        <f>VLOOKUP(B217,Sheet3!$A$1:$E$100,3)</f>
        <v>33,99</v>
      </c>
      <c r="I217" t="str">
        <f>VLOOKUP(F217,Sheet4!$A$1:$B$22,2)</f>
        <v>masa_korkowa</v>
      </c>
      <c r="J217">
        <f t="shared" si="7"/>
        <v>33.99</v>
      </c>
    </row>
    <row r="218" spans="1:10" ht="18.399999999999999" customHeight="1">
      <c r="A218">
        <v>217</v>
      </c>
      <c r="B218" t="s">
        <v>67</v>
      </c>
      <c r="C218" s="2">
        <v>41046</v>
      </c>
      <c r="D218">
        <v>34</v>
      </c>
      <c r="E218">
        <f t="shared" si="6"/>
        <v>5</v>
      </c>
      <c r="F218" t="str">
        <f>VLOOKUP(B218,Sheet3!$A$1:$E$100,5)</f>
        <v>k14</v>
      </c>
      <c r="G218" t="str">
        <f>VLOOKUP(B218,Sheet3!$A$1:$E$100,2)</f>
        <v>Rapsodia</v>
      </c>
      <c r="H218" t="str">
        <f>VLOOKUP(B218,Sheet3!$A$1:$E$100,3)</f>
        <v>64,99</v>
      </c>
      <c r="I218" t="str">
        <f>VLOOKUP(F218,Sheet4!$A$1:$B$22,2)</f>
        <v>parkiet_korkowy</v>
      </c>
      <c r="J218">
        <f t="shared" si="7"/>
        <v>2209.66</v>
      </c>
    </row>
    <row r="219" spans="1:10" ht="18.399999999999999" customHeight="1">
      <c r="A219" s="1">
        <v>218</v>
      </c>
      <c r="B219" t="s">
        <v>59</v>
      </c>
      <c r="C219" s="2">
        <v>41044</v>
      </c>
      <c r="D219">
        <v>50</v>
      </c>
      <c r="E219">
        <f t="shared" si="6"/>
        <v>5</v>
      </c>
      <c r="F219" t="str">
        <f>VLOOKUP(B219,Sheet3!$A$1:$E$100,5)</f>
        <v>k16</v>
      </c>
      <c r="G219" t="str">
        <f>VLOOKUP(B219,Sheet3!$A$1:$E$100,2)</f>
        <v>standard</v>
      </c>
      <c r="H219" t="str">
        <f>VLOOKUP(B219,Sheet3!$A$1:$E$100,3)</f>
        <v>1,09</v>
      </c>
      <c r="I219" t="str">
        <f>VLOOKUP(F219,Sheet4!$A$1:$B$22,2)</f>
        <v>przekladki_korkowe</v>
      </c>
      <c r="J219">
        <f t="shared" si="7"/>
        <v>54.500000000000007</v>
      </c>
    </row>
    <row r="220" spans="1:10" ht="18.399999999999999" customHeight="1">
      <c r="A220">
        <v>219</v>
      </c>
      <c r="B220" t="s">
        <v>85</v>
      </c>
      <c r="C220" s="2">
        <v>41128</v>
      </c>
      <c r="D220">
        <v>17</v>
      </c>
      <c r="E220">
        <f t="shared" si="6"/>
        <v>8</v>
      </c>
      <c r="F220" t="str">
        <f>VLOOKUP(B220,Sheet3!$A$1:$E$100,5)</f>
        <v>k8</v>
      </c>
      <c r="G220" t="str">
        <f>VLOOKUP(B220,Sheet3!$A$1:$E$100,2)</f>
        <v>LN_2</v>
      </c>
      <c r="H220" t="str">
        <f>VLOOKUP(B220,Sheet3!$A$1:$E$100,3)</f>
        <v>4,60</v>
      </c>
      <c r="I220" t="str">
        <f>VLOOKUP(F220,Sheet4!$A$1:$B$22,2)</f>
        <v>panele_korkowe</v>
      </c>
      <c r="J220">
        <f t="shared" si="7"/>
        <v>78.199999999999989</v>
      </c>
    </row>
    <row r="221" spans="1:10" ht="18.399999999999999" customHeight="1">
      <c r="A221" s="1">
        <v>220</v>
      </c>
      <c r="B221" t="s">
        <v>67</v>
      </c>
      <c r="C221" s="2">
        <v>41192</v>
      </c>
      <c r="D221">
        <v>12</v>
      </c>
      <c r="E221">
        <f t="shared" si="6"/>
        <v>10</v>
      </c>
      <c r="F221" t="str">
        <f>VLOOKUP(B221,Sheet3!$A$1:$E$100,5)</f>
        <v>k14</v>
      </c>
      <c r="G221" t="str">
        <f>VLOOKUP(B221,Sheet3!$A$1:$E$100,2)</f>
        <v>Rapsodia</v>
      </c>
      <c r="H221" t="str">
        <f>VLOOKUP(B221,Sheet3!$A$1:$E$100,3)</f>
        <v>64,99</v>
      </c>
      <c r="I221" t="str">
        <f>VLOOKUP(F221,Sheet4!$A$1:$B$22,2)</f>
        <v>parkiet_korkowy</v>
      </c>
      <c r="J221">
        <f t="shared" si="7"/>
        <v>779.87999999999988</v>
      </c>
    </row>
    <row r="222" spans="1:10" ht="18.399999999999999" customHeight="1">
      <c r="A222">
        <v>221</v>
      </c>
      <c r="B222" t="s">
        <v>60</v>
      </c>
      <c r="C222" s="2">
        <v>41076</v>
      </c>
      <c r="D222">
        <v>12</v>
      </c>
      <c r="E222">
        <f t="shared" si="6"/>
        <v>6</v>
      </c>
      <c r="F222" t="str">
        <f>VLOOKUP(B222,Sheet3!$A$1:$E$100,5)</f>
        <v>k14</v>
      </c>
      <c r="G222" t="str">
        <f>VLOOKUP(B222,Sheet3!$A$1:$E$100,2)</f>
        <v>Harmony</v>
      </c>
      <c r="H222" t="str">
        <f>VLOOKUP(B222,Sheet3!$A$1:$E$100,3)</f>
        <v>90,99</v>
      </c>
      <c r="I222" t="str">
        <f>VLOOKUP(F222,Sheet4!$A$1:$B$22,2)</f>
        <v>parkiet_korkowy</v>
      </c>
      <c r="J222">
        <f t="shared" si="7"/>
        <v>1091.8799999999999</v>
      </c>
    </row>
    <row r="223" spans="1:10" ht="18.399999999999999" customHeight="1">
      <c r="A223" s="1">
        <v>222</v>
      </c>
      <c r="B223" t="s">
        <v>37</v>
      </c>
      <c r="C223" s="2">
        <v>41093</v>
      </c>
      <c r="D223">
        <v>2</v>
      </c>
      <c r="E223">
        <f t="shared" si="6"/>
        <v>7</v>
      </c>
      <c r="F223" t="str">
        <f>VLOOKUP(B223,Sheet3!$A$1:$E$100,5)</f>
        <v>k15</v>
      </c>
      <c r="G223" t="str">
        <f>VLOOKUP(B223,Sheet3!$A$1:$E$100,2)</f>
        <v>kostka</v>
      </c>
      <c r="H223" t="str">
        <f>VLOOKUP(B223,Sheet3!$A$1:$E$100,3)</f>
        <v>25,99</v>
      </c>
      <c r="I223" t="str">
        <f>VLOOKUP(F223,Sheet4!$A$1:$B$22,2)</f>
        <v>maty_korkowe</v>
      </c>
      <c r="J223">
        <f t="shared" si="7"/>
        <v>51.98</v>
      </c>
    </row>
    <row r="224" spans="1:10" ht="18.399999999999999" customHeight="1">
      <c r="A224">
        <v>223</v>
      </c>
      <c r="B224" t="s">
        <v>25</v>
      </c>
      <c r="C224" s="2">
        <v>40978</v>
      </c>
      <c r="D224">
        <v>2</v>
      </c>
      <c r="E224">
        <f t="shared" si="6"/>
        <v>3</v>
      </c>
      <c r="F224" t="str">
        <f>VLOOKUP(B224,Sheet3!$A$1:$E$100,5)</f>
        <v>k4</v>
      </c>
      <c r="G224" t="str">
        <f>VLOOKUP(B224,Sheet3!$A$1:$E$100,2)</f>
        <v>1_l_wodny</v>
      </c>
      <c r="H224" t="str">
        <f>VLOOKUP(B224,Sheet3!$A$1:$E$100,3)</f>
        <v>37,99</v>
      </c>
      <c r="I224" t="str">
        <f>VLOOKUP(F224,Sheet4!$A$1:$B$22,2)</f>
        <v>panele_korkowe</v>
      </c>
      <c r="J224">
        <f t="shared" si="7"/>
        <v>75.98</v>
      </c>
    </row>
    <row r="225" spans="1:10" ht="18.399999999999999" customHeight="1">
      <c r="A225" s="1">
        <v>224</v>
      </c>
      <c r="B225" t="s">
        <v>30</v>
      </c>
      <c r="C225" s="2">
        <v>40982</v>
      </c>
      <c r="D225">
        <v>70</v>
      </c>
      <c r="E225">
        <f t="shared" si="6"/>
        <v>3</v>
      </c>
      <c r="F225" t="str">
        <f>VLOOKUP(B225,Sheet3!$A$1:$E$100,5)</f>
        <v>k8</v>
      </c>
      <c r="G225" t="str">
        <f>VLOOKUP(B225,Sheet3!$A$1:$E$100,2)</f>
        <v>LN_1</v>
      </c>
      <c r="H225" t="str">
        <f>VLOOKUP(B225,Sheet3!$A$1:$E$100,3)</f>
        <v>3,90</v>
      </c>
      <c r="I225" t="str">
        <f>VLOOKUP(F225,Sheet4!$A$1:$B$22,2)</f>
        <v>panele_korkowe</v>
      </c>
      <c r="J225">
        <f t="shared" si="7"/>
        <v>273</v>
      </c>
    </row>
    <row r="226" spans="1:10" ht="18.399999999999999" customHeight="1">
      <c r="A226">
        <v>225</v>
      </c>
      <c r="B226" t="s">
        <v>57</v>
      </c>
      <c r="C226" s="2">
        <v>41053</v>
      </c>
      <c r="D226">
        <v>66</v>
      </c>
      <c r="E226">
        <f t="shared" si="6"/>
        <v>5</v>
      </c>
      <c r="F226" t="str">
        <f>VLOOKUP(B226,Sheet3!$A$1:$E$100,5)</f>
        <v>k6</v>
      </c>
      <c r="G226" t="str">
        <f>VLOOKUP(B226,Sheet3!$A$1:$E$100,2)</f>
        <v>940x23x7</v>
      </c>
      <c r="H226" t="str">
        <f>VLOOKUP(B226,Sheet3!$A$1:$E$100,3)</f>
        <v>2,89</v>
      </c>
      <c r="I226" t="str">
        <f>VLOOKUP(F226,Sheet4!$A$1:$B$22,2)</f>
        <v>panele_korkowe</v>
      </c>
      <c r="J226">
        <f t="shared" si="7"/>
        <v>190.74</v>
      </c>
    </row>
    <row r="227" spans="1:10" ht="18.399999999999999" customHeight="1">
      <c r="A227" s="1">
        <v>226</v>
      </c>
      <c r="B227" t="s">
        <v>57</v>
      </c>
      <c r="C227" s="2">
        <v>40992</v>
      </c>
      <c r="D227">
        <v>22</v>
      </c>
      <c r="E227">
        <f t="shared" si="6"/>
        <v>3</v>
      </c>
      <c r="F227" t="str">
        <f>VLOOKUP(B227,Sheet3!$A$1:$E$100,5)</f>
        <v>k6</v>
      </c>
      <c r="G227" t="str">
        <f>VLOOKUP(B227,Sheet3!$A$1:$E$100,2)</f>
        <v>940x23x7</v>
      </c>
      <c r="H227" t="str">
        <f>VLOOKUP(B227,Sheet3!$A$1:$E$100,3)</f>
        <v>2,89</v>
      </c>
      <c r="I227" t="str">
        <f>VLOOKUP(F227,Sheet4!$A$1:$B$22,2)</f>
        <v>panele_korkowe</v>
      </c>
      <c r="J227">
        <f t="shared" si="7"/>
        <v>63.580000000000005</v>
      </c>
    </row>
    <row r="228" spans="1:10" ht="18.399999999999999" customHeight="1">
      <c r="A228">
        <v>227</v>
      </c>
      <c r="B228" t="s">
        <v>51</v>
      </c>
      <c r="C228" s="2">
        <v>41191</v>
      </c>
      <c r="D228">
        <v>1</v>
      </c>
      <c r="E228">
        <f t="shared" si="6"/>
        <v>10</v>
      </c>
      <c r="F228" t="str">
        <f>VLOOKUP(B228,Sheet3!$A$1:$E$100,5)</f>
        <v>k10</v>
      </c>
      <c r="G228" t="str">
        <f>VLOOKUP(B228,Sheet3!$A$1:$E$100,2)</f>
        <v>60x80</v>
      </c>
      <c r="H228" t="str">
        <f>VLOOKUP(B228,Sheet3!$A$1:$E$100,3)</f>
        <v>51,00</v>
      </c>
      <c r="I228" t="str">
        <f>VLOOKUP(F228,Sheet4!$A$1:$B$22,2)</f>
        <v>tablice_korkowe</v>
      </c>
      <c r="J228">
        <f t="shared" si="7"/>
        <v>51</v>
      </c>
    </row>
    <row r="229" spans="1:10" ht="18.399999999999999" customHeight="1">
      <c r="A229" s="1">
        <v>228</v>
      </c>
      <c r="B229" t="s">
        <v>19</v>
      </c>
      <c r="C229" s="2">
        <v>41039</v>
      </c>
      <c r="D229">
        <v>14</v>
      </c>
      <c r="E229">
        <f t="shared" si="6"/>
        <v>5</v>
      </c>
      <c r="F229" t="str">
        <f>VLOOKUP(B229,Sheet3!$A$1:$E$100,5)</f>
        <v>k20</v>
      </c>
      <c r="G229" t="str">
        <f>VLOOKUP(B229,Sheet3!$A$1:$E$100,2)</f>
        <v>Stozkowe_srednie</v>
      </c>
      <c r="H229" t="str">
        <f>VLOOKUP(B229,Sheet3!$A$1:$E$100,3)</f>
        <v>0,89</v>
      </c>
      <c r="I229" t="str">
        <f>VLOOKUP(F229,Sheet4!$A$1:$B$22,2)</f>
        <v>korki_do_butelek</v>
      </c>
      <c r="J229">
        <f t="shared" si="7"/>
        <v>12.46</v>
      </c>
    </row>
    <row r="230" spans="1:10" ht="18.399999999999999" customHeight="1">
      <c r="A230">
        <v>229</v>
      </c>
      <c r="B230" t="s">
        <v>14</v>
      </c>
      <c r="C230" s="2">
        <v>41100</v>
      </c>
      <c r="D230">
        <v>2</v>
      </c>
      <c r="E230">
        <f t="shared" si="6"/>
        <v>7</v>
      </c>
      <c r="F230" t="str">
        <f>VLOOKUP(B230,Sheet3!$A$1:$E$100,5)</f>
        <v>k10</v>
      </c>
      <c r="G230" t="str">
        <f>VLOOKUP(B230,Sheet3!$A$1:$E$100,2)</f>
        <v>40x60</v>
      </c>
      <c r="H230" t="str">
        <f>VLOOKUP(B230,Sheet3!$A$1:$E$100,3)</f>
        <v>25,00</v>
      </c>
      <c r="I230" t="str">
        <f>VLOOKUP(F230,Sheet4!$A$1:$B$22,2)</f>
        <v>tablice_korkowe</v>
      </c>
      <c r="J230">
        <f t="shared" si="7"/>
        <v>50</v>
      </c>
    </row>
    <row r="231" spans="1:10" ht="18.399999999999999" customHeight="1">
      <c r="A231" s="1">
        <v>230</v>
      </c>
      <c r="B231" t="s">
        <v>63</v>
      </c>
      <c r="C231" s="2">
        <v>41062</v>
      </c>
      <c r="D231">
        <v>22</v>
      </c>
      <c r="E231">
        <f t="shared" si="6"/>
        <v>6</v>
      </c>
      <c r="F231" t="str">
        <f>VLOOKUP(B231,Sheet3!$A$1:$E$100,5)</f>
        <v>k19</v>
      </c>
      <c r="G231" t="str">
        <f>VLOOKUP(B231,Sheet3!$A$1:$E$100,2)</f>
        <v>Taca_okragla</v>
      </c>
      <c r="H231" t="str">
        <f>VLOOKUP(B231,Sheet3!$A$1:$E$100,3)</f>
        <v>32,49</v>
      </c>
      <c r="I231" t="str">
        <f>VLOOKUP(F231,Sheet4!$A$1:$B$22,2)</f>
        <v>wyroby_korkowe</v>
      </c>
      <c r="J231">
        <f t="shared" si="7"/>
        <v>714.78000000000009</v>
      </c>
    </row>
    <row r="232" spans="1:10" ht="18.399999999999999" customHeight="1">
      <c r="A232">
        <v>231</v>
      </c>
      <c r="B232" t="s">
        <v>37</v>
      </c>
      <c r="C232" s="2">
        <v>41163</v>
      </c>
      <c r="D232">
        <v>1</v>
      </c>
      <c r="E232">
        <f t="shared" si="6"/>
        <v>9</v>
      </c>
      <c r="F232" t="str">
        <f>VLOOKUP(B232,Sheet3!$A$1:$E$100,5)</f>
        <v>k15</v>
      </c>
      <c r="G232" t="str">
        <f>VLOOKUP(B232,Sheet3!$A$1:$E$100,2)</f>
        <v>kostka</v>
      </c>
      <c r="H232" t="str">
        <f>VLOOKUP(B232,Sheet3!$A$1:$E$100,3)</f>
        <v>25,99</v>
      </c>
      <c r="I232" t="str">
        <f>VLOOKUP(F232,Sheet4!$A$1:$B$22,2)</f>
        <v>maty_korkowe</v>
      </c>
      <c r="J232">
        <f t="shared" si="7"/>
        <v>25.99</v>
      </c>
    </row>
    <row r="233" spans="1:10" ht="18.399999999999999" customHeight="1">
      <c r="A233" s="1">
        <v>232</v>
      </c>
      <c r="B233" t="s">
        <v>30</v>
      </c>
      <c r="C233" s="2">
        <v>40947</v>
      </c>
      <c r="D233">
        <v>20</v>
      </c>
      <c r="E233">
        <f t="shared" si="6"/>
        <v>2</v>
      </c>
      <c r="F233" t="str">
        <f>VLOOKUP(B233,Sheet3!$A$1:$E$100,5)</f>
        <v>k8</v>
      </c>
      <c r="G233" t="str">
        <f>VLOOKUP(B233,Sheet3!$A$1:$E$100,2)</f>
        <v>LN_1</v>
      </c>
      <c r="H233" t="str">
        <f>VLOOKUP(B233,Sheet3!$A$1:$E$100,3)</f>
        <v>3,90</v>
      </c>
      <c r="I233" t="str">
        <f>VLOOKUP(F233,Sheet4!$A$1:$B$22,2)</f>
        <v>panele_korkowe</v>
      </c>
      <c r="J233">
        <f t="shared" si="7"/>
        <v>78</v>
      </c>
    </row>
    <row r="234" spans="1:10" ht="18.399999999999999" customHeight="1">
      <c r="A234">
        <v>233</v>
      </c>
      <c r="B234" t="s">
        <v>33</v>
      </c>
      <c r="C234" s="2">
        <v>41142</v>
      </c>
      <c r="D234">
        <v>4</v>
      </c>
      <c r="E234">
        <f t="shared" si="6"/>
        <v>8</v>
      </c>
      <c r="F234" t="str">
        <f>VLOOKUP(B234,Sheet3!$A$1:$E$100,5)</f>
        <v>k5</v>
      </c>
      <c r="G234" t="str">
        <f>VLOOKUP(B234,Sheet3!$A$1:$E$100,2)</f>
        <v>Aglomerado_50_mm</v>
      </c>
      <c r="H234" t="str">
        <f>VLOOKUP(B234,Sheet3!$A$1:$E$100,3)</f>
        <v>59,99</v>
      </c>
      <c r="I234" t="str">
        <f>VLOOKUP(F234,Sheet4!$A$1:$B$22,2)</f>
        <v>panele_korkowe</v>
      </c>
      <c r="J234">
        <f t="shared" si="7"/>
        <v>239.96</v>
      </c>
    </row>
    <row r="235" spans="1:10" ht="18.399999999999999" customHeight="1">
      <c r="A235" s="1">
        <v>234</v>
      </c>
      <c r="B235" t="s">
        <v>65</v>
      </c>
      <c r="C235" s="2">
        <v>41144</v>
      </c>
      <c r="D235">
        <v>3</v>
      </c>
      <c r="E235">
        <f t="shared" si="6"/>
        <v>8</v>
      </c>
      <c r="F235" t="str">
        <f>VLOOKUP(B235,Sheet3!$A$1:$E$100,5)</f>
        <v>k12</v>
      </c>
      <c r="G235" t="str">
        <f>VLOOKUP(B235,Sheet3!$A$1:$E$100,2)</f>
        <v>1000x700x4</v>
      </c>
      <c r="H235" t="str">
        <f>VLOOKUP(B235,Sheet3!$A$1:$E$100,3)</f>
        <v>14,99</v>
      </c>
      <c r="I235" t="str">
        <f>VLOOKUP(F235,Sheet4!$A$1:$B$22,2)</f>
        <v>plyty_korkowe</v>
      </c>
      <c r="J235">
        <f t="shared" si="7"/>
        <v>44.97</v>
      </c>
    </row>
    <row r="236" spans="1:10" ht="18.399999999999999" customHeight="1">
      <c r="A236">
        <v>235</v>
      </c>
      <c r="B236" t="s">
        <v>27</v>
      </c>
      <c r="C236" s="2">
        <v>41232</v>
      </c>
      <c r="D236">
        <v>2</v>
      </c>
      <c r="E236">
        <f t="shared" si="6"/>
        <v>11</v>
      </c>
      <c r="F236" t="str">
        <f>VLOOKUP(B236,Sheet3!$A$1:$E$100,5)</f>
        <v>k10</v>
      </c>
      <c r="G236" t="str">
        <f>VLOOKUP(B236,Sheet3!$A$1:$E$100,2)</f>
        <v>40x50</v>
      </c>
      <c r="H236" t="str">
        <f>VLOOKUP(B236,Sheet3!$A$1:$E$100,3)</f>
        <v>21,00</v>
      </c>
      <c r="I236" t="str">
        <f>VLOOKUP(F236,Sheet4!$A$1:$B$22,2)</f>
        <v>tablice_korkowe</v>
      </c>
      <c r="J236">
        <f t="shared" si="7"/>
        <v>42</v>
      </c>
    </row>
    <row r="237" spans="1:10" ht="18.399999999999999" customHeight="1">
      <c r="A237" s="1">
        <v>236</v>
      </c>
      <c r="B237" t="s">
        <v>86</v>
      </c>
      <c r="C237" s="2">
        <v>41207</v>
      </c>
      <c r="D237">
        <v>25</v>
      </c>
      <c r="E237">
        <f t="shared" si="6"/>
        <v>10</v>
      </c>
      <c r="F237" t="str">
        <f>VLOOKUP(B237,Sheet3!$A$1:$E$100,5)</f>
        <v>k12</v>
      </c>
      <c r="G237" t="str">
        <f>VLOOKUP(B237,Sheet3!$A$1:$E$100,2)</f>
        <v>1000x700x1</v>
      </c>
      <c r="H237" t="str">
        <f>VLOOKUP(B237,Sheet3!$A$1:$E$100,3)</f>
        <v>4,99</v>
      </c>
      <c r="I237" t="str">
        <f>VLOOKUP(F237,Sheet4!$A$1:$B$22,2)</f>
        <v>plyty_korkowe</v>
      </c>
      <c r="J237">
        <f t="shared" si="7"/>
        <v>124.75</v>
      </c>
    </row>
    <row r="238" spans="1:10" ht="18.399999999999999" customHeight="1">
      <c r="A238">
        <v>237</v>
      </c>
      <c r="B238" t="s">
        <v>78</v>
      </c>
      <c r="C238" s="2">
        <v>41066</v>
      </c>
      <c r="D238">
        <v>20</v>
      </c>
      <c r="E238">
        <f t="shared" si="6"/>
        <v>6</v>
      </c>
      <c r="F238" t="str">
        <f>VLOOKUP(B238,Sheet3!$A$1:$E$100,5)</f>
        <v>k6</v>
      </c>
      <c r="G238" t="str">
        <f>VLOOKUP(B238,Sheet3!$A$1:$E$100,2)</f>
        <v>940x23x10</v>
      </c>
      <c r="H238" t="str">
        <f>VLOOKUP(B238,Sheet3!$A$1:$E$100,3)</f>
        <v>3,29</v>
      </c>
      <c r="I238" t="str">
        <f>VLOOKUP(F238,Sheet4!$A$1:$B$22,2)</f>
        <v>panele_korkowe</v>
      </c>
      <c r="J238">
        <f t="shared" si="7"/>
        <v>65.8</v>
      </c>
    </row>
    <row r="239" spans="1:10" ht="18.399999999999999" customHeight="1">
      <c r="A239" s="1">
        <v>238</v>
      </c>
      <c r="B239" t="s">
        <v>31</v>
      </c>
      <c r="C239" s="2">
        <v>41148</v>
      </c>
      <c r="D239">
        <v>20</v>
      </c>
      <c r="E239">
        <f t="shared" si="6"/>
        <v>8</v>
      </c>
      <c r="F239" t="str">
        <f>VLOOKUP(B239,Sheet3!$A$1:$E$100,5)</f>
        <v>k14</v>
      </c>
      <c r="G239" t="str">
        <f>VLOOKUP(B239,Sheet3!$A$1:$E$100,2)</f>
        <v>DawnTown</v>
      </c>
      <c r="H239" t="str">
        <f>VLOOKUP(B239,Sheet3!$A$1:$E$100,3)</f>
        <v>64,99</v>
      </c>
      <c r="I239" t="str">
        <f>VLOOKUP(F239,Sheet4!$A$1:$B$22,2)</f>
        <v>parkiet_korkowy</v>
      </c>
      <c r="J239">
        <f t="shared" si="7"/>
        <v>1299.8</v>
      </c>
    </row>
    <row r="240" spans="1:10" ht="18.399999999999999" customHeight="1">
      <c r="A240">
        <v>239</v>
      </c>
      <c r="B240" t="s">
        <v>65</v>
      </c>
      <c r="C240" s="2">
        <v>41200</v>
      </c>
      <c r="D240">
        <v>4</v>
      </c>
      <c r="E240">
        <f t="shared" si="6"/>
        <v>10</v>
      </c>
      <c r="F240" t="str">
        <f>VLOOKUP(B240,Sheet3!$A$1:$E$100,5)</f>
        <v>k12</v>
      </c>
      <c r="G240" t="str">
        <f>VLOOKUP(B240,Sheet3!$A$1:$E$100,2)</f>
        <v>1000x700x4</v>
      </c>
      <c r="H240" t="str">
        <f>VLOOKUP(B240,Sheet3!$A$1:$E$100,3)</f>
        <v>14,99</v>
      </c>
      <c r="I240" t="str">
        <f>VLOOKUP(F240,Sheet4!$A$1:$B$22,2)</f>
        <v>plyty_korkowe</v>
      </c>
      <c r="J240">
        <f t="shared" si="7"/>
        <v>59.96</v>
      </c>
    </row>
    <row r="241" spans="1:10" ht="18.399999999999999" customHeight="1">
      <c r="A241" s="1">
        <v>240</v>
      </c>
      <c r="B241" t="s">
        <v>37</v>
      </c>
      <c r="C241" s="2">
        <v>41139</v>
      </c>
      <c r="D241">
        <v>1</v>
      </c>
      <c r="E241">
        <f t="shared" si="6"/>
        <v>8</v>
      </c>
      <c r="F241" t="str">
        <f>VLOOKUP(B241,Sheet3!$A$1:$E$100,5)</f>
        <v>k15</v>
      </c>
      <c r="G241" t="str">
        <f>VLOOKUP(B241,Sheet3!$A$1:$E$100,2)</f>
        <v>kostka</v>
      </c>
      <c r="H241" t="str">
        <f>VLOOKUP(B241,Sheet3!$A$1:$E$100,3)</f>
        <v>25,99</v>
      </c>
      <c r="I241" t="str">
        <f>VLOOKUP(F241,Sheet4!$A$1:$B$22,2)</f>
        <v>maty_korkowe</v>
      </c>
      <c r="J241">
        <f t="shared" si="7"/>
        <v>25.99</v>
      </c>
    </row>
    <row r="242" spans="1:10" ht="18.399999999999999" customHeight="1">
      <c r="A242">
        <v>241</v>
      </c>
      <c r="B242" t="s">
        <v>47</v>
      </c>
      <c r="C242" s="2">
        <v>41015</v>
      </c>
      <c r="D242">
        <v>28</v>
      </c>
      <c r="E242">
        <f t="shared" si="6"/>
        <v>4</v>
      </c>
      <c r="F242" t="str">
        <f>VLOOKUP(B242,Sheet3!$A$1:$E$100,5)</f>
        <v>k2</v>
      </c>
      <c r="G242" t="str">
        <f>VLOOKUP(B242,Sheet3!$A$1:$E$100,2)</f>
        <v>Normal_4_mm</v>
      </c>
      <c r="H242" t="str">
        <f>VLOOKUP(B242,Sheet3!$A$1:$E$100,3)</f>
        <v>60,50</v>
      </c>
      <c r="I242" t="str">
        <f>VLOOKUP(F242,Sheet4!$A$1:$B$22,2)</f>
        <v>wyroby_korkowe</v>
      </c>
      <c r="J242">
        <f t="shared" si="7"/>
        <v>1694</v>
      </c>
    </row>
    <row r="243" spans="1:10" ht="18.399999999999999" customHeight="1">
      <c r="A243" s="1">
        <v>242</v>
      </c>
      <c r="B243" t="s">
        <v>71</v>
      </c>
      <c r="C243" s="2">
        <v>41062</v>
      </c>
      <c r="D243">
        <v>31</v>
      </c>
      <c r="E243">
        <f t="shared" si="6"/>
        <v>6</v>
      </c>
      <c r="F243" t="str">
        <f>VLOOKUP(B243,Sheet3!$A$1:$E$100,5)</f>
        <v>k21</v>
      </c>
      <c r="G243" t="str">
        <f>VLOOKUP(B243,Sheet3!$A$1:$E$100,2)</f>
        <v>DawnTown</v>
      </c>
      <c r="H243" t="str">
        <f>VLOOKUP(B243,Sheet3!$A$1:$E$100,3)</f>
        <v>129,99</v>
      </c>
      <c r="I243" t="str">
        <f>VLOOKUP(F243,Sheet4!$A$1:$B$22,2)</f>
        <v>panele_korkowe</v>
      </c>
      <c r="J243">
        <f t="shared" si="7"/>
        <v>4029.6900000000005</v>
      </c>
    </row>
    <row r="244" spans="1:10" ht="18.399999999999999" customHeight="1">
      <c r="A244">
        <v>243</v>
      </c>
      <c r="B244" t="s">
        <v>81</v>
      </c>
      <c r="C244" s="2">
        <v>41037</v>
      </c>
      <c r="D244">
        <v>8</v>
      </c>
      <c r="E244">
        <f t="shared" si="6"/>
        <v>5</v>
      </c>
      <c r="F244" t="str">
        <f>VLOOKUP(B244,Sheet3!$A$1:$E$100,5)</f>
        <v>k12</v>
      </c>
      <c r="G244" t="str">
        <f>VLOOKUP(B244,Sheet3!$A$1:$E$100,2)</f>
        <v>1000x700x3</v>
      </c>
      <c r="H244" t="str">
        <f>VLOOKUP(B244,Sheet3!$A$1:$E$100,3)</f>
        <v>9,99</v>
      </c>
      <c r="I244" t="str">
        <f>VLOOKUP(F244,Sheet4!$A$1:$B$22,2)</f>
        <v>plyty_korkowe</v>
      </c>
      <c r="J244">
        <f t="shared" si="7"/>
        <v>79.92</v>
      </c>
    </row>
    <row r="245" spans="1:10" ht="18.399999999999999" customHeight="1">
      <c r="A245" s="1">
        <v>244</v>
      </c>
      <c r="B245" t="s">
        <v>87</v>
      </c>
      <c r="C245" s="2">
        <v>41148</v>
      </c>
      <c r="D245">
        <v>2</v>
      </c>
      <c r="E245">
        <f t="shared" si="6"/>
        <v>8</v>
      </c>
      <c r="F245" t="str">
        <f>VLOOKUP(B245,Sheet3!$A$1:$E$100,5)</f>
        <v>k10</v>
      </c>
      <c r="G245" t="str">
        <f>VLOOKUP(B245,Sheet3!$A$1:$E$100,2)</f>
        <v>100x150</v>
      </c>
      <c r="H245" t="str">
        <f>VLOOKUP(B245,Sheet3!$A$1:$E$100,3)</f>
        <v>89,00</v>
      </c>
      <c r="I245" t="str">
        <f>VLOOKUP(F245,Sheet4!$A$1:$B$22,2)</f>
        <v>tablice_korkowe</v>
      </c>
      <c r="J245">
        <f t="shared" si="7"/>
        <v>178</v>
      </c>
    </row>
    <row r="246" spans="1:10" ht="18.399999999999999" customHeight="1">
      <c r="A246">
        <v>245</v>
      </c>
      <c r="B246" t="s">
        <v>50</v>
      </c>
      <c r="C246" s="2">
        <v>41064</v>
      </c>
      <c r="D246">
        <v>20</v>
      </c>
      <c r="E246">
        <f t="shared" si="6"/>
        <v>6</v>
      </c>
      <c r="F246" t="str">
        <f>VLOOKUP(B246,Sheet3!$A$1:$E$100,5)</f>
        <v>k8</v>
      </c>
      <c r="G246" t="str">
        <f>VLOOKUP(B246,Sheet3!$A$1:$E$100,2)</f>
        <v>LB_1</v>
      </c>
      <c r="H246" t="str">
        <f>VLOOKUP(B246,Sheet3!$A$1:$E$100,3)</f>
        <v>2,50</v>
      </c>
      <c r="I246" t="str">
        <f>VLOOKUP(F246,Sheet4!$A$1:$B$22,2)</f>
        <v>panele_korkowe</v>
      </c>
      <c r="J246">
        <f t="shared" si="7"/>
        <v>50</v>
      </c>
    </row>
    <row r="247" spans="1:10" ht="18.399999999999999" customHeight="1">
      <c r="A247" s="1">
        <v>246</v>
      </c>
      <c r="B247" t="s">
        <v>29</v>
      </c>
      <c r="C247" s="2">
        <v>41114</v>
      </c>
      <c r="D247">
        <v>3</v>
      </c>
      <c r="E247">
        <f t="shared" si="6"/>
        <v>7</v>
      </c>
      <c r="F247" t="str">
        <f>VLOOKUP(B247,Sheet3!$A$1:$E$100,5)</f>
        <v>k10</v>
      </c>
      <c r="G247" t="str">
        <f>VLOOKUP(B247,Sheet3!$A$1:$E$100,2)</f>
        <v>150x180</v>
      </c>
      <c r="H247" t="str">
        <f>VLOOKUP(B247,Sheet3!$A$1:$E$100,3)</f>
        <v>199,00</v>
      </c>
      <c r="I247" t="str">
        <f>VLOOKUP(F247,Sheet4!$A$1:$B$22,2)</f>
        <v>tablice_korkowe</v>
      </c>
      <c r="J247">
        <f t="shared" si="7"/>
        <v>597</v>
      </c>
    </row>
    <row r="248" spans="1:10" ht="18.399999999999999" customHeight="1">
      <c r="A248">
        <v>247</v>
      </c>
      <c r="B248" t="s">
        <v>37</v>
      </c>
      <c r="C248" s="2">
        <v>41209</v>
      </c>
      <c r="D248">
        <v>1</v>
      </c>
      <c r="E248">
        <f t="shared" si="6"/>
        <v>10</v>
      </c>
      <c r="F248" t="str">
        <f>VLOOKUP(B248,Sheet3!$A$1:$E$100,5)</f>
        <v>k15</v>
      </c>
      <c r="G248" t="str">
        <f>VLOOKUP(B248,Sheet3!$A$1:$E$100,2)</f>
        <v>kostka</v>
      </c>
      <c r="H248" t="str">
        <f>VLOOKUP(B248,Sheet3!$A$1:$E$100,3)</f>
        <v>25,99</v>
      </c>
      <c r="I248" t="str">
        <f>VLOOKUP(F248,Sheet4!$A$1:$B$22,2)</f>
        <v>maty_korkowe</v>
      </c>
      <c r="J248">
        <f t="shared" si="7"/>
        <v>25.99</v>
      </c>
    </row>
    <row r="249" spans="1:10" ht="18.399999999999999" customHeight="1">
      <c r="A249" s="1">
        <v>248</v>
      </c>
      <c r="B249" t="s">
        <v>76</v>
      </c>
      <c r="C249" s="2">
        <v>40988</v>
      </c>
      <c r="D249">
        <v>52</v>
      </c>
      <c r="E249">
        <f t="shared" si="6"/>
        <v>3</v>
      </c>
      <c r="F249" t="str">
        <f>VLOOKUP(B249,Sheet3!$A$1:$E$100,5)</f>
        <v>k2</v>
      </c>
      <c r="G249" t="str">
        <f>VLOOKUP(B249,Sheet3!$A$1:$E$100,2)</f>
        <v>Normal_6_mm</v>
      </c>
      <c r="H249" t="str">
        <f>VLOOKUP(B249,Sheet3!$A$1:$E$100,3)</f>
        <v>119,99</v>
      </c>
      <c r="I249" t="str">
        <f>VLOOKUP(F249,Sheet4!$A$1:$B$22,2)</f>
        <v>wyroby_korkowe</v>
      </c>
      <c r="J249">
        <f t="shared" si="7"/>
        <v>6239.48</v>
      </c>
    </row>
    <row r="250" spans="1:10" ht="18.399999999999999" customHeight="1">
      <c r="A250">
        <v>249</v>
      </c>
      <c r="B250" t="s">
        <v>27</v>
      </c>
      <c r="C250" s="2">
        <v>41156</v>
      </c>
      <c r="D250">
        <v>2</v>
      </c>
      <c r="E250">
        <f t="shared" si="6"/>
        <v>9</v>
      </c>
      <c r="F250" t="str">
        <f>VLOOKUP(B250,Sheet3!$A$1:$E$100,5)</f>
        <v>k10</v>
      </c>
      <c r="G250" t="str">
        <f>VLOOKUP(B250,Sheet3!$A$1:$E$100,2)</f>
        <v>40x50</v>
      </c>
      <c r="H250" t="str">
        <f>VLOOKUP(B250,Sheet3!$A$1:$E$100,3)</f>
        <v>21,00</v>
      </c>
      <c r="I250" t="str">
        <f>VLOOKUP(F250,Sheet4!$A$1:$B$22,2)</f>
        <v>tablice_korkowe</v>
      </c>
      <c r="J250">
        <f t="shared" si="7"/>
        <v>42</v>
      </c>
    </row>
    <row r="251" spans="1:10" ht="18.399999999999999" customHeight="1">
      <c r="A251" s="1">
        <v>250</v>
      </c>
      <c r="B251" t="s">
        <v>48</v>
      </c>
      <c r="C251" s="2">
        <v>41101</v>
      </c>
      <c r="D251">
        <v>25</v>
      </c>
      <c r="E251">
        <f t="shared" si="6"/>
        <v>7</v>
      </c>
      <c r="F251" t="str">
        <f>VLOOKUP(B251,Sheet3!$A$1:$E$100,5)</f>
        <v>k19</v>
      </c>
      <c r="G251" t="str">
        <f>VLOOKUP(B251,Sheet3!$A$1:$E$100,2)</f>
        <v>Cukiernica</v>
      </c>
      <c r="H251" t="str">
        <f>VLOOKUP(B251,Sheet3!$A$1:$E$100,3)</f>
        <v>25,99</v>
      </c>
      <c r="I251" t="str">
        <f>VLOOKUP(F251,Sheet4!$A$1:$B$22,2)</f>
        <v>wyroby_korkowe</v>
      </c>
      <c r="J251">
        <f t="shared" si="7"/>
        <v>649.75</v>
      </c>
    </row>
    <row r="252" spans="1:10" ht="18.399999999999999" customHeight="1">
      <c r="A252">
        <v>251</v>
      </c>
      <c r="B252" t="s">
        <v>66</v>
      </c>
      <c r="C252" s="2">
        <v>41037</v>
      </c>
      <c r="D252">
        <v>4</v>
      </c>
      <c r="E252">
        <f t="shared" si="6"/>
        <v>5</v>
      </c>
      <c r="F252" t="str">
        <f>VLOOKUP(B252,Sheet3!$A$1:$E$100,5)</f>
        <v>k11</v>
      </c>
      <c r="G252" t="str">
        <f>VLOOKUP(B252,Sheet3!$A$1:$E$100,2)</f>
        <v>kpl_5_mm</v>
      </c>
      <c r="H252" t="str">
        <f>VLOOKUP(B252,Sheet3!$A$1:$E$100,3)</f>
        <v>4,80</v>
      </c>
      <c r="I252" t="str">
        <f>VLOOKUP(F252,Sheet4!$A$1:$B$22,2)</f>
        <v>podkladki_naturalne</v>
      </c>
      <c r="J252">
        <f t="shared" si="7"/>
        <v>19.2</v>
      </c>
    </row>
    <row r="253" spans="1:10" ht="18.399999999999999" customHeight="1">
      <c r="A253" s="1">
        <v>252</v>
      </c>
      <c r="B253" t="s">
        <v>59</v>
      </c>
      <c r="C253" s="2">
        <v>40959</v>
      </c>
      <c r="D253">
        <v>120</v>
      </c>
      <c r="E253">
        <f t="shared" si="6"/>
        <v>2</v>
      </c>
      <c r="F253" t="str">
        <f>VLOOKUP(B253,Sheet3!$A$1:$E$100,5)</f>
        <v>k16</v>
      </c>
      <c r="G253" t="str">
        <f>VLOOKUP(B253,Sheet3!$A$1:$E$100,2)</f>
        <v>standard</v>
      </c>
      <c r="H253" t="str">
        <f>VLOOKUP(B253,Sheet3!$A$1:$E$100,3)</f>
        <v>1,09</v>
      </c>
      <c r="I253" t="str">
        <f>VLOOKUP(F253,Sheet4!$A$1:$B$22,2)</f>
        <v>przekladki_korkowe</v>
      </c>
      <c r="J253">
        <f t="shared" si="7"/>
        <v>130.80000000000001</v>
      </c>
    </row>
    <row r="254" spans="1:10" ht="18.399999999999999" customHeight="1">
      <c r="A254">
        <v>253</v>
      </c>
      <c r="B254" t="s">
        <v>23</v>
      </c>
      <c r="C254" s="2">
        <v>41019</v>
      </c>
      <c r="D254">
        <v>32</v>
      </c>
      <c r="E254">
        <f t="shared" si="6"/>
        <v>4</v>
      </c>
      <c r="F254" t="str">
        <f>VLOOKUP(B254,Sheet3!$A$1:$E$100,5)</f>
        <v>k3</v>
      </c>
      <c r="G254" t="str">
        <f>VLOOKUP(B254,Sheet3!$A$1:$E$100,2)</f>
        <v>frakcja_2,8-4,0_mm</v>
      </c>
      <c r="H254" t="str">
        <f>VLOOKUP(B254,Sheet3!$A$1:$E$100,3)</f>
        <v>12,80</v>
      </c>
      <c r="I254" t="str">
        <f>VLOOKUP(F254,Sheet4!$A$1:$B$22,2)</f>
        <v>panele_korkowe</v>
      </c>
      <c r="J254">
        <f t="shared" si="7"/>
        <v>409.6</v>
      </c>
    </row>
    <row r="255" spans="1:10" ht="18.399999999999999" customHeight="1">
      <c r="A255" s="1">
        <v>254</v>
      </c>
      <c r="B255" t="s">
        <v>25</v>
      </c>
      <c r="C255" s="2">
        <v>41002</v>
      </c>
      <c r="D255">
        <v>6</v>
      </c>
      <c r="E255">
        <f t="shared" si="6"/>
        <v>4</v>
      </c>
      <c r="F255" t="str">
        <f>VLOOKUP(B255,Sheet3!$A$1:$E$100,5)</f>
        <v>k4</v>
      </c>
      <c r="G255" t="str">
        <f>VLOOKUP(B255,Sheet3!$A$1:$E$100,2)</f>
        <v>1_l_wodny</v>
      </c>
      <c r="H255" t="str">
        <f>VLOOKUP(B255,Sheet3!$A$1:$E$100,3)</f>
        <v>37,99</v>
      </c>
      <c r="I255" t="str">
        <f>VLOOKUP(F255,Sheet4!$A$1:$B$22,2)</f>
        <v>panele_korkowe</v>
      </c>
      <c r="J255">
        <f t="shared" si="7"/>
        <v>227.94</v>
      </c>
    </row>
    <row r="256" spans="1:10" ht="18.399999999999999" customHeight="1">
      <c r="A256">
        <v>255</v>
      </c>
      <c r="B256" t="s">
        <v>22</v>
      </c>
      <c r="C256" s="2">
        <v>41059</v>
      </c>
      <c r="D256">
        <v>3</v>
      </c>
      <c r="E256">
        <f t="shared" si="6"/>
        <v>5</v>
      </c>
      <c r="F256" t="str">
        <f>VLOOKUP(B256,Sheet3!$A$1:$E$100,5)</f>
        <v>k17</v>
      </c>
      <c r="G256" t="str">
        <f>VLOOKUP(B256,Sheet3!$A$1:$E$100,2)</f>
        <v>korek_natryskowy</v>
      </c>
      <c r="H256" t="str">
        <f>VLOOKUP(B256,Sheet3!$A$1:$E$100,3)</f>
        <v>33,99</v>
      </c>
      <c r="I256" t="str">
        <f>VLOOKUP(F256,Sheet4!$A$1:$B$22,2)</f>
        <v>masa_korkowa</v>
      </c>
      <c r="J256">
        <f t="shared" si="7"/>
        <v>101.97</v>
      </c>
    </row>
    <row r="257" spans="1:10" ht="18.399999999999999" customHeight="1">
      <c r="A257" s="1">
        <v>256</v>
      </c>
      <c r="B257" t="s">
        <v>74</v>
      </c>
      <c r="C257" s="2">
        <v>41226</v>
      </c>
      <c r="D257">
        <v>2</v>
      </c>
      <c r="E257">
        <f t="shared" si="6"/>
        <v>11</v>
      </c>
      <c r="F257" t="str">
        <f>VLOOKUP(B257,Sheet3!$A$1:$E$100,5)</f>
        <v>k7</v>
      </c>
      <c r="G257" t="str">
        <f>VLOOKUP(B257,Sheet3!$A$1:$E$100,2)</f>
        <v>Kora_surowa_kl._I</v>
      </c>
      <c r="H257" t="str">
        <f>VLOOKUP(B257,Sheet3!$A$1:$E$100,3)</f>
        <v>99,99</v>
      </c>
      <c r="I257" t="str">
        <f>VLOOKUP(F257,Sheet4!$A$1:$B$22,2)</f>
        <v>panele_korkowe</v>
      </c>
      <c r="J257">
        <f t="shared" si="7"/>
        <v>199.98</v>
      </c>
    </row>
    <row r="258" spans="1:10" ht="18.399999999999999" customHeight="1">
      <c r="A258">
        <v>257</v>
      </c>
      <c r="B258" t="s">
        <v>66</v>
      </c>
      <c r="C258" s="2">
        <v>41051</v>
      </c>
      <c r="D258">
        <v>2</v>
      </c>
      <c r="E258">
        <f t="shared" ref="E258:E321" si="8">MONTH(C258)</f>
        <v>5</v>
      </c>
      <c r="F258" t="str">
        <f>VLOOKUP(B258,Sheet3!$A$1:$E$100,5)</f>
        <v>k11</v>
      </c>
      <c r="G258" t="str">
        <f>VLOOKUP(B258,Sheet3!$A$1:$E$100,2)</f>
        <v>kpl_5_mm</v>
      </c>
      <c r="H258" t="str">
        <f>VLOOKUP(B258,Sheet3!$A$1:$E$100,3)</f>
        <v>4,80</v>
      </c>
      <c r="I258" t="str">
        <f>VLOOKUP(F258,Sheet4!$A$1:$B$22,2)</f>
        <v>podkladki_naturalne</v>
      </c>
      <c r="J258">
        <f t="shared" si="7"/>
        <v>9.6</v>
      </c>
    </row>
    <row r="259" spans="1:10" ht="18.399999999999999" customHeight="1">
      <c r="A259" s="1">
        <v>258</v>
      </c>
      <c r="B259" t="s">
        <v>22</v>
      </c>
      <c r="C259" s="2">
        <v>41052</v>
      </c>
      <c r="D259">
        <v>5</v>
      </c>
      <c r="E259">
        <f t="shared" si="8"/>
        <v>5</v>
      </c>
      <c r="F259" t="str">
        <f>VLOOKUP(B259,Sheet3!$A$1:$E$100,5)</f>
        <v>k17</v>
      </c>
      <c r="G259" t="str">
        <f>VLOOKUP(B259,Sheet3!$A$1:$E$100,2)</f>
        <v>korek_natryskowy</v>
      </c>
      <c r="H259" t="str">
        <f>VLOOKUP(B259,Sheet3!$A$1:$E$100,3)</f>
        <v>33,99</v>
      </c>
      <c r="I259" t="str">
        <f>VLOOKUP(F259,Sheet4!$A$1:$B$22,2)</f>
        <v>masa_korkowa</v>
      </c>
      <c r="J259">
        <f t="shared" ref="J259:J322" si="9">D259*H259</f>
        <v>169.95000000000002</v>
      </c>
    </row>
    <row r="260" spans="1:10" ht="18.399999999999999" customHeight="1">
      <c r="A260">
        <v>259</v>
      </c>
      <c r="B260" t="s">
        <v>88</v>
      </c>
      <c r="C260" s="2">
        <v>41083</v>
      </c>
      <c r="D260">
        <v>17</v>
      </c>
      <c r="E260">
        <f t="shared" si="8"/>
        <v>6</v>
      </c>
      <c r="F260" t="str">
        <f>VLOOKUP(B260,Sheet3!$A$1:$E$100,5)</f>
        <v>k14</v>
      </c>
      <c r="G260" t="str">
        <f>VLOOKUP(B260,Sheet3!$A$1:$E$100,2)</f>
        <v>Natural</v>
      </c>
      <c r="H260" t="str">
        <f>VLOOKUP(B260,Sheet3!$A$1:$E$100,3)</f>
        <v>49,99</v>
      </c>
      <c r="I260" t="str">
        <f>VLOOKUP(F260,Sheet4!$A$1:$B$22,2)</f>
        <v>parkiet_korkowy</v>
      </c>
      <c r="J260">
        <f t="shared" si="9"/>
        <v>849.83</v>
      </c>
    </row>
    <row r="261" spans="1:10" ht="18.399999999999999" customHeight="1">
      <c r="A261" s="1">
        <v>260</v>
      </c>
      <c r="B261" t="s">
        <v>16</v>
      </c>
      <c r="C261" s="2">
        <v>41120</v>
      </c>
      <c r="D261">
        <v>2</v>
      </c>
      <c r="E261">
        <f t="shared" si="8"/>
        <v>7</v>
      </c>
      <c r="F261" t="str">
        <f>VLOOKUP(B261,Sheet3!$A$1:$E$100,5)</f>
        <v>k11</v>
      </c>
      <c r="G261" t="str">
        <f>VLOOKUP(B261,Sheet3!$A$1:$E$100,2)</f>
        <v>kpl_12_mm</v>
      </c>
      <c r="H261" t="str">
        <f>VLOOKUP(B261,Sheet3!$A$1:$E$100,3)</f>
        <v>10,20</v>
      </c>
      <c r="I261" t="str">
        <f>VLOOKUP(F261,Sheet4!$A$1:$B$22,2)</f>
        <v>podkladki_naturalne</v>
      </c>
      <c r="J261">
        <f t="shared" si="9"/>
        <v>20.399999999999999</v>
      </c>
    </row>
    <row r="262" spans="1:10" ht="18.399999999999999" customHeight="1">
      <c r="A262">
        <v>261</v>
      </c>
      <c r="B262" t="s">
        <v>89</v>
      </c>
      <c r="C262" s="2">
        <v>40970</v>
      </c>
      <c r="D262">
        <v>2</v>
      </c>
      <c r="E262">
        <f t="shared" si="8"/>
        <v>3</v>
      </c>
      <c r="F262" t="str">
        <f>VLOOKUP(B262,Sheet3!$A$1:$E$100,5)</f>
        <v>k19</v>
      </c>
      <c r="G262" t="str">
        <f>VLOOKUP(B262,Sheet3!$A$1:$E$100,2)</f>
        <v>Taca_okragla</v>
      </c>
      <c r="H262" t="str">
        <f>VLOOKUP(B262,Sheet3!$A$1:$E$100,3)</f>
        <v>32,49</v>
      </c>
      <c r="I262" t="str">
        <f>VLOOKUP(F262,Sheet4!$A$1:$B$22,2)</f>
        <v>wyroby_korkowe</v>
      </c>
      <c r="J262">
        <f t="shared" si="9"/>
        <v>64.98</v>
      </c>
    </row>
    <row r="263" spans="1:10" ht="18.399999999999999" customHeight="1">
      <c r="A263" s="1">
        <v>262</v>
      </c>
      <c r="B263" t="s">
        <v>63</v>
      </c>
      <c r="C263" s="2">
        <v>41146</v>
      </c>
      <c r="D263">
        <v>62</v>
      </c>
      <c r="E263">
        <f t="shared" si="8"/>
        <v>8</v>
      </c>
      <c r="F263" t="str">
        <f>VLOOKUP(B263,Sheet3!$A$1:$E$100,5)</f>
        <v>k19</v>
      </c>
      <c r="G263" t="str">
        <f>VLOOKUP(B263,Sheet3!$A$1:$E$100,2)</f>
        <v>Taca_okragla</v>
      </c>
      <c r="H263" t="str">
        <f>VLOOKUP(B263,Sheet3!$A$1:$E$100,3)</f>
        <v>32,49</v>
      </c>
      <c r="I263" t="str">
        <f>VLOOKUP(F263,Sheet4!$A$1:$B$22,2)</f>
        <v>wyroby_korkowe</v>
      </c>
      <c r="J263">
        <f t="shared" si="9"/>
        <v>2014.38</v>
      </c>
    </row>
    <row r="264" spans="1:10" ht="18.399999999999999" customHeight="1">
      <c r="A264">
        <v>263</v>
      </c>
      <c r="B264" t="s">
        <v>90</v>
      </c>
      <c r="C264" s="2">
        <v>41080</v>
      </c>
      <c r="D264">
        <v>60</v>
      </c>
      <c r="E264">
        <f t="shared" si="8"/>
        <v>6</v>
      </c>
      <c r="F264" t="str">
        <f>VLOOKUP(B264,Sheet3!$A$1:$E$100,5)</f>
        <v>k21</v>
      </c>
      <c r="G264" t="str">
        <f>VLOOKUP(B264,Sheet3!$A$1:$E$100,2)</f>
        <v>Rapsodia</v>
      </c>
      <c r="H264" t="str">
        <f>VLOOKUP(B264,Sheet3!$A$1:$E$100,3)</f>
        <v>129,99</v>
      </c>
      <c r="I264" t="str">
        <f>VLOOKUP(F264,Sheet4!$A$1:$B$22,2)</f>
        <v>panele_korkowe</v>
      </c>
      <c r="J264">
        <f t="shared" si="9"/>
        <v>7799.4000000000005</v>
      </c>
    </row>
    <row r="265" spans="1:10" ht="18.399999999999999" customHeight="1">
      <c r="A265" s="1">
        <v>264</v>
      </c>
      <c r="B265" t="s">
        <v>81</v>
      </c>
      <c r="C265" s="2">
        <v>41018</v>
      </c>
      <c r="D265">
        <v>20</v>
      </c>
      <c r="E265">
        <f t="shared" si="8"/>
        <v>4</v>
      </c>
      <c r="F265" t="str">
        <f>VLOOKUP(B265,Sheet3!$A$1:$E$100,5)</f>
        <v>k12</v>
      </c>
      <c r="G265" t="str">
        <f>VLOOKUP(B265,Sheet3!$A$1:$E$100,2)</f>
        <v>1000x700x3</v>
      </c>
      <c r="H265" t="str">
        <f>VLOOKUP(B265,Sheet3!$A$1:$E$100,3)</f>
        <v>9,99</v>
      </c>
      <c r="I265" t="str">
        <f>VLOOKUP(F265,Sheet4!$A$1:$B$22,2)</f>
        <v>plyty_korkowe</v>
      </c>
      <c r="J265">
        <f t="shared" si="9"/>
        <v>199.8</v>
      </c>
    </row>
    <row r="266" spans="1:10" ht="18.399999999999999" customHeight="1">
      <c r="A266">
        <v>265</v>
      </c>
      <c r="B266" t="s">
        <v>25</v>
      </c>
      <c r="C266" s="2">
        <v>40990</v>
      </c>
      <c r="D266">
        <v>2</v>
      </c>
      <c r="E266">
        <f t="shared" si="8"/>
        <v>3</v>
      </c>
      <c r="F266" t="str">
        <f>VLOOKUP(B266,Sheet3!$A$1:$E$100,5)</f>
        <v>k4</v>
      </c>
      <c r="G266" t="str">
        <f>VLOOKUP(B266,Sheet3!$A$1:$E$100,2)</f>
        <v>1_l_wodny</v>
      </c>
      <c r="H266" t="str">
        <f>VLOOKUP(B266,Sheet3!$A$1:$E$100,3)</f>
        <v>37,99</v>
      </c>
      <c r="I266" t="str">
        <f>VLOOKUP(F266,Sheet4!$A$1:$B$22,2)</f>
        <v>panele_korkowe</v>
      </c>
      <c r="J266">
        <f t="shared" si="9"/>
        <v>75.98</v>
      </c>
    </row>
    <row r="267" spans="1:10" ht="18.399999999999999" customHeight="1">
      <c r="A267" s="1">
        <v>266</v>
      </c>
      <c r="B267" t="s">
        <v>33</v>
      </c>
      <c r="C267" s="2">
        <v>41010</v>
      </c>
      <c r="D267">
        <v>21</v>
      </c>
      <c r="E267">
        <f t="shared" si="8"/>
        <v>4</v>
      </c>
      <c r="F267" t="str">
        <f>VLOOKUP(B267,Sheet3!$A$1:$E$100,5)</f>
        <v>k5</v>
      </c>
      <c r="G267" t="str">
        <f>VLOOKUP(B267,Sheet3!$A$1:$E$100,2)</f>
        <v>Aglomerado_50_mm</v>
      </c>
      <c r="H267" t="str">
        <f>VLOOKUP(B267,Sheet3!$A$1:$E$100,3)</f>
        <v>59,99</v>
      </c>
      <c r="I267" t="str">
        <f>VLOOKUP(F267,Sheet4!$A$1:$B$22,2)</f>
        <v>panele_korkowe</v>
      </c>
      <c r="J267">
        <f t="shared" si="9"/>
        <v>1259.79</v>
      </c>
    </row>
    <row r="268" spans="1:10" ht="18.399999999999999" customHeight="1">
      <c r="A268">
        <v>267</v>
      </c>
      <c r="B268" t="s">
        <v>37</v>
      </c>
      <c r="C268" s="2">
        <v>41197</v>
      </c>
      <c r="D268">
        <v>1</v>
      </c>
      <c r="E268">
        <f t="shared" si="8"/>
        <v>10</v>
      </c>
      <c r="F268" t="str">
        <f>VLOOKUP(B268,Sheet3!$A$1:$E$100,5)</f>
        <v>k15</v>
      </c>
      <c r="G268" t="str">
        <f>VLOOKUP(B268,Sheet3!$A$1:$E$100,2)</f>
        <v>kostka</v>
      </c>
      <c r="H268" t="str">
        <f>VLOOKUP(B268,Sheet3!$A$1:$E$100,3)</f>
        <v>25,99</v>
      </c>
      <c r="I268" t="str">
        <f>VLOOKUP(F268,Sheet4!$A$1:$B$22,2)</f>
        <v>maty_korkowe</v>
      </c>
      <c r="J268">
        <f t="shared" si="9"/>
        <v>25.99</v>
      </c>
    </row>
    <row r="269" spans="1:10" ht="18.399999999999999" customHeight="1">
      <c r="A269" s="1">
        <v>268</v>
      </c>
      <c r="B269" t="s">
        <v>13</v>
      </c>
      <c r="C269" s="2">
        <v>40992</v>
      </c>
      <c r="D269">
        <v>20</v>
      </c>
      <c r="E269">
        <f t="shared" si="8"/>
        <v>3</v>
      </c>
      <c r="F269" t="str">
        <f>VLOOKUP(B269,Sheet3!$A$1:$E$100,5)</f>
        <v>k12</v>
      </c>
      <c r="G269" t="str">
        <f>VLOOKUP(B269,Sheet3!$A$1:$E$100,2)</f>
        <v>1000x700x7</v>
      </c>
      <c r="H269" t="str">
        <f>VLOOKUP(B269,Sheet3!$A$1:$E$100,3)</f>
        <v>22,99</v>
      </c>
      <c r="I269" t="str">
        <f>VLOOKUP(F269,Sheet4!$A$1:$B$22,2)</f>
        <v>plyty_korkowe</v>
      </c>
      <c r="J269">
        <f t="shared" si="9"/>
        <v>459.79999999999995</v>
      </c>
    </row>
    <row r="270" spans="1:10" ht="18.399999999999999" customHeight="1">
      <c r="A270">
        <v>269</v>
      </c>
      <c r="B270" t="s">
        <v>66</v>
      </c>
      <c r="C270" s="2">
        <v>41061</v>
      </c>
      <c r="D270">
        <v>4</v>
      </c>
      <c r="E270">
        <f t="shared" si="8"/>
        <v>6</v>
      </c>
      <c r="F270" t="str">
        <f>VLOOKUP(B270,Sheet3!$A$1:$E$100,5)</f>
        <v>k11</v>
      </c>
      <c r="G270" t="str">
        <f>VLOOKUP(B270,Sheet3!$A$1:$E$100,2)</f>
        <v>kpl_5_mm</v>
      </c>
      <c r="H270" t="str">
        <f>VLOOKUP(B270,Sheet3!$A$1:$E$100,3)</f>
        <v>4,80</v>
      </c>
      <c r="I270" t="str">
        <f>VLOOKUP(F270,Sheet4!$A$1:$B$22,2)</f>
        <v>podkladki_naturalne</v>
      </c>
      <c r="J270">
        <f t="shared" si="9"/>
        <v>19.2</v>
      </c>
    </row>
    <row r="271" spans="1:10" ht="18.399999999999999" customHeight="1">
      <c r="A271" s="1">
        <v>270</v>
      </c>
      <c r="B271" t="s">
        <v>91</v>
      </c>
      <c r="C271" s="2">
        <v>40933</v>
      </c>
      <c r="D271">
        <v>2</v>
      </c>
      <c r="E271">
        <f t="shared" si="8"/>
        <v>1</v>
      </c>
      <c r="F271" t="str">
        <f>VLOOKUP(B271,Sheet3!$A$1:$E$100,5)</f>
        <v>k4</v>
      </c>
      <c r="G271" t="str">
        <f>VLOOKUP(B271,Sheet3!$A$1:$E$100,2)</f>
        <v>5_l_kontaktowy</v>
      </c>
      <c r="H271" t="str">
        <f>VLOOKUP(B271,Sheet3!$A$1:$E$100,3)</f>
        <v>84,99</v>
      </c>
      <c r="I271" t="str">
        <f>VLOOKUP(F271,Sheet4!$A$1:$B$22,2)</f>
        <v>panele_korkowe</v>
      </c>
      <c r="J271">
        <f t="shared" si="9"/>
        <v>169.98</v>
      </c>
    </row>
    <row r="272" spans="1:10" ht="18.399999999999999" customHeight="1">
      <c r="A272">
        <v>271</v>
      </c>
      <c r="B272" t="s">
        <v>12</v>
      </c>
      <c r="C272" s="2">
        <v>41130</v>
      </c>
      <c r="D272">
        <v>54</v>
      </c>
      <c r="E272">
        <f t="shared" si="8"/>
        <v>8</v>
      </c>
      <c r="F272" t="str">
        <f>VLOOKUP(B272,Sheet3!$A$1:$E$100,5)</f>
        <v>k6</v>
      </c>
      <c r="G272" t="str">
        <f>VLOOKUP(B272,Sheet3!$A$1:$E$100,2)</f>
        <v>940x16x5</v>
      </c>
      <c r="H272" t="str">
        <f>VLOOKUP(B272,Sheet3!$A$1:$E$100,3)</f>
        <v>2,19</v>
      </c>
      <c r="I272" t="str">
        <f>VLOOKUP(F272,Sheet4!$A$1:$B$22,2)</f>
        <v>panele_korkowe</v>
      </c>
      <c r="J272">
        <f t="shared" si="9"/>
        <v>118.25999999999999</v>
      </c>
    </row>
    <row r="273" spans="1:10" ht="18.399999999999999" customHeight="1">
      <c r="A273" s="1">
        <v>272</v>
      </c>
      <c r="B273" t="s">
        <v>53</v>
      </c>
      <c r="C273" s="2">
        <v>41080</v>
      </c>
      <c r="D273">
        <v>20</v>
      </c>
      <c r="E273">
        <f t="shared" si="8"/>
        <v>6</v>
      </c>
      <c r="F273" t="str">
        <f>VLOOKUP(B273,Sheet3!$A$1:$E$100,5)</f>
        <v>k2</v>
      </c>
      <c r="G273" t="str">
        <f>VLOOKUP(B273,Sheet3!$A$1:$E$100,2)</f>
        <v>Special_4_mm</v>
      </c>
      <c r="H273" t="str">
        <f>VLOOKUP(B273,Sheet3!$A$1:$E$100,3)</f>
        <v>94,99</v>
      </c>
      <c r="I273" t="str">
        <f>VLOOKUP(F273,Sheet4!$A$1:$B$22,2)</f>
        <v>wyroby_korkowe</v>
      </c>
      <c r="J273">
        <f t="shared" si="9"/>
        <v>1899.8</v>
      </c>
    </row>
    <row r="274" spans="1:10" ht="18.399999999999999" customHeight="1">
      <c r="A274">
        <v>273</v>
      </c>
      <c r="B274" t="s">
        <v>67</v>
      </c>
      <c r="C274" s="2">
        <v>41235</v>
      </c>
      <c r="D274">
        <v>12</v>
      </c>
      <c r="E274">
        <f t="shared" si="8"/>
        <v>11</v>
      </c>
      <c r="F274" t="str">
        <f>VLOOKUP(B274,Sheet3!$A$1:$E$100,5)</f>
        <v>k14</v>
      </c>
      <c r="G274" t="str">
        <f>VLOOKUP(B274,Sheet3!$A$1:$E$100,2)</f>
        <v>Rapsodia</v>
      </c>
      <c r="H274" t="str">
        <f>VLOOKUP(B274,Sheet3!$A$1:$E$100,3)</f>
        <v>64,99</v>
      </c>
      <c r="I274" t="str">
        <f>VLOOKUP(F274,Sheet4!$A$1:$B$22,2)</f>
        <v>parkiet_korkowy</v>
      </c>
      <c r="J274">
        <f t="shared" si="9"/>
        <v>779.87999999999988</v>
      </c>
    </row>
    <row r="275" spans="1:10" ht="18.399999999999999" customHeight="1">
      <c r="A275" s="1">
        <v>274</v>
      </c>
      <c r="B275" t="s">
        <v>37</v>
      </c>
      <c r="C275" s="2">
        <v>41078</v>
      </c>
      <c r="D275">
        <v>1</v>
      </c>
      <c r="E275">
        <f t="shared" si="8"/>
        <v>6</v>
      </c>
      <c r="F275" t="str">
        <f>VLOOKUP(B275,Sheet3!$A$1:$E$100,5)</f>
        <v>k15</v>
      </c>
      <c r="G275" t="str">
        <f>VLOOKUP(B275,Sheet3!$A$1:$E$100,2)</f>
        <v>kostka</v>
      </c>
      <c r="H275" t="str">
        <f>VLOOKUP(B275,Sheet3!$A$1:$E$100,3)</f>
        <v>25,99</v>
      </c>
      <c r="I275" t="str">
        <f>VLOOKUP(F275,Sheet4!$A$1:$B$22,2)</f>
        <v>maty_korkowe</v>
      </c>
      <c r="J275">
        <f t="shared" si="9"/>
        <v>25.99</v>
      </c>
    </row>
    <row r="276" spans="1:10" ht="18.399999999999999" customHeight="1">
      <c r="A276">
        <v>275</v>
      </c>
      <c r="B276" t="s">
        <v>15</v>
      </c>
      <c r="C276" s="2">
        <v>40977</v>
      </c>
      <c r="D276">
        <v>6</v>
      </c>
      <c r="E276">
        <f t="shared" si="8"/>
        <v>3</v>
      </c>
      <c r="F276" t="str">
        <f>VLOOKUP(B276,Sheet3!$A$1:$E$100,5)</f>
        <v>k12</v>
      </c>
      <c r="G276" t="str">
        <f>VLOOKUP(B276,Sheet3!$A$1:$E$100,2)</f>
        <v>1000x700x2</v>
      </c>
      <c r="H276" t="str">
        <f>VLOOKUP(B276,Sheet3!$A$1:$E$100,3)</f>
        <v>5,99</v>
      </c>
      <c r="I276" t="str">
        <f>VLOOKUP(F276,Sheet4!$A$1:$B$22,2)</f>
        <v>plyty_korkowe</v>
      </c>
      <c r="J276">
        <f t="shared" si="9"/>
        <v>35.94</v>
      </c>
    </row>
    <row r="277" spans="1:10" ht="18.399999999999999" customHeight="1">
      <c r="A277" s="1">
        <v>276</v>
      </c>
      <c r="B277" t="s">
        <v>22</v>
      </c>
      <c r="C277" s="2">
        <v>41179</v>
      </c>
      <c r="D277">
        <v>5</v>
      </c>
      <c r="E277">
        <f t="shared" si="8"/>
        <v>9</v>
      </c>
      <c r="F277" t="str">
        <f>VLOOKUP(B277,Sheet3!$A$1:$E$100,5)</f>
        <v>k17</v>
      </c>
      <c r="G277" t="str">
        <f>VLOOKUP(B277,Sheet3!$A$1:$E$100,2)</f>
        <v>korek_natryskowy</v>
      </c>
      <c r="H277" t="str">
        <f>VLOOKUP(B277,Sheet3!$A$1:$E$100,3)</f>
        <v>33,99</v>
      </c>
      <c r="I277" t="str">
        <f>VLOOKUP(F277,Sheet4!$A$1:$B$22,2)</f>
        <v>masa_korkowa</v>
      </c>
      <c r="J277">
        <f t="shared" si="9"/>
        <v>169.95000000000002</v>
      </c>
    </row>
    <row r="278" spans="1:10" ht="18.399999999999999" customHeight="1">
      <c r="A278">
        <v>277</v>
      </c>
      <c r="B278" t="s">
        <v>43</v>
      </c>
      <c r="C278" s="2">
        <v>40947</v>
      </c>
      <c r="D278">
        <v>9</v>
      </c>
      <c r="E278">
        <f t="shared" si="8"/>
        <v>2</v>
      </c>
      <c r="F278" t="str">
        <f>VLOOKUP(B278,Sheet3!$A$1:$E$100,5)</f>
        <v>k5</v>
      </c>
      <c r="G278" t="str">
        <f>VLOOKUP(B278,Sheet3!$A$1:$E$100,2)</f>
        <v>Aglomerado_80_mm</v>
      </c>
      <c r="H278" t="str">
        <f>VLOOKUP(B278,Sheet3!$A$1:$E$100,3)</f>
        <v>149,99</v>
      </c>
      <c r="I278" t="str">
        <f>VLOOKUP(F278,Sheet4!$A$1:$B$22,2)</f>
        <v>panele_korkowe</v>
      </c>
      <c r="J278">
        <f t="shared" si="9"/>
        <v>1349.91</v>
      </c>
    </row>
    <row r="279" spans="1:10" ht="18.399999999999999" customHeight="1">
      <c r="A279" s="1">
        <v>278</v>
      </c>
      <c r="B279" t="s">
        <v>78</v>
      </c>
      <c r="C279" s="2">
        <v>41240</v>
      </c>
      <c r="D279">
        <v>34</v>
      </c>
      <c r="E279">
        <f t="shared" si="8"/>
        <v>11</v>
      </c>
      <c r="F279" t="str">
        <f>VLOOKUP(B279,Sheet3!$A$1:$E$100,5)</f>
        <v>k6</v>
      </c>
      <c r="G279" t="str">
        <f>VLOOKUP(B279,Sheet3!$A$1:$E$100,2)</f>
        <v>940x23x10</v>
      </c>
      <c r="H279" t="str">
        <f>VLOOKUP(B279,Sheet3!$A$1:$E$100,3)</f>
        <v>3,29</v>
      </c>
      <c r="I279" t="str">
        <f>VLOOKUP(F279,Sheet4!$A$1:$B$22,2)</f>
        <v>panele_korkowe</v>
      </c>
      <c r="J279">
        <f t="shared" si="9"/>
        <v>111.86</v>
      </c>
    </row>
    <row r="280" spans="1:10" ht="18.399999999999999" customHeight="1">
      <c r="A280">
        <v>279</v>
      </c>
      <c r="B280" t="s">
        <v>52</v>
      </c>
      <c r="C280" s="2">
        <v>41019</v>
      </c>
      <c r="D280">
        <v>9</v>
      </c>
      <c r="E280">
        <f t="shared" si="8"/>
        <v>4</v>
      </c>
      <c r="F280" t="str">
        <f>VLOOKUP(B280,Sheet3!$A$1:$E$100,5)</f>
        <v>k10</v>
      </c>
      <c r="G280" t="str">
        <f>VLOOKUP(B280,Sheet3!$A$1:$E$100,2)</f>
        <v>120x150</v>
      </c>
      <c r="H280" t="str">
        <f>VLOOKUP(B280,Sheet3!$A$1:$E$100,3)</f>
        <v>159,00</v>
      </c>
      <c r="I280" t="str">
        <f>VLOOKUP(F280,Sheet4!$A$1:$B$22,2)</f>
        <v>tablice_korkowe</v>
      </c>
      <c r="J280">
        <f t="shared" si="9"/>
        <v>1431</v>
      </c>
    </row>
    <row r="281" spans="1:10" ht="18.399999999999999" customHeight="1">
      <c r="A281" s="1">
        <v>280</v>
      </c>
      <c r="B281" t="s">
        <v>55</v>
      </c>
      <c r="C281" s="2">
        <v>41011</v>
      </c>
      <c r="D281">
        <v>6</v>
      </c>
      <c r="E281">
        <f t="shared" si="8"/>
        <v>4</v>
      </c>
      <c r="F281" t="str">
        <f>VLOOKUP(B281,Sheet3!$A$1:$E$100,5)</f>
        <v>k11</v>
      </c>
      <c r="G281" t="str">
        <f>VLOOKUP(B281,Sheet3!$A$1:$E$100,2)</f>
        <v>kpl_3_mm</v>
      </c>
      <c r="H281" t="str">
        <f>VLOOKUP(B281,Sheet3!$A$1:$E$100,3)</f>
        <v>3,50</v>
      </c>
      <c r="I281" t="str">
        <f>VLOOKUP(F281,Sheet4!$A$1:$B$22,2)</f>
        <v>podkladki_naturalne</v>
      </c>
      <c r="J281">
        <f t="shared" si="9"/>
        <v>21</v>
      </c>
    </row>
    <row r="282" spans="1:10" ht="18.399999999999999" customHeight="1">
      <c r="A282">
        <v>281</v>
      </c>
      <c r="B282" t="s">
        <v>85</v>
      </c>
      <c r="C282" s="2">
        <v>41086</v>
      </c>
      <c r="D282">
        <v>25</v>
      </c>
      <c r="E282">
        <f t="shared" si="8"/>
        <v>6</v>
      </c>
      <c r="F282" t="str">
        <f>VLOOKUP(B282,Sheet3!$A$1:$E$100,5)</f>
        <v>k8</v>
      </c>
      <c r="G282" t="str">
        <f>VLOOKUP(B282,Sheet3!$A$1:$E$100,2)</f>
        <v>LN_2</v>
      </c>
      <c r="H282" t="str">
        <f>VLOOKUP(B282,Sheet3!$A$1:$E$100,3)</f>
        <v>4,60</v>
      </c>
      <c r="I282" t="str">
        <f>VLOOKUP(F282,Sheet4!$A$1:$B$22,2)</f>
        <v>panele_korkowe</v>
      </c>
      <c r="J282">
        <f t="shared" si="9"/>
        <v>114.99999999999999</v>
      </c>
    </row>
    <row r="283" spans="1:10" ht="18.399999999999999" customHeight="1">
      <c r="A283" s="1">
        <v>282</v>
      </c>
      <c r="B283" t="s">
        <v>75</v>
      </c>
      <c r="C283" s="2">
        <v>41086</v>
      </c>
      <c r="D283">
        <v>2</v>
      </c>
      <c r="E283">
        <f t="shared" si="8"/>
        <v>6</v>
      </c>
      <c r="F283" t="str">
        <f>VLOOKUP(B283,Sheet3!$A$1:$E$100,5)</f>
        <v>k4</v>
      </c>
      <c r="G283" t="str">
        <f>VLOOKUP(B283,Sheet3!$A$1:$E$100,2)</f>
        <v>3_l_kontaktowy</v>
      </c>
      <c r="H283" t="str">
        <f>VLOOKUP(B283,Sheet3!$A$1:$E$100,3)</f>
        <v>59,99</v>
      </c>
      <c r="I283" t="str">
        <f>VLOOKUP(F283,Sheet4!$A$1:$B$22,2)</f>
        <v>panele_korkowe</v>
      </c>
      <c r="J283">
        <f t="shared" si="9"/>
        <v>119.98</v>
      </c>
    </row>
    <row r="284" spans="1:10" ht="18.399999999999999" customHeight="1">
      <c r="A284">
        <v>283</v>
      </c>
      <c r="B284" t="s">
        <v>53</v>
      </c>
      <c r="C284" s="2">
        <v>41215</v>
      </c>
      <c r="D284">
        <v>12</v>
      </c>
      <c r="E284">
        <f t="shared" si="8"/>
        <v>11</v>
      </c>
      <c r="F284" t="str">
        <f>VLOOKUP(B284,Sheet3!$A$1:$E$100,5)</f>
        <v>k2</v>
      </c>
      <c r="G284" t="str">
        <f>VLOOKUP(B284,Sheet3!$A$1:$E$100,2)</f>
        <v>Special_4_mm</v>
      </c>
      <c r="H284" t="str">
        <f>VLOOKUP(B284,Sheet3!$A$1:$E$100,3)</f>
        <v>94,99</v>
      </c>
      <c r="I284" t="str">
        <f>VLOOKUP(F284,Sheet4!$A$1:$B$22,2)</f>
        <v>wyroby_korkowe</v>
      </c>
      <c r="J284">
        <f t="shared" si="9"/>
        <v>1139.8799999999999</v>
      </c>
    </row>
    <row r="285" spans="1:10" ht="18.399999999999999" customHeight="1">
      <c r="A285" s="1">
        <v>284</v>
      </c>
      <c r="B285" t="s">
        <v>85</v>
      </c>
      <c r="C285" s="2">
        <v>41163</v>
      </c>
      <c r="D285">
        <v>13</v>
      </c>
      <c r="E285">
        <f t="shared" si="8"/>
        <v>9</v>
      </c>
      <c r="F285" t="str">
        <f>VLOOKUP(B285,Sheet3!$A$1:$E$100,5)</f>
        <v>k8</v>
      </c>
      <c r="G285" t="str">
        <f>VLOOKUP(B285,Sheet3!$A$1:$E$100,2)</f>
        <v>LN_2</v>
      </c>
      <c r="H285" t="str">
        <f>VLOOKUP(B285,Sheet3!$A$1:$E$100,3)</f>
        <v>4,60</v>
      </c>
      <c r="I285" t="str">
        <f>VLOOKUP(F285,Sheet4!$A$1:$B$22,2)</f>
        <v>panele_korkowe</v>
      </c>
      <c r="J285">
        <f t="shared" si="9"/>
        <v>59.8</v>
      </c>
    </row>
    <row r="286" spans="1:10" ht="18.399999999999999" customHeight="1">
      <c r="A286">
        <v>285</v>
      </c>
      <c r="B286" t="s">
        <v>42</v>
      </c>
      <c r="C286" s="2">
        <v>41149</v>
      </c>
      <c r="D286">
        <v>16</v>
      </c>
      <c r="E286">
        <f t="shared" si="8"/>
        <v>8</v>
      </c>
      <c r="F286" t="str">
        <f>VLOOKUP(B286,Sheet3!$A$1:$E$100,5)</f>
        <v>k20</v>
      </c>
      <c r="G286" t="str">
        <f>VLOOKUP(B286,Sheet3!$A$1:$E$100,2)</f>
        <v>Stozkowe_male</v>
      </c>
      <c r="H286" t="str">
        <f>VLOOKUP(B286,Sheet3!$A$1:$E$100,3)</f>
        <v>0,49</v>
      </c>
      <c r="I286" t="str">
        <f>VLOOKUP(F286,Sheet4!$A$1:$B$22,2)</f>
        <v>korki_do_butelek</v>
      </c>
      <c r="J286">
        <f t="shared" si="9"/>
        <v>7.84</v>
      </c>
    </row>
    <row r="287" spans="1:10" ht="18.399999999999999" customHeight="1">
      <c r="A287" s="1">
        <v>286</v>
      </c>
      <c r="B287" t="s">
        <v>75</v>
      </c>
      <c r="C287" s="2">
        <v>41158</v>
      </c>
      <c r="D287">
        <v>2</v>
      </c>
      <c r="E287">
        <f t="shared" si="8"/>
        <v>9</v>
      </c>
      <c r="F287" t="str">
        <f>VLOOKUP(B287,Sheet3!$A$1:$E$100,5)</f>
        <v>k4</v>
      </c>
      <c r="G287" t="str">
        <f>VLOOKUP(B287,Sheet3!$A$1:$E$100,2)</f>
        <v>3_l_kontaktowy</v>
      </c>
      <c r="H287" t="str">
        <f>VLOOKUP(B287,Sheet3!$A$1:$E$100,3)</f>
        <v>59,99</v>
      </c>
      <c r="I287" t="str">
        <f>VLOOKUP(F287,Sheet4!$A$1:$B$22,2)</f>
        <v>panele_korkowe</v>
      </c>
      <c r="J287">
        <f t="shared" si="9"/>
        <v>119.98</v>
      </c>
    </row>
    <row r="288" spans="1:10" ht="18.399999999999999" customHeight="1">
      <c r="A288">
        <v>287</v>
      </c>
      <c r="B288" t="s">
        <v>60</v>
      </c>
      <c r="C288" s="2">
        <v>41039</v>
      </c>
      <c r="D288">
        <v>16</v>
      </c>
      <c r="E288">
        <f t="shared" si="8"/>
        <v>5</v>
      </c>
      <c r="F288" t="str">
        <f>VLOOKUP(B288,Sheet3!$A$1:$E$100,5)</f>
        <v>k14</v>
      </c>
      <c r="G288" t="str">
        <f>VLOOKUP(B288,Sheet3!$A$1:$E$100,2)</f>
        <v>Harmony</v>
      </c>
      <c r="H288" t="str">
        <f>VLOOKUP(B288,Sheet3!$A$1:$E$100,3)</f>
        <v>90,99</v>
      </c>
      <c r="I288" t="str">
        <f>VLOOKUP(F288,Sheet4!$A$1:$B$22,2)</f>
        <v>parkiet_korkowy</v>
      </c>
      <c r="J288">
        <f t="shared" si="9"/>
        <v>1455.84</v>
      </c>
    </row>
    <row r="289" spans="1:10" ht="18.399999999999999" customHeight="1">
      <c r="A289" s="1">
        <v>288</v>
      </c>
      <c r="B289" t="s">
        <v>15</v>
      </c>
      <c r="C289" s="2">
        <v>41052</v>
      </c>
      <c r="D289">
        <v>6</v>
      </c>
      <c r="E289">
        <f t="shared" si="8"/>
        <v>5</v>
      </c>
      <c r="F289" t="str">
        <f>VLOOKUP(B289,Sheet3!$A$1:$E$100,5)</f>
        <v>k12</v>
      </c>
      <c r="G289" t="str">
        <f>VLOOKUP(B289,Sheet3!$A$1:$E$100,2)</f>
        <v>1000x700x2</v>
      </c>
      <c r="H289" t="str">
        <f>VLOOKUP(B289,Sheet3!$A$1:$E$100,3)</f>
        <v>5,99</v>
      </c>
      <c r="I289" t="str">
        <f>VLOOKUP(F289,Sheet4!$A$1:$B$22,2)</f>
        <v>plyty_korkowe</v>
      </c>
      <c r="J289">
        <f t="shared" si="9"/>
        <v>35.94</v>
      </c>
    </row>
    <row r="290" spans="1:10" ht="18.399999999999999" customHeight="1">
      <c r="A290">
        <v>289</v>
      </c>
      <c r="B290" t="s">
        <v>67</v>
      </c>
      <c r="C290" s="2">
        <v>41015</v>
      </c>
      <c r="D290">
        <v>14</v>
      </c>
      <c r="E290">
        <f t="shared" si="8"/>
        <v>4</v>
      </c>
      <c r="F290" t="str">
        <f>VLOOKUP(B290,Sheet3!$A$1:$E$100,5)</f>
        <v>k14</v>
      </c>
      <c r="G290" t="str">
        <f>VLOOKUP(B290,Sheet3!$A$1:$E$100,2)</f>
        <v>Rapsodia</v>
      </c>
      <c r="H290" t="str">
        <f>VLOOKUP(B290,Sheet3!$A$1:$E$100,3)</f>
        <v>64,99</v>
      </c>
      <c r="I290" t="str">
        <f>VLOOKUP(F290,Sheet4!$A$1:$B$22,2)</f>
        <v>parkiet_korkowy</v>
      </c>
      <c r="J290">
        <f t="shared" si="9"/>
        <v>909.8599999999999</v>
      </c>
    </row>
    <row r="291" spans="1:10" ht="18.399999999999999" customHeight="1">
      <c r="A291" s="1">
        <v>290</v>
      </c>
      <c r="B291" t="s">
        <v>37</v>
      </c>
      <c r="C291" s="2">
        <v>41037</v>
      </c>
      <c r="D291">
        <v>2</v>
      </c>
      <c r="E291">
        <f t="shared" si="8"/>
        <v>5</v>
      </c>
      <c r="F291" t="str">
        <f>VLOOKUP(B291,Sheet3!$A$1:$E$100,5)</f>
        <v>k15</v>
      </c>
      <c r="G291" t="str">
        <f>VLOOKUP(B291,Sheet3!$A$1:$E$100,2)</f>
        <v>kostka</v>
      </c>
      <c r="H291" t="str">
        <f>VLOOKUP(B291,Sheet3!$A$1:$E$100,3)</f>
        <v>25,99</v>
      </c>
      <c r="I291" t="str">
        <f>VLOOKUP(F291,Sheet4!$A$1:$B$22,2)</f>
        <v>maty_korkowe</v>
      </c>
      <c r="J291">
        <f t="shared" si="9"/>
        <v>51.98</v>
      </c>
    </row>
    <row r="292" spans="1:10" ht="18.399999999999999" customHeight="1">
      <c r="A292">
        <v>291</v>
      </c>
      <c r="B292" t="s">
        <v>62</v>
      </c>
      <c r="C292" s="2">
        <v>41090</v>
      </c>
      <c r="D292">
        <v>45</v>
      </c>
      <c r="E292">
        <f t="shared" si="8"/>
        <v>6</v>
      </c>
      <c r="F292" t="str">
        <f>VLOOKUP(B292,Sheet3!$A$1:$E$100,5)</f>
        <v>k5</v>
      </c>
      <c r="G292" t="str">
        <f>VLOOKUP(B292,Sheet3!$A$1:$E$100,2)</f>
        <v>Aglomerado_10_mm</v>
      </c>
      <c r="H292" t="str">
        <f>VLOOKUP(B292,Sheet3!$A$1:$E$100,3)</f>
        <v>34,99</v>
      </c>
      <c r="I292" t="str">
        <f>VLOOKUP(F292,Sheet4!$A$1:$B$22,2)</f>
        <v>panele_korkowe</v>
      </c>
      <c r="J292">
        <f t="shared" si="9"/>
        <v>1574.5500000000002</v>
      </c>
    </row>
    <row r="293" spans="1:10" ht="18.399999999999999" customHeight="1">
      <c r="A293" s="1">
        <v>292</v>
      </c>
      <c r="B293" t="s">
        <v>27</v>
      </c>
      <c r="C293" s="2">
        <v>41167</v>
      </c>
      <c r="D293">
        <v>9</v>
      </c>
      <c r="E293">
        <f t="shared" si="8"/>
        <v>9</v>
      </c>
      <c r="F293" t="str">
        <f>VLOOKUP(B293,Sheet3!$A$1:$E$100,5)</f>
        <v>k10</v>
      </c>
      <c r="G293" t="str">
        <f>VLOOKUP(B293,Sheet3!$A$1:$E$100,2)</f>
        <v>40x50</v>
      </c>
      <c r="H293" t="str">
        <f>VLOOKUP(B293,Sheet3!$A$1:$E$100,3)</f>
        <v>21,00</v>
      </c>
      <c r="I293" t="str">
        <f>VLOOKUP(F293,Sheet4!$A$1:$B$22,2)</f>
        <v>tablice_korkowe</v>
      </c>
      <c r="J293">
        <f t="shared" si="9"/>
        <v>189</v>
      </c>
    </row>
    <row r="294" spans="1:10" ht="18.399999999999999" customHeight="1">
      <c r="A294">
        <v>293</v>
      </c>
      <c r="B294" t="s">
        <v>37</v>
      </c>
      <c r="C294" s="2">
        <v>41167</v>
      </c>
      <c r="D294">
        <v>1</v>
      </c>
      <c r="E294">
        <f t="shared" si="8"/>
        <v>9</v>
      </c>
      <c r="F294" t="str">
        <f>VLOOKUP(B294,Sheet3!$A$1:$E$100,5)</f>
        <v>k15</v>
      </c>
      <c r="G294" t="str">
        <f>VLOOKUP(B294,Sheet3!$A$1:$E$100,2)</f>
        <v>kostka</v>
      </c>
      <c r="H294" t="str">
        <f>VLOOKUP(B294,Sheet3!$A$1:$E$100,3)</f>
        <v>25,99</v>
      </c>
      <c r="I294" t="str">
        <f>VLOOKUP(F294,Sheet4!$A$1:$B$22,2)</f>
        <v>maty_korkowe</v>
      </c>
      <c r="J294">
        <f t="shared" si="9"/>
        <v>25.99</v>
      </c>
    </row>
    <row r="295" spans="1:10" ht="18.399999999999999" customHeight="1">
      <c r="A295" s="1">
        <v>294</v>
      </c>
      <c r="B295" t="s">
        <v>67</v>
      </c>
      <c r="C295" s="2">
        <v>41101</v>
      </c>
      <c r="D295">
        <v>24</v>
      </c>
      <c r="E295">
        <f t="shared" si="8"/>
        <v>7</v>
      </c>
      <c r="F295" t="str">
        <f>VLOOKUP(B295,Sheet3!$A$1:$E$100,5)</f>
        <v>k14</v>
      </c>
      <c r="G295" t="str">
        <f>VLOOKUP(B295,Sheet3!$A$1:$E$100,2)</f>
        <v>Rapsodia</v>
      </c>
      <c r="H295" t="str">
        <f>VLOOKUP(B295,Sheet3!$A$1:$E$100,3)</f>
        <v>64,99</v>
      </c>
      <c r="I295" t="str">
        <f>VLOOKUP(F295,Sheet4!$A$1:$B$22,2)</f>
        <v>parkiet_korkowy</v>
      </c>
      <c r="J295">
        <f t="shared" si="9"/>
        <v>1559.7599999999998</v>
      </c>
    </row>
    <row r="296" spans="1:10" ht="18.399999999999999" customHeight="1">
      <c r="A296">
        <v>295</v>
      </c>
      <c r="B296" t="s">
        <v>37</v>
      </c>
      <c r="C296" s="2">
        <v>40997</v>
      </c>
      <c r="D296">
        <v>2</v>
      </c>
      <c r="E296">
        <f t="shared" si="8"/>
        <v>3</v>
      </c>
      <c r="F296" t="str">
        <f>VLOOKUP(B296,Sheet3!$A$1:$E$100,5)</f>
        <v>k15</v>
      </c>
      <c r="G296" t="str">
        <f>VLOOKUP(B296,Sheet3!$A$1:$E$100,2)</f>
        <v>kostka</v>
      </c>
      <c r="H296" t="str">
        <f>VLOOKUP(B296,Sheet3!$A$1:$E$100,3)</f>
        <v>25,99</v>
      </c>
      <c r="I296" t="str">
        <f>VLOOKUP(F296,Sheet4!$A$1:$B$22,2)</f>
        <v>maty_korkowe</v>
      </c>
      <c r="J296">
        <f t="shared" si="9"/>
        <v>51.98</v>
      </c>
    </row>
    <row r="297" spans="1:10" ht="18.399999999999999" customHeight="1">
      <c r="A297" s="1">
        <v>296</v>
      </c>
      <c r="B297" t="s">
        <v>47</v>
      </c>
      <c r="C297" s="2">
        <v>40988</v>
      </c>
      <c r="D297">
        <v>45</v>
      </c>
      <c r="E297">
        <f t="shared" si="8"/>
        <v>3</v>
      </c>
      <c r="F297" t="str">
        <f>VLOOKUP(B297,Sheet3!$A$1:$E$100,5)</f>
        <v>k2</v>
      </c>
      <c r="G297" t="str">
        <f>VLOOKUP(B297,Sheet3!$A$1:$E$100,2)</f>
        <v>Normal_4_mm</v>
      </c>
      <c r="H297" t="str">
        <f>VLOOKUP(B297,Sheet3!$A$1:$E$100,3)</f>
        <v>60,50</v>
      </c>
      <c r="I297" t="str">
        <f>VLOOKUP(F297,Sheet4!$A$1:$B$22,2)</f>
        <v>wyroby_korkowe</v>
      </c>
      <c r="J297">
        <f t="shared" si="9"/>
        <v>2722.5</v>
      </c>
    </row>
    <row r="298" spans="1:10" ht="18.399999999999999" customHeight="1">
      <c r="A298">
        <v>297</v>
      </c>
      <c r="B298" t="s">
        <v>56</v>
      </c>
      <c r="C298" s="2">
        <v>41053</v>
      </c>
      <c r="D298">
        <v>25</v>
      </c>
      <c r="E298">
        <f t="shared" si="8"/>
        <v>5</v>
      </c>
      <c r="F298" t="str">
        <f>VLOOKUP(B298,Sheet3!$A$1:$E$100,5)</f>
        <v>k21</v>
      </c>
      <c r="G298" t="str">
        <f>VLOOKUP(B298,Sheet3!$A$1:$E$100,2)</f>
        <v>Harmony</v>
      </c>
      <c r="H298" t="str">
        <f>VLOOKUP(B298,Sheet3!$A$1:$E$100,3)</f>
        <v>139,99</v>
      </c>
      <c r="I298" t="str">
        <f>VLOOKUP(F298,Sheet4!$A$1:$B$22,2)</f>
        <v>panele_korkowe</v>
      </c>
      <c r="J298">
        <f t="shared" si="9"/>
        <v>3499.75</v>
      </c>
    </row>
    <row r="299" spans="1:10" ht="18.399999999999999" customHeight="1">
      <c r="A299" s="1">
        <v>298</v>
      </c>
      <c r="B299" t="s">
        <v>65</v>
      </c>
      <c r="C299" s="2">
        <v>41037</v>
      </c>
      <c r="D299">
        <v>14</v>
      </c>
      <c r="E299">
        <f t="shared" si="8"/>
        <v>5</v>
      </c>
      <c r="F299" t="str">
        <f>VLOOKUP(B299,Sheet3!$A$1:$E$100,5)</f>
        <v>k12</v>
      </c>
      <c r="G299" t="str">
        <f>VLOOKUP(B299,Sheet3!$A$1:$E$100,2)</f>
        <v>1000x700x4</v>
      </c>
      <c r="H299" t="str">
        <f>VLOOKUP(B299,Sheet3!$A$1:$E$100,3)</f>
        <v>14,99</v>
      </c>
      <c r="I299" t="str">
        <f>VLOOKUP(F299,Sheet4!$A$1:$B$22,2)</f>
        <v>plyty_korkowe</v>
      </c>
      <c r="J299">
        <f t="shared" si="9"/>
        <v>209.86</v>
      </c>
    </row>
    <row r="300" spans="1:10" ht="18.399999999999999" customHeight="1">
      <c r="A300">
        <v>299</v>
      </c>
      <c r="B300" t="s">
        <v>22</v>
      </c>
      <c r="C300" s="2">
        <v>40987</v>
      </c>
      <c r="D300">
        <v>2</v>
      </c>
      <c r="E300">
        <f t="shared" si="8"/>
        <v>3</v>
      </c>
      <c r="F300" t="str">
        <f>VLOOKUP(B300,Sheet3!$A$1:$E$100,5)</f>
        <v>k17</v>
      </c>
      <c r="G300" t="str">
        <f>VLOOKUP(B300,Sheet3!$A$1:$E$100,2)</f>
        <v>korek_natryskowy</v>
      </c>
      <c r="H300" t="str">
        <f>VLOOKUP(B300,Sheet3!$A$1:$E$100,3)</f>
        <v>33,99</v>
      </c>
      <c r="I300" t="str">
        <f>VLOOKUP(F300,Sheet4!$A$1:$B$22,2)</f>
        <v>masa_korkowa</v>
      </c>
      <c r="J300">
        <f t="shared" si="9"/>
        <v>67.98</v>
      </c>
    </row>
    <row r="301" spans="1:10" ht="18.399999999999999" customHeight="1">
      <c r="A301" s="1">
        <v>300</v>
      </c>
      <c r="B301" t="s">
        <v>91</v>
      </c>
      <c r="C301" s="2">
        <v>41129</v>
      </c>
      <c r="D301">
        <v>2</v>
      </c>
      <c r="E301">
        <f t="shared" si="8"/>
        <v>8</v>
      </c>
      <c r="F301" t="str">
        <f>VLOOKUP(B301,Sheet3!$A$1:$E$100,5)</f>
        <v>k4</v>
      </c>
      <c r="G301" t="str">
        <f>VLOOKUP(B301,Sheet3!$A$1:$E$100,2)</f>
        <v>5_l_kontaktowy</v>
      </c>
      <c r="H301" t="str">
        <f>VLOOKUP(B301,Sheet3!$A$1:$E$100,3)</f>
        <v>84,99</v>
      </c>
      <c r="I301" t="str">
        <f>VLOOKUP(F301,Sheet4!$A$1:$B$22,2)</f>
        <v>panele_korkowe</v>
      </c>
      <c r="J301">
        <f t="shared" si="9"/>
        <v>169.98</v>
      </c>
    </row>
    <row r="302" spans="1:10" ht="18.399999999999999" customHeight="1">
      <c r="A302">
        <v>301</v>
      </c>
      <c r="B302" t="s">
        <v>51</v>
      </c>
      <c r="C302" s="2">
        <v>41177</v>
      </c>
      <c r="D302">
        <v>2</v>
      </c>
      <c r="E302">
        <f t="shared" si="8"/>
        <v>9</v>
      </c>
      <c r="F302" t="str">
        <f>VLOOKUP(B302,Sheet3!$A$1:$E$100,5)</f>
        <v>k10</v>
      </c>
      <c r="G302" t="str">
        <f>VLOOKUP(B302,Sheet3!$A$1:$E$100,2)</f>
        <v>60x80</v>
      </c>
      <c r="H302" t="str">
        <f>VLOOKUP(B302,Sheet3!$A$1:$E$100,3)</f>
        <v>51,00</v>
      </c>
      <c r="I302" t="str">
        <f>VLOOKUP(F302,Sheet4!$A$1:$B$22,2)</f>
        <v>tablice_korkowe</v>
      </c>
      <c r="J302">
        <f t="shared" si="9"/>
        <v>102</v>
      </c>
    </row>
    <row r="303" spans="1:10" ht="18.399999999999999" customHeight="1">
      <c r="A303" s="1">
        <v>302</v>
      </c>
      <c r="B303" t="s">
        <v>68</v>
      </c>
      <c r="C303" s="2">
        <v>41132</v>
      </c>
      <c r="D303">
        <v>12</v>
      </c>
      <c r="E303">
        <f t="shared" si="8"/>
        <v>8</v>
      </c>
      <c r="F303" t="str">
        <f>VLOOKUP(B303,Sheet3!$A$1:$E$100,5)</f>
        <v>k12</v>
      </c>
      <c r="G303" t="str">
        <f>VLOOKUP(B303,Sheet3!$A$1:$E$100,2)</f>
        <v>1000x700x10</v>
      </c>
      <c r="H303" t="str">
        <f>VLOOKUP(B303,Sheet3!$A$1:$E$100,3)</f>
        <v>32,99</v>
      </c>
      <c r="I303" t="str">
        <f>VLOOKUP(F303,Sheet4!$A$1:$B$22,2)</f>
        <v>plyty_korkowe</v>
      </c>
      <c r="J303">
        <f t="shared" si="9"/>
        <v>395.88</v>
      </c>
    </row>
    <row r="304" spans="1:10" ht="18.399999999999999" customHeight="1">
      <c r="A304">
        <v>303</v>
      </c>
      <c r="B304" t="s">
        <v>37</v>
      </c>
      <c r="C304" s="2">
        <v>40987</v>
      </c>
      <c r="D304">
        <v>10</v>
      </c>
      <c r="E304">
        <f t="shared" si="8"/>
        <v>3</v>
      </c>
      <c r="F304" t="str">
        <f>VLOOKUP(B304,Sheet3!$A$1:$E$100,5)</f>
        <v>k15</v>
      </c>
      <c r="G304" t="str">
        <f>VLOOKUP(B304,Sheet3!$A$1:$E$100,2)</f>
        <v>kostka</v>
      </c>
      <c r="H304" t="str">
        <f>VLOOKUP(B304,Sheet3!$A$1:$E$100,3)</f>
        <v>25,99</v>
      </c>
      <c r="I304" t="str">
        <f>VLOOKUP(F304,Sheet4!$A$1:$B$22,2)</f>
        <v>maty_korkowe</v>
      </c>
      <c r="J304">
        <f t="shared" si="9"/>
        <v>259.89999999999998</v>
      </c>
    </row>
    <row r="305" spans="1:10" ht="18.399999999999999" customHeight="1">
      <c r="A305" s="1">
        <v>304</v>
      </c>
      <c r="B305" t="s">
        <v>30</v>
      </c>
      <c r="C305" s="2">
        <v>41146</v>
      </c>
      <c r="D305">
        <v>1</v>
      </c>
      <c r="E305">
        <f t="shared" si="8"/>
        <v>8</v>
      </c>
      <c r="F305" t="str">
        <f>VLOOKUP(B305,Sheet3!$A$1:$E$100,5)</f>
        <v>k8</v>
      </c>
      <c r="G305" t="str">
        <f>VLOOKUP(B305,Sheet3!$A$1:$E$100,2)</f>
        <v>LN_1</v>
      </c>
      <c r="H305" t="str">
        <f>VLOOKUP(B305,Sheet3!$A$1:$E$100,3)</f>
        <v>3,90</v>
      </c>
      <c r="I305" t="str">
        <f>VLOOKUP(F305,Sheet4!$A$1:$B$22,2)</f>
        <v>panele_korkowe</v>
      </c>
      <c r="J305">
        <f t="shared" si="9"/>
        <v>3.9</v>
      </c>
    </row>
    <row r="306" spans="1:10" ht="18.399999999999999" customHeight="1">
      <c r="A306">
        <v>305</v>
      </c>
      <c r="B306" t="s">
        <v>58</v>
      </c>
      <c r="C306" s="2">
        <v>41054</v>
      </c>
      <c r="D306">
        <v>68</v>
      </c>
      <c r="E306">
        <f t="shared" si="8"/>
        <v>5</v>
      </c>
      <c r="F306" t="str">
        <f>VLOOKUP(B306,Sheet3!$A$1:$E$100,5)</f>
        <v>k5</v>
      </c>
      <c r="G306" t="str">
        <f>VLOOKUP(B306,Sheet3!$A$1:$E$100,2)</f>
        <v>Aglomerado_80_mm</v>
      </c>
      <c r="H306" t="str">
        <f>VLOOKUP(B306,Sheet3!$A$1:$E$100,3)</f>
        <v>149,99</v>
      </c>
      <c r="I306" t="str">
        <f>VLOOKUP(F306,Sheet4!$A$1:$B$22,2)</f>
        <v>panele_korkowe</v>
      </c>
      <c r="J306">
        <f t="shared" si="9"/>
        <v>10199.32</v>
      </c>
    </row>
    <row r="307" spans="1:10" ht="18.399999999999999" customHeight="1">
      <c r="A307" s="1">
        <v>306</v>
      </c>
      <c r="B307" t="s">
        <v>51</v>
      </c>
      <c r="C307" s="2">
        <v>41122</v>
      </c>
      <c r="D307">
        <v>4</v>
      </c>
      <c r="E307">
        <f t="shared" si="8"/>
        <v>8</v>
      </c>
      <c r="F307" t="str">
        <f>VLOOKUP(B307,Sheet3!$A$1:$E$100,5)</f>
        <v>k10</v>
      </c>
      <c r="G307" t="str">
        <f>VLOOKUP(B307,Sheet3!$A$1:$E$100,2)</f>
        <v>60x80</v>
      </c>
      <c r="H307" t="str">
        <f>VLOOKUP(B307,Sheet3!$A$1:$E$100,3)</f>
        <v>51,00</v>
      </c>
      <c r="I307" t="str">
        <f>VLOOKUP(F307,Sheet4!$A$1:$B$22,2)</f>
        <v>tablice_korkowe</v>
      </c>
      <c r="J307">
        <f t="shared" si="9"/>
        <v>204</v>
      </c>
    </row>
    <row r="308" spans="1:10" ht="18.399999999999999" customHeight="1">
      <c r="A308">
        <v>307</v>
      </c>
      <c r="B308" t="s">
        <v>14</v>
      </c>
      <c r="C308" s="2">
        <v>41073</v>
      </c>
      <c r="D308">
        <v>3</v>
      </c>
      <c r="E308">
        <f t="shared" si="8"/>
        <v>6</v>
      </c>
      <c r="F308" t="str">
        <f>VLOOKUP(B308,Sheet3!$A$1:$E$100,5)</f>
        <v>k10</v>
      </c>
      <c r="G308" t="str">
        <f>VLOOKUP(B308,Sheet3!$A$1:$E$100,2)</f>
        <v>40x60</v>
      </c>
      <c r="H308" t="str">
        <f>VLOOKUP(B308,Sheet3!$A$1:$E$100,3)</f>
        <v>25,00</v>
      </c>
      <c r="I308" t="str">
        <f>VLOOKUP(F308,Sheet4!$A$1:$B$22,2)</f>
        <v>tablice_korkowe</v>
      </c>
      <c r="J308">
        <f t="shared" si="9"/>
        <v>75</v>
      </c>
    </row>
    <row r="309" spans="1:10" ht="18.399999999999999" customHeight="1">
      <c r="A309" s="1">
        <v>308</v>
      </c>
      <c r="B309" t="s">
        <v>81</v>
      </c>
      <c r="C309" s="2">
        <v>41013</v>
      </c>
      <c r="D309">
        <v>5</v>
      </c>
      <c r="E309">
        <f t="shared" si="8"/>
        <v>4</v>
      </c>
      <c r="F309" t="str">
        <f>VLOOKUP(B309,Sheet3!$A$1:$E$100,5)</f>
        <v>k12</v>
      </c>
      <c r="G309" t="str">
        <f>VLOOKUP(B309,Sheet3!$A$1:$E$100,2)</f>
        <v>1000x700x3</v>
      </c>
      <c r="H309" t="str">
        <f>VLOOKUP(B309,Sheet3!$A$1:$E$100,3)</f>
        <v>9,99</v>
      </c>
      <c r="I309" t="str">
        <f>VLOOKUP(F309,Sheet4!$A$1:$B$22,2)</f>
        <v>plyty_korkowe</v>
      </c>
      <c r="J309">
        <f t="shared" si="9"/>
        <v>49.95</v>
      </c>
    </row>
    <row r="310" spans="1:10" ht="18.399999999999999" customHeight="1">
      <c r="A310">
        <v>309</v>
      </c>
      <c r="B310" t="s">
        <v>8</v>
      </c>
      <c r="C310" s="2">
        <v>41162</v>
      </c>
      <c r="D310">
        <v>15</v>
      </c>
      <c r="E310">
        <f t="shared" si="8"/>
        <v>9</v>
      </c>
      <c r="F310" t="str">
        <f>VLOOKUP(B310,Sheet3!$A$1:$E$100,5)</f>
        <v>k6</v>
      </c>
      <c r="G310" t="str">
        <f>VLOOKUP(B310,Sheet3!$A$1:$E$100,2)</f>
        <v>940x16x7</v>
      </c>
      <c r="H310" t="str">
        <f>VLOOKUP(B310,Sheet3!$A$1:$E$100,3)</f>
        <v>2,89</v>
      </c>
      <c r="I310" t="str">
        <f>VLOOKUP(F310,Sheet4!$A$1:$B$22,2)</f>
        <v>panele_korkowe</v>
      </c>
      <c r="J310">
        <f t="shared" si="9"/>
        <v>43.35</v>
      </c>
    </row>
    <row r="311" spans="1:10" ht="18.399999999999999" customHeight="1">
      <c r="A311" s="1">
        <v>310</v>
      </c>
      <c r="B311" t="s">
        <v>92</v>
      </c>
      <c r="C311" s="2">
        <v>40913</v>
      </c>
      <c r="D311">
        <v>12</v>
      </c>
      <c r="E311">
        <f t="shared" si="8"/>
        <v>1</v>
      </c>
      <c r="F311" t="str">
        <f>VLOOKUP(B311,Sheet3!$A$1:$E$100,5)</f>
        <v>k5</v>
      </c>
      <c r="G311" t="str">
        <f>VLOOKUP(B311,Sheet3!$A$1:$E$100,2)</f>
        <v>Aglomerado_20_mm</v>
      </c>
      <c r="H311" t="str">
        <f>VLOOKUP(B311,Sheet3!$A$1:$E$100,3)</f>
        <v>39,99</v>
      </c>
      <c r="I311" t="str">
        <f>VLOOKUP(F311,Sheet4!$A$1:$B$22,2)</f>
        <v>panele_korkowe</v>
      </c>
      <c r="J311">
        <f t="shared" si="9"/>
        <v>479.88</v>
      </c>
    </row>
    <row r="312" spans="1:10" ht="18.399999999999999" customHeight="1">
      <c r="A312">
        <v>311</v>
      </c>
      <c r="B312" t="s">
        <v>30</v>
      </c>
      <c r="C312" s="2">
        <v>41163</v>
      </c>
      <c r="D312">
        <v>25</v>
      </c>
      <c r="E312">
        <f t="shared" si="8"/>
        <v>9</v>
      </c>
      <c r="F312" t="str">
        <f>VLOOKUP(B312,Sheet3!$A$1:$E$100,5)</f>
        <v>k8</v>
      </c>
      <c r="G312" t="str">
        <f>VLOOKUP(B312,Sheet3!$A$1:$E$100,2)</f>
        <v>LN_1</v>
      </c>
      <c r="H312" t="str">
        <f>VLOOKUP(B312,Sheet3!$A$1:$E$100,3)</f>
        <v>3,90</v>
      </c>
      <c r="I312" t="str">
        <f>VLOOKUP(F312,Sheet4!$A$1:$B$22,2)</f>
        <v>panele_korkowe</v>
      </c>
      <c r="J312">
        <f t="shared" si="9"/>
        <v>97.5</v>
      </c>
    </row>
    <row r="313" spans="1:10" ht="18.399999999999999" customHeight="1">
      <c r="A313" s="1">
        <v>312</v>
      </c>
      <c r="B313" t="s">
        <v>15</v>
      </c>
      <c r="C313" s="2">
        <v>40962</v>
      </c>
      <c r="D313">
        <v>3</v>
      </c>
      <c r="E313">
        <f t="shared" si="8"/>
        <v>2</v>
      </c>
      <c r="F313" t="str">
        <f>VLOOKUP(B313,Sheet3!$A$1:$E$100,5)</f>
        <v>k12</v>
      </c>
      <c r="G313" t="str">
        <f>VLOOKUP(B313,Sheet3!$A$1:$E$100,2)</f>
        <v>1000x700x2</v>
      </c>
      <c r="H313" t="str">
        <f>VLOOKUP(B313,Sheet3!$A$1:$E$100,3)</f>
        <v>5,99</v>
      </c>
      <c r="I313" t="str">
        <f>VLOOKUP(F313,Sheet4!$A$1:$B$22,2)</f>
        <v>plyty_korkowe</v>
      </c>
      <c r="J313">
        <f t="shared" si="9"/>
        <v>17.97</v>
      </c>
    </row>
    <row r="314" spans="1:10" ht="18.399999999999999" customHeight="1">
      <c r="A314">
        <v>313</v>
      </c>
      <c r="B314" t="s">
        <v>37</v>
      </c>
      <c r="C314" s="2">
        <v>41178</v>
      </c>
      <c r="D314">
        <v>14</v>
      </c>
      <c r="E314">
        <f t="shared" si="8"/>
        <v>9</v>
      </c>
      <c r="F314" t="str">
        <f>VLOOKUP(B314,Sheet3!$A$1:$E$100,5)</f>
        <v>k15</v>
      </c>
      <c r="G314" t="str">
        <f>VLOOKUP(B314,Sheet3!$A$1:$E$100,2)</f>
        <v>kostka</v>
      </c>
      <c r="H314" t="str">
        <f>VLOOKUP(B314,Sheet3!$A$1:$E$100,3)</f>
        <v>25,99</v>
      </c>
      <c r="I314" t="str">
        <f>VLOOKUP(F314,Sheet4!$A$1:$B$22,2)</f>
        <v>maty_korkowe</v>
      </c>
      <c r="J314">
        <f t="shared" si="9"/>
        <v>363.85999999999996</v>
      </c>
    </row>
    <row r="315" spans="1:10" ht="18.399999999999999" customHeight="1">
      <c r="A315" s="1">
        <v>314</v>
      </c>
      <c r="B315" t="s">
        <v>33</v>
      </c>
      <c r="C315" s="2">
        <v>40994</v>
      </c>
      <c r="D315">
        <v>12</v>
      </c>
      <c r="E315">
        <f t="shared" si="8"/>
        <v>3</v>
      </c>
      <c r="F315" t="str">
        <f>VLOOKUP(B315,Sheet3!$A$1:$E$100,5)</f>
        <v>k5</v>
      </c>
      <c r="G315" t="str">
        <f>VLOOKUP(B315,Sheet3!$A$1:$E$100,2)</f>
        <v>Aglomerado_50_mm</v>
      </c>
      <c r="H315" t="str">
        <f>VLOOKUP(B315,Sheet3!$A$1:$E$100,3)</f>
        <v>59,99</v>
      </c>
      <c r="I315" t="str">
        <f>VLOOKUP(F315,Sheet4!$A$1:$B$22,2)</f>
        <v>panele_korkowe</v>
      </c>
      <c r="J315">
        <f t="shared" si="9"/>
        <v>719.88</v>
      </c>
    </row>
    <row r="316" spans="1:10" ht="18.399999999999999" customHeight="1">
      <c r="A316">
        <v>315</v>
      </c>
      <c r="B316" t="s">
        <v>34</v>
      </c>
      <c r="C316" s="2">
        <v>40967</v>
      </c>
      <c r="D316">
        <v>24</v>
      </c>
      <c r="E316">
        <f t="shared" si="8"/>
        <v>2</v>
      </c>
      <c r="F316" t="str">
        <f>VLOOKUP(B316,Sheet3!$A$1:$E$100,5)</f>
        <v>k8</v>
      </c>
      <c r="G316" t="str">
        <f>VLOOKUP(B316,Sheet3!$A$1:$E$100,2)</f>
        <v>LP_4</v>
      </c>
      <c r="H316" t="str">
        <f>VLOOKUP(B316,Sheet3!$A$1:$E$100,3)</f>
        <v>2,30</v>
      </c>
      <c r="I316" t="str">
        <f>VLOOKUP(F316,Sheet4!$A$1:$B$22,2)</f>
        <v>panele_korkowe</v>
      </c>
      <c r="J316">
        <f t="shared" si="9"/>
        <v>55.199999999999996</v>
      </c>
    </row>
    <row r="317" spans="1:10" ht="18.399999999999999" customHeight="1">
      <c r="A317" s="1">
        <v>316</v>
      </c>
      <c r="B317" t="s">
        <v>59</v>
      </c>
      <c r="C317" s="2">
        <v>41146</v>
      </c>
      <c r="D317">
        <v>10</v>
      </c>
      <c r="E317">
        <f t="shared" si="8"/>
        <v>8</v>
      </c>
      <c r="F317" t="str">
        <f>VLOOKUP(B317,Sheet3!$A$1:$E$100,5)</f>
        <v>k16</v>
      </c>
      <c r="G317" t="str">
        <f>VLOOKUP(B317,Sheet3!$A$1:$E$100,2)</f>
        <v>standard</v>
      </c>
      <c r="H317" t="str">
        <f>VLOOKUP(B317,Sheet3!$A$1:$E$100,3)</f>
        <v>1,09</v>
      </c>
      <c r="I317" t="str">
        <f>VLOOKUP(F317,Sheet4!$A$1:$B$22,2)</f>
        <v>przekladki_korkowe</v>
      </c>
      <c r="J317">
        <f t="shared" si="9"/>
        <v>10.9</v>
      </c>
    </row>
    <row r="318" spans="1:10" ht="18.399999999999999" customHeight="1">
      <c r="A318">
        <v>317</v>
      </c>
      <c r="B318" t="s">
        <v>18</v>
      </c>
      <c r="C318" s="2">
        <v>41015</v>
      </c>
      <c r="D318">
        <v>19</v>
      </c>
      <c r="E318">
        <f t="shared" si="8"/>
        <v>4</v>
      </c>
      <c r="F318" t="str">
        <f>VLOOKUP(B318,Sheet3!$A$1:$E$100,5)</f>
        <v>k6</v>
      </c>
      <c r="G318" t="str">
        <f>VLOOKUP(B318,Sheet3!$A$1:$E$100,2)</f>
        <v>940x16x10</v>
      </c>
      <c r="H318" t="str">
        <f>VLOOKUP(B318,Sheet3!$A$1:$E$100,3)</f>
        <v>3,29</v>
      </c>
      <c r="I318" t="str">
        <f>VLOOKUP(F318,Sheet4!$A$1:$B$22,2)</f>
        <v>panele_korkowe</v>
      </c>
      <c r="J318">
        <f t="shared" si="9"/>
        <v>62.51</v>
      </c>
    </row>
    <row r="319" spans="1:10" ht="18.399999999999999" customHeight="1">
      <c r="A319" s="1">
        <v>318</v>
      </c>
      <c r="B319" t="s">
        <v>14</v>
      </c>
      <c r="C319" s="2">
        <v>41220</v>
      </c>
      <c r="D319">
        <v>4</v>
      </c>
      <c r="E319">
        <f t="shared" si="8"/>
        <v>11</v>
      </c>
      <c r="F319" t="str">
        <f>VLOOKUP(B319,Sheet3!$A$1:$E$100,5)</f>
        <v>k10</v>
      </c>
      <c r="G319" t="str">
        <f>VLOOKUP(B319,Sheet3!$A$1:$E$100,2)</f>
        <v>40x60</v>
      </c>
      <c r="H319" t="str">
        <f>VLOOKUP(B319,Sheet3!$A$1:$E$100,3)</f>
        <v>25,00</v>
      </c>
      <c r="I319" t="str">
        <f>VLOOKUP(F319,Sheet4!$A$1:$B$22,2)</f>
        <v>tablice_korkowe</v>
      </c>
      <c r="J319">
        <f t="shared" si="9"/>
        <v>100</v>
      </c>
    </row>
    <row r="320" spans="1:10" ht="18.399999999999999" customHeight="1">
      <c r="A320">
        <v>319</v>
      </c>
      <c r="B320" t="s">
        <v>14</v>
      </c>
      <c r="C320" s="2">
        <v>41177</v>
      </c>
      <c r="D320">
        <v>9</v>
      </c>
      <c r="E320">
        <f t="shared" si="8"/>
        <v>9</v>
      </c>
      <c r="F320" t="str">
        <f>VLOOKUP(B320,Sheet3!$A$1:$E$100,5)</f>
        <v>k10</v>
      </c>
      <c r="G320" t="str">
        <f>VLOOKUP(B320,Sheet3!$A$1:$E$100,2)</f>
        <v>40x60</v>
      </c>
      <c r="H320" t="str">
        <f>VLOOKUP(B320,Sheet3!$A$1:$E$100,3)</f>
        <v>25,00</v>
      </c>
      <c r="I320" t="str">
        <f>VLOOKUP(F320,Sheet4!$A$1:$B$22,2)</f>
        <v>tablice_korkowe</v>
      </c>
      <c r="J320">
        <f t="shared" si="9"/>
        <v>225</v>
      </c>
    </row>
    <row r="321" spans="1:10" ht="18.399999999999999" customHeight="1">
      <c r="A321" s="1">
        <v>320</v>
      </c>
      <c r="B321" t="s">
        <v>9</v>
      </c>
      <c r="C321" s="2">
        <v>41163</v>
      </c>
      <c r="D321">
        <v>6</v>
      </c>
      <c r="E321">
        <f t="shared" si="8"/>
        <v>9</v>
      </c>
      <c r="F321" t="str">
        <f>VLOOKUP(B321,Sheet3!$A$1:$E$100,5)</f>
        <v>k19</v>
      </c>
      <c r="G321" t="str">
        <f>VLOOKUP(B321,Sheet3!$A$1:$E$100,2)</f>
        <v>Oslonka_falista</v>
      </c>
      <c r="H321" t="str">
        <f>VLOOKUP(B321,Sheet3!$A$1:$E$100,3)</f>
        <v>22,99</v>
      </c>
      <c r="I321" t="str">
        <f>VLOOKUP(F321,Sheet4!$A$1:$B$22,2)</f>
        <v>wyroby_korkowe</v>
      </c>
      <c r="J321">
        <f t="shared" si="9"/>
        <v>137.94</v>
      </c>
    </row>
    <row r="322" spans="1:10" ht="18.399999999999999" customHeight="1">
      <c r="A322">
        <v>321</v>
      </c>
      <c r="B322" t="s">
        <v>22</v>
      </c>
      <c r="C322" s="2">
        <v>41037</v>
      </c>
      <c r="D322">
        <v>4</v>
      </c>
      <c r="E322">
        <f t="shared" ref="E322:E385" si="10">MONTH(C322)</f>
        <v>5</v>
      </c>
      <c r="F322" t="str">
        <f>VLOOKUP(B322,Sheet3!$A$1:$E$100,5)</f>
        <v>k17</v>
      </c>
      <c r="G322" t="str">
        <f>VLOOKUP(B322,Sheet3!$A$1:$E$100,2)</f>
        <v>korek_natryskowy</v>
      </c>
      <c r="H322" t="str">
        <f>VLOOKUP(B322,Sheet3!$A$1:$E$100,3)</f>
        <v>33,99</v>
      </c>
      <c r="I322" t="str">
        <f>VLOOKUP(F322,Sheet4!$A$1:$B$22,2)</f>
        <v>masa_korkowa</v>
      </c>
      <c r="J322">
        <f t="shared" si="9"/>
        <v>135.96</v>
      </c>
    </row>
    <row r="323" spans="1:10" ht="18.399999999999999" customHeight="1">
      <c r="A323" s="1">
        <v>322</v>
      </c>
      <c r="B323" t="s">
        <v>39</v>
      </c>
      <c r="C323" s="2">
        <v>41162</v>
      </c>
      <c r="D323">
        <v>25</v>
      </c>
      <c r="E323">
        <f t="shared" si="10"/>
        <v>9</v>
      </c>
      <c r="F323" t="str">
        <f>VLOOKUP(B323,Sheet3!$A$1:$E$100,5)</f>
        <v>k12</v>
      </c>
      <c r="G323" t="str">
        <f>VLOOKUP(B323,Sheet3!$A$1:$E$100,2)</f>
        <v>1000x700x5</v>
      </c>
      <c r="H323" t="str">
        <f>VLOOKUP(B323,Sheet3!$A$1:$E$100,3)</f>
        <v>15,99</v>
      </c>
      <c r="I323" t="str">
        <f>VLOOKUP(F323,Sheet4!$A$1:$B$22,2)</f>
        <v>plyty_korkowe</v>
      </c>
      <c r="J323">
        <f t="shared" ref="J323:J386" si="11">D323*H323</f>
        <v>399.75</v>
      </c>
    </row>
    <row r="324" spans="1:10" ht="18.399999999999999" customHeight="1">
      <c r="A324">
        <v>323</v>
      </c>
      <c r="B324" t="s">
        <v>93</v>
      </c>
      <c r="C324" s="2">
        <v>41011</v>
      </c>
      <c r="D324">
        <v>25</v>
      </c>
      <c r="E324">
        <f t="shared" si="10"/>
        <v>4</v>
      </c>
      <c r="F324" t="str">
        <f>VLOOKUP(B324,Sheet3!$A$1:$E$100,5)</f>
        <v>k13</v>
      </c>
      <c r="G324" t="str">
        <f>VLOOKUP(B324,Sheet3!$A$1:$E$100,2)</f>
        <v>30m_x_1m_x_2mm</v>
      </c>
      <c r="H324" t="str">
        <f>VLOOKUP(B324,Sheet3!$A$1:$E$100,3)</f>
        <v>299,99</v>
      </c>
      <c r="I324" t="str">
        <f>VLOOKUP(F324,Sheet4!$A$1:$B$22,2)</f>
        <v>rolki_korkowe</v>
      </c>
      <c r="J324">
        <f t="shared" si="11"/>
        <v>7499.75</v>
      </c>
    </row>
    <row r="325" spans="1:10" ht="18.399999999999999" customHeight="1">
      <c r="A325" s="1">
        <v>324</v>
      </c>
      <c r="B325" t="s">
        <v>54</v>
      </c>
      <c r="C325" s="2">
        <v>41124</v>
      </c>
      <c r="D325">
        <v>5</v>
      </c>
      <c r="E325">
        <f t="shared" si="10"/>
        <v>8</v>
      </c>
      <c r="F325" t="str">
        <f>VLOOKUP(B325,Sheet3!$A$1:$E$100,5)</f>
        <v>k12</v>
      </c>
      <c r="G325" t="str">
        <f>VLOOKUP(B325,Sheet3!$A$1:$E$100,2)</f>
        <v>1000x700x1</v>
      </c>
      <c r="H325" t="str">
        <f>VLOOKUP(B325,Sheet3!$A$1:$E$100,3)</f>
        <v>4,99</v>
      </c>
      <c r="I325" t="str">
        <f>VLOOKUP(F325,Sheet4!$A$1:$B$22,2)</f>
        <v>plyty_korkowe</v>
      </c>
      <c r="J325">
        <f t="shared" si="11"/>
        <v>24.950000000000003</v>
      </c>
    </row>
    <row r="326" spans="1:10" ht="18.399999999999999" customHeight="1">
      <c r="A326">
        <v>325</v>
      </c>
      <c r="B326" t="s">
        <v>12</v>
      </c>
      <c r="C326" s="2">
        <v>41079</v>
      </c>
      <c r="D326">
        <v>60</v>
      </c>
      <c r="E326">
        <f t="shared" si="10"/>
        <v>6</v>
      </c>
      <c r="F326" t="str">
        <f>VLOOKUP(B326,Sheet3!$A$1:$E$100,5)</f>
        <v>k6</v>
      </c>
      <c r="G326" t="str">
        <f>VLOOKUP(B326,Sheet3!$A$1:$E$100,2)</f>
        <v>940x16x5</v>
      </c>
      <c r="H326" t="str">
        <f>VLOOKUP(B326,Sheet3!$A$1:$E$100,3)</f>
        <v>2,19</v>
      </c>
      <c r="I326" t="str">
        <f>VLOOKUP(F326,Sheet4!$A$1:$B$22,2)</f>
        <v>panele_korkowe</v>
      </c>
      <c r="J326">
        <f t="shared" si="11"/>
        <v>131.4</v>
      </c>
    </row>
    <row r="327" spans="1:10" ht="18.399999999999999" customHeight="1">
      <c r="A327" s="1">
        <v>326</v>
      </c>
      <c r="B327" t="s">
        <v>49</v>
      </c>
      <c r="C327" s="2">
        <v>41039</v>
      </c>
      <c r="D327">
        <v>1</v>
      </c>
      <c r="E327">
        <f t="shared" si="10"/>
        <v>5</v>
      </c>
      <c r="F327" t="str">
        <f>VLOOKUP(B327,Sheet3!$A$1:$E$100,5)</f>
        <v>k19</v>
      </c>
      <c r="G327" t="str">
        <f>VLOOKUP(B327,Sheet3!$A$1:$E$100,2)</f>
        <v>Serwetnik_duży</v>
      </c>
      <c r="H327" t="str">
        <f>VLOOKUP(B327,Sheet3!$A$1:$E$100,3)</f>
        <v>8,99</v>
      </c>
      <c r="I327" t="str">
        <f>VLOOKUP(F327,Sheet4!$A$1:$B$22,2)</f>
        <v>wyroby_korkowe</v>
      </c>
      <c r="J327">
        <f t="shared" si="11"/>
        <v>8.99</v>
      </c>
    </row>
    <row r="328" spans="1:10" ht="18.399999999999999" customHeight="1">
      <c r="A328">
        <v>327</v>
      </c>
      <c r="B328" t="s">
        <v>45</v>
      </c>
      <c r="C328" s="2">
        <v>41059</v>
      </c>
      <c r="D328">
        <v>32</v>
      </c>
      <c r="E328">
        <f t="shared" si="10"/>
        <v>5</v>
      </c>
      <c r="F328" t="str">
        <f>VLOOKUP(B328,Sheet3!$A$1:$E$100,5)</f>
        <v>k21</v>
      </c>
      <c r="G328" t="str">
        <f>VLOOKUP(B328,Sheet3!$A$1:$E$100,2)</f>
        <v>Shell</v>
      </c>
      <c r="H328" t="str">
        <f>VLOOKUP(B328,Sheet3!$A$1:$E$100,3)</f>
        <v>129,99</v>
      </c>
      <c r="I328" t="str">
        <f>VLOOKUP(F328,Sheet4!$A$1:$B$22,2)</f>
        <v>panele_korkowe</v>
      </c>
      <c r="J328">
        <f t="shared" si="11"/>
        <v>4159.68</v>
      </c>
    </row>
    <row r="329" spans="1:10" ht="18.399999999999999" customHeight="1">
      <c r="A329" s="1">
        <v>328</v>
      </c>
      <c r="B329" t="s">
        <v>58</v>
      </c>
      <c r="C329" s="2">
        <v>41222</v>
      </c>
      <c r="D329">
        <v>18</v>
      </c>
      <c r="E329">
        <f t="shared" si="10"/>
        <v>11</v>
      </c>
      <c r="F329" t="str">
        <f>VLOOKUP(B329,Sheet3!$A$1:$E$100,5)</f>
        <v>k5</v>
      </c>
      <c r="G329" t="str">
        <f>VLOOKUP(B329,Sheet3!$A$1:$E$100,2)</f>
        <v>Aglomerado_80_mm</v>
      </c>
      <c r="H329" t="str">
        <f>VLOOKUP(B329,Sheet3!$A$1:$E$100,3)</f>
        <v>149,99</v>
      </c>
      <c r="I329" t="str">
        <f>VLOOKUP(F329,Sheet4!$A$1:$B$22,2)</f>
        <v>panele_korkowe</v>
      </c>
      <c r="J329">
        <f t="shared" si="11"/>
        <v>2699.82</v>
      </c>
    </row>
    <row r="330" spans="1:10" ht="18.399999999999999" customHeight="1">
      <c r="A330">
        <v>329</v>
      </c>
      <c r="B330" t="s">
        <v>37</v>
      </c>
      <c r="C330" s="2">
        <v>41083</v>
      </c>
      <c r="D330">
        <v>10</v>
      </c>
      <c r="E330">
        <f t="shared" si="10"/>
        <v>6</v>
      </c>
      <c r="F330" t="str">
        <f>VLOOKUP(B330,Sheet3!$A$1:$E$100,5)</f>
        <v>k15</v>
      </c>
      <c r="G330" t="str">
        <f>VLOOKUP(B330,Sheet3!$A$1:$E$100,2)</f>
        <v>kostka</v>
      </c>
      <c r="H330" t="str">
        <f>VLOOKUP(B330,Sheet3!$A$1:$E$100,3)</f>
        <v>25,99</v>
      </c>
      <c r="I330" t="str">
        <f>VLOOKUP(F330,Sheet4!$A$1:$B$22,2)</f>
        <v>maty_korkowe</v>
      </c>
      <c r="J330">
        <f t="shared" si="11"/>
        <v>259.89999999999998</v>
      </c>
    </row>
    <row r="331" spans="1:10" ht="18.399999999999999" customHeight="1">
      <c r="A331" s="1">
        <v>330</v>
      </c>
      <c r="B331" t="s">
        <v>81</v>
      </c>
      <c r="C331" s="2">
        <v>41149</v>
      </c>
      <c r="D331">
        <v>10</v>
      </c>
      <c r="E331">
        <f t="shared" si="10"/>
        <v>8</v>
      </c>
      <c r="F331" t="str">
        <f>VLOOKUP(B331,Sheet3!$A$1:$E$100,5)</f>
        <v>k12</v>
      </c>
      <c r="G331" t="str">
        <f>VLOOKUP(B331,Sheet3!$A$1:$E$100,2)</f>
        <v>1000x700x3</v>
      </c>
      <c r="H331" t="str">
        <f>VLOOKUP(B331,Sheet3!$A$1:$E$100,3)</f>
        <v>9,99</v>
      </c>
      <c r="I331" t="str">
        <f>VLOOKUP(F331,Sheet4!$A$1:$B$22,2)</f>
        <v>plyty_korkowe</v>
      </c>
      <c r="J331">
        <f t="shared" si="11"/>
        <v>99.9</v>
      </c>
    </row>
    <row r="332" spans="1:10" ht="18.399999999999999" customHeight="1">
      <c r="A332">
        <v>331</v>
      </c>
      <c r="B332" t="s">
        <v>53</v>
      </c>
      <c r="C332" s="2">
        <v>40994</v>
      </c>
      <c r="D332">
        <v>20</v>
      </c>
      <c r="E332">
        <f t="shared" si="10"/>
        <v>3</v>
      </c>
      <c r="F332" t="str">
        <f>VLOOKUP(B332,Sheet3!$A$1:$E$100,5)</f>
        <v>k2</v>
      </c>
      <c r="G332" t="str">
        <f>VLOOKUP(B332,Sheet3!$A$1:$E$100,2)</f>
        <v>Special_4_mm</v>
      </c>
      <c r="H332" t="str">
        <f>VLOOKUP(B332,Sheet3!$A$1:$E$100,3)</f>
        <v>94,99</v>
      </c>
      <c r="I332" t="str">
        <f>VLOOKUP(F332,Sheet4!$A$1:$B$22,2)</f>
        <v>wyroby_korkowe</v>
      </c>
      <c r="J332">
        <f t="shared" si="11"/>
        <v>1899.8</v>
      </c>
    </row>
    <row r="333" spans="1:10" ht="18.399999999999999" customHeight="1">
      <c r="A333" s="1">
        <v>332</v>
      </c>
      <c r="B333" t="s">
        <v>9</v>
      </c>
      <c r="C333" s="2">
        <v>40996</v>
      </c>
      <c r="D333">
        <v>5</v>
      </c>
      <c r="E333">
        <f t="shared" si="10"/>
        <v>3</v>
      </c>
      <c r="F333" t="str">
        <f>VLOOKUP(B333,Sheet3!$A$1:$E$100,5)</f>
        <v>k19</v>
      </c>
      <c r="G333" t="str">
        <f>VLOOKUP(B333,Sheet3!$A$1:$E$100,2)</f>
        <v>Oslonka_falista</v>
      </c>
      <c r="H333" t="str">
        <f>VLOOKUP(B333,Sheet3!$A$1:$E$100,3)</f>
        <v>22,99</v>
      </c>
      <c r="I333" t="str">
        <f>VLOOKUP(F333,Sheet4!$A$1:$B$22,2)</f>
        <v>wyroby_korkowe</v>
      </c>
      <c r="J333">
        <f t="shared" si="11"/>
        <v>114.94999999999999</v>
      </c>
    </row>
    <row r="334" spans="1:10" ht="18.399999999999999" customHeight="1">
      <c r="A334">
        <v>333</v>
      </c>
      <c r="B334" t="s">
        <v>34</v>
      </c>
      <c r="C334" s="2">
        <v>41188</v>
      </c>
      <c r="D334">
        <v>30</v>
      </c>
      <c r="E334">
        <f t="shared" si="10"/>
        <v>10</v>
      </c>
      <c r="F334" t="str">
        <f>VLOOKUP(B334,Sheet3!$A$1:$E$100,5)</f>
        <v>k8</v>
      </c>
      <c r="G334" t="str">
        <f>VLOOKUP(B334,Sheet3!$A$1:$E$100,2)</f>
        <v>LP_4</v>
      </c>
      <c r="H334" t="str">
        <f>VLOOKUP(B334,Sheet3!$A$1:$E$100,3)</f>
        <v>2,30</v>
      </c>
      <c r="I334" t="str">
        <f>VLOOKUP(F334,Sheet4!$A$1:$B$22,2)</f>
        <v>panele_korkowe</v>
      </c>
      <c r="J334">
        <f t="shared" si="11"/>
        <v>69</v>
      </c>
    </row>
    <row r="335" spans="1:10" ht="18.399999999999999" customHeight="1">
      <c r="A335" s="1">
        <v>334</v>
      </c>
      <c r="B335" t="s">
        <v>41</v>
      </c>
      <c r="C335" s="2">
        <v>40985</v>
      </c>
      <c r="D335">
        <v>4</v>
      </c>
      <c r="E335">
        <f t="shared" si="10"/>
        <v>3</v>
      </c>
      <c r="F335" t="str">
        <f>VLOOKUP(B335,Sheet3!$A$1:$E$100,5)</f>
        <v>k7</v>
      </c>
      <c r="G335" t="str">
        <f>VLOOKUP(B335,Sheet3!$A$1:$E$100,2)</f>
        <v>Kora_surowa_kl._II</v>
      </c>
      <c r="H335" t="str">
        <f>VLOOKUP(B335,Sheet3!$A$1:$E$100,3)</f>
        <v>79,99</v>
      </c>
      <c r="I335" t="str">
        <f>VLOOKUP(F335,Sheet4!$A$1:$B$22,2)</f>
        <v>panele_korkowe</v>
      </c>
      <c r="J335">
        <f t="shared" si="11"/>
        <v>319.95999999999998</v>
      </c>
    </row>
    <row r="336" spans="1:10" ht="18.399999999999999" customHeight="1">
      <c r="A336">
        <v>335</v>
      </c>
      <c r="B336" t="s">
        <v>35</v>
      </c>
      <c r="C336" s="2">
        <v>41159</v>
      </c>
      <c r="D336">
        <v>1</v>
      </c>
      <c r="E336">
        <f t="shared" si="10"/>
        <v>9</v>
      </c>
      <c r="F336" t="str">
        <f>VLOOKUP(B336,Sheet3!$A$1:$E$100,5)</f>
        <v>k9</v>
      </c>
      <c r="G336" t="str">
        <f>VLOOKUP(B336,Sheet3!$A$1:$E$100,2)</f>
        <v>srednie</v>
      </c>
      <c r="H336" t="str">
        <f>VLOOKUP(B336,Sheet3!$A$1:$E$100,3)</f>
        <v>32,00</v>
      </c>
      <c r="I336" t="str">
        <f>VLOOKUP(F336,Sheet4!$A$1:$B$22,2)</f>
        <v>panele_korkowe</v>
      </c>
      <c r="J336">
        <f t="shared" si="11"/>
        <v>32</v>
      </c>
    </row>
    <row r="337" spans="1:10" ht="18.399999999999999" customHeight="1">
      <c r="A337" s="1">
        <v>336</v>
      </c>
      <c r="B337" t="s">
        <v>69</v>
      </c>
      <c r="C337" s="2">
        <v>41002</v>
      </c>
      <c r="D337">
        <v>24</v>
      </c>
      <c r="E337">
        <f t="shared" si="10"/>
        <v>4</v>
      </c>
      <c r="F337" t="str">
        <f>VLOOKUP(B337,Sheet3!$A$1:$E$100,5)</f>
        <v>k20</v>
      </c>
      <c r="G337" t="str">
        <f>VLOOKUP(B337,Sheet3!$A$1:$E$100,2)</f>
        <v>Stozkowe_duze</v>
      </c>
      <c r="H337" t="str">
        <f>VLOOKUP(B337,Sheet3!$A$1:$E$100,3)</f>
        <v>1,19</v>
      </c>
      <c r="I337" t="str">
        <f>VLOOKUP(F337,Sheet4!$A$1:$B$22,2)</f>
        <v>korki_do_butelek</v>
      </c>
      <c r="J337">
        <f t="shared" si="11"/>
        <v>28.56</v>
      </c>
    </row>
    <row r="338" spans="1:10" ht="18.399999999999999" customHeight="1">
      <c r="A338">
        <v>337</v>
      </c>
      <c r="B338" t="s">
        <v>48</v>
      </c>
      <c r="C338" s="2">
        <v>41108</v>
      </c>
      <c r="D338">
        <v>1</v>
      </c>
      <c r="E338">
        <f t="shared" si="10"/>
        <v>7</v>
      </c>
      <c r="F338" t="str">
        <f>VLOOKUP(B338,Sheet3!$A$1:$E$100,5)</f>
        <v>k19</v>
      </c>
      <c r="G338" t="str">
        <f>VLOOKUP(B338,Sheet3!$A$1:$E$100,2)</f>
        <v>Cukiernica</v>
      </c>
      <c r="H338" t="str">
        <f>VLOOKUP(B338,Sheet3!$A$1:$E$100,3)</f>
        <v>25,99</v>
      </c>
      <c r="I338" t="str">
        <f>VLOOKUP(F338,Sheet4!$A$1:$B$22,2)</f>
        <v>wyroby_korkowe</v>
      </c>
      <c r="J338">
        <f t="shared" si="11"/>
        <v>25.99</v>
      </c>
    </row>
    <row r="339" spans="1:10" ht="18.399999999999999" customHeight="1">
      <c r="A339" s="1">
        <v>338</v>
      </c>
      <c r="B339" t="s">
        <v>26</v>
      </c>
      <c r="C339" s="2">
        <v>40962</v>
      </c>
      <c r="D339">
        <v>11</v>
      </c>
      <c r="E339">
        <f t="shared" si="10"/>
        <v>2</v>
      </c>
      <c r="F339" t="str">
        <f>VLOOKUP(B339,Sheet3!$A$1:$E$100,5)</f>
        <v>k1</v>
      </c>
      <c r="G339" t="str">
        <f>VLOOKUP(B339,Sheet3!$A$1:$E$100,2)</f>
        <v>Especial_Big</v>
      </c>
      <c r="H339" t="str">
        <f>VLOOKUP(B339,Sheet3!$A$1:$E$100,3)</f>
        <v>24,99</v>
      </c>
      <c r="I339" t="str">
        <f>VLOOKUP(F339,Sheet4!$A$1:$B$22,2)</f>
        <v>korek_scienny</v>
      </c>
      <c r="J339">
        <f t="shared" si="11"/>
        <v>274.89</v>
      </c>
    </row>
    <row r="340" spans="1:10" ht="18.399999999999999" customHeight="1">
      <c r="A340">
        <v>339</v>
      </c>
      <c r="B340" t="s">
        <v>21</v>
      </c>
      <c r="C340" s="2">
        <v>40990</v>
      </c>
      <c r="D340">
        <v>11</v>
      </c>
      <c r="E340">
        <f t="shared" si="10"/>
        <v>3</v>
      </c>
      <c r="F340" t="str">
        <f>VLOOKUP(B340,Sheet3!$A$1:$E$100,5)</f>
        <v>k8</v>
      </c>
      <c r="G340" t="str">
        <f>VLOOKUP(B340,Sheet3!$A$1:$E$100,2)</f>
        <v>LK_3</v>
      </c>
      <c r="H340" t="str">
        <f>VLOOKUP(B340,Sheet3!$A$1:$E$100,3)</f>
        <v>3,60</v>
      </c>
      <c r="I340" t="str">
        <f>VLOOKUP(F340,Sheet4!$A$1:$B$22,2)</f>
        <v>panele_korkowe</v>
      </c>
      <c r="J340">
        <f t="shared" si="11"/>
        <v>39.6</v>
      </c>
    </row>
    <row r="341" spans="1:10" ht="18.399999999999999" customHeight="1">
      <c r="A341" s="1">
        <v>340</v>
      </c>
      <c r="B341" t="s">
        <v>37</v>
      </c>
      <c r="C341" s="2">
        <v>41025</v>
      </c>
      <c r="D341">
        <v>1</v>
      </c>
      <c r="E341">
        <f t="shared" si="10"/>
        <v>4</v>
      </c>
      <c r="F341" t="str">
        <f>VLOOKUP(B341,Sheet3!$A$1:$E$100,5)</f>
        <v>k15</v>
      </c>
      <c r="G341" t="str">
        <f>VLOOKUP(B341,Sheet3!$A$1:$E$100,2)</f>
        <v>kostka</v>
      </c>
      <c r="H341" t="str">
        <f>VLOOKUP(B341,Sheet3!$A$1:$E$100,3)</f>
        <v>25,99</v>
      </c>
      <c r="I341" t="str">
        <f>VLOOKUP(F341,Sheet4!$A$1:$B$22,2)</f>
        <v>maty_korkowe</v>
      </c>
      <c r="J341">
        <f t="shared" si="11"/>
        <v>25.99</v>
      </c>
    </row>
    <row r="342" spans="1:10" ht="18.399999999999999" customHeight="1">
      <c r="A342">
        <v>341</v>
      </c>
      <c r="B342" t="s">
        <v>62</v>
      </c>
      <c r="C342" s="2">
        <v>40989</v>
      </c>
      <c r="D342">
        <v>25</v>
      </c>
      <c r="E342">
        <f t="shared" si="10"/>
        <v>3</v>
      </c>
      <c r="F342" t="str">
        <f>VLOOKUP(B342,Sheet3!$A$1:$E$100,5)</f>
        <v>k5</v>
      </c>
      <c r="G342" t="str">
        <f>VLOOKUP(B342,Sheet3!$A$1:$E$100,2)</f>
        <v>Aglomerado_10_mm</v>
      </c>
      <c r="H342" t="str">
        <f>VLOOKUP(B342,Sheet3!$A$1:$E$100,3)</f>
        <v>34,99</v>
      </c>
      <c r="I342" t="str">
        <f>VLOOKUP(F342,Sheet4!$A$1:$B$22,2)</f>
        <v>panele_korkowe</v>
      </c>
      <c r="J342">
        <f t="shared" si="11"/>
        <v>874.75</v>
      </c>
    </row>
    <row r="343" spans="1:10" ht="18.399999999999999" customHeight="1">
      <c r="A343" s="1">
        <v>342</v>
      </c>
      <c r="B343" t="s">
        <v>39</v>
      </c>
      <c r="C343" s="2">
        <v>40981</v>
      </c>
      <c r="D343">
        <v>26</v>
      </c>
      <c r="E343">
        <f t="shared" si="10"/>
        <v>3</v>
      </c>
      <c r="F343" t="str">
        <f>VLOOKUP(B343,Sheet3!$A$1:$E$100,5)</f>
        <v>k12</v>
      </c>
      <c r="G343" t="str">
        <f>VLOOKUP(B343,Sheet3!$A$1:$E$100,2)</f>
        <v>1000x700x5</v>
      </c>
      <c r="H343" t="str">
        <f>VLOOKUP(B343,Sheet3!$A$1:$E$100,3)</f>
        <v>15,99</v>
      </c>
      <c r="I343" t="str">
        <f>VLOOKUP(F343,Sheet4!$A$1:$B$22,2)</f>
        <v>plyty_korkowe</v>
      </c>
      <c r="J343">
        <f t="shared" si="11"/>
        <v>415.74</v>
      </c>
    </row>
    <row r="344" spans="1:10" ht="18.399999999999999" customHeight="1">
      <c r="A344">
        <v>343</v>
      </c>
      <c r="B344" t="s">
        <v>37</v>
      </c>
      <c r="C344" s="2">
        <v>41108</v>
      </c>
      <c r="D344">
        <v>1</v>
      </c>
      <c r="E344">
        <f t="shared" si="10"/>
        <v>7</v>
      </c>
      <c r="F344" t="str">
        <f>VLOOKUP(B344,Sheet3!$A$1:$E$100,5)</f>
        <v>k15</v>
      </c>
      <c r="G344" t="str">
        <f>VLOOKUP(B344,Sheet3!$A$1:$E$100,2)</f>
        <v>kostka</v>
      </c>
      <c r="H344" t="str">
        <f>VLOOKUP(B344,Sheet3!$A$1:$E$100,3)</f>
        <v>25,99</v>
      </c>
      <c r="I344" t="str">
        <f>VLOOKUP(F344,Sheet4!$A$1:$B$22,2)</f>
        <v>maty_korkowe</v>
      </c>
      <c r="J344">
        <f t="shared" si="11"/>
        <v>25.99</v>
      </c>
    </row>
    <row r="345" spans="1:10" ht="18.399999999999999" customHeight="1">
      <c r="A345" s="1">
        <v>344</v>
      </c>
      <c r="B345" t="s">
        <v>58</v>
      </c>
      <c r="C345" s="2">
        <v>40945</v>
      </c>
      <c r="D345">
        <v>5</v>
      </c>
      <c r="E345">
        <f t="shared" si="10"/>
        <v>2</v>
      </c>
      <c r="F345" t="str">
        <f>VLOOKUP(B345,Sheet3!$A$1:$E$100,5)</f>
        <v>k5</v>
      </c>
      <c r="G345" t="str">
        <f>VLOOKUP(B345,Sheet3!$A$1:$E$100,2)</f>
        <v>Aglomerado_80_mm</v>
      </c>
      <c r="H345" t="str">
        <f>VLOOKUP(B345,Sheet3!$A$1:$E$100,3)</f>
        <v>149,99</v>
      </c>
      <c r="I345" t="str">
        <f>VLOOKUP(F345,Sheet4!$A$1:$B$22,2)</f>
        <v>panele_korkowe</v>
      </c>
      <c r="J345">
        <f t="shared" si="11"/>
        <v>749.95</v>
      </c>
    </row>
    <row r="346" spans="1:10" ht="18.399999999999999" customHeight="1">
      <c r="A346">
        <v>345</v>
      </c>
      <c r="B346" t="s">
        <v>51</v>
      </c>
      <c r="C346" s="2">
        <v>41150</v>
      </c>
      <c r="D346">
        <v>3</v>
      </c>
      <c r="E346">
        <f t="shared" si="10"/>
        <v>8</v>
      </c>
      <c r="F346" t="str">
        <f>VLOOKUP(B346,Sheet3!$A$1:$E$100,5)</f>
        <v>k10</v>
      </c>
      <c r="G346" t="str">
        <f>VLOOKUP(B346,Sheet3!$A$1:$E$100,2)</f>
        <v>60x80</v>
      </c>
      <c r="H346" t="str">
        <f>VLOOKUP(B346,Sheet3!$A$1:$E$100,3)</f>
        <v>51,00</v>
      </c>
      <c r="I346" t="str">
        <f>VLOOKUP(F346,Sheet4!$A$1:$B$22,2)</f>
        <v>tablice_korkowe</v>
      </c>
      <c r="J346">
        <f t="shared" si="11"/>
        <v>153</v>
      </c>
    </row>
    <row r="347" spans="1:10" ht="18.399999999999999" customHeight="1">
      <c r="A347" s="1">
        <v>346</v>
      </c>
      <c r="B347" t="s">
        <v>90</v>
      </c>
      <c r="C347" s="2">
        <v>40968</v>
      </c>
      <c r="D347">
        <v>25</v>
      </c>
      <c r="E347">
        <f t="shared" si="10"/>
        <v>2</v>
      </c>
      <c r="F347" t="str">
        <f>VLOOKUP(B347,Sheet3!$A$1:$E$100,5)</f>
        <v>k21</v>
      </c>
      <c r="G347" t="str">
        <f>VLOOKUP(B347,Sheet3!$A$1:$E$100,2)</f>
        <v>Rapsodia</v>
      </c>
      <c r="H347" t="str">
        <f>VLOOKUP(B347,Sheet3!$A$1:$E$100,3)</f>
        <v>129,99</v>
      </c>
      <c r="I347" t="str">
        <f>VLOOKUP(F347,Sheet4!$A$1:$B$22,2)</f>
        <v>panele_korkowe</v>
      </c>
      <c r="J347">
        <f t="shared" si="11"/>
        <v>3249.75</v>
      </c>
    </row>
    <row r="348" spans="1:10" ht="18.399999999999999" customHeight="1">
      <c r="A348">
        <v>347</v>
      </c>
      <c r="B348" t="s">
        <v>48</v>
      </c>
      <c r="C348" s="2">
        <v>41109</v>
      </c>
      <c r="D348">
        <v>1</v>
      </c>
      <c r="E348">
        <f t="shared" si="10"/>
        <v>7</v>
      </c>
      <c r="F348" t="str">
        <f>VLOOKUP(B348,Sheet3!$A$1:$E$100,5)</f>
        <v>k19</v>
      </c>
      <c r="G348" t="str">
        <f>VLOOKUP(B348,Sheet3!$A$1:$E$100,2)</f>
        <v>Cukiernica</v>
      </c>
      <c r="H348" t="str">
        <f>VLOOKUP(B348,Sheet3!$A$1:$E$100,3)</f>
        <v>25,99</v>
      </c>
      <c r="I348" t="str">
        <f>VLOOKUP(F348,Sheet4!$A$1:$B$22,2)</f>
        <v>wyroby_korkowe</v>
      </c>
      <c r="J348">
        <f t="shared" si="11"/>
        <v>25.99</v>
      </c>
    </row>
    <row r="349" spans="1:10" ht="18.399999999999999" customHeight="1">
      <c r="A349" s="1">
        <v>348</v>
      </c>
      <c r="B349" t="s">
        <v>53</v>
      </c>
      <c r="C349" s="2">
        <v>41095</v>
      </c>
      <c r="D349">
        <v>22</v>
      </c>
      <c r="E349">
        <f t="shared" si="10"/>
        <v>7</v>
      </c>
      <c r="F349" t="str">
        <f>VLOOKUP(B349,Sheet3!$A$1:$E$100,5)</f>
        <v>k2</v>
      </c>
      <c r="G349" t="str">
        <f>VLOOKUP(B349,Sheet3!$A$1:$E$100,2)</f>
        <v>Special_4_mm</v>
      </c>
      <c r="H349" t="str">
        <f>VLOOKUP(B349,Sheet3!$A$1:$E$100,3)</f>
        <v>94,99</v>
      </c>
      <c r="I349" t="str">
        <f>VLOOKUP(F349,Sheet4!$A$1:$B$22,2)</f>
        <v>wyroby_korkowe</v>
      </c>
      <c r="J349">
        <f t="shared" si="11"/>
        <v>2089.7799999999997</v>
      </c>
    </row>
    <row r="350" spans="1:10" ht="18.399999999999999" customHeight="1">
      <c r="A350">
        <v>349</v>
      </c>
      <c r="B350" t="s">
        <v>62</v>
      </c>
      <c r="C350" s="2">
        <v>40977</v>
      </c>
      <c r="D350">
        <v>12</v>
      </c>
      <c r="E350">
        <f t="shared" si="10"/>
        <v>3</v>
      </c>
      <c r="F350" t="str">
        <f>VLOOKUP(B350,Sheet3!$A$1:$E$100,5)</f>
        <v>k5</v>
      </c>
      <c r="G350" t="str">
        <f>VLOOKUP(B350,Sheet3!$A$1:$E$100,2)</f>
        <v>Aglomerado_10_mm</v>
      </c>
      <c r="H350" t="str">
        <f>VLOOKUP(B350,Sheet3!$A$1:$E$100,3)</f>
        <v>34,99</v>
      </c>
      <c r="I350" t="str">
        <f>VLOOKUP(F350,Sheet4!$A$1:$B$22,2)</f>
        <v>panele_korkowe</v>
      </c>
      <c r="J350">
        <f t="shared" si="11"/>
        <v>419.88</v>
      </c>
    </row>
    <row r="351" spans="1:10" ht="18.399999999999999" customHeight="1">
      <c r="A351" s="1">
        <v>350</v>
      </c>
      <c r="B351" t="s">
        <v>13</v>
      </c>
      <c r="C351" s="2">
        <v>41212</v>
      </c>
      <c r="D351">
        <v>25</v>
      </c>
      <c r="E351">
        <f t="shared" si="10"/>
        <v>10</v>
      </c>
      <c r="F351" t="str">
        <f>VLOOKUP(B351,Sheet3!$A$1:$E$100,5)</f>
        <v>k12</v>
      </c>
      <c r="G351" t="str">
        <f>VLOOKUP(B351,Sheet3!$A$1:$E$100,2)</f>
        <v>1000x700x7</v>
      </c>
      <c r="H351" t="str">
        <f>VLOOKUP(B351,Sheet3!$A$1:$E$100,3)</f>
        <v>22,99</v>
      </c>
      <c r="I351" t="str">
        <f>VLOOKUP(F351,Sheet4!$A$1:$B$22,2)</f>
        <v>plyty_korkowe</v>
      </c>
      <c r="J351">
        <f t="shared" si="11"/>
        <v>574.75</v>
      </c>
    </row>
    <row r="352" spans="1:10" ht="18.399999999999999" customHeight="1">
      <c r="A352">
        <v>351</v>
      </c>
      <c r="B352" t="s">
        <v>59</v>
      </c>
      <c r="C352" s="2">
        <v>41170</v>
      </c>
      <c r="D352">
        <v>40</v>
      </c>
      <c r="E352">
        <f t="shared" si="10"/>
        <v>9</v>
      </c>
      <c r="F352" t="str">
        <f>VLOOKUP(B352,Sheet3!$A$1:$E$100,5)</f>
        <v>k16</v>
      </c>
      <c r="G352" t="str">
        <f>VLOOKUP(B352,Sheet3!$A$1:$E$100,2)</f>
        <v>standard</v>
      </c>
      <c r="H352" t="str">
        <f>VLOOKUP(B352,Sheet3!$A$1:$E$100,3)</f>
        <v>1,09</v>
      </c>
      <c r="I352" t="str">
        <f>VLOOKUP(F352,Sheet4!$A$1:$B$22,2)</f>
        <v>przekladki_korkowe</v>
      </c>
      <c r="J352">
        <f t="shared" si="11"/>
        <v>43.6</v>
      </c>
    </row>
    <row r="353" spans="1:10" ht="18.399999999999999" customHeight="1">
      <c r="A353" s="1">
        <v>352</v>
      </c>
      <c r="B353" t="s">
        <v>34</v>
      </c>
      <c r="C353" s="2">
        <v>41087</v>
      </c>
      <c r="D353">
        <v>20</v>
      </c>
      <c r="E353">
        <f t="shared" si="10"/>
        <v>6</v>
      </c>
      <c r="F353" t="str">
        <f>VLOOKUP(B353,Sheet3!$A$1:$E$100,5)</f>
        <v>k8</v>
      </c>
      <c r="G353" t="str">
        <f>VLOOKUP(B353,Sheet3!$A$1:$E$100,2)</f>
        <v>LP_4</v>
      </c>
      <c r="H353" t="str">
        <f>VLOOKUP(B353,Sheet3!$A$1:$E$100,3)</f>
        <v>2,30</v>
      </c>
      <c r="I353" t="str">
        <f>VLOOKUP(F353,Sheet4!$A$1:$B$22,2)</f>
        <v>panele_korkowe</v>
      </c>
      <c r="J353">
        <f t="shared" si="11"/>
        <v>46</v>
      </c>
    </row>
    <row r="354" spans="1:10" ht="18.399999999999999" customHeight="1">
      <c r="A354">
        <v>353</v>
      </c>
      <c r="B354" t="s">
        <v>54</v>
      </c>
      <c r="C354" s="2">
        <v>41114</v>
      </c>
      <c r="D354">
        <v>3</v>
      </c>
      <c r="E354">
        <f t="shared" si="10"/>
        <v>7</v>
      </c>
      <c r="F354" t="str">
        <f>VLOOKUP(B354,Sheet3!$A$1:$E$100,5)</f>
        <v>k12</v>
      </c>
      <c r="G354" t="str">
        <f>VLOOKUP(B354,Sheet3!$A$1:$E$100,2)</f>
        <v>1000x700x1</v>
      </c>
      <c r="H354" t="str">
        <f>VLOOKUP(B354,Sheet3!$A$1:$E$100,3)</f>
        <v>4,99</v>
      </c>
      <c r="I354" t="str">
        <f>VLOOKUP(F354,Sheet4!$A$1:$B$22,2)</f>
        <v>plyty_korkowe</v>
      </c>
      <c r="J354">
        <f t="shared" si="11"/>
        <v>14.97</v>
      </c>
    </row>
    <row r="355" spans="1:10" ht="18.399999999999999" customHeight="1">
      <c r="A355" s="1">
        <v>354</v>
      </c>
      <c r="B355" t="s">
        <v>17</v>
      </c>
      <c r="C355" s="2">
        <v>41046</v>
      </c>
      <c r="D355">
        <v>1</v>
      </c>
      <c r="E355">
        <f t="shared" si="10"/>
        <v>5</v>
      </c>
      <c r="F355" t="str">
        <f>VLOOKUP(B355,Sheet3!$A$1:$E$100,5)</f>
        <v>k19</v>
      </c>
      <c r="G355" t="str">
        <f>VLOOKUP(B355,Sheet3!$A$1:$E$100,2)</f>
        <v>Taca_prostokatna</v>
      </c>
      <c r="H355" t="str">
        <f>VLOOKUP(B355,Sheet3!$A$1:$E$100,3)</f>
        <v>26,99</v>
      </c>
      <c r="I355" t="str">
        <f>VLOOKUP(F355,Sheet4!$A$1:$B$22,2)</f>
        <v>wyroby_korkowe</v>
      </c>
      <c r="J355">
        <f t="shared" si="11"/>
        <v>26.99</v>
      </c>
    </row>
    <row r="356" spans="1:10" ht="18.399999999999999" customHeight="1">
      <c r="A356">
        <v>355</v>
      </c>
      <c r="B356" t="s">
        <v>67</v>
      </c>
      <c r="C356" s="2">
        <v>41187</v>
      </c>
      <c r="D356">
        <v>60</v>
      </c>
      <c r="E356">
        <f t="shared" si="10"/>
        <v>10</v>
      </c>
      <c r="F356" t="str">
        <f>VLOOKUP(B356,Sheet3!$A$1:$E$100,5)</f>
        <v>k14</v>
      </c>
      <c r="G356" t="str">
        <f>VLOOKUP(B356,Sheet3!$A$1:$E$100,2)</f>
        <v>Rapsodia</v>
      </c>
      <c r="H356" t="str">
        <f>VLOOKUP(B356,Sheet3!$A$1:$E$100,3)</f>
        <v>64,99</v>
      </c>
      <c r="I356" t="str">
        <f>VLOOKUP(F356,Sheet4!$A$1:$B$22,2)</f>
        <v>parkiet_korkowy</v>
      </c>
      <c r="J356">
        <f t="shared" si="11"/>
        <v>3899.3999999999996</v>
      </c>
    </row>
    <row r="357" spans="1:10" ht="18.399999999999999" customHeight="1">
      <c r="A357" s="1">
        <v>356</v>
      </c>
      <c r="B357" t="s">
        <v>85</v>
      </c>
      <c r="C357" s="2">
        <v>41023</v>
      </c>
      <c r="D357">
        <v>6</v>
      </c>
      <c r="E357">
        <f t="shared" si="10"/>
        <v>4</v>
      </c>
      <c r="F357" t="str">
        <f>VLOOKUP(B357,Sheet3!$A$1:$E$100,5)</f>
        <v>k8</v>
      </c>
      <c r="G357" t="str">
        <f>VLOOKUP(B357,Sheet3!$A$1:$E$100,2)</f>
        <v>LN_2</v>
      </c>
      <c r="H357" t="str">
        <f>VLOOKUP(B357,Sheet3!$A$1:$E$100,3)</f>
        <v>4,60</v>
      </c>
      <c r="I357" t="str">
        <f>VLOOKUP(F357,Sheet4!$A$1:$B$22,2)</f>
        <v>panele_korkowe</v>
      </c>
      <c r="J357">
        <f t="shared" si="11"/>
        <v>27.599999999999998</v>
      </c>
    </row>
    <row r="358" spans="1:10" ht="18.399999999999999" customHeight="1">
      <c r="A358">
        <v>357</v>
      </c>
      <c r="B358" t="s">
        <v>94</v>
      </c>
      <c r="C358" s="2">
        <v>41151</v>
      </c>
      <c r="D358">
        <v>22</v>
      </c>
      <c r="E358">
        <f t="shared" si="10"/>
        <v>8</v>
      </c>
      <c r="F358" t="str">
        <f>VLOOKUP(B358,Sheet3!$A$1:$E$100,5)</f>
        <v>k3</v>
      </c>
      <c r="G358" t="str">
        <f>VLOOKUP(B358,Sheet3!$A$1:$E$100,2)</f>
        <v>frakcja_0,2-0,5_mm</v>
      </c>
      <c r="H358" t="str">
        <f>VLOOKUP(B358,Sheet3!$A$1:$E$100,3)</f>
        <v>9,99</v>
      </c>
      <c r="I358" t="str">
        <f>VLOOKUP(F358,Sheet4!$A$1:$B$22,2)</f>
        <v>panele_korkowe</v>
      </c>
      <c r="J358">
        <f t="shared" si="11"/>
        <v>219.78</v>
      </c>
    </row>
    <row r="359" spans="1:10" ht="18.399999999999999" customHeight="1">
      <c r="A359" s="1">
        <v>358</v>
      </c>
      <c r="B359" t="s">
        <v>67</v>
      </c>
      <c r="C359" s="2">
        <v>41003</v>
      </c>
      <c r="D359">
        <v>24</v>
      </c>
      <c r="E359">
        <f t="shared" si="10"/>
        <v>4</v>
      </c>
      <c r="F359" t="str">
        <f>VLOOKUP(B359,Sheet3!$A$1:$E$100,5)</f>
        <v>k14</v>
      </c>
      <c r="G359" t="str">
        <f>VLOOKUP(B359,Sheet3!$A$1:$E$100,2)</f>
        <v>Rapsodia</v>
      </c>
      <c r="H359" t="str">
        <f>VLOOKUP(B359,Sheet3!$A$1:$E$100,3)</f>
        <v>64,99</v>
      </c>
      <c r="I359" t="str">
        <f>VLOOKUP(F359,Sheet4!$A$1:$B$22,2)</f>
        <v>parkiet_korkowy</v>
      </c>
      <c r="J359">
        <f t="shared" si="11"/>
        <v>1559.7599999999998</v>
      </c>
    </row>
    <row r="360" spans="1:10" ht="18.399999999999999" customHeight="1">
      <c r="A360">
        <v>359</v>
      </c>
      <c r="B360" t="s">
        <v>78</v>
      </c>
      <c r="C360" s="2">
        <v>41037</v>
      </c>
      <c r="D360">
        <v>35</v>
      </c>
      <c r="E360">
        <f t="shared" si="10"/>
        <v>5</v>
      </c>
      <c r="F360" t="str">
        <f>VLOOKUP(B360,Sheet3!$A$1:$E$100,5)</f>
        <v>k6</v>
      </c>
      <c r="G360" t="str">
        <f>VLOOKUP(B360,Sheet3!$A$1:$E$100,2)</f>
        <v>940x23x10</v>
      </c>
      <c r="H360" t="str">
        <f>VLOOKUP(B360,Sheet3!$A$1:$E$100,3)</f>
        <v>3,29</v>
      </c>
      <c r="I360" t="str">
        <f>VLOOKUP(F360,Sheet4!$A$1:$B$22,2)</f>
        <v>panele_korkowe</v>
      </c>
      <c r="J360">
        <f t="shared" si="11"/>
        <v>115.15</v>
      </c>
    </row>
    <row r="361" spans="1:10" ht="18.399999999999999" customHeight="1">
      <c r="A361" s="1">
        <v>360</v>
      </c>
      <c r="B361" t="s">
        <v>79</v>
      </c>
      <c r="C361" s="2">
        <v>41001</v>
      </c>
      <c r="D361">
        <v>12</v>
      </c>
      <c r="E361">
        <f t="shared" si="10"/>
        <v>4</v>
      </c>
      <c r="F361" t="str">
        <f>VLOOKUP(B361,Sheet3!$A$1:$E$100,5)</f>
        <v>k1</v>
      </c>
      <c r="G361" t="str">
        <f>VLOOKUP(B361,Sheet3!$A$1:$E$100,2)</f>
        <v>Especial_Big</v>
      </c>
      <c r="H361" t="str">
        <f>VLOOKUP(B361,Sheet3!$A$1:$E$100,3)</f>
        <v>24,99</v>
      </c>
      <c r="I361" t="str">
        <f>VLOOKUP(F361,Sheet4!$A$1:$B$22,2)</f>
        <v>korek_scienny</v>
      </c>
      <c r="J361">
        <f t="shared" si="11"/>
        <v>299.88</v>
      </c>
    </row>
    <row r="362" spans="1:10" ht="18.399999999999999" customHeight="1">
      <c r="A362">
        <v>361</v>
      </c>
      <c r="B362" t="s">
        <v>95</v>
      </c>
      <c r="C362" s="2">
        <v>41160</v>
      </c>
      <c r="D362">
        <v>110</v>
      </c>
      <c r="E362">
        <f t="shared" si="10"/>
        <v>9</v>
      </c>
      <c r="F362" t="str">
        <f>VLOOKUP(B362,Sheet3!$A$1:$E$100,5)</f>
        <v>k21</v>
      </c>
      <c r="G362" t="str">
        <f>VLOOKUP(B362,Sheet3!$A$1:$E$100,2)</f>
        <v>Natural</v>
      </c>
      <c r="H362" t="str">
        <f>VLOOKUP(B362,Sheet3!$A$1:$E$100,3)</f>
        <v>119,99</v>
      </c>
      <c r="I362" t="str">
        <f>VLOOKUP(F362,Sheet4!$A$1:$B$22,2)</f>
        <v>panele_korkowe</v>
      </c>
      <c r="J362">
        <f t="shared" si="11"/>
        <v>13198.9</v>
      </c>
    </row>
    <row r="363" spans="1:10" ht="18.399999999999999" customHeight="1">
      <c r="A363" s="1">
        <v>362</v>
      </c>
      <c r="B363" t="s">
        <v>36</v>
      </c>
      <c r="C363" s="2">
        <v>41192</v>
      </c>
      <c r="D363">
        <v>3</v>
      </c>
      <c r="E363">
        <f t="shared" si="10"/>
        <v>10</v>
      </c>
      <c r="F363" t="str">
        <f>VLOOKUP(B363,Sheet3!$A$1:$E$100,5)</f>
        <v>k10</v>
      </c>
      <c r="G363" t="str">
        <f>VLOOKUP(B363,Sheet3!$A$1:$E$100,2)</f>
        <v>50x80</v>
      </c>
      <c r="H363" t="str">
        <f>VLOOKUP(B363,Sheet3!$A$1:$E$100,3)</f>
        <v>34,99</v>
      </c>
      <c r="I363" t="str">
        <f>VLOOKUP(F363,Sheet4!$A$1:$B$22,2)</f>
        <v>tablice_korkowe</v>
      </c>
      <c r="J363">
        <f t="shared" si="11"/>
        <v>104.97</v>
      </c>
    </row>
    <row r="364" spans="1:10" ht="18.399999999999999" customHeight="1">
      <c r="A364">
        <v>363</v>
      </c>
      <c r="B364" t="s">
        <v>59</v>
      </c>
      <c r="C364" s="2">
        <v>41044</v>
      </c>
      <c r="D364">
        <v>10</v>
      </c>
      <c r="E364">
        <f t="shared" si="10"/>
        <v>5</v>
      </c>
      <c r="F364" t="str">
        <f>VLOOKUP(B364,Sheet3!$A$1:$E$100,5)</f>
        <v>k16</v>
      </c>
      <c r="G364" t="str">
        <f>VLOOKUP(B364,Sheet3!$A$1:$E$100,2)</f>
        <v>standard</v>
      </c>
      <c r="H364" t="str">
        <f>VLOOKUP(B364,Sheet3!$A$1:$E$100,3)</f>
        <v>1,09</v>
      </c>
      <c r="I364" t="str">
        <f>VLOOKUP(F364,Sheet4!$A$1:$B$22,2)</f>
        <v>przekladki_korkowe</v>
      </c>
      <c r="J364">
        <f t="shared" si="11"/>
        <v>10.9</v>
      </c>
    </row>
    <row r="365" spans="1:10" ht="18.399999999999999" customHeight="1">
      <c r="A365" s="1">
        <v>364</v>
      </c>
      <c r="B365" t="s">
        <v>57</v>
      </c>
      <c r="C365" s="2">
        <v>41037</v>
      </c>
      <c r="D365">
        <v>25</v>
      </c>
      <c r="E365">
        <f t="shared" si="10"/>
        <v>5</v>
      </c>
      <c r="F365" t="str">
        <f>VLOOKUP(B365,Sheet3!$A$1:$E$100,5)</f>
        <v>k6</v>
      </c>
      <c r="G365" t="str">
        <f>VLOOKUP(B365,Sheet3!$A$1:$E$100,2)</f>
        <v>940x23x7</v>
      </c>
      <c r="H365" t="str">
        <f>VLOOKUP(B365,Sheet3!$A$1:$E$100,3)</f>
        <v>2,89</v>
      </c>
      <c r="I365" t="str">
        <f>VLOOKUP(F365,Sheet4!$A$1:$B$22,2)</f>
        <v>panele_korkowe</v>
      </c>
      <c r="J365">
        <f t="shared" si="11"/>
        <v>72.25</v>
      </c>
    </row>
    <row r="366" spans="1:10" ht="18.399999999999999" customHeight="1">
      <c r="A366">
        <v>365</v>
      </c>
      <c r="B366" t="s">
        <v>14</v>
      </c>
      <c r="C366" s="2">
        <v>40911</v>
      </c>
      <c r="D366">
        <v>5</v>
      </c>
      <c r="E366">
        <f t="shared" si="10"/>
        <v>1</v>
      </c>
      <c r="F366" t="str">
        <f>VLOOKUP(B366,Sheet3!$A$1:$E$100,5)</f>
        <v>k10</v>
      </c>
      <c r="G366" t="str">
        <f>VLOOKUP(B366,Sheet3!$A$1:$E$100,2)</f>
        <v>40x60</v>
      </c>
      <c r="H366" t="str">
        <f>VLOOKUP(B366,Sheet3!$A$1:$E$100,3)</f>
        <v>25,00</v>
      </c>
      <c r="I366" t="str">
        <f>VLOOKUP(F366,Sheet4!$A$1:$B$22,2)</f>
        <v>tablice_korkowe</v>
      </c>
      <c r="J366">
        <f t="shared" si="11"/>
        <v>125</v>
      </c>
    </row>
    <row r="367" spans="1:10" ht="18.399999999999999" customHeight="1">
      <c r="A367" s="1">
        <v>366</v>
      </c>
      <c r="B367" t="s">
        <v>96</v>
      </c>
      <c r="C367" s="2">
        <v>41037</v>
      </c>
      <c r="D367">
        <v>54</v>
      </c>
      <c r="E367">
        <f t="shared" si="10"/>
        <v>5</v>
      </c>
      <c r="F367" t="str">
        <f>VLOOKUP(B367,Sheet3!$A$1:$E$100,5)</f>
        <v>k3</v>
      </c>
      <c r="G367" t="str">
        <f>VLOOKUP(B367,Sheet3!$A$1:$E$100,2)</f>
        <v>frakcja_1,0-1,8_mm</v>
      </c>
      <c r="H367" t="str">
        <f>VLOOKUP(B367,Sheet3!$A$1:$E$100,3)</f>
        <v>12,00</v>
      </c>
      <c r="I367" t="str">
        <f>VLOOKUP(F367,Sheet4!$A$1:$B$22,2)</f>
        <v>panele_korkowe</v>
      </c>
      <c r="J367">
        <f t="shared" si="11"/>
        <v>648</v>
      </c>
    </row>
    <row r="368" spans="1:10" ht="18.399999999999999" customHeight="1">
      <c r="A368">
        <v>367</v>
      </c>
      <c r="B368" t="s">
        <v>14</v>
      </c>
      <c r="C368" s="2">
        <v>41197</v>
      </c>
      <c r="D368">
        <v>4</v>
      </c>
      <c r="E368">
        <f t="shared" si="10"/>
        <v>10</v>
      </c>
      <c r="F368" t="str">
        <f>VLOOKUP(B368,Sheet3!$A$1:$E$100,5)</f>
        <v>k10</v>
      </c>
      <c r="G368" t="str">
        <f>VLOOKUP(B368,Sheet3!$A$1:$E$100,2)</f>
        <v>40x60</v>
      </c>
      <c r="H368" t="str">
        <f>VLOOKUP(B368,Sheet3!$A$1:$E$100,3)</f>
        <v>25,00</v>
      </c>
      <c r="I368" t="str">
        <f>VLOOKUP(F368,Sheet4!$A$1:$B$22,2)</f>
        <v>tablice_korkowe</v>
      </c>
      <c r="J368">
        <f t="shared" si="11"/>
        <v>100</v>
      </c>
    </row>
    <row r="369" spans="1:10" ht="18.399999999999999" customHeight="1">
      <c r="A369" s="1">
        <v>368</v>
      </c>
      <c r="B369" t="s">
        <v>37</v>
      </c>
      <c r="C369" s="2">
        <v>40967</v>
      </c>
      <c r="D369">
        <v>1</v>
      </c>
      <c r="E369">
        <f t="shared" si="10"/>
        <v>2</v>
      </c>
      <c r="F369" t="str">
        <f>VLOOKUP(B369,Sheet3!$A$1:$E$100,5)</f>
        <v>k15</v>
      </c>
      <c r="G369" t="str">
        <f>VLOOKUP(B369,Sheet3!$A$1:$E$100,2)</f>
        <v>kostka</v>
      </c>
      <c r="H369" t="str">
        <f>VLOOKUP(B369,Sheet3!$A$1:$E$100,3)</f>
        <v>25,99</v>
      </c>
      <c r="I369" t="str">
        <f>VLOOKUP(F369,Sheet4!$A$1:$B$22,2)</f>
        <v>maty_korkowe</v>
      </c>
      <c r="J369">
        <f t="shared" si="11"/>
        <v>25.99</v>
      </c>
    </row>
    <row r="370" spans="1:10" ht="18.399999999999999" customHeight="1">
      <c r="A370">
        <v>369</v>
      </c>
      <c r="B370" t="s">
        <v>34</v>
      </c>
      <c r="C370" s="2">
        <v>41059</v>
      </c>
      <c r="D370">
        <v>26</v>
      </c>
      <c r="E370">
        <f t="shared" si="10"/>
        <v>5</v>
      </c>
      <c r="F370" t="str">
        <f>VLOOKUP(B370,Sheet3!$A$1:$E$100,5)</f>
        <v>k8</v>
      </c>
      <c r="G370" t="str">
        <f>VLOOKUP(B370,Sheet3!$A$1:$E$100,2)</f>
        <v>LP_4</v>
      </c>
      <c r="H370" t="str">
        <f>VLOOKUP(B370,Sheet3!$A$1:$E$100,3)</f>
        <v>2,30</v>
      </c>
      <c r="I370" t="str">
        <f>VLOOKUP(F370,Sheet4!$A$1:$B$22,2)</f>
        <v>panele_korkowe</v>
      </c>
      <c r="J370">
        <f t="shared" si="11"/>
        <v>59.8</v>
      </c>
    </row>
    <row r="371" spans="1:10" ht="18.399999999999999" customHeight="1">
      <c r="A371" s="1">
        <v>370</v>
      </c>
      <c r="B371" t="s">
        <v>88</v>
      </c>
      <c r="C371" s="2">
        <v>41206</v>
      </c>
      <c r="D371">
        <v>13</v>
      </c>
      <c r="E371">
        <f t="shared" si="10"/>
        <v>10</v>
      </c>
      <c r="F371" t="str">
        <f>VLOOKUP(B371,Sheet3!$A$1:$E$100,5)</f>
        <v>k14</v>
      </c>
      <c r="G371" t="str">
        <f>VLOOKUP(B371,Sheet3!$A$1:$E$100,2)</f>
        <v>Natural</v>
      </c>
      <c r="H371" t="str">
        <f>VLOOKUP(B371,Sheet3!$A$1:$E$100,3)</f>
        <v>49,99</v>
      </c>
      <c r="I371" t="str">
        <f>VLOOKUP(F371,Sheet4!$A$1:$B$22,2)</f>
        <v>parkiet_korkowy</v>
      </c>
      <c r="J371">
        <f t="shared" si="11"/>
        <v>649.87</v>
      </c>
    </row>
    <row r="372" spans="1:10" ht="18.399999999999999" customHeight="1">
      <c r="A372">
        <v>371</v>
      </c>
      <c r="B372" t="s">
        <v>82</v>
      </c>
      <c r="C372" s="2">
        <v>41142</v>
      </c>
      <c r="D372">
        <v>22</v>
      </c>
      <c r="E372">
        <f t="shared" si="10"/>
        <v>8</v>
      </c>
      <c r="F372" t="str">
        <f>VLOOKUP(B372,Sheet3!$A$1:$E$100,5)</f>
        <v>k5</v>
      </c>
      <c r="G372" t="str">
        <f>VLOOKUP(B372,Sheet3!$A$1:$E$100,2)</f>
        <v>Aglomerado_30_mm</v>
      </c>
      <c r="H372" t="str">
        <f>VLOOKUP(B372,Sheet3!$A$1:$E$100,3)</f>
        <v>49,99</v>
      </c>
      <c r="I372" t="str">
        <f>VLOOKUP(F372,Sheet4!$A$1:$B$22,2)</f>
        <v>panele_korkowe</v>
      </c>
      <c r="J372">
        <f t="shared" si="11"/>
        <v>1099.78</v>
      </c>
    </row>
    <row r="373" spans="1:10" ht="18.399999999999999" customHeight="1">
      <c r="A373" s="1">
        <v>372</v>
      </c>
      <c r="B373" t="s">
        <v>52</v>
      </c>
      <c r="C373" s="2">
        <v>41184</v>
      </c>
      <c r="D373">
        <v>3</v>
      </c>
      <c r="E373">
        <f t="shared" si="10"/>
        <v>10</v>
      </c>
      <c r="F373" t="str">
        <f>VLOOKUP(B373,Sheet3!$A$1:$E$100,5)</f>
        <v>k10</v>
      </c>
      <c r="G373" t="str">
        <f>VLOOKUP(B373,Sheet3!$A$1:$E$100,2)</f>
        <v>120x150</v>
      </c>
      <c r="H373" t="str">
        <f>VLOOKUP(B373,Sheet3!$A$1:$E$100,3)</f>
        <v>159,00</v>
      </c>
      <c r="I373" t="str">
        <f>VLOOKUP(F373,Sheet4!$A$1:$B$22,2)</f>
        <v>tablice_korkowe</v>
      </c>
      <c r="J373">
        <f t="shared" si="11"/>
        <v>477</v>
      </c>
    </row>
    <row r="374" spans="1:10" ht="18.399999999999999" customHeight="1">
      <c r="A374">
        <v>373</v>
      </c>
      <c r="B374" t="s">
        <v>58</v>
      </c>
      <c r="C374" s="2">
        <v>41186</v>
      </c>
      <c r="D374">
        <v>8</v>
      </c>
      <c r="E374">
        <f t="shared" si="10"/>
        <v>10</v>
      </c>
      <c r="F374" t="str">
        <f>VLOOKUP(B374,Sheet3!$A$1:$E$100,5)</f>
        <v>k5</v>
      </c>
      <c r="G374" t="str">
        <f>VLOOKUP(B374,Sheet3!$A$1:$E$100,2)</f>
        <v>Aglomerado_80_mm</v>
      </c>
      <c r="H374" t="str">
        <f>VLOOKUP(B374,Sheet3!$A$1:$E$100,3)</f>
        <v>149,99</v>
      </c>
      <c r="I374" t="str">
        <f>VLOOKUP(F374,Sheet4!$A$1:$B$22,2)</f>
        <v>panele_korkowe</v>
      </c>
      <c r="J374">
        <f t="shared" si="11"/>
        <v>1199.92</v>
      </c>
    </row>
    <row r="375" spans="1:10" ht="18.399999999999999" customHeight="1">
      <c r="A375" s="1">
        <v>374</v>
      </c>
      <c r="B375" t="s">
        <v>54</v>
      </c>
      <c r="C375" s="2">
        <v>41132</v>
      </c>
      <c r="D375">
        <v>15</v>
      </c>
      <c r="E375">
        <f t="shared" si="10"/>
        <v>8</v>
      </c>
      <c r="F375" t="str">
        <f>VLOOKUP(B375,Sheet3!$A$1:$E$100,5)</f>
        <v>k12</v>
      </c>
      <c r="G375" t="str">
        <f>VLOOKUP(B375,Sheet3!$A$1:$E$100,2)</f>
        <v>1000x700x1</v>
      </c>
      <c r="H375" t="str">
        <f>VLOOKUP(B375,Sheet3!$A$1:$E$100,3)</f>
        <v>4,99</v>
      </c>
      <c r="I375" t="str">
        <f>VLOOKUP(F375,Sheet4!$A$1:$B$22,2)</f>
        <v>plyty_korkowe</v>
      </c>
      <c r="J375">
        <f t="shared" si="11"/>
        <v>74.850000000000009</v>
      </c>
    </row>
    <row r="376" spans="1:10" ht="18.399999999999999" customHeight="1">
      <c r="A376">
        <v>375</v>
      </c>
      <c r="B376" t="s">
        <v>26</v>
      </c>
      <c r="C376" s="2">
        <v>41094</v>
      </c>
      <c r="D376">
        <v>9</v>
      </c>
      <c r="E376">
        <f t="shared" si="10"/>
        <v>7</v>
      </c>
      <c r="F376" t="str">
        <f>VLOOKUP(B376,Sheet3!$A$1:$E$100,5)</f>
        <v>k1</v>
      </c>
      <c r="G376" t="str">
        <f>VLOOKUP(B376,Sheet3!$A$1:$E$100,2)</f>
        <v>Especial_Big</v>
      </c>
      <c r="H376" t="str">
        <f>VLOOKUP(B376,Sheet3!$A$1:$E$100,3)</f>
        <v>24,99</v>
      </c>
      <c r="I376" t="str">
        <f>VLOOKUP(F376,Sheet4!$A$1:$B$22,2)</f>
        <v>korek_scienny</v>
      </c>
      <c r="J376">
        <f t="shared" si="11"/>
        <v>224.91</v>
      </c>
    </row>
    <row r="377" spans="1:10" ht="18.399999999999999" customHeight="1">
      <c r="A377" s="1">
        <v>376</v>
      </c>
      <c r="B377" t="s">
        <v>57</v>
      </c>
      <c r="C377" s="2">
        <v>41052</v>
      </c>
      <c r="D377">
        <v>29</v>
      </c>
      <c r="E377">
        <f t="shared" si="10"/>
        <v>5</v>
      </c>
      <c r="F377" t="str">
        <f>VLOOKUP(B377,Sheet3!$A$1:$E$100,5)</f>
        <v>k6</v>
      </c>
      <c r="G377" t="str">
        <f>VLOOKUP(B377,Sheet3!$A$1:$E$100,2)</f>
        <v>940x23x7</v>
      </c>
      <c r="H377" t="str">
        <f>VLOOKUP(B377,Sheet3!$A$1:$E$100,3)</f>
        <v>2,89</v>
      </c>
      <c r="I377" t="str">
        <f>VLOOKUP(F377,Sheet4!$A$1:$B$22,2)</f>
        <v>panele_korkowe</v>
      </c>
      <c r="J377">
        <f t="shared" si="11"/>
        <v>83.81</v>
      </c>
    </row>
    <row r="378" spans="1:10" ht="18.399999999999999" customHeight="1">
      <c r="A378">
        <v>377</v>
      </c>
      <c r="B378" t="s">
        <v>95</v>
      </c>
      <c r="C378" s="2">
        <v>41045</v>
      </c>
      <c r="D378">
        <v>34</v>
      </c>
      <c r="E378">
        <f t="shared" si="10"/>
        <v>5</v>
      </c>
      <c r="F378" t="str">
        <f>VLOOKUP(B378,Sheet3!$A$1:$E$100,5)</f>
        <v>k21</v>
      </c>
      <c r="G378" t="str">
        <f>VLOOKUP(B378,Sheet3!$A$1:$E$100,2)</f>
        <v>Natural</v>
      </c>
      <c r="H378" t="str">
        <f>VLOOKUP(B378,Sheet3!$A$1:$E$100,3)</f>
        <v>119,99</v>
      </c>
      <c r="I378" t="str">
        <f>VLOOKUP(F378,Sheet4!$A$1:$B$22,2)</f>
        <v>panele_korkowe</v>
      </c>
      <c r="J378">
        <f t="shared" si="11"/>
        <v>4079.66</v>
      </c>
    </row>
    <row r="379" spans="1:10" ht="18.399999999999999" customHeight="1">
      <c r="A379" s="1">
        <v>378</v>
      </c>
      <c r="B379" t="s">
        <v>37</v>
      </c>
      <c r="C379" s="2">
        <v>41176</v>
      </c>
      <c r="D379">
        <v>1</v>
      </c>
      <c r="E379">
        <f t="shared" si="10"/>
        <v>9</v>
      </c>
      <c r="F379" t="str">
        <f>VLOOKUP(B379,Sheet3!$A$1:$E$100,5)</f>
        <v>k15</v>
      </c>
      <c r="G379" t="str">
        <f>VLOOKUP(B379,Sheet3!$A$1:$E$100,2)</f>
        <v>kostka</v>
      </c>
      <c r="H379" t="str">
        <f>VLOOKUP(B379,Sheet3!$A$1:$E$100,3)</f>
        <v>25,99</v>
      </c>
      <c r="I379" t="str">
        <f>VLOOKUP(F379,Sheet4!$A$1:$B$22,2)</f>
        <v>maty_korkowe</v>
      </c>
      <c r="J379">
        <f t="shared" si="11"/>
        <v>25.99</v>
      </c>
    </row>
    <row r="380" spans="1:10" ht="18.399999999999999" customHeight="1">
      <c r="A380">
        <v>379</v>
      </c>
      <c r="B380" t="s">
        <v>91</v>
      </c>
      <c r="C380" s="2">
        <v>41188</v>
      </c>
      <c r="D380">
        <v>5</v>
      </c>
      <c r="E380">
        <f t="shared" si="10"/>
        <v>10</v>
      </c>
      <c r="F380" t="str">
        <f>VLOOKUP(B380,Sheet3!$A$1:$E$100,5)</f>
        <v>k4</v>
      </c>
      <c r="G380" t="str">
        <f>VLOOKUP(B380,Sheet3!$A$1:$E$100,2)</f>
        <v>5_l_kontaktowy</v>
      </c>
      <c r="H380" t="str">
        <f>VLOOKUP(B380,Sheet3!$A$1:$E$100,3)</f>
        <v>84,99</v>
      </c>
      <c r="I380" t="str">
        <f>VLOOKUP(F380,Sheet4!$A$1:$B$22,2)</f>
        <v>panele_korkowe</v>
      </c>
      <c r="J380">
        <f t="shared" si="11"/>
        <v>424.95</v>
      </c>
    </row>
    <row r="381" spans="1:10" ht="18.399999999999999" customHeight="1">
      <c r="A381" s="1">
        <v>380</v>
      </c>
      <c r="B381" t="s">
        <v>39</v>
      </c>
      <c r="C381" s="2">
        <v>41064</v>
      </c>
      <c r="D381">
        <v>10</v>
      </c>
      <c r="E381">
        <f t="shared" si="10"/>
        <v>6</v>
      </c>
      <c r="F381" t="str">
        <f>VLOOKUP(B381,Sheet3!$A$1:$E$100,5)</f>
        <v>k12</v>
      </c>
      <c r="G381" t="str">
        <f>VLOOKUP(B381,Sheet3!$A$1:$E$100,2)</f>
        <v>1000x700x5</v>
      </c>
      <c r="H381" t="str">
        <f>VLOOKUP(B381,Sheet3!$A$1:$E$100,3)</f>
        <v>15,99</v>
      </c>
      <c r="I381" t="str">
        <f>VLOOKUP(F381,Sheet4!$A$1:$B$22,2)</f>
        <v>plyty_korkowe</v>
      </c>
      <c r="J381">
        <f t="shared" si="11"/>
        <v>159.9</v>
      </c>
    </row>
    <row r="382" spans="1:10" ht="18.399999999999999" customHeight="1">
      <c r="A382">
        <v>381</v>
      </c>
      <c r="B382" t="s">
        <v>15</v>
      </c>
      <c r="C382" s="2">
        <v>41120</v>
      </c>
      <c r="D382">
        <v>1</v>
      </c>
      <c r="E382">
        <f t="shared" si="10"/>
        <v>7</v>
      </c>
      <c r="F382" t="str">
        <f>VLOOKUP(B382,Sheet3!$A$1:$E$100,5)</f>
        <v>k12</v>
      </c>
      <c r="G382" t="str">
        <f>VLOOKUP(B382,Sheet3!$A$1:$E$100,2)</f>
        <v>1000x700x2</v>
      </c>
      <c r="H382" t="str">
        <f>VLOOKUP(B382,Sheet3!$A$1:$E$100,3)</f>
        <v>5,99</v>
      </c>
      <c r="I382" t="str">
        <f>VLOOKUP(F382,Sheet4!$A$1:$B$22,2)</f>
        <v>plyty_korkowe</v>
      </c>
      <c r="J382">
        <f t="shared" si="11"/>
        <v>5.99</v>
      </c>
    </row>
    <row r="383" spans="1:10" ht="18.399999999999999" customHeight="1">
      <c r="A383" s="1">
        <v>382</v>
      </c>
      <c r="B383" t="s">
        <v>52</v>
      </c>
      <c r="C383" s="2">
        <v>41197</v>
      </c>
      <c r="D383">
        <v>4</v>
      </c>
      <c r="E383">
        <f t="shared" si="10"/>
        <v>10</v>
      </c>
      <c r="F383" t="str">
        <f>VLOOKUP(B383,Sheet3!$A$1:$E$100,5)</f>
        <v>k10</v>
      </c>
      <c r="G383" t="str">
        <f>VLOOKUP(B383,Sheet3!$A$1:$E$100,2)</f>
        <v>120x150</v>
      </c>
      <c r="H383" t="str">
        <f>VLOOKUP(B383,Sheet3!$A$1:$E$100,3)</f>
        <v>159,00</v>
      </c>
      <c r="I383" t="str">
        <f>VLOOKUP(F383,Sheet4!$A$1:$B$22,2)</f>
        <v>tablice_korkowe</v>
      </c>
      <c r="J383">
        <f t="shared" si="11"/>
        <v>636</v>
      </c>
    </row>
    <row r="384" spans="1:10" ht="18.399999999999999" customHeight="1">
      <c r="A384">
        <v>383</v>
      </c>
      <c r="B384" t="s">
        <v>65</v>
      </c>
      <c r="C384" s="2">
        <v>40963</v>
      </c>
      <c r="D384">
        <v>7</v>
      </c>
      <c r="E384">
        <f t="shared" si="10"/>
        <v>2</v>
      </c>
      <c r="F384" t="str">
        <f>VLOOKUP(B384,Sheet3!$A$1:$E$100,5)</f>
        <v>k12</v>
      </c>
      <c r="G384" t="str">
        <f>VLOOKUP(B384,Sheet3!$A$1:$E$100,2)</f>
        <v>1000x700x4</v>
      </c>
      <c r="H384" t="str">
        <f>VLOOKUP(B384,Sheet3!$A$1:$E$100,3)</f>
        <v>14,99</v>
      </c>
      <c r="I384" t="str">
        <f>VLOOKUP(F384,Sheet4!$A$1:$B$22,2)</f>
        <v>plyty_korkowe</v>
      </c>
      <c r="J384">
        <f t="shared" si="11"/>
        <v>104.93</v>
      </c>
    </row>
    <row r="385" spans="1:10" ht="18.399999999999999" customHeight="1">
      <c r="A385" s="1">
        <v>384</v>
      </c>
      <c r="B385" t="s">
        <v>69</v>
      </c>
      <c r="C385" s="2">
        <v>41201</v>
      </c>
      <c r="D385">
        <v>24</v>
      </c>
      <c r="E385">
        <f t="shared" si="10"/>
        <v>10</v>
      </c>
      <c r="F385" t="str">
        <f>VLOOKUP(B385,Sheet3!$A$1:$E$100,5)</f>
        <v>k20</v>
      </c>
      <c r="G385" t="str">
        <f>VLOOKUP(B385,Sheet3!$A$1:$E$100,2)</f>
        <v>Stozkowe_duze</v>
      </c>
      <c r="H385" t="str">
        <f>VLOOKUP(B385,Sheet3!$A$1:$E$100,3)</f>
        <v>1,19</v>
      </c>
      <c r="I385" t="str">
        <f>VLOOKUP(F385,Sheet4!$A$1:$B$22,2)</f>
        <v>korki_do_butelek</v>
      </c>
      <c r="J385">
        <f t="shared" si="11"/>
        <v>28.56</v>
      </c>
    </row>
    <row r="386" spans="1:10" ht="18.399999999999999" customHeight="1">
      <c r="A386">
        <v>385</v>
      </c>
      <c r="B386" t="s">
        <v>59</v>
      </c>
      <c r="C386" s="2">
        <v>41065</v>
      </c>
      <c r="D386">
        <v>20</v>
      </c>
      <c r="E386">
        <f t="shared" ref="E386:E449" si="12">MONTH(C386)</f>
        <v>6</v>
      </c>
      <c r="F386" t="str">
        <f>VLOOKUP(B386,Sheet3!$A$1:$E$100,5)</f>
        <v>k16</v>
      </c>
      <c r="G386" t="str">
        <f>VLOOKUP(B386,Sheet3!$A$1:$E$100,2)</f>
        <v>standard</v>
      </c>
      <c r="H386" t="str">
        <f>VLOOKUP(B386,Sheet3!$A$1:$E$100,3)</f>
        <v>1,09</v>
      </c>
      <c r="I386" t="str">
        <f>VLOOKUP(F386,Sheet4!$A$1:$B$22,2)</f>
        <v>przekladki_korkowe</v>
      </c>
      <c r="J386">
        <f t="shared" si="11"/>
        <v>21.8</v>
      </c>
    </row>
    <row r="387" spans="1:10" ht="18.399999999999999" customHeight="1">
      <c r="A387" s="1">
        <v>386</v>
      </c>
      <c r="B387" t="s">
        <v>36</v>
      </c>
      <c r="C387" s="2">
        <v>41191</v>
      </c>
      <c r="D387">
        <v>1</v>
      </c>
      <c r="E387">
        <f t="shared" si="12"/>
        <v>10</v>
      </c>
      <c r="F387" t="str">
        <f>VLOOKUP(B387,Sheet3!$A$1:$E$100,5)</f>
        <v>k10</v>
      </c>
      <c r="G387" t="str">
        <f>VLOOKUP(B387,Sheet3!$A$1:$E$100,2)</f>
        <v>50x80</v>
      </c>
      <c r="H387" t="str">
        <f>VLOOKUP(B387,Sheet3!$A$1:$E$100,3)</f>
        <v>34,99</v>
      </c>
      <c r="I387" t="str">
        <f>VLOOKUP(F387,Sheet4!$A$1:$B$22,2)</f>
        <v>tablice_korkowe</v>
      </c>
      <c r="J387">
        <f t="shared" ref="J387:J450" si="13">D387*H387</f>
        <v>34.99</v>
      </c>
    </row>
    <row r="388" spans="1:10" ht="18.399999999999999" customHeight="1">
      <c r="A388">
        <v>387</v>
      </c>
      <c r="B388" t="s">
        <v>31</v>
      </c>
      <c r="C388" s="2">
        <v>40964</v>
      </c>
      <c r="D388">
        <v>18</v>
      </c>
      <c r="E388">
        <f t="shared" si="12"/>
        <v>2</v>
      </c>
      <c r="F388" t="str">
        <f>VLOOKUP(B388,Sheet3!$A$1:$E$100,5)</f>
        <v>k14</v>
      </c>
      <c r="G388" t="str">
        <f>VLOOKUP(B388,Sheet3!$A$1:$E$100,2)</f>
        <v>DawnTown</v>
      </c>
      <c r="H388" t="str">
        <f>VLOOKUP(B388,Sheet3!$A$1:$E$100,3)</f>
        <v>64,99</v>
      </c>
      <c r="I388" t="str">
        <f>VLOOKUP(F388,Sheet4!$A$1:$B$22,2)</f>
        <v>parkiet_korkowy</v>
      </c>
      <c r="J388">
        <f t="shared" si="13"/>
        <v>1169.82</v>
      </c>
    </row>
    <row r="389" spans="1:10" ht="18.399999999999999" customHeight="1">
      <c r="A389" s="1">
        <v>388</v>
      </c>
      <c r="B389" t="s">
        <v>56</v>
      </c>
      <c r="C389" s="2">
        <v>41005</v>
      </c>
      <c r="D389">
        <v>26</v>
      </c>
      <c r="E389">
        <f t="shared" si="12"/>
        <v>4</v>
      </c>
      <c r="F389" t="str">
        <f>VLOOKUP(B389,Sheet3!$A$1:$E$100,5)</f>
        <v>k21</v>
      </c>
      <c r="G389" t="str">
        <f>VLOOKUP(B389,Sheet3!$A$1:$E$100,2)</f>
        <v>Harmony</v>
      </c>
      <c r="H389" t="str">
        <f>VLOOKUP(B389,Sheet3!$A$1:$E$100,3)</f>
        <v>139,99</v>
      </c>
      <c r="I389" t="str">
        <f>VLOOKUP(F389,Sheet4!$A$1:$B$22,2)</f>
        <v>panele_korkowe</v>
      </c>
      <c r="J389">
        <f t="shared" si="13"/>
        <v>3639.7400000000002</v>
      </c>
    </row>
    <row r="390" spans="1:10" ht="18.399999999999999" customHeight="1">
      <c r="A390">
        <v>389</v>
      </c>
      <c r="B390" t="s">
        <v>65</v>
      </c>
      <c r="C390" s="2">
        <v>41164</v>
      </c>
      <c r="D390">
        <v>14</v>
      </c>
      <c r="E390">
        <f t="shared" si="12"/>
        <v>9</v>
      </c>
      <c r="F390" t="str">
        <f>VLOOKUP(B390,Sheet3!$A$1:$E$100,5)</f>
        <v>k12</v>
      </c>
      <c r="G390" t="str">
        <f>VLOOKUP(B390,Sheet3!$A$1:$E$100,2)</f>
        <v>1000x700x4</v>
      </c>
      <c r="H390" t="str">
        <f>VLOOKUP(B390,Sheet3!$A$1:$E$100,3)</f>
        <v>14,99</v>
      </c>
      <c r="I390" t="str">
        <f>VLOOKUP(F390,Sheet4!$A$1:$B$22,2)</f>
        <v>plyty_korkowe</v>
      </c>
      <c r="J390">
        <f t="shared" si="13"/>
        <v>209.86</v>
      </c>
    </row>
    <row r="391" spans="1:10" ht="18.399999999999999" customHeight="1">
      <c r="A391" s="1">
        <v>390</v>
      </c>
      <c r="B391" t="s">
        <v>50</v>
      </c>
      <c r="C391" s="2">
        <v>41262</v>
      </c>
      <c r="D391">
        <v>30</v>
      </c>
      <c r="E391">
        <f t="shared" si="12"/>
        <v>12</v>
      </c>
      <c r="F391" t="str">
        <f>VLOOKUP(B391,Sheet3!$A$1:$E$100,5)</f>
        <v>k8</v>
      </c>
      <c r="G391" t="str">
        <f>VLOOKUP(B391,Sheet3!$A$1:$E$100,2)</f>
        <v>LB_1</v>
      </c>
      <c r="H391" t="str">
        <f>VLOOKUP(B391,Sheet3!$A$1:$E$100,3)</f>
        <v>2,50</v>
      </c>
      <c r="I391" t="str">
        <f>VLOOKUP(F391,Sheet4!$A$1:$B$22,2)</f>
        <v>panele_korkowe</v>
      </c>
      <c r="J391">
        <f t="shared" si="13"/>
        <v>75</v>
      </c>
    </row>
    <row r="392" spans="1:10" ht="18.399999999999999" customHeight="1">
      <c r="A392">
        <v>391</v>
      </c>
      <c r="B392" t="s">
        <v>55</v>
      </c>
      <c r="C392" s="2">
        <v>41211</v>
      </c>
      <c r="D392">
        <v>10</v>
      </c>
      <c r="E392">
        <f t="shared" si="12"/>
        <v>10</v>
      </c>
      <c r="F392" t="str">
        <f>VLOOKUP(B392,Sheet3!$A$1:$E$100,5)</f>
        <v>k11</v>
      </c>
      <c r="G392" t="str">
        <f>VLOOKUP(B392,Sheet3!$A$1:$E$100,2)</f>
        <v>kpl_3_mm</v>
      </c>
      <c r="H392" t="str">
        <f>VLOOKUP(B392,Sheet3!$A$1:$E$100,3)</f>
        <v>3,50</v>
      </c>
      <c r="I392" t="str">
        <f>VLOOKUP(F392,Sheet4!$A$1:$B$22,2)</f>
        <v>podkladki_naturalne</v>
      </c>
      <c r="J392">
        <f t="shared" si="13"/>
        <v>35</v>
      </c>
    </row>
    <row r="393" spans="1:10" ht="18.399999999999999" customHeight="1">
      <c r="A393" s="1">
        <v>392</v>
      </c>
      <c r="B393" t="s">
        <v>60</v>
      </c>
      <c r="C393" s="2">
        <v>40955</v>
      </c>
      <c r="D393">
        <v>55</v>
      </c>
      <c r="E393">
        <f t="shared" si="12"/>
        <v>2</v>
      </c>
      <c r="F393" t="str">
        <f>VLOOKUP(B393,Sheet3!$A$1:$E$100,5)</f>
        <v>k14</v>
      </c>
      <c r="G393" t="str">
        <f>VLOOKUP(B393,Sheet3!$A$1:$E$100,2)</f>
        <v>Harmony</v>
      </c>
      <c r="H393" t="str">
        <f>VLOOKUP(B393,Sheet3!$A$1:$E$100,3)</f>
        <v>90,99</v>
      </c>
      <c r="I393" t="str">
        <f>VLOOKUP(F393,Sheet4!$A$1:$B$22,2)</f>
        <v>parkiet_korkowy</v>
      </c>
      <c r="J393">
        <f t="shared" si="13"/>
        <v>5004.45</v>
      </c>
    </row>
    <row r="394" spans="1:10" ht="18.399999999999999" customHeight="1">
      <c r="A394">
        <v>393</v>
      </c>
      <c r="B394" t="s">
        <v>25</v>
      </c>
      <c r="C394" s="2">
        <v>41002</v>
      </c>
      <c r="D394">
        <v>5</v>
      </c>
      <c r="E394">
        <f t="shared" si="12"/>
        <v>4</v>
      </c>
      <c r="F394" t="str">
        <f>VLOOKUP(B394,Sheet3!$A$1:$E$100,5)</f>
        <v>k4</v>
      </c>
      <c r="G394" t="str">
        <f>VLOOKUP(B394,Sheet3!$A$1:$E$100,2)</f>
        <v>1_l_wodny</v>
      </c>
      <c r="H394" t="str">
        <f>VLOOKUP(B394,Sheet3!$A$1:$E$100,3)</f>
        <v>37,99</v>
      </c>
      <c r="I394" t="str">
        <f>VLOOKUP(F394,Sheet4!$A$1:$B$22,2)</f>
        <v>panele_korkowe</v>
      </c>
      <c r="J394">
        <f t="shared" si="13"/>
        <v>189.95000000000002</v>
      </c>
    </row>
    <row r="395" spans="1:10" ht="18.399999999999999" customHeight="1">
      <c r="A395" s="1">
        <v>394</v>
      </c>
      <c r="B395" t="s">
        <v>24</v>
      </c>
      <c r="C395" s="2">
        <v>41204</v>
      </c>
      <c r="D395">
        <v>26</v>
      </c>
      <c r="E395">
        <f t="shared" si="12"/>
        <v>10</v>
      </c>
      <c r="F395" t="str">
        <f>VLOOKUP(B395,Sheet3!$A$1:$E$100,5)</f>
        <v>k8</v>
      </c>
      <c r="G395" t="str">
        <f>VLOOKUP(B395,Sheet3!$A$1:$E$100,2)</f>
        <v>LN_2</v>
      </c>
      <c r="H395" t="str">
        <f>VLOOKUP(B395,Sheet3!$A$1:$E$100,3)</f>
        <v>4,60</v>
      </c>
      <c r="I395" t="str">
        <f>VLOOKUP(F395,Sheet4!$A$1:$B$22,2)</f>
        <v>panele_korkowe</v>
      </c>
      <c r="J395">
        <f t="shared" si="13"/>
        <v>119.6</v>
      </c>
    </row>
    <row r="396" spans="1:10" ht="18.399999999999999" customHeight="1">
      <c r="A396">
        <v>395</v>
      </c>
      <c r="B396" t="s">
        <v>97</v>
      </c>
      <c r="C396" s="2">
        <v>41064</v>
      </c>
      <c r="D396">
        <v>45</v>
      </c>
      <c r="E396">
        <f t="shared" si="12"/>
        <v>6</v>
      </c>
      <c r="F396" t="str">
        <f>VLOOKUP(B396,Sheet3!$A$1:$E$100,5)</f>
        <v>k5</v>
      </c>
      <c r="G396" t="str">
        <f>VLOOKUP(B396,Sheet3!$A$1:$E$100,2)</f>
        <v>plyty_dzwiekowe</v>
      </c>
      <c r="H396" t="str">
        <f>VLOOKUP(B396,Sheet3!$A$1:$E$100,3)</f>
        <v>32,99</v>
      </c>
      <c r="I396" t="str">
        <f>VLOOKUP(F396,Sheet4!$A$1:$B$22,2)</f>
        <v>panele_korkowe</v>
      </c>
      <c r="J396">
        <f t="shared" si="13"/>
        <v>1484.5500000000002</v>
      </c>
    </row>
    <row r="397" spans="1:10" ht="18.399999999999999" customHeight="1">
      <c r="A397" s="1">
        <v>396</v>
      </c>
      <c r="B397" t="s">
        <v>39</v>
      </c>
      <c r="C397" s="2">
        <v>41050</v>
      </c>
      <c r="D397">
        <v>4</v>
      </c>
      <c r="E397">
        <f t="shared" si="12"/>
        <v>5</v>
      </c>
      <c r="F397" t="str">
        <f>VLOOKUP(B397,Sheet3!$A$1:$E$100,5)</f>
        <v>k12</v>
      </c>
      <c r="G397" t="str">
        <f>VLOOKUP(B397,Sheet3!$A$1:$E$100,2)</f>
        <v>1000x700x5</v>
      </c>
      <c r="H397" t="str">
        <f>VLOOKUP(B397,Sheet3!$A$1:$E$100,3)</f>
        <v>15,99</v>
      </c>
      <c r="I397" t="str">
        <f>VLOOKUP(F397,Sheet4!$A$1:$B$22,2)</f>
        <v>plyty_korkowe</v>
      </c>
      <c r="J397">
        <f t="shared" si="13"/>
        <v>63.96</v>
      </c>
    </row>
    <row r="398" spans="1:10" ht="18.399999999999999" customHeight="1">
      <c r="A398">
        <v>397</v>
      </c>
      <c r="B398" t="s">
        <v>57</v>
      </c>
      <c r="C398" s="2">
        <v>41017</v>
      </c>
      <c r="D398">
        <v>25</v>
      </c>
      <c r="E398">
        <f t="shared" si="12"/>
        <v>4</v>
      </c>
      <c r="F398" t="str">
        <f>VLOOKUP(B398,Sheet3!$A$1:$E$100,5)</f>
        <v>k6</v>
      </c>
      <c r="G398" t="str">
        <f>VLOOKUP(B398,Sheet3!$A$1:$E$100,2)</f>
        <v>940x23x7</v>
      </c>
      <c r="H398" t="str">
        <f>VLOOKUP(B398,Sheet3!$A$1:$E$100,3)</f>
        <v>2,89</v>
      </c>
      <c r="I398" t="str">
        <f>VLOOKUP(F398,Sheet4!$A$1:$B$22,2)</f>
        <v>panele_korkowe</v>
      </c>
      <c r="J398">
        <f t="shared" si="13"/>
        <v>72.25</v>
      </c>
    </row>
    <row r="399" spans="1:10" ht="18.399999999999999" customHeight="1">
      <c r="A399" s="1">
        <v>398</v>
      </c>
      <c r="B399" t="s">
        <v>86</v>
      </c>
      <c r="C399" s="2">
        <v>41054</v>
      </c>
      <c r="D399">
        <v>5</v>
      </c>
      <c r="E399">
        <f t="shared" si="12"/>
        <v>5</v>
      </c>
      <c r="F399" t="str">
        <f>VLOOKUP(B399,Sheet3!$A$1:$E$100,5)</f>
        <v>k12</v>
      </c>
      <c r="G399" t="str">
        <f>VLOOKUP(B399,Sheet3!$A$1:$E$100,2)</f>
        <v>1000x700x1</v>
      </c>
      <c r="H399" t="str">
        <f>VLOOKUP(B399,Sheet3!$A$1:$E$100,3)</f>
        <v>4,99</v>
      </c>
      <c r="I399" t="str">
        <f>VLOOKUP(F399,Sheet4!$A$1:$B$22,2)</f>
        <v>plyty_korkowe</v>
      </c>
      <c r="J399">
        <f t="shared" si="13"/>
        <v>24.950000000000003</v>
      </c>
    </row>
    <row r="400" spans="1:10" ht="18.399999999999999" customHeight="1">
      <c r="A400">
        <v>399</v>
      </c>
      <c r="B400" t="s">
        <v>34</v>
      </c>
      <c r="C400" s="2">
        <v>41002</v>
      </c>
      <c r="D400">
        <v>17</v>
      </c>
      <c r="E400">
        <f t="shared" si="12"/>
        <v>4</v>
      </c>
      <c r="F400" t="str">
        <f>VLOOKUP(B400,Sheet3!$A$1:$E$100,5)</f>
        <v>k8</v>
      </c>
      <c r="G400" t="str">
        <f>VLOOKUP(B400,Sheet3!$A$1:$E$100,2)</f>
        <v>LP_4</v>
      </c>
      <c r="H400" t="str">
        <f>VLOOKUP(B400,Sheet3!$A$1:$E$100,3)</f>
        <v>2,30</v>
      </c>
      <c r="I400" t="str">
        <f>VLOOKUP(F400,Sheet4!$A$1:$B$22,2)</f>
        <v>panele_korkowe</v>
      </c>
      <c r="J400">
        <f t="shared" si="13"/>
        <v>39.099999999999994</v>
      </c>
    </row>
    <row r="401" spans="1:10" ht="18.399999999999999" customHeight="1">
      <c r="A401" s="1">
        <v>400</v>
      </c>
      <c r="B401" t="s">
        <v>95</v>
      </c>
      <c r="C401" s="2">
        <v>41242</v>
      </c>
      <c r="D401">
        <v>23</v>
      </c>
      <c r="E401">
        <f t="shared" si="12"/>
        <v>11</v>
      </c>
      <c r="F401" t="str">
        <f>VLOOKUP(B401,Sheet3!$A$1:$E$100,5)</f>
        <v>k21</v>
      </c>
      <c r="G401" t="str">
        <f>VLOOKUP(B401,Sheet3!$A$1:$E$100,2)</f>
        <v>Natural</v>
      </c>
      <c r="H401" t="str">
        <f>VLOOKUP(B401,Sheet3!$A$1:$E$100,3)</f>
        <v>119,99</v>
      </c>
      <c r="I401" t="str">
        <f>VLOOKUP(F401,Sheet4!$A$1:$B$22,2)</f>
        <v>panele_korkowe</v>
      </c>
      <c r="J401">
        <f t="shared" si="13"/>
        <v>2759.77</v>
      </c>
    </row>
    <row r="402" spans="1:10" ht="18.399999999999999" customHeight="1">
      <c r="A402">
        <v>401</v>
      </c>
      <c r="B402" t="s">
        <v>25</v>
      </c>
      <c r="C402" s="2">
        <v>41088</v>
      </c>
      <c r="D402">
        <v>1</v>
      </c>
      <c r="E402">
        <f t="shared" si="12"/>
        <v>6</v>
      </c>
      <c r="F402" t="str">
        <f>VLOOKUP(B402,Sheet3!$A$1:$E$100,5)</f>
        <v>k4</v>
      </c>
      <c r="G402" t="str">
        <f>VLOOKUP(B402,Sheet3!$A$1:$E$100,2)</f>
        <v>1_l_wodny</v>
      </c>
      <c r="H402" t="str">
        <f>VLOOKUP(B402,Sheet3!$A$1:$E$100,3)</f>
        <v>37,99</v>
      </c>
      <c r="I402" t="str">
        <f>VLOOKUP(F402,Sheet4!$A$1:$B$22,2)</f>
        <v>panele_korkowe</v>
      </c>
      <c r="J402">
        <f t="shared" si="13"/>
        <v>37.99</v>
      </c>
    </row>
    <row r="403" spans="1:10" ht="18.399999999999999" customHeight="1">
      <c r="A403" s="1">
        <v>402</v>
      </c>
      <c r="B403" t="s">
        <v>46</v>
      </c>
      <c r="C403" s="2">
        <v>41094</v>
      </c>
      <c r="D403">
        <v>22</v>
      </c>
      <c r="E403">
        <f t="shared" si="12"/>
        <v>7</v>
      </c>
      <c r="F403" t="str">
        <f>VLOOKUP(B403,Sheet3!$A$1:$E$100,5)</f>
        <v>k2</v>
      </c>
      <c r="G403" t="str">
        <f>VLOOKUP(B403,Sheet3!$A$1:$E$100,2)</f>
        <v>Big_8_mm</v>
      </c>
      <c r="H403" t="str">
        <f>VLOOKUP(B403,Sheet3!$A$1:$E$100,3)</f>
        <v>138,00</v>
      </c>
      <c r="I403" t="str">
        <f>VLOOKUP(F403,Sheet4!$A$1:$B$22,2)</f>
        <v>wyroby_korkowe</v>
      </c>
      <c r="J403">
        <f t="shared" si="13"/>
        <v>3036</v>
      </c>
    </row>
    <row r="404" spans="1:10" ht="18.399999999999999" customHeight="1">
      <c r="A404">
        <v>403</v>
      </c>
      <c r="B404" t="s">
        <v>89</v>
      </c>
      <c r="C404" s="2">
        <v>41065</v>
      </c>
      <c r="D404">
        <v>2</v>
      </c>
      <c r="E404">
        <f t="shared" si="12"/>
        <v>6</v>
      </c>
      <c r="F404" t="str">
        <f>VLOOKUP(B404,Sheet3!$A$1:$E$100,5)</f>
        <v>k19</v>
      </c>
      <c r="G404" t="str">
        <f>VLOOKUP(B404,Sheet3!$A$1:$E$100,2)</f>
        <v>Taca_okragla</v>
      </c>
      <c r="H404" t="str">
        <f>VLOOKUP(B404,Sheet3!$A$1:$E$100,3)</f>
        <v>32,49</v>
      </c>
      <c r="I404" t="str">
        <f>VLOOKUP(F404,Sheet4!$A$1:$B$22,2)</f>
        <v>wyroby_korkowe</v>
      </c>
      <c r="J404">
        <f t="shared" si="13"/>
        <v>64.98</v>
      </c>
    </row>
    <row r="405" spans="1:10" ht="18.399999999999999" customHeight="1">
      <c r="A405" s="1">
        <v>404</v>
      </c>
      <c r="B405" t="s">
        <v>60</v>
      </c>
      <c r="C405" s="2">
        <v>40949</v>
      </c>
      <c r="D405">
        <v>25</v>
      </c>
      <c r="E405">
        <f t="shared" si="12"/>
        <v>2</v>
      </c>
      <c r="F405" t="str">
        <f>VLOOKUP(B405,Sheet3!$A$1:$E$100,5)</f>
        <v>k14</v>
      </c>
      <c r="G405" t="str">
        <f>VLOOKUP(B405,Sheet3!$A$1:$E$100,2)</f>
        <v>Harmony</v>
      </c>
      <c r="H405" t="str">
        <f>VLOOKUP(B405,Sheet3!$A$1:$E$100,3)</f>
        <v>90,99</v>
      </c>
      <c r="I405" t="str">
        <f>VLOOKUP(F405,Sheet4!$A$1:$B$22,2)</f>
        <v>parkiet_korkowy</v>
      </c>
      <c r="J405">
        <f t="shared" si="13"/>
        <v>2274.75</v>
      </c>
    </row>
    <row r="406" spans="1:10" ht="18.399999999999999" customHeight="1">
      <c r="A406">
        <v>405</v>
      </c>
      <c r="B406" t="s">
        <v>13</v>
      </c>
      <c r="C406" s="2">
        <v>41016</v>
      </c>
      <c r="D406">
        <v>10</v>
      </c>
      <c r="E406">
        <f t="shared" si="12"/>
        <v>4</v>
      </c>
      <c r="F406" t="str">
        <f>VLOOKUP(B406,Sheet3!$A$1:$E$100,5)</f>
        <v>k12</v>
      </c>
      <c r="G406" t="str">
        <f>VLOOKUP(B406,Sheet3!$A$1:$E$100,2)</f>
        <v>1000x700x7</v>
      </c>
      <c r="H406" t="str">
        <f>VLOOKUP(B406,Sheet3!$A$1:$E$100,3)</f>
        <v>22,99</v>
      </c>
      <c r="I406" t="str">
        <f>VLOOKUP(F406,Sheet4!$A$1:$B$22,2)</f>
        <v>plyty_korkowe</v>
      </c>
      <c r="J406">
        <f t="shared" si="13"/>
        <v>229.89999999999998</v>
      </c>
    </row>
    <row r="407" spans="1:10" ht="18.399999999999999" customHeight="1">
      <c r="A407" s="1">
        <v>406</v>
      </c>
      <c r="B407" t="s">
        <v>32</v>
      </c>
      <c r="C407" s="2">
        <v>40985</v>
      </c>
      <c r="D407">
        <v>25</v>
      </c>
      <c r="E407">
        <f t="shared" si="12"/>
        <v>3</v>
      </c>
      <c r="F407" t="str">
        <f>VLOOKUP(B407,Sheet3!$A$1:$E$100,5)</f>
        <v>k8</v>
      </c>
      <c r="G407" t="str">
        <f>VLOOKUP(B407,Sheet3!$A$1:$E$100,2)</f>
        <v>LB_2</v>
      </c>
      <c r="H407" t="str">
        <f>VLOOKUP(B407,Sheet3!$A$1:$E$100,3)</f>
        <v>1,80</v>
      </c>
      <c r="I407" t="str">
        <f>VLOOKUP(F407,Sheet4!$A$1:$B$22,2)</f>
        <v>panele_korkowe</v>
      </c>
      <c r="J407">
        <f t="shared" si="13"/>
        <v>45</v>
      </c>
    </row>
    <row r="408" spans="1:10" ht="18.399999999999999" customHeight="1">
      <c r="A408">
        <v>407</v>
      </c>
      <c r="B408" t="s">
        <v>97</v>
      </c>
      <c r="C408" s="2">
        <v>41027</v>
      </c>
      <c r="D408">
        <v>32</v>
      </c>
      <c r="E408">
        <f t="shared" si="12"/>
        <v>4</v>
      </c>
      <c r="F408" t="str">
        <f>VLOOKUP(B408,Sheet3!$A$1:$E$100,5)</f>
        <v>k5</v>
      </c>
      <c r="G408" t="str">
        <f>VLOOKUP(B408,Sheet3!$A$1:$E$100,2)</f>
        <v>plyty_dzwiekowe</v>
      </c>
      <c r="H408" t="str">
        <f>VLOOKUP(B408,Sheet3!$A$1:$E$100,3)</f>
        <v>32,99</v>
      </c>
      <c r="I408" t="str">
        <f>VLOOKUP(F408,Sheet4!$A$1:$B$22,2)</f>
        <v>panele_korkowe</v>
      </c>
      <c r="J408">
        <f t="shared" si="13"/>
        <v>1055.68</v>
      </c>
    </row>
    <row r="409" spans="1:10" ht="18.399999999999999" customHeight="1">
      <c r="A409" s="1">
        <v>408</v>
      </c>
      <c r="B409" t="s">
        <v>44</v>
      </c>
      <c r="C409" s="2">
        <v>40970</v>
      </c>
      <c r="D409">
        <v>32</v>
      </c>
      <c r="E409">
        <f t="shared" si="12"/>
        <v>3</v>
      </c>
      <c r="F409" t="str">
        <f>VLOOKUP(B409,Sheet3!$A$1:$E$100,5)</f>
        <v>k3</v>
      </c>
      <c r="G409" t="str">
        <f>VLOOKUP(B409,Sheet3!$A$1:$E$100,2)</f>
        <v>frakcja_2,0-2,8_mm</v>
      </c>
      <c r="H409" t="str">
        <f>VLOOKUP(B409,Sheet3!$A$1:$E$100,3)</f>
        <v>12,50</v>
      </c>
      <c r="I409" t="str">
        <f>VLOOKUP(F409,Sheet4!$A$1:$B$22,2)</f>
        <v>panele_korkowe</v>
      </c>
      <c r="J409">
        <f t="shared" si="13"/>
        <v>400</v>
      </c>
    </row>
    <row r="410" spans="1:10" ht="18.399999999999999" customHeight="1">
      <c r="A410">
        <v>409</v>
      </c>
      <c r="B410" t="s">
        <v>40</v>
      </c>
      <c r="C410" s="2">
        <v>41087</v>
      </c>
      <c r="D410">
        <v>5</v>
      </c>
      <c r="E410">
        <f t="shared" si="12"/>
        <v>6</v>
      </c>
      <c r="F410" t="str">
        <f>VLOOKUP(B410,Sheet3!$A$1:$E$100,5)</f>
        <v>k11</v>
      </c>
      <c r="G410" t="str">
        <f>VLOOKUP(B410,Sheet3!$A$1:$E$100,2)</f>
        <v>kpl_8_mm</v>
      </c>
      <c r="H410" t="str">
        <f>VLOOKUP(B410,Sheet3!$A$1:$E$100,3)</f>
        <v>7,50</v>
      </c>
      <c r="I410" t="str">
        <f>VLOOKUP(F410,Sheet4!$A$1:$B$22,2)</f>
        <v>podkladki_naturalne</v>
      </c>
      <c r="J410">
        <f t="shared" si="13"/>
        <v>37.5</v>
      </c>
    </row>
    <row r="411" spans="1:10" ht="18.399999999999999" customHeight="1">
      <c r="A411" s="1">
        <v>410</v>
      </c>
      <c r="B411" t="s">
        <v>31</v>
      </c>
      <c r="C411" s="2">
        <v>40940</v>
      </c>
      <c r="D411">
        <v>12</v>
      </c>
      <c r="E411">
        <f t="shared" si="12"/>
        <v>2</v>
      </c>
      <c r="F411" t="str">
        <f>VLOOKUP(B411,Sheet3!$A$1:$E$100,5)</f>
        <v>k14</v>
      </c>
      <c r="G411" t="str">
        <f>VLOOKUP(B411,Sheet3!$A$1:$E$100,2)</f>
        <v>DawnTown</v>
      </c>
      <c r="H411" t="str">
        <f>VLOOKUP(B411,Sheet3!$A$1:$E$100,3)</f>
        <v>64,99</v>
      </c>
      <c r="I411" t="str">
        <f>VLOOKUP(F411,Sheet4!$A$1:$B$22,2)</f>
        <v>parkiet_korkowy</v>
      </c>
      <c r="J411">
        <f t="shared" si="13"/>
        <v>779.87999999999988</v>
      </c>
    </row>
    <row r="412" spans="1:10" ht="18.399999999999999" customHeight="1">
      <c r="A412">
        <v>411</v>
      </c>
      <c r="B412" t="s">
        <v>62</v>
      </c>
      <c r="C412" s="2">
        <v>41038</v>
      </c>
      <c r="D412">
        <v>14</v>
      </c>
      <c r="E412">
        <f t="shared" si="12"/>
        <v>5</v>
      </c>
      <c r="F412" t="str">
        <f>VLOOKUP(B412,Sheet3!$A$1:$E$100,5)</f>
        <v>k5</v>
      </c>
      <c r="G412" t="str">
        <f>VLOOKUP(B412,Sheet3!$A$1:$E$100,2)</f>
        <v>Aglomerado_10_mm</v>
      </c>
      <c r="H412" t="str">
        <f>VLOOKUP(B412,Sheet3!$A$1:$E$100,3)</f>
        <v>34,99</v>
      </c>
      <c r="I412" t="str">
        <f>VLOOKUP(F412,Sheet4!$A$1:$B$22,2)</f>
        <v>panele_korkowe</v>
      </c>
      <c r="J412">
        <f t="shared" si="13"/>
        <v>489.86</v>
      </c>
    </row>
    <row r="413" spans="1:10" ht="18.399999999999999" customHeight="1">
      <c r="A413" s="1">
        <v>412</v>
      </c>
      <c r="B413" t="s">
        <v>28</v>
      </c>
      <c r="C413" s="2">
        <v>41031</v>
      </c>
      <c r="D413">
        <v>24</v>
      </c>
      <c r="E413">
        <f t="shared" si="12"/>
        <v>5</v>
      </c>
      <c r="F413" t="str">
        <f>VLOOKUP(B413,Sheet3!$A$1:$E$100,5)</f>
        <v>k14</v>
      </c>
      <c r="G413" t="str">
        <f>VLOOKUP(B413,Sheet3!$A$1:$E$100,2)</f>
        <v>Shell</v>
      </c>
      <c r="H413" t="str">
        <f>VLOOKUP(B413,Sheet3!$A$1:$E$100,3)</f>
        <v>81,99</v>
      </c>
      <c r="I413" t="str">
        <f>VLOOKUP(F413,Sheet4!$A$1:$B$22,2)</f>
        <v>parkiet_korkowy</v>
      </c>
      <c r="J413">
        <f t="shared" si="13"/>
        <v>1967.7599999999998</v>
      </c>
    </row>
    <row r="414" spans="1:10" ht="18.399999999999999" customHeight="1">
      <c r="A414">
        <v>413</v>
      </c>
      <c r="B414" t="s">
        <v>69</v>
      </c>
      <c r="C414" s="2">
        <v>41159</v>
      </c>
      <c r="D414">
        <v>24</v>
      </c>
      <c r="E414">
        <f t="shared" si="12"/>
        <v>9</v>
      </c>
      <c r="F414" t="str">
        <f>VLOOKUP(B414,Sheet3!$A$1:$E$100,5)</f>
        <v>k20</v>
      </c>
      <c r="G414" t="str">
        <f>VLOOKUP(B414,Sheet3!$A$1:$E$100,2)</f>
        <v>Stozkowe_duze</v>
      </c>
      <c r="H414" t="str">
        <f>VLOOKUP(B414,Sheet3!$A$1:$E$100,3)</f>
        <v>1,19</v>
      </c>
      <c r="I414" t="str">
        <f>VLOOKUP(F414,Sheet4!$A$1:$B$22,2)</f>
        <v>korki_do_butelek</v>
      </c>
      <c r="J414">
        <f t="shared" si="13"/>
        <v>28.56</v>
      </c>
    </row>
    <row r="415" spans="1:10" ht="18.399999999999999" customHeight="1">
      <c r="A415" s="1">
        <v>414</v>
      </c>
      <c r="B415" t="s">
        <v>9</v>
      </c>
      <c r="C415" s="2">
        <v>41078</v>
      </c>
      <c r="D415">
        <v>2</v>
      </c>
      <c r="E415">
        <f t="shared" si="12"/>
        <v>6</v>
      </c>
      <c r="F415" t="str">
        <f>VLOOKUP(B415,Sheet3!$A$1:$E$100,5)</f>
        <v>k19</v>
      </c>
      <c r="G415" t="str">
        <f>VLOOKUP(B415,Sheet3!$A$1:$E$100,2)</f>
        <v>Oslonka_falista</v>
      </c>
      <c r="H415" t="str">
        <f>VLOOKUP(B415,Sheet3!$A$1:$E$100,3)</f>
        <v>22,99</v>
      </c>
      <c r="I415" t="str">
        <f>VLOOKUP(F415,Sheet4!$A$1:$B$22,2)</f>
        <v>wyroby_korkowe</v>
      </c>
      <c r="J415">
        <f t="shared" si="13"/>
        <v>45.98</v>
      </c>
    </row>
    <row r="416" spans="1:10" ht="18.399999999999999" customHeight="1">
      <c r="A416">
        <v>415</v>
      </c>
      <c r="B416" t="s">
        <v>76</v>
      </c>
      <c r="C416" s="2">
        <v>40973</v>
      </c>
      <c r="D416">
        <v>11</v>
      </c>
      <c r="E416">
        <f t="shared" si="12"/>
        <v>3</v>
      </c>
      <c r="F416" t="str">
        <f>VLOOKUP(B416,Sheet3!$A$1:$E$100,5)</f>
        <v>k2</v>
      </c>
      <c r="G416" t="str">
        <f>VLOOKUP(B416,Sheet3!$A$1:$E$100,2)</f>
        <v>Normal_6_mm</v>
      </c>
      <c r="H416" t="str">
        <f>VLOOKUP(B416,Sheet3!$A$1:$E$100,3)</f>
        <v>119,99</v>
      </c>
      <c r="I416" t="str">
        <f>VLOOKUP(F416,Sheet4!$A$1:$B$22,2)</f>
        <v>wyroby_korkowe</v>
      </c>
      <c r="J416">
        <f t="shared" si="13"/>
        <v>1319.8899999999999</v>
      </c>
    </row>
    <row r="417" spans="1:10" ht="18.399999999999999" customHeight="1">
      <c r="A417" s="1">
        <v>416</v>
      </c>
      <c r="B417" t="s">
        <v>83</v>
      </c>
      <c r="C417" s="2">
        <v>41076</v>
      </c>
      <c r="D417">
        <v>8</v>
      </c>
      <c r="E417">
        <f t="shared" si="12"/>
        <v>6</v>
      </c>
      <c r="F417" t="str">
        <f>VLOOKUP(B417,Sheet3!$A$1:$E$100,5)</f>
        <v>k19</v>
      </c>
      <c r="G417" t="str">
        <f>VLOOKUP(B417,Sheet3!$A$1:$E$100,2)</f>
        <v>Serwetnik_maly</v>
      </c>
      <c r="H417" t="str">
        <f>VLOOKUP(B417,Sheet3!$A$1:$E$100,3)</f>
        <v>4,99</v>
      </c>
      <c r="I417" t="str">
        <f>VLOOKUP(F417,Sheet4!$A$1:$B$22,2)</f>
        <v>wyroby_korkowe</v>
      </c>
      <c r="J417">
        <f t="shared" si="13"/>
        <v>39.92</v>
      </c>
    </row>
    <row r="418" spans="1:10" ht="18.399999999999999" customHeight="1">
      <c r="A418">
        <v>417</v>
      </c>
      <c r="B418" t="s">
        <v>37</v>
      </c>
      <c r="C418" s="2">
        <v>41005</v>
      </c>
      <c r="D418">
        <v>4</v>
      </c>
      <c r="E418">
        <f t="shared" si="12"/>
        <v>4</v>
      </c>
      <c r="F418" t="str">
        <f>VLOOKUP(B418,Sheet3!$A$1:$E$100,5)</f>
        <v>k15</v>
      </c>
      <c r="G418" t="str">
        <f>VLOOKUP(B418,Sheet3!$A$1:$E$100,2)</f>
        <v>kostka</v>
      </c>
      <c r="H418" t="str">
        <f>VLOOKUP(B418,Sheet3!$A$1:$E$100,3)</f>
        <v>25,99</v>
      </c>
      <c r="I418" t="str">
        <f>VLOOKUP(F418,Sheet4!$A$1:$B$22,2)</f>
        <v>maty_korkowe</v>
      </c>
      <c r="J418">
        <f t="shared" si="13"/>
        <v>103.96</v>
      </c>
    </row>
    <row r="419" spans="1:10" ht="18.399999999999999" customHeight="1">
      <c r="A419" s="1">
        <v>418</v>
      </c>
      <c r="B419" t="s">
        <v>40</v>
      </c>
      <c r="C419" s="2">
        <v>41118</v>
      </c>
      <c r="D419">
        <v>1</v>
      </c>
      <c r="E419">
        <f t="shared" si="12"/>
        <v>7</v>
      </c>
      <c r="F419" t="str">
        <f>VLOOKUP(B419,Sheet3!$A$1:$E$100,5)</f>
        <v>k11</v>
      </c>
      <c r="G419" t="str">
        <f>VLOOKUP(B419,Sheet3!$A$1:$E$100,2)</f>
        <v>kpl_8_mm</v>
      </c>
      <c r="H419" t="str">
        <f>VLOOKUP(B419,Sheet3!$A$1:$E$100,3)</f>
        <v>7,50</v>
      </c>
      <c r="I419" t="str">
        <f>VLOOKUP(F419,Sheet4!$A$1:$B$22,2)</f>
        <v>podkladki_naturalne</v>
      </c>
      <c r="J419">
        <f t="shared" si="13"/>
        <v>7.5</v>
      </c>
    </row>
    <row r="420" spans="1:10" ht="18.399999999999999" customHeight="1">
      <c r="A420">
        <v>419</v>
      </c>
      <c r="B420" t="s">
        <v>9</v>
      </c>
      <c r="C420" s="2">
        <v>41223</v>
      </c>
      <c r="D420">
        <v>6</v>
      </c>
      <c r="E420">
        <f t="shared" si="12"/>
        <v>11</v>
      </c>
      <c r="F420" t="str">
        <f>VLOOKUP(B420,Sheet3!$A$1:$E$100,5)</f>
        <v>k19</v>
      </c>
      <c r="G420" t="str">
        <f>VLOOKUP(B420,Sheet3!$A$1:$E$100,2)</f>
        <v>Oslonka_falista</v>
      </c>
      <c r="H420" t="str">
        <f>VLOOKUP(B420,Sheet3!$A$1:$E$100,3)</f>
        <v>22,99</v>
      </c>
      <c r="I420" t="str">
        <f>VLOOKUP(F420,Sheet4!$A$1:$B$22,2)</f>
        <v>wyroby_korkowe</v>
      </c>
      <c r="J420">
        <f t="shared" si="13"/>
        <v>137.94</v>
      </c>
    </row>
    <row r="421" spans="1:10" ht="18.399999999999999" customHeight="1">
      <c r="A421" s="1">
        <v>420</v>
      </c>
      <c r="B421" t="s">
        <v>43</v>
      </c>
      <c r="C421" s="2">
        <v>41044</v>
      </c>
      <c r="D421">
        <v>22</v>
      </c>
      <c r="E421">
        <f t="shared" si="12"/>
        <v>5</v>
      </c>
      <c r="F421" t="str">
        <f>VLOOKUP(B421,Sheet3!$A$1:$E$100,5)</f>
        <v>k5</v>
      </c>
      <c r="G421" t="str">
        <f>VLOOKUP(B421,Sheet3!$A$1:$E$100,2)</f>
        <v>Aglomerado_80_mm</v>
      </c>
      <c r="H421" t="str">
        <f>VLOOKUP(B421,Sheet3!$A$1:$E$100,3)</f>
        <v>149,99</v>
      </c>
      <c r="I421" t="str">
        <f>VLOOKUP(F421,Sheet4!$A$1:$B$22,2)</f>
        <v>panele_korkowe</v>
      </c>
      <c r="J421">
        <f t="shared" si="13"/>
        <v>3299.78</v>
      </c>
    </row>
    <row r="422" spans="1:10" ht="18.399999999999999" customHeight="1">
      <c r="A422">
        <v>421</v>
      </c>
      <c r="B422" t="s">
        <v>19</v>
      </c>
      <c r="C422" s="2">
        <v>41118</v>
      </c>
      <c r="D422">
        <v>10</v>
      </c>
      <c r="E422">
        <f t="shared" si="12"/>
        <v>7</v>
      </c>
      <c r="F422" t="str">
        <f>VLOOKUP(B422,Sheet3!$A$1:$E$100,5)</f>
        <v>k20</v>
      </c>
      <c r="G422" t="str">
        <f>VLOOKUP(B422,Sheet3!$A$1:$E$100,2)</f>
        <v>Stozkowe_srednie</v>
      </c>
      <c r="H422" t="str">
        <f>VLOOKUP(B422,Sheet3!$A$1:$E$100,3)</f>
        <v>0,89</v>
      </c>
      <c r="I422" t="str">
        <f>VLOOKUP(F422,Sheet4!$A$1:$B$22,2)</f>
        <v>korki_do_butelek</v>
      </c>
      <c r="J422">
        <f t="shared" si="13"/>
        <v>8.9</v>
      </c>
    </row>
    <row r="423" spans="1:10" ht="18.399999999999999" customHeight="1">
      <c r="A423" s="1">
        <v>422</v>
      </c>
      <c r="B423" t="s">
        <v>57</v>
      </c>
      <c r="C423" s="2">
        <v>41202</v>
      </c>
      <c r="D423">
        <v>25</v>
      </c>
      <c r="E423">
        <f t="shared" si="12"/>
        <v>10</v>
      </c>
      <c r="F423" t="str">
        <f>VLOOKUP(B423,Sheet3!$A$1:$E$100,5)</f>
        <v>k6</v>
      </c>
      <c r="G423" t="str">
        <f>VLOOKUP(B423,Sheet3!$A$1:$E$100,2)</f>
        <v>940x23x7</v>
      </c>
      <c r="H423" t="str">
        <f>VLOOKUP(B423,Sheet3!$A$1:$E$100,3)</f>
        <v>2,89</v>
      </c>
      <c r="I423" t="str">
        <f>VLOOKUP(F423,Sheet4!$A$1:$B$22,2)</f>
        <v>panele_korkowe</v>
      </c>
      <c r="J423">
        <f t="shared" si="13"/>
        <v>72.25</v>
      </c>
    </row>
    <row r="424" spans="1:10" ht="18.399999999999999" customHeight="1">
      <c r="A424">
        <v>423</v>
      </c>
      <c r="B424" t="s">
        <v>16</v>
      </c>
      <c r="C424" s="2">
        <v>41051</v>
      </c>
      <c r="D424">
        <v>9</v>
      </c>
      <c r="E424">
        <f t="shared" si="12"/>
        <v>5</v>
      </c>
      <c r="F424" t="str">
        <f>VLOOKUP(B424,Sheet3!$A$1:$E$100,5)</f>
        <v>k11</v>
      </c>
      <c r="G424" t="str">
        <f>VLOOKUP(B424,Sheet3!$A$1:$E$100,2)</f>
        <v>kpl_12_mm</v>
      </c>
      <c r="H424" t="str">
        <f>VLOOKUP(B424,Sheet3!$A$1:$E$100,3)</f>
        <v>10,20</v>
      </c>
      <c r="I424" t="str">
        <f>VLOOKUP(F424,Sheet4!$A$1:$B$22,2)</f>
        <v>podkladki_naturalne</v>
      </c>
      <c r="J424">
        <f t="shared" si="13"/>
        <v>91.8</v>
      </c>
    </row>
    <row r="425" spans="1:10" ht="18.399999999999999" customHeight="1">
      <c r="A425" s="1">
        <v>424</v>
      </c>
      <c r="B425" t="s">
        <v>47</v>
      </c>
      <c r="C425" s="2">
        <v>41181</v>
      </c>
      <c r="D425">
        <v>28</v>
      </c>
      <c r="E425">
        <f t="shared" si="12"/>
        <v>9</v>
      </c>
      <c r="F425" t="str">
        <f>VLOOKUP(B425,Sheet3!$A$1:$E$100,5)</f>
        <v>k2</v>
      </c>
      <c r="G425" t="str">
        <f>VLOOKUP(B425,Sheet3!$A$1:$E$100,2)</f>
        <v>Normal_4_mm</v>
      </c>
      <c r="H425" t="str">
        <f>VLOOKUP(B425,Sheet3!$A$1:$E$100,3)</f>
        <v>60,50</v>
      </c>
      <c r="I425" t="str">
        <f>VLOOKUP(F425,Sheet4!$A$1:$B$22,2)</f>
        <v>wyroby_korkowe</v>
      </c>
      <c r="J425">
        <f t="shared" si="13"/>
        <v>1694</v>
      </c>
    </row>
    <row r="426" spans="1:10" ht="18.399999999999999" customHeight="1">
      <c r="A426">
        <v>425</v>
      </c>
      <c r="B426" t="s">
        <v>94</v>
      </c>
      <c r="C426" s="2">
        <v>41081</v>
      </c>
      <c r="D426">
        <v>30</v>
      </c>
      <c r="E426">
        <f t="shared" si="12"/>
        <v>6</v>
      </c>
      <c r="F426" t="str">
        <f>VLOOKUP(B426,Sheet3!$A$1:$E$100,5)</f>
        <v>k3</v>
      </c>
      <c r="G426" t="str">
        <f>VLOOKUP(B426,Sheet3!$A$1:$E$100,2)</f>
        <v>frakcja_0,2-0,5_mm</v>
      </c>
      <c r="H426" t="str">
        <f>VLOOKUP(B426,Sheet3!$A$1:$E$100,3)</f>
        <v>9,99</v>
      </c>
      <c r="I426" t="str">
        <f>VLOOKUP(F426,Sheet4!$A$1:$B$22,2)</f>
        <v>panele_korkowe</v>
      </c>
      <c r="J426">
        <f t="shared" si="13"/>
        <v>299.7</v>
      </c>
    </row>
    <row r="427" spans="1:10" ht="18.399999999999999" customHeight="1">
      <c r="A427" s="1">
        <v>426</v>
      </c>
      <c r="B427" t="s">
        <v>41</v>
      </c>
      <c r="C427" s="2">
        <v>41045</v>
      </c>
      <c r="D427">
        <v>12</v>
      </c>
      <c r="E427">
        <f t="shared" si="12"/>
        <v>5</v>
      </c>
      <c r="F427" t="str">
        <f>VLOOKUP(B427,Sheet3!$A$1:$E$100,5)</f>
        <v>k7</v>
      </c>
      <c r="G427" t="str">
        <f>VLOOKUP(B427,Sheet3!$A$1:$E$100,2)</f>
        <v>Kora_surowa_kl._II</v>
      </c>
      <c r="H427" t="str">
        <f>VLOOKUP(B427,Sheet3!$A$1:$E$100,3)</f>
        <v>79,99</v>
      </c>
      <c r="I427" t="str">
        <f>VLOOKUP(F427,Sheet4!$A$1:$B$22,2)</f>
        <v>panele_korkowe</v>
      </c>
      <c r="J427">
        <f t="shared" si="13"/>
        <v>959.87999999999988</v>
      </c>
    </row>
    <row r="428" spans="1:10" ht="18.399999999999999" customHeight="1">
      <c r="A428">
        <v>427</v>
      </c>
      <c r="B428" t="s">
        <v>15</v>
      </c>
      <c r="C428" s="2">
        <v>41222</v>
      </c>
      <c r="D428">
        <v>10</v>
      </c>
      <c r="E428">
        <f t="shared" si="12"/>
        <v>11</v>
      </c>
      <c r="F428" t="str">
        <f>VLOOKUP(B428,Sheet3!$A$1:$E$100,5)</f>
        <v>k12</v>
      </c>
      <c r="G428" t="str">
        <f>VLOOKUP(B428,Sheet3!$A$1:$E$100,2)</f>
        <v>1000x700x2</v>
      </c>
      <c r="H428" t="str">
        <f>VLOOKUP(B428,Sheet3!$A$1:$E$100,3)</f>
        <v>5,99</v>
      </c>
      <c r="I428" t="str">
        <f>VLOOKUP(F428,Sheet4!$A$1:$B$22,2)</f>
        <v>plyty_korkowe</v>
      </c>
      <c r="J428">
        <f t="shared" si="13"/>
        <v>59.900000000000006</v>
      </c>
    </row>
    <row r="429" spans="1:10" ht="18.399999999999999" customHeight="1">
      <c r="A429" s="1">
        <v>428</v>
      </c>
      <c r="B429" t="s">
        <v>31</v>
      </c>
      <c r="C429" s="2">
        <v>41024</v>
      </c>
      <c r="D429">
        <v>32</v>
      </c>
      <c r="E429">
        <f t="shared" si="12"/>
        <v>4</v>
      </c>
      <c r="F429" t="str">
        <f>VLOOKUP(B429,Sheet3!$A$1:$E$100,5)</f>
        <v>k14</v>
      </c>
      <c r="G429" t="str">
        <f>VLOOKUP(B429,Sheet3!$A$1:$E$100,2)</f>
        <v>DawnTown</v>
      </c>
      <c r="H429" t="str">
        <f>VLOOKUP(B429,Sheet3!$A$1:$E$100,3)</f>
        <v>64,99</v>
      </c>
      <c r="I429" t="str">
        <f>VLOOKUP(F429,Sheet4!$A$1:$B$22,2)</f>
        <v>parkiet_korkowy</v>
      </c>
      <c r="J429">
        <f t="shared" si="13"/>
        <v>2079.6799999999998</v>
      </c>
    </row>
    <row r="430" spans="1:10" ht="18.399999999999999" customHeight="1">
      <c r="A430">
        <v>429</v>
      </c>
      <c r="B430" t="s">
        <v>86</v>
      </c>
      <c r="C430" s="2">
        <v>41195</v>
      </c>
      <c r="D430">
        <v>8</v>
      </c>
      <c r="E430">
        <f t="shared" si="12"/>
        <v>10</v>
      </c>
      <c r="F430" t="str">
        <f>VLOOKUP(B430,Sheet3!$A$1:$E$100,5)</f>
        <v>k12</v>
      </c>
      <c r="G430" t="str">
        <f>VLOOKUP(B430,Sheet3!$A$1:$E$100,2)</f>
        <v>1000x700x1</v>
      </c>
      <c r="H430" t="str">
        <f>VLOOKUP(B430,Sheet3!$A$1:$E$100,3)</f>
        <v>4,99</v>
      </c>
      <c r="I430" t="str">
        <f>VLOOKUP(F430,Sheet4!$A$1:$B$22,2)</f>
        <v>plyty_korkowe</v>
      </c>
      <c r="J430">
        <f t="shared" si="13"/>
        <v>39.92</v>
      </c>
    </row>
    <row r="431" spans="1:10" ht="18.399999999999999" customHeight="1">
      <c r="A431" s="1">
        <v>430</v>
      </c>
      <c r="B431" t="s">
        <v>86</v>
      </c>
      <c r="C431" s="2">
        <v>41044</v>
      </c>
      <c r="D431">
        <v>1</v>
      </c>
      <c r="E431">
        <f t="shared" si="12"/>
        <v>5</v>
      </c>
      <c r="F431" t="str">
        <f>VLOOKUP(B431,Sheet3!$A$1:$E$100,5)</f>
        <v>k12</v>
      </c>
      <c r="G431" t="str">
        <f>VLOOKUP(B431,Sheet3!$A$1:$E$100,2)</f>
        <v>1000x700x1</v>
      </c>
      <c r="H431" t="str">
        <f>VLOOKUP(B431,Sheet3!$A$1:$E$100,3)</f>
        <v>4,99</v>
      </c>
      <c r="I431" t="str">
        <f>VLOOKUP(F431,Sheet4!$A$1:$B$22,2)</f>
        <v>plyty_korkowe</v>
      </c>
      <c r="J431">
        <f t="shared" si="13"/>
        <v>4.99</v>
      </c>
    </row>
    <row r="432" spans="1:10" ht="18.399999999999999" customHeight="1">
      <c r="A432">
        <v>431</v>
      </c>
      <c r="B432" t="s">
        <v>18</v>
      </c>
      <c r="C432" s="2">
        <v>41029</v>
      </c>
      <c r="D432">
        <v>45</v>
      </c>
      <c r="E432">
        <f t="shared" si="12"/>
        <v>4</v>
      </c>
      <c r="F432" t="str">
        <f>VLOOKUP(B432,Sheet3!$A$1:$E$100,5)</f>
        <v>k6</v>
      </c>
      <c r="G432" t="str">
        <f>VLOOKUP(B432,Sheet3!$A$1:$E$100,2)</f>
        <v>940x16x10</v>
      </c>
      <c r="H432" t="str">
        <f>VLOOKUP(B432,Sheet3!$A$1:$E$100,3)</f>
        <v>3,29</v>
      </c>
      <c r="I432" t="str">
        <f>VLOOKUP(F432,Sheet4!$A$1:$B$22,2)</f>
        <v>panele_korkowe</v>
      </c>
      <c r="J432">
        <f t="shared" si="13"/>
        <v>148.05000000000001</v>
      </c>
    </row>
    <row r="433" spans="1:10" ht="18.399999999999999" customHeight="1">
      <c r="A433" s="1">
        <v>432</v>
      </c>
      <c r="B433" t="s">
        <v>30</v>
      </c>
      <c r="C433" s="2">
        <v>41087</v>
      </c>
      <c r="D433">
        <v>18</v>
      </c>
      <c r="E433">
        <f t="shared" si="12"/>
        <v>6</v>
      </c>
      <c r="F433" t="str">
        <f>VLOOKUP(B433,Sheet3!$A$1:$E$100,5)</f>
        <v>k8</v>
      </c>
      <c r="G433" t="str">
        <f>VLOOKUP(B433,Sheet3!$A$1:$E$100,2)</f>
        <v>LN_1</v>
      </c>
      <c r="H433" t="str">
        <f>VLOOKUP(B433,Sheet3!$A$1:$E$100,3)</f>
        <v>3,90</v>
      </c>
      <c r="I433" t="str">
        <f>VLOOKUP(F433,Sheet4!$A$1:$B$22,2)</f>
        <v>panele_korkowe</v>
      </c>
      <c r="J433">
        <f t="shared" si="13"/>
        <v>70.2</v>
      </c>
    </row>
    <row r="434" spans="1:10" ht="18.399999999999999" customHeight="1">
      <c r="A434">
        <v>433</v>
      </c>
      <c r="B434" t="s">
        <v>19</v>
      </c>
      <c r="C434" s="2">
        <v>40995</v>
      </c>
      <c r="D434">
        <v>5</v>
      </c>
      <c r="E434">
        <f t="shared" si="12"/>
        <v>3</v>
      </c>
      <c r="F434" t="str">
        <f>VLOOKUP(B434,Sheet3!$A$1:$E$100,5)</f>
        <v>k20</v>
      </c>
      <c r="G434" t="str">
        <f>VLOOKUP(B434,Sheet3!$A$1:$E$100,2)</f>
        <v>Stozkowe_srednie</v>
      </c>
      <c r="H434" t="str">
        <f>VLOOKUP(B434,Sheet3!$A$1:$E$100,3)</f>
        <v>0,89</v>
      </c>
      <c r="I434" t="str">
        <f>VLOOKUP(F434,Sheet4!$A$1:$B$22,2)</f>
        <v>korki_do_butelek</v>
      </c>
      <c r="J434">
        <f t="shared" si="13"/>
        <v>4.45</v>
      </c>
    </row>
    <row r="435" spans="1:10" ht="18.399999999999999" customHeight="1">
      <c r="A435" s="1">
        <v>434</v>
      </c>
      <c r="B435" t="s">
        <v>80</v>
      </c>
      <c r="C435" s="2">
        <v>41130</v>
      </c>
      <c r="D435">
        <v>16</v>
      </c>
      <c r="E435">
        <f t="shared" si="12"/>
        <v>8</v>
      </c>
      <c r="F435" t="str">
        <f>VLOOKUP(B435,Sheet3!$A$1:$E$100,5)</f>
        <v>k21</v>
      </c>
      <c r="G435" t="str">
        <f>VLOOKUP(B435,Sheet3!$A$1:$E$100,2)</f>
        <v>Symphony</v>
      </c>
      <c r="H435" t="str">
        <f>VLOOKUP(B435,Sheet3!$A$1:$E$100,3)</f>
        <v>139,99</v>
      </c>
      <c r="I435" t="str">
        <f>VLOOKUP(F435,Sheet4!$A$1:$B$22,2)</f>
        <v>panele_korkowe</v>
      </c>
      <c r="J435">
        <f t="shared" si="13"/>
        <v>2239.84</v>
      </c>
    </row>
    <row r="436" spans="1:10" ht="18.399999999999999" customHeight="1">
      <c r="A436">
        <v>435</v>
      </c>
      <c r="B436" t="s">
        <v>42</v>
      </c>
      <c r="C436" s="2">
        <v>41145</v>
      </c>
      <c r="D436">
        <v>4</v>
      </c>
      <c r="E436">
        <f t="shared" si="12"/>
        <v>8</v>
      </c>
      <c r="F436" t="str">
        <f>VLOOKUP(B436,Sheet3!$A$1:$E$100,5)</f>
        <v>k20</v>
      </c>
      <c r="G436" t="str">
        <f>VLOOKUP(B436,Sheet3!$A$1:$E$100,2)</f>
        <v>Stozkowe_male</v>
      </c>
      <c r="H436" t="str">
        <f>VLOOKUP(B436,Sheet3!$A$1:$E$100,3)</f>
        <v>0,49</v>
      </c>
      <c r="I436" t="str">
        <f>VLOOKUP(F436,Sheet4!$A$1:$B$22,2)</f>
        <v>korki_do_butelek</v>
      </c>
      <c r="J436">
        <f t="shared" si="13"/>
        <v>1.96</v>
      </c>
    </row>
    <row r="437" spans="1:10" ht="18.399999999999999" customHeight="1">
      <c r="A437" s="1">
        <v>436</v>
      </c>
      <c r="B437" t="s">
        <v>43</v>
      </c>
      <c r="C437" s="2">
        <v>41176</v>
      </c>
      <c r="D437">
        <v>15</v>
      </c>
      <c r="E437">
        <f t="shared" si="12"/>
        <v>9</v>
      </c>
      <c r="F437" t="str">
        <f>VLOOKUP(B437,Sheet3!$A$1:$E$100,5)</f>
        <v>k5</v>
      </c>
      <c r="G437" t="str">
        <f>VLOOKUP(B437,Sheet3!$A$1:$E$100,2)</f>
        <v>Aglomerado_80_mm</v>
      </c>
      <c r="H437" t="str">
        <f>VLOOKUP(B437,Sheet3!$A$1:$E$100,3)</f>
        <v>149,99</v>
      </c>
      <c r="I437" t="str">
        <f>VLOOKUP(F437,Sheet4!$A$1:$B$22,2)</f>
        <v>panele_korkowe</v>
      </c>
      <c r="J437">
        <f t="shared" si="13"/>
        <v>2249.8500000000004</v>
      </c>
    </row>
    <row r="438" spans="1:10" ht="18.399999999999999" customHeight="1">
      <c r="A438">
        <v>437</v>
      </c>
      <c r="B438" t="s">
        <v>85</v>
      </c>
      <c r="C438" s="2">
        <v>41040</v>
      </c>
      <c r="D438">
        <v>2</v>
      </c>
      <c r="E438">
        <f t="shared" si="12"/>
        <v>5</v>
      </c>
      <c r="F438" t="str">
        <f>VLOOKUP(B438,Sheet3!$A$1:$E$100,5)</f>
        <v>k8</v>
      </c>
      <c r="G438" t="str">
        <f>VLOOKUP(B438,Sheet3!$A$1:$E$100,2)</f>
        <v>LN_2</v>
      </c>
      <c r="H438" t="str">
        <f>VLOOKUP(B438,Sheet3!$A$1:$E$100,3)</f>
        <v>4,60</v>
      </c>
      <c r="I438" t="str">
        <f>VLOOKUP(F438,Sheet4!$A$1:$B$22,2)</f>
        <v>panele_korkowe</v>
      </c>
      <c r="J438">
        <f t="shared" si="13"/>
        <v>9.1999999999999993</v>
      </c>
    </row>
    <row r="439" spans="1:10" ht="18.399999999999999" customHeight="1">
      <c r="A439" s="1">
        <v>438</v>
      </c>
      <c r="B439" t="s">
        <v>54</v>
      </c>
      <c r="C439" s="2">
        <v>41127</v>
      </c>
      <c r="D439">
        <v>15</v>
      </c>
      <c r="E439">
        <f t="shared" si="12"/>
        <v>8</v>
      </c>
      <c r="F439" t="str">
        <f>VLOOKUP(B439,Sheet3!$A$1:$E$100,5)</f>
        <v>k12</v>
      </c>
      <c r="G439" t="str">
        <f>VLOOKUP(B439,Sheet3!$A$1:$E$100,2)</f>
        <v>1000x700x1</v>
      </c>
      <c r="H439" t="str">
        <f>VLOOKUP(B439,Sheet3!$A$1:$E$100,3)</f>
        <v>4,99</v>
      </c>
      <c r="I439" t="str">
        <f>VLOOKUP(F439,Sheet4!$A$1:$B$22,2)</f>
        <v>plyty_korkowe</v>
      </c>
      <c r="J439">
        <f t="shared" si="13"/>
        <v>74.850000000000009</v>
      </c>
    </row>
    <row r="440" spans="1:10" ht="18.399999999999999" customHeight="1">
      <c r="A440">
        <v>439</v>
      </c>
      <c r="B440" t="s">
        <v>43</v>
      </c>
      <c r="C440" s="2">
        <v>41177</v>
      </c>
      <c r="D440">
        <v>10</v>
      </c>
      <c r="E440">
        <f t="shared" si="12"/>
        <v>9</v>
      </c>
      <c r="F440" t="str">
        <f>VLOOKUP(B440,Sheet3!$A$1:$E$100,5)</f>
        <v>k5</v>
      </c>
      <c r="G440" t="str">
        <f>VLOOKUP(B440,Sheet3!$A$1:$E$100,2)</f>
        <v>Aglomerado_80_mm</v>
      </c>
      <c r="H440" t="str">
        <f>VLOOKUP(B440,Sheet3!$A$1:$E$100,3)</f>
        <v>149,99</v>
      </c>
      <c r="I440" t="str">
        <f>VLOOKUP(F440,Sheet4!$A$1:$B$22,2)</f>
        <v>panele_korkowe</v>
      </c>
      <c r="J440">
        <f t="shared" si="13"/>
        <v>1499.9</v>
      </c>
    </row>
    <row r="441" spans="1:10" ht="18.399999999999999" customHeight="1">
      <c r="A441" s="1">
        <v>440</v>
      </c>
      <c r="B441" t="s">
        <v>62</v>
      </c>
      <c r="C441" s="2">
        <v>41211</v>
      </c>
      <c r="D441">
        <v>24</v>
      </c>
      <c r="E441">
        <f t="shared" si="12"/>
        <v>10</v>
      </c>
      <c r="F441" t="str">
        <f>VLOOKUP(B441,Sheet3!$A$1:$E$100,5)</f>
        <v>k5</v>
      </c>
      <c r="G441" t="str">
        <f>VLOOKUP(B441,Sheet3!$A$1:$E$100,2)</f>
        <v>Aglomerado_10_mm</v>
      </c>
      <c r="H441" t="str">
        <f>VLOOKUP(B441,Sheet3!$A$1:$E$100,3)</f>
        <v>34,99</v>
      </c>
      <c r="I441" t="str">
        <f>VLOOKUP(F441,Sheet4!$A$1:$B$22,2)</f>
        <v>panele_korkowe</v>
      </c>
      <c r="J441">
        <f t="shared" si="13"/>
        <v>839.76</v>
      </c>
    </row>
    <row r="442" spans="1:10" ht="18.399999999999999" customHeight="1">
      <c r="A442">
        <v>441</v>
      </c>
      <c r="B442" t="s">
        <v>82</v>
      </c>
      <c r="C442" s="2">
        <v>41023</v>
      </c>
      <c r="D442">
        <v>16</v>
      </c>
      <c r="E442">
        <f t="shared" si="12"/>
        <v>4</v>
      </c>
      <c r="F442" t="str">
        <f>VLOOKUP(B442,Sheet3!$A$1:$E$100,5)</f>
        <v>k5</v>
      </c>
      <c r="G442" t="str">
        <f>VLOOKUP(B442,Sheet3!$A$1:$E$100,2)</f>
        <v>Aglomerado_30_mm</v>
      </c>
      <c r="H442" t="str">
        <f>VLOOKUP(B442,Sheet3!$A$1:$E$100,3)</f>
        <v>49,99</v>
      </c>
      <c r="I442" t="str">
        <f>VLOOKUP(F442,Sheet4!$A$1:$B$22,2)</f>
        <v>panele_korkowe</v>
      </c>
      <c r="J442">
        <f t="shared" si="13"/>
        <v>799.84</v>
      </c>
    </row>
    <row r="443" spans="1:10" ht="18.399999999999999" customHeight="1">
      <c r="A443" s="1">
        <v>442</v>
      </c>
      <c r="B443" t="s">
        <v>13</v>
      </c>
      <c r="C443" s="2">
        <v>40995</v>
      </c>
      <c r="D443">
        <v>4</v>
      </c>
      <c r="E443">
        <f t="shared" si="12"/>
        <v>3</v>
      </c>
      <c r="F443" t="str">
        <f>VLOOKUP(B443,Sheet3!$A$1:$E$100,5)</f>
        <v>k12</v>
      </c>
      <c r="G443" t="str">
        <f>VLOOKUP(B443,Sheet3!$A$1:$E$100,2)</f>
        <v>1000x700x7</v>
      </c>
      <c r="H443" t="str">
        <f>VLOOKUP(B443,Sheet3!$A$1:$E$100,3)</f>
        <v>22,99</v>
      </c>
      <c r="I443" t="str">
        <f>VLOOKUP(F443,Sheet4!$A$1:$B$22,2)</f>
        <v>plyty_korkowe</v>
      </c>
      <c r="J443">
        <f t="shared" si="13"/>
        <v>91.96</v>
      </c>
    </row>
    <row r="444" spans="1:10" ht="18.399999999999999" customHeight="1">
      <c r="A444">
        <v>443</v>
      </c>
      <c r="B444" t="s">
        <v>40</v>
      </c>
      <c r="C444" s="2">
        <v>41110</v>
      </c>
      <c r="D444">
        <v>2</v>
      </c>
      <c r="E444">
        <f t="shared" si="12"/>
        <v>7</v>
      </c>
      <c r="F444" t="str">
        <f>VLOOKUP(B444,Sheet3!$A$1:$E$100,5)</f>
        <v>k11</v>
      </c>
      <c r="G444" t="str">
        <f>VLOOKUP(B444,Sheet3!$A$1:$E$100,2)</f>
        <v>kpl_8_mm</v>
      </c>
      <c r="H444" t="str">
        <f>VLOOKUP(B444,Sheet3!$A$1:$E$100,3)</f>
        <v>7,50</v>
      </c>
      <c r="I444" t="str">
        <f>VLOOKUP(F444,Sheet4!$A$1:$B$22,2)</f>
        <v>podkladki_naturalne</v>
      </c>
      <c r="J444">
        <f t="shared" si="13"/>
        <v>15</v>
      </c>
    </row>
    <row r="445" spans="1:10" ht="18.399999999999999" customHeight="1">
      <c r="A445" s="1">
        <v>444</v>
      </c>
      <c r="B445" t="s">
        <v>37</v>
      </c>
      <c r="C445" s="2">
        <v>41156</v>
      </c>
      <c r="D445">
        <v>3</v>
      </c>
      <c r="E445">
        <f t="shared" si="12"/>
        <v>9</v>
      </c>
      <c r="F445" t="str">
        <f>VLOOKUP(B445,Sheet3!$A$1:$E$100,5)</f>
        <v>k15</v>
      </c>
      <c r="G445" t="str">
        <f>VLOOKUP(B445,Sheet3!$A$1:$E$100,2)</f>
        <v>kostka</v>
      </c>
      <c r="H445" t="str">
        <f>VLOOKUP(B445,Sheet3!$A$1:$E$100,3)</f>
        <v>25,99</v>
      </c>
      <c r="I445" t="str">
        <f>VLOOKUP(F445,Sheet4!$A$1:$B$22,2)</f>
        <v>maty_korkowe</v>
      </c>
      <c r="J445">
        <f t="shared" si="13"/>
        <v>77.97</v>
      </c>
    </row>
    <row r="446" spans="1:10" ht="18.399999999999999" customHeight="1">
      <c r="A446">
        <v>445</v>
      </c>
      <c r="B446" t="s">
        <v>78</v>
      </c>
      <c r="C446" s="2">
        <v>40956</v>
      </c>
      <c r="D446">
        <v>13</v>
      </c>
      <c r="E446">
        <f t="shared" si="12"/>
        <v>2</v>
      </c>
      <c r="F446" t="str">
        <f>VLOOKUP(B446,Sheet3!$A$1:$E$100,5)</f>
        <v>k6</v>
      </c>
      <c r="G446" t="str">
        <f>VLOOKUP(B446,Sheet3!$A$1:$E$100,2)</f>
        <v>940x23x10</v>
      </c>
      <c r="H446" t="str">
        <f>VLOOKUP(B446,Sheet3!$A$1:$E$100,3)</f>
        <v>3,29</v>
      </c>
      <c r="I446" t="str">
        <f>VLOOKUP(F446,Sheet4!$A$1:$B$22,2)</f>
        <v>panele_korkowe</v>
      </c>
      <c r="J446">
        <f t="shared" si="13"/>
        <v>42.77</v>
      </c>
    </row>
    <row r="447" spans="1:10" ht="18.399999999999999" customHeight="1">
      <c r="A447" s="1">
        <v>446</v>
      </c>
      <c r="B447" t="s">
        <v>98</v>
      </c>
      <c r="C447" s="2">
        <v>41179</v>
      </c>
      <c r="D447">
        <v>44</v>
      </c>
      <c r="E447">
        <f t="shared" si="12"/>
        <v>9</v>
      </c>
      <c r="F447" t="str">
        <f>VLOOKUP(B447,Sheet3!$A$1:$E$100,5)</f>
        <v>k3</v>
      </c>
      <c r="G447" t="str">
        <f>VLOOKUP(B447,Sheet3!$A$1:$E$100,2)</f>
        <v>frakcja_2,8-4,0_mm</v>
      </c>
      <c r="H447" t="str">
        <f>VLOOKUP(B447,Sheet3!$A$1:$E$100,3)</f>
        <v>12,80</v>
      </c>
      <c r="I447" t="str">
        <f>VLOOKUP(F447,Sheet4!$A$1:$B$22,2)</f>
        <v>panele_korkowe</v>
      </c>
      <c r="J447">
        <f t="shared" si="13"/>
        <v>563.20000000000005</v>
      </c>
    </row>
    <row r="448" spans="1:10" ht="18.399999999999999" customHeight="1">
      <c r="A448">
        <v>447</v>
      </c>
      <c r="B448" t="s">
        <v>22</v>
      </c>
      <c r="C448" s="2">
        <v>41107</v>
      </c>
      <c r="D448">
        <v>4</v>
      </c>
      <c r="E448">
        <f t="shared" si="12"/>
        <v>7</v>
      </c>
      <c r="F448" t="str">
        <f>VLOOKUP(B448,Sheet3!$A$1:$E$100,5)</f>
        <v>k17</v>
      </c>
      <c r="G448" t="str">
        <f>VLOOKUP(B448,Sheet3!$A$1:$E$100,2)</f>
        <v>korek_natryskowy</v>
      </c>
      <c r="H448" t="str">
        <f>VLOOKUP(B448,Sheet3!$A$1:$E$100,3)</f>
        <v>33,99</v>
      </c>
      <c r="I448" t="str">
        <f>VLOOKUP(F448,Sheet4!$A$1:$B$22,2)</f>
        <v>masa_korkowa</v>
      </c>
      <c r="J448">
        <f t="shared" si="13"/>
        <v>135.96</v>
      </c>
    </row>
    <row r="449" spans="1:10" ht="18.399999999999999" customHeight="1">
      <c r="A449" s="1">
        <v>448</v>
      </c>
      <c r="B449" t="s">
        <v>74</v>
      </c>
      <c r="C449" s="2">
        <v>41153</v>
      </c>
      <c r="D449">
        <v>12</v>
      </c>
      <c r="E449">
        <f t="shared" si="12"/>
        <v>9</v>
      </c>
      <c r="F449" t="str">
        <f>VLOOKUP(B449,Sheet3!$A$1:$E$100,5)</f>
        <v>k7</v>
      </c>
      <c r="G449" t="str">
        <f>VLOOKUP(B449,Sheet3!$A$1:$E$100,2)</f>
        <v>Kora_surowa_kl._I</v>
      </c>
      <c r="H449" t="str">
        <f>VLOOKUP(B449,Sheet3!$A$1:$E$100,3)</f>
        <v>99,99</v>
      </c>
      <c r="I449" t="str">
        <f>VLOOKUP(F449,Sheet4!$A$1:$B$22,2)</f>
        <v>panele_korkowe</v>
      </c>
      <c r="J449">
        <f t="shared" si="13"/>
        <v>1199.8799999999999</v>
      </c>
    </row>
    <row r="450" spans="1:10" ht="18.399999999999999" customHeight="1">
      <c r="A450">
        <v>449</v>
      </c>
      <c r="B450" t="s">
        <v>38</v>
      </c>
      <c r="C450" s="2">
        <v>41202</v>
      </c>
      <c r="D450">
        <v>12</v>
      </c>
      <c r="E450">
        <f t="shared" ref="E450:E513" si="14">MONTH(C450)</f>
        <v>10</v>
      </c>
      <c r="F450" t="str">
        <f>VLOOKUP(B450,Sheet3!$A$1:$E$100,5)</f>
        <v>k10</v>
      </c>
      <c r="G450" t="str">
        <f>VLOOKUP(B450,Sheet3!$A$1:$E$100,2)</f>
        <v>50x80</v>
      </c>
      <c r="H450" t="str">
        <f>VLOOKUP(B450,Sheet3!$A$1:$E$100,3)</f>
        <v>34,99</v>
      </c>
      <c r="I450" t="str">
        <f>VLOOKUP(F450,Sheet4!$A$1:$B$22,2)</f>
        <v>tablice_korkowe</v>
      </c>
      <c r="J450">
        <f t="shared" si="13"/>
        <v>419.88</v>
      </c>
    </row>
    <row r="451" spans="1:10" ht="18.399999999999999" customHeight="1">
      <c r="A451" s="1">
        <v>450</v>
      </c>
      <c r="B451" t="s">
        <v>27</v>
      </c>
      <c r="C451" s="2">
        <v>41132</v>
      </c>
      <c r="D451">
        <v>3</v>
      </c>
      <c r="E451">
        <f t="shared" si="14"/>
        <v>8</v>
      </c>
      <c r="F451" t="str">
        <f>VLOOKUP(B451,Sheet3!$A$1:$E$100,5)</f>
        <v>k10</v>
      </c>
      <c r="G451" t="str">
        <f>VLOOKUP(B451,Sheet3!$A$1:$E$100,2)</f>
        <v>40x50</v>
      </c>
      <c r="H451" t="str">
        <f>VLOOKUP(B451,Sheet3!$A$1:$E$100,3)</f>
        <v>21,00</v>
      </c>
      <c r="I451" t="str">
        <f>VLOOKUP(F451,Sheet4!$A$1:$B$22,2)</f>
        <v>tablice_korkowe</v>
      </c>
      <c r="J451">
        <f t="shared" ref="J451:J514" si="15">D451*H451</f>
        <v>63</v>
      </c>
    </row>
    <row r="452" spans="1:10" ht="18.399999999999999" customHeight="1">
      <c r="A452">
        <v>451</v>
      </c>
      <c r="B452" t="s">
        <v>23</v>
      </c>
      <c r="C452" s="2">
        <v>41120</v>
      </c>
      <c r="D452">
        <v>45</v>
      </c>
      <c r="E452">
        <f t="shared" si="14"/>
        <v>7</v>
      </c>
      <c r="F452" t="str">
        <f>VLOOKUP(B452,Sheet3!$A$1:$E$100,5)</f>
        <v>k3</v>
      </c>
      <c r="G452" t="str">
        <f>VLOOKUP(B452,Sheet3!$A$1:$E$100,2)</f>
        <v>frakcja_2,8-4,0_mm</v>
      </c>
      <c r="H452" t="str">
        <f>VLOOKUP(B452,Sheet3!$A$1:$E$100,3)</f>
        <v>12,80</v>
      </c>
      <c r="I452" t="str">
        <f>VLOOKUP(F452,Sheet4!$A$1:$B$22,2)</f>
        <v>panele_korkowe</v>
      </c>
      <c r="J452">
        <f t="shared" si="15"/>
        <v>576</v>
      </c>
    </row>
    <row r="453" spans="1:10" ht="18.399999999999999" customHeight="1">
      <c r="A453" s="1">
        <v>452</v>
      </c>
      <c r="B453" t="s">
        <v>19</v>
      </c>
      <c r="C453" s="2">
        <v>41131</v>
      </c>
      <c r="D453">
        <v>90</v>
      </c>
      <c r="E453">
        <f t="shared" si="14"/>
        <v>8</v>
      </c>
      <c r="F453" t="str">
        <f>VLOOKUP(B453,Sheet3!$A$1:$E$100,5)</f>
        <v>k20</v>
      </c>
      <c r="G453" t="str">
        <f>VLOOKUP(B453,Sheet3!$A$1:$E$100,2)</f>
        <v>Stozkowe_srednie</v>
      </c>
      <c r="H453" t="str">
        <f>VLOOKUP(B453,Sheet3!$A$1:$E$100,3)</f>
        <v>0,89</v>
      </c>
      <c r="I453" t="str">
        <f>VLOOKUP(F453,Sheet4!$A$1:$B$22,2)</f>
        <v>korki_do_butelek</v>
      </c>
      <c r="J453">
        <f t="shared" si="15"/>
        <v>80.099999999999994</v>
      </c>
    </row>
    <row r="454" spans="1:10" ht="18.399999999999999" customHeight="1">
      <c r="A454">
        <v>453</v>
      </c>
      <c r="B454" t="s">
        <v>60</v>
      </c>
      <c r="C454" s="2">
        <v>41171</v>
      </c>
      <c r="D454">
        <v>25</v>
      </c>
      <c r="E454">
        <f t="shared" si="14"/>
        <v>9</v>
      </c>
      <c r="F454" t="str">
        <f>VLOOKUP(B454,Sheet3!$A$1:$E$100,5)</f>
        <v>k14</v>
      </c>
      <c r="G454" t="str">
        <f>VLOOKUP(B454,Sheet3!$A$1:$E$100,2)</f>
        <v>Harmony</v>
      </c>
      <c r="H454" t="str">
        <f>VLOOKUP(B454,Sheet3!$A$1:$E$100,3)</f>
        <v>90,99</v>
      </c>
      <c r="I454" t="str">
        <f>VLOOKUP(F454,Sheet4!$A$1:$B$22,2)</f>
        <v>parkiet_korkowy</v>
      </c>
      <c r="J454">
        <f t="shared" si="15"/>
        <v>2274.75</v>
      </c>
    </row>
    <row r="455" spans="1:10" ht="18.399999999999999" customHeight="1">
      <c r="A455" s="1">
        <v>454</v>
      </c>
      <c r="B455" t="s">
        <v>45</v>
      </c>
      <c r="C455" s="2">
        <v>41080</v>
      </c>
      <c r="D455">
        <v>17</v>
      </c>
      <c r="E455">
        <f t="shared" si="14"/>
        <v>6</v>
      </c>
      <c r="F455" t="str">
        <f>VLOOKUP(B455,Sheet3!$A$1:$E$100,5)</f>
        <v>k21</v>
      </c>
      <c r="G455" t="str">
        <f>VLOOKUP(B455,Sheet3!$A$1:$E$100,2)</f>
        <v>Shell</v>
      </c>
      <c r="H455" t="str">
        <f>VLOOKUP(B455,Sheet3!$A$1:$E$100,3)</f>
        <v>129,99</v>
      </c>
      <c r="I455" t="str">
        <f>VLOOKUP(F455,Sheet4!$A$1:$B$22,2)</f>
        <v>panele_korkowe</v>
      </c>
      <c r="J455">
        <f t="shared" si="15"/>
        <v>2209.83</v>
      </c>
    </row>
    <row r="456" spans="1:10" ht="18.399999999999999" customHeight="1">
      <c r="A456">
        <v>455</v>
      </c>
      <c r="B456" t="s">
        <v>45</v>
      </c>
      <c r="C456" s="2">
        <v>41080</v>
      </c>
      <c r="D456">
        <v>34</v>
      </c>
      <c r="E456">
        <f t="shared" si="14"/>
        <v>6</v>
      </c>
      <c r="F456" t="str">
        <f>VLOOKUP(B456,Sheet3!$A$1:$E$100,5)</f>
        <v>k21</v>
      </c>
      <c r="G456" t="str">
        <f>VLOOKUP(B456,Sheet3!$A$1:$E$100,2)</f>
        <v>Shell</v>
      </c>
      <c r="H456" t="str">
        <f>VLOOKUP(B456,Sheet3!$A$1:$E$100,3)</f>
        <v>129,99</v>
      </c>
      <c r="I456" t="str">
        <f>VLOOKUP(F456,Sheet4!$A$1:$B$22,2)</f>
        <v>panele_korkowe</v>
      </c>
      <c r="J456">
        <f t="shared" si="15"/>
        <v>4419.66</v>
      </c>
    </row>
    <row r="457" spans="1:10" ht="18.399999999999999" customHeight="1">
      <c r="A457" s="1">
        <v>456</v>
      </c>
      <c r="B457" t="s">
        <v>83</v>
      </c>
      <c r="C457" s="2">
        <v>41132</v>
      </c>
      <c r="D457">
        <v>2</v>
      </c>
      <c r="E457">
        <f t="shared" si="14"/>
        <v>8</v>
      </c>
      <c r="F457" t="str">
        <f>VLOOKUP(B457,Sheet3!$A$1:$E$100,5)</f>
        <v>k19</v>
      </c>
      <c r="G457" t="str">
        <f>VLOOKUP(B457,Sheet3!$A$1:$E$100,2)</f>
        <v>Serwetnik_maly</v>
      </c>
      <c r="H457" t="str">
        <f>VLOOKUP(B457,Sheet3!$A$1:$E$100,3)</f>
        <v>4,99</v>
      </c>
      <c r="I457" t="str">
        <f>VLOOKUP(F457,Sheet4!$A$1:$B$22,2)</f>
        <v>wyroby_korkowe</v>
      </c>
      <c r="J457">
        <f t="shared" si="15"/>
        <v>9.98</v>
      </c>
    </row>
    <row r="458" spans="1:10" ht="18.399999999999999" customHeight="1">
      <c r="A458">
        <v>457</v>
      </c>
      <c r="B458" t="s">
        <v>37</v>
      </c>
      <c r="C458" s="2">
        <v>41166</v>
      </c>
      <c r="D458">
        <v>1</v>
      </c>
      <c r="E458">
        <f t="shared" si="14"/>
        <v>9</v>
      </c>
      <c r="F458" t="str">
        <f>VLOOKUP(B458,Sheet3!$A$1:$E$100,5)</f>
        <v>k15</v>
      </c>
      <c r="G458" t="str">
        <f>VLOOKUP(B458,Sheet3!$A$1:$E$100,2)</f>
        <v>kostka</v>
      </c>
      <c r="H458" t="str">
        <f>VLOOKUP(B458,Sheet3!$A$1:$E$100,3)</f>
        <v>25,99</v>
      </c>
      <c r="I458" t="str">
        <f>VLOOKUP(F458,Sheet4!$A$1:$B$22,2)</f>
        <v>maty_korkowe</v>
      </c>
      <c r="J458">
        <f t="shared" si="15"/>
        <v>25.99</v>
      </c>
    </row>
    <row r="459" spans="1:10" ht="18.399999999999999" customHeight="1">
      <c r="A459" s="1">
        <v>458</v>
      </c>
      <c r="B459" t="s">
        <v>33</v>
      </c>
      <c r="C459" s="2">
        <v>41101</v>
      </c>
      <c r="D459">
        <v>7</v>
      </c>
      <c r="E459">
        <f t="shared" si="14"/>
        <v>7</v>
      </c>
      <c r="F459" t="str">
        <f>VLOOKUP(B459,Sheet3!$A$1:$E$100,5)</f>
        <v>k5</v>
      </c>
      <c r="G459" t="str">
        <f>VLOOKUP(B459,Sheet3!$A$1:$E$100,2)</f>
        <v>Aglomerado_50_mm</v>
      </c>
      <c r="H459" t="str">
        <f>VLOOKUP(B459,Sheet3!$A$1:$E$100,3)</f>
        <v>59,99</v>
      </c>
      <c r="I459" t="str">
        <f>VLOOKUP(F459,Sheet4!$A$1:$B$22,2)</f>
        <v>panele_korkowe</v>
      </c>
      <c r="J459">
        <f t="shared" si="15"/>
        <v>419.93</v>
      </c>
    </row>
    <row r="460" spans="1:10" ht="18.399999999999999" customHeight="1">
      <c r="A460">
        <v>459</v>
      </c>
      <c r="B460" t="s">
        <v>20</v>
      </c>
      <c r="C460" s="2">
        <v>41132</v>
      </c>
      <c r="D460">
        <v>25</v>
      </c>
      <c r="E460">
        <f t="shared" si="14"/>
        <v>8</v>
      </c>
      <c r="F460" t="str">
        <f>VLOOKUP(B460,Sheet3!$A$1:$E$100,5)</f>
        <v>k6</v>
      </c>
      <c r="G460" t="str">
        <f>VLOOKUP(B460,Sheet3!$A$1:$E$100,2)</f>
        <v>940x23x5</v>
      </c>
      <c r="H460" t="str">
        <f>VLOOKUP(B460,Sheet3!$A$1:$E$100,3)</f>
        <v>2,19</v>
      </c>
      <c r="I460" t="str">
        <f>VLOOKUP(F460,Sheet4!$A$1:$B$22,2)</f>
        <v>panele_korkowe</v>
      </c>
      <c r="J460">
        <f t="shared" si="15"/>
        <v>54.75</v>
      </c>
    </row>
    <row r="461" spans="1:10" ht="18.399999999999999" customHeight="1">
      <c r="A461" s="1">
        <v>460</v>
      </c>
      <c r="B461" t="s">
        <v>43</v>
      </c>
      <c r="C461" s="2">
        <v>41060</v>
      </c>
      <c r="D461">
        <v>20</v>
      </c>
      <c r="E461">
        <f t="shared" si="14"/>
        <v>5</v>
      </c>
      <c r="F461" t="str">
        <f>VLOOKUP(B461,Sheet3!$A$1:$E$100,5)</f>
        <v>k5</v>
      </c>
      <c r="G461" t="str">
        <f>VLOOKUP(B461,Sheet3!$A$1:$E$100,2)</f>
        <v>Aglomerado_80_mm</v>
      </c>
      <c r="H461" t="str">
        <f>VLOOKUP(B461,Sheet3!$A$1:$E$100,3)</f>
        <v>149,99</v>
      </c>
      <c r="I461" t="str">
        <f>VLOOKUP(F461,Sheet4!$A$1:$B$22,2)</f>
        <v>panele_korkowe</v>
      </c>
      <c r="J461">
        <f t="shared" si="15"/>
        <v>2999.8</v>
      </c>
    </row>
    <row r="462" spans="1:10" ht="18.399999999999999" customHeight="1">
      <c r="A462">
        <v>461</v>
      </c>
      <c r="B462" t="s">
        <v>69</v>
      </c>
      <c r="C462" s="2">
        <v>41095</v>
      </c>
      <c r="D462">
        <v>10</v>
      </c>
      <c r="E462">
        <f t="shared" si="14"/>
        <v>7</v>
      </c>
      <c r="F462" t="str">
        <f>VLOOKUP(B462,Sheet3!$A$1:$E$100,5)</f>
        <v>k20</v>
      </c>
      <c r="G462" t="str">
        <f>VLOOKUP(B462,Sheet3!$A$1:$E$100,2)</f>
        <v>Stozkowe_duze</v>
      </c>
      <c r="H462" t="str">
        <f>VLOOKUP(B462,Sheet3!$A$1:$E$100,3)</f>
        <v>1,19</v>
      </c>
      <c r="I462" t="str">
        <f>VLOOKUP(F462,Sheet4!$A$1:$B$22,2)</f>
        <v>korki_do_butelek</v>
      </c>
      <c r="J462">
        <f t="shared" si="15"/>
        <v>11.899999999999999</v>
      </c>
    </row>
    <row r="463" spans="1:10" ht="18.399999999999999" customHeight="1">
      <c r="A463" s="1">
        <v>462</v>
      </c>
      <c r="B463" t="s">
        <v>71</v>
      </c>
      <c r="C463" s="2">
        <v>40975</v>
      </c>
      <c r="D463">
        <v>34</v>
      </c>
      <c r="E463">
        <f t="shared" si="14"/>
        <v>3</v>
      </c>
      <c r="F463" t="str">
        <f>VLOOKUP(B463,Sheet3!$A$1:$E$100,5)</f>
        <v>k21</v>
      </c>
      <c r="G463" t="str">
        <f>VLOOKUP(B463,Sheet3!$A$1:$E$100,2)</f>
        <v>DawnTown</v>
      </c>
      <c r="H463" t="str">
        <f>VLOOKUP(B463,Sheet3!$A$1:$E$100,3)</f>
        <v>129,99</v>
      </c>
      <c r="I463" t="str">
        <f>VLOOKUP(F463,Sheet4!$A$1:$B$22,2)</f>
        <v>panele_korkowe</v>
      </c>
      <c r="J463">
        <f t="shared" si="15"/>
        <v>4419.66</v>
      </c>
    </row>
    <row r="464" spans="1:10" ht="18.399999999999999" customHeight="1">
      <c r="A464">
        <v>463</v>
      </c>
      <c r="B464" t="s">
        <v>25</v>
      </c>
      <c r="C464" s="2">
        <v>41141</v>
      </c>
      <c r="D464">
        <v>5</v>
      </c>
      <c r="E464">
        <f t="shared" si="14"/>
        <v>8</v>
      </c>
      <c r="F464" t="str">
        <f>VLOOKUP(B464,Sheet3!$A$1:$E$100,5)</f>
        <v>k4</v>
      </c>
      <c r="G464" t="str">
        <f>VLOOKUP(B464,Sheet3!$A$1:$E$100,2)</f>
        <v>1_l_wodny</v>
      </c>
      <c r="H464" t="str">
        <f>VLOOKUP(B464,Sheet3!$A$1:$E$100,3)</f>
        <v>37,99</v>
      </c>
      <c r="I464" t="str">
        <f>VLOOKUP(F464,Sheet4!$A$1:$B$22,2)</f>
        <v>panele_korkowe</v>
      </c>
      <c r="J464">
        <f t="shared" si="15"/>
        <v>189.95000000000002</v>
      </c>
    </row>
    <row r="465" spans="1:10" ht="18.399999999999999" customHeight="1">
      <c r="A465" s="1">
        <v>464</v>
      </c>
      <c r="B465" t="s">
        <v>65</v>
      </c>
      <c r="C465" s="2">
        <v>41181</v>
      </c>
      <c r="D465">
        <v>5</v>
      </c>
      <c r="E465">
        <f t="shared" si="14"/>
        <v>9</v>
      </c>
      <c r="F465" t="str">
        <f>VLOOKUP(B465,Sheet3!$A$1:$E$100,5)</f>
        <v>k12</v>
      </c>
      <c r="G465" t="str">
        <f>VLOOKUP(B465,Sheet3!$A$1:$E$100,2)</f>
        <v>1000x700x4</v>
      </c>
      <c r="H465" t="str">
        <f>VLOOKUP(B465,Sheet3!$A$1:$E$100,3)</f>
        <v>14,99</v>
      </c>
      <c r="I465" t="str">
        <f>VLOOKUP(F465,Sheet4!$A$1:$B$22,2)</f>
        <v>plyty_korkowe</v>
      </c>
      <c r="J465">
        <f t="shared" si="15"/>
        <v>74.95</v>
      </c>
    </row>
    <row r="466" spans="1:10" ht="18.399999999999999" customHeight="1">
      <c r="A466">
        <v>465</v>
      </c>
      <c r="B466" t="s">
        <v>25</v>
      </c>
      <c r="C466" s="2">
        <v>41024</v>
      </c>
      <c r="D466">
        <v>10</v>
      </c>
      <c r="E466">
        <f t="shared" si="14"/>
        <v>4</v>
      </c>
      <c r="F466" t="str">
        <f>VLOOKUP(B466,Sheet3!$A$1:$E$100,5)</f>
        <v>k4</v>
      </c>
      <c r="G466" t="str">
        <f>VLOOKUP(B466,Sheet3!$A$1:$E$100,2)</f>
        <v>1_l_wodny</v>
      </c>
      <c r="H466" t="str">
        <f>VLOOKUP(B466,Sheet3!$A$1:$E$100,3)</f>
        <v>37,99</v>
      </c>
      <c r="I466" t="str">
        <f>VLOOKUP(F466,Sheet4!$A$1:$B$22,2)</f>
        <v>panele_korkowe</v>
      </c>
      <c r="J466">
        <f t="shared" si="15"/>
        <v>379.90000000000003</v>
      </c>
    </row>
    <row r="467" spans="1:10" ht="18.399999999999999" customHeight="1">
      <c r="A467" s="1">
        <v>466</v>
      </c>
      <c r="B467" t="s">
        <v>12</v>
      </c>
      <c r="C467" s="2">
        <v>41002</v>
      </c>
      <c r="D467">
        <v>36</v>
      </c>
      <c r="E467">
        <f t="shared" si="14"/>
        <v>4</v>
      </c>
      <c r="F467" t="str">
        <f>VLOOKUP(B467,Sheet3!$A$1:$E$100,5)</f>
        <v>k6</v>
      </c>
      <c r="G467" t="str">
        <f>VLOOKUP(B467,Sheet3!$A$1:$E$100,2)</f>
        <v>940x16x5</v>
      </c>
      <c r="H467" t="str">
        <f>VLOOKUP(B467,Sheet3!$A$1:$E$100,3)</f>
        <v>2,19</v>
      </c>
      <c r="I467" t="str">
        <f>VLOOKUP(F467,Sheet4!$A$1:$B$22,2)</f>
        <v>panele_korkowe</v>
      </c>
      <c r="J467">
        <f t="shared" si="15"/>
        <v>78.84</v>
      </c>
    </row>
    <row r="468" spans="1:10" ht="18.399999999999999" customHeight="1">
      <c r="A468">
        <v>467</v>
      </c>
      <c r="B468" t="s">
        <v>65</v>
      </c>
      <c r="C468" s="2">
        <v>41086</v>
      </c>
      <c r="D468">
        <v>26</v>
      </c>
      <c r="E468">
        <f t="shared" si="14"/>
        <v>6</v>
      </c>
      <c r="F468" t="str">
        <f>VLOOKUP(B468,Sheet3!$A$1:$E$100,5)</f>
        <v>k12</v>
      </c>
      <c r="G468" t="str">
        <f>VLOOKUP(B468,Sheet3!$A$1:$E$100,2)</f>
        <v>1000x700x4</v>
      </c>
      <c r="H468" t="str">
        <f>VLOOKUP(B468,Sheet3!$A$1:$E$100,3)</f>
        <v>14,99</v>
      </c>
      <c r="I468" t="str">
        <f>VLOOKUP(F468,Sheet4!$A$1:$B$22,2)</f>
        <v>plyty_korkowe</v>
      </c>
      <c r="J468">
        <f t="shared" si="15"/>
        <v>389.74</v>
      </c>
    </row>
    <row r="469" spans="1:10" ht="18.399999999999999" customHeight="1">
      <c r="A469" s="1">
        <v>468</v>
      </c>
      <c r="B469" t="s">
        <v>10</v>
      </c>
      <c r="C469" s="2">
        <v>41066</v>
      </c>
      <c r="D469">
        <v>6</v>
      </c>
      <c r="E469">
        <f t="shared" si="14"/>
        <v>6</v>
      </c>
      <c r="F469" t="str">
        <f>VLOOKUP(B469,Sheet3!$A$1:$E$100,5)</f>
        <v>k19</v>
      </c>
      <c r="G469" t="str">
        <f>VLOOKUP(B469,Sheet3!$A$1:$E$100,2)</f>
        <v>Oslonka_prosta</v>
      </c>
      <c r="H469" t="str">
        <f>VLOOKUP(B469,Sheet3!$A$1:$E$100,3)</f>
        <v>20,99</v>
      </c>
      <c r="I469" t="str">
        <f>VLOOKUP(F469,Sheet4!$A$1:$B$22,2)</f>
        <v>wyroby_korkowe</v>
      </c>
      <c r="J469">
        <f t="shared" si="15"/>
        <v>125.94</v>
      </c>
    </row>
    <row r="470" spans="1:10" ht="18.399999999999999" customHeight="1">
      <c r="A470">
        <v>469</v>
      </c>
      <c r="B470" t="s">
        <v>78</v>
      </c>
      <c r="C470" s="2">
        <v>41164</v>
      </c>
      <c r="D470">
        <v>10</v>
      </c>
      <c r="E470">
        <f t="shared" si="14"/>
        <v>9</v>
      </c>
      <c r="F470" t="str">
        <f>VLOOKUP(B470,Sheet3!$A$1:$E$100,5)</f>
        <v>k6</v>
      </c>
      <c r="G470" t="str">
        <f>VLOOKUP(B470,Sheet3!$A$1:$E$100,2)</f>
        <v>940x23x10</v>
      </c>
      <c r="H470" t="str">
        <f>VLOOKUP(B470,Sheet3!$A$1:$E$100,3)</f>
        <v>3,29</v>
      </c>
      <c r="I470" t="str">
        <f>VLOOKUP(F470,Sheet4!$A$1:$B$22,2)</f>
        <v>panele_korkowe</v>
      </c>
      <c r="J470">
        <f t="shared" si="15"/>
        <v>32.9</v>
      </c>
    </row>
    <row r="471" spans="1:10" ht="18.399999999999999" customHeight="1">
      <c r="A471" s="1">
        <v>470</v>
      </c>
      <c r="B471" t="s">
        <v>49</v>
      </c>
      <c r="C471" s="2">
        <v>40969</v>
      </c>
      <c r="D471">
        <v>12</v>
      </c>
      <c r="E471">
        <f t="shared" si="14"/>
        <v>3</v>
      </c>
      <c r="F471" t="str">
        <f>VLOOKUP(B471,Sheet3!$A$1:$E$100,5)</f>
        <v>k19</v>
      </c>
      <c r="G471" t="str">
        <f>VLOOKUP(B471,Sheet3!$A$1:$E$100,2)</f>
        <v>Serwetnik_duży</v>
      </c>
      <c r="H471" t="str">
        <f>VLOOKUP(B471,Sheet3!$A$1:$E$100,3)</f>
        <v>8,99</v>
      </c>
      <c r="I471" t="str">
        <f>VLOOKUP(F471,Sheet4!$A$1:$B$22,2)</f>
        <v>wyroby_korkowe</v>
      </c>
      <c r="J471">
        <f t="shared" si="15"/>
        <v>107.88</v>
      </c>
    </row>
    <row r="472" spans="1:10" ht="18.399999999999999" customHeight="1">
      <c r="A472">
        <v>471</v>
      </c>
      <c r="B472" t="s">
        <v>70</v>
      </c>
      <c r="C472" s="2">
        <v>41132</v>
      </c>
      <c r="D472">
        <v>20</v>
      </c>
      <c r="E472">
        <f t="shared" si="14"/>
        <v>8</v>
      </c>
      <c r="F472" t="str">
        <f>VLOOKUP(B472,Sheet3!$A$1:$E$100,5)</f>
        <v>k14</v>
      </c>
      <c r="G472" t="str">
        <f>VLOOKUP(B472,Sheet3!$A$1:$E$100,2)</f>
        <v>Symphony</v>
      </c>
      <c r="H472" t="str">
        <f>VLOOKUP(B472,Sheet3!$A$1:$E$100,3)</f>
        <v>83,99</v>
      </c>
      <c r="I472" t="str">
        <f>VLOOKUP(F472,Sheet4!$A$1:$B$22,2)</f>
        <v>parkiet_korkowy</v>
      </c>
      <c r="J472">
        <f t="shared" si="15"/>
        <v>1679.8</v>
      </c>
    </row>
    <row r="473" spans="1:10" ht="18.399999999999999" customHeight="1">
      <c r="A473" s="1">
        <v>472</v>
      </c>
      <c r="B473" t="s">
        <v>38</v>
      </c>
      <c r="C473" s="2">
        <v>41079</v>
      </c>
      <c r="D473">
        <v>12</v>
      </c>
      <c r="E473">
        <f t="shared" si="14"/>
        <v>6</v>
      </c>
      <c r="F473" t="str">
        <f>VLOOKUP(B473,Sheet3!$A$1:$E$100,5)</f>
        <v>k10</v>
      </c>
      <c r="G473" t="str">
        <f>VLOOKUP(B473,Sheet3!$A$1:$E$100,2)</f>
        <v>50x80</v>
      </c>
      <c r="H473" t="str">
        <f>VLOOKUP(B473,Sheet3!$A$1:$E$100,3)</f>
        <v>34,99</v>
      </c>
      <c r="I473" t="str">
        <f>VLOOKUP(F473,Sheet4!$A$1:$B$22,2)</f>
        <v>tablice_korkowe</v>
      </c>
      <c r="J473">
        <f t="shared" si="15"/>
        <v>419.88</v>
      </c>
    </row>
    <row r="474" spans="1:10" ht="18.399999999999999" customHeight="1">
      <c r="A474">
        <v>473</v>
      </c>
      <c r="B474" t="s">
        <v>57</v>
      </c>
      <c r="C474" s="2">
        <v>40945</v>
      </c>
      <c r="D474">
        <v>25</v>
      </c>
      <c r="E474">
        <f t="shared" si="14"/>
        <v>2</v>
      </c>
      <c r="F474" t="str">
        <f>VLOOKUP(B474,Sheet3!$A$1:$E$100,5)</f>
        <v>k6</v>
      </c>
      <c r="G474" t="str">
        <f>VLOOKUP(B474,Sheet3!$A$1:$E$100,2)</f>
        <v>940x23x7</v>
      </c>
      <c r="H474" t="str">
        <f>VLOOKUP(B474,Sheet3!$A$1:$E$100,3)</f>
        <v>2,89</v>
      </c>
      <c r="I474" t="str">
        <f>VLOOKUP(F474,Sheet4!$A$1:$B$22,2)</f>
        <v>panele_korkowe</v>
      </c>
      <c r="J474">
        <f t="shared" si="15"/>
        <v>72.25</v>
      </c>
    </row>
    <row r="475" spans="1:10" ht="18.399999999999999" customHeight="1">
      <c r="A475" s="1">
        <v>474</v>
      </c>
      <c r="B475" t="s">
        <v>71</v>
      </c>
      <c r="C475" s="2">
        <v>41181</v>
      </c>
      <c r="D475">
        <v>32</v>
      </c>
      <c r="E475">
        <f t="shared" si="14"/>
        <v>9</v>
      </c>
      <c r="F475" t="str">
        <f>VLOOKUP(B475,Sheet3!$A$1:$E$100,5)</f>
        <v>k21</v>
      </c>
      <c r="G475" t="str">
        <f>VLOOKUP(B475,Sheet3!$A$1:$E$100,2)</f>
        <v>DawnTown</v>
      </c>
      <c r="H475" t="str">
        <f>VLOOKUP(B475,Sheet3!$A$1:$E$100,3)</f>
        <v>129,99</v>
      </c>
      <c r="I475" t="str">
        <f>VLOOKUP(F475,Sheet4!$A$1:$B$22,2)</f>
        <v>panele_korkowe</v>
      </c>
      <c r="J475">
        <f t="shared" si="15"/>
        <v>4159.68</v>
      </c>
    </row>
    <row r="476" spans="1:10" ht="18.399999999999999" customHeight="1">
      <c r="A476">
        <v>475</v>
      </c>
      <c r="B476" t="s">
        <v>83</v>
      </c>
      <c r="C476" s="2">
        <v>41113</v>
      </c>
      <c r="D476">
        <v>10</v>
      </c>
      <c r="E476">
        <f t="shared" si="14"/>
        <v>7</v>
      </c>
      <c r="F476" t="str">
        <f>VLOOKUP(B476,Sheet3!$A$1:$E$100,5)</f>
        <v>k19</v>
      </c>
      <c r="G476" t="str">
        <f>VLOOKUP(B476,Sheet3!$A$1:$E$100,2)</f>
        <v>Serwetnik_maly</v>
      </c>
      <c r="H476" t="str">
        <f>VLOOKUP(B476,Sheet3!$A$1:$E$100,3)</f>
        <v>4,99</v>
      </c>
      <c r="I476" t="str">
        <f>VLOOKUP(F476,Sheet4!$A$1:$B$22,2)</f>
        <v>wyroby_korkowe</v>
      </c>
      <c r="J476">
        <f t="shared" si="15"/>
        <v>49.900000000000006</v>
      </c>
    </row>
    <row r="477" spans="1:10" ht="18.399999999999999" customHeight="1">
      <c r="A477" s="1">
        <v>476</v>
      </c>
      <c r="B477" t="s">
        <v>81</v>
      </c>
      <c r="C477" s="2">
        <v>41011</v>
      </c>
      <c r="D477">
        <v>6</v>
      </c>
      <c r="E477">
        <f t="shared" si="14"/>
        <v>4</v>
      </c>
      <c r="F477" t="str">
        <f>VLOOKUP(B477,Sheet3!$A$1:$E$100,5)</f>
        <v>k12</v>
      </c>
      <c r="G477" t="str">
        <f>VLOOKUP(B477,Sheet3!$A$1:$E$100,2)</f>
        <v>1000x700x3</v>
      </c>
      <c r="H477" t="str">
        <f>VLOOKUP(B477,Sheet3!$A$1:$E$100,3)</f>
        <v>9,99</v>
      </c>
      <c r="I477" t="str">
        <f>VLOOKUP(F477,Sheet4!$A$1:$B$22,2)</f>
        <v>plyty_korkowe</v>
      </c>
      <c r="J477">
        <f t="shared" si="15"/>
        <v>59.94</v>
      </c>
    </row>
    <row r="478" spans="1:10" ht="18.399999999999999" customHeight="1">
      <c r="A478">
        <v>477</v>
      </c>
      <c r="B478" t="s">
        <v>85</v>
      </c>
      <c r="C478" s="2">
        <v>40975</v>
      </c>
      <c r="D478">
        <v>29</v>
      </c>
      <c r="E478">
        <f t="shared" si="14"/>
        <v>3</v>
      </c>
      <c r="F478" t="str">
        <f>VLOOKUP(B478,Sheet3!$A$1:$E$100,5)</f>
        <v>k8</v>
      </c>
      <c r="G478" t="str">
        <f>VLOOKUP(B478,Sheet3!$A$1:$E$100,2)</f>
        <v>LN_2</v>
      </c>
      <c r="H478" t="str">
        <f>VLOOKUP(B478,Sheet3!$A$1:$E$100,3)</f>
        <v>4,60</v>
      </c>
      <c r="I478" t="str">
        <f>VLOOKUP(F478,Sheet4!$A$1:$B$22,2)</f>
        <v>panele_korkowe</v>
      </c>
      <c r="J478">
        <f t="shared" si="15"/>
        <v>133.39999999999998</v>
      </c>
    </row>
    <row r="479" spans="1:10" ht="18.399999999999999" customHeight="1">
      <c r="A479" s="1">
        <v>478</v>
      </c>
      <c r="B479" t="s">
        <v>89</v>
      </c>
      <c r="C479" s="2">
        <v>41144</v>
      </c>
      <c r="D479">
        <v>2</v>
      </c>
      <c r="E479">
        <f t="shared" si="14"/>
        <v>8</v>
      </c>
      <c r="F479" t="str">
        <f>VLOOKUP(B479,Sheet3!$A$1:$E$100,5)</f>
        <v>k19</v>
      </c>
      <c r="G479" t="str">
        <f>VLOOKUP(B479,Sheet3!$A$1:$E$100,2)</f>
        <v>Taca_okragla</v>
      </c>
      <c r="H479" t="str">
        <f>VLOOKUP(B479,Sheet3!$A$1:$E$100,3)</f>
        <v>32,49</v>
      </c>
      <c r="I479" t="str">
        <f>VLOOKUP(F479,Sheet4!$A$1:$B$22,2)</f>
        <v>wyroby_korkowe</v>
      </c>
      <c r="J479">
        <f t="shared" si="15"/>
        <v>64.98</v>
      </c>
    </row>
    <row r="480" spans="1:10" ht="18.399999999999999" customHeight="1">
      <c r="A480">
        <v>479</v>
      </c>
      <c r="B480" t="s">
        <v>24</v>
      </c>
      <c r="C480" s="2">
        <v>41162</v>
      </c>
      <c r="D480">
        <v>20</v>
      </c>
      <c r="E480">
        <f t="shared" si="14"/>
        <v>9</v>
      </c>
      <c r="F480" t="str">
        <f>VLOOKUP(B480,Sheet3!$A$1:$E$100,5)</f>
        <v>k8</v>
      </c>
      <c r="G480" t="str">
        <f>VLOOKUP(B480,Sheet3!$A$1:$E$100,2)</f>
        <v>LN_2</v>
      </c>
      <c r="H480" t="str">
        <f>VLOOKUP(B480,Sheet3!$A$1:$E$100,3)</f>
        <v>4,60</v>
      </c>
      <c r="I480" t="str">
        <f>VLOOKUP(F480,Sheet4!$A$1:$B$22,2)</f>
        <v>panele_korkowe</v>
      </c>
      <c r="J480">
        <f t="shared" si="15"/>
        <v>92</v>
      </c>
    </row>
    <row r="481" spans="1:10" ht="18.399999999999999" customHeight="1">
      <c r="A481" s="1">
        <v>480</v>
      </c>
      <c r="B481" t="s">
        <v>93</v>
      </c>
      <c r="C481" s="2">
        <v>40998</v>
      </c>
      <c r="D481">
        <v>8</v>
      </c>
      <c r="E481">
        <f t="shared" si="14"/>
        <v>3</v>
      </c>
      <c r="F481" t="str">
        <f>VLOOKUP(B481,Sheet3!$A$1:$E$100,5)</f>
        <v>k13</v>
      </c>
      <c r="G481" t="str">
        <f>VLOOKUP(B481,Sheet3!$A$1:$E$100,2)</f>
        <v>30m_x_1m_x_2mm</v>
      </c>
      <c r="H481" t="str">
        <f>VLOOKUP(B481,Sheet3!$A$1:$E$100,3)</f>
        <v>299,99</v>
      </c>
      <c r="I481" t="str">
        <f>VLOOKUP(F481,Sheet4!$A$1:$B$22,2)</f>
        <v>rolki_korkowe</v>
      </c>
      <c r="J481">
        <f t="shared" si="15"/>
        <v>2399.92</v>
      </c>
    </row>
    <row r="482" spans="1:10" ht="18.399999999999999" customHeight="1">
      <c r="A482">
        <v>481</v>
      </c>
      <c r="B482" t="s">
        <v>19</v>
      </c>
      <c r="C482" s="2">
        <v>41207</v>
      </c>
      <c r="D482">
        <v>20</v>
      </c>
      <c r="E482">
        <f t="shared" si="14"/>
        <v>10</v>
      </c>
      <c r="F482" t="str">
        <f>VLOOKUP(B482,Sheet3!$A$1:$E$100,5)</f>
        <v>k20</v>
      </c>
      <c r="G482" t="str">
        <f>VLOOKUP(B482,Sheet3!$A$1:$E$100,2)</f>
        <v>Stozkowe_srednie</v>
      </c>
      <c r="H482" t="str">
        <f>VLOOKUP(B482,Sheet3!$A$1:$E$100,3)</f>
        <v>0,89</v>
      </c>
      <c r="I482" t="str">
        <f>VLOOKUP(F482,Sheet4!$A$1:$B$22,2)</f>
        <v>korki_do_butelek</v>
      </c>
      <c r="J482">
        <f t="shared" si="15"/>
        <v>17.8</v>
      </c>
    </row>
    <row r="483" spans="1:10" ht="18.399999999999999" customHeight="1">
      <c r="A483" s="1">
        <v>482</v>
      </c>
      <c r="B483" t="s">
        <v>70</v>
      </c>
      <c r="C483" s="2">
        <v>41025</v>
      </c>
      <c r="D483">
        <v>20</v>
      </c>
      <c r="E483">
        <f t="shared" si="14"/>
        <v>4</v>
      </c>
      <c r="F483" t="str">
        <f>VLOOKUP(B483,Sheet3!$A$1:$E$100,5)</f>
        <v>k14</v>
      </c>
      <c r="G483" t="str">
        <f>VLOOKUP(B483,Sheet3!$A$1:$E$100,2)</f>
        <v>Symphony</v>
      </c>
      <c r="H483" t="str">
        <f>VLOOKUP(B483,Sheet3!$A$1:$E$100,3)</f>
        <v>83,99</v>
      </c>
      <c r="I483" t="str">
        <f>VLOOKUP(F483,Sheet4!$A$1:$B$22,2)</f>
        <v>parkiet_korkowy</v>
      </c>
      <c r="J483">
        <f t="shared" si="15"/>
        <v>1679.8</v>
      </c>
    </row>
    <row r="484" spans="1:10" ht="18.399999999999999" customHeight="1">
      <c r="A484">
        <v>483</v>
      </c>
      <c r="B484" t="s">
        <v>67</v>
      </c>
      <c r="C484" s="2">
        <v>41111</v>
      </c>
      <c r="D484">
        <v>18</v>
      </c>
      <c r="E484">
        <f t="shared" si="14"/>
        <v>7</v>
      </c>
      <c r="F484" t="str">
        <f>VLOOKUP(B484,Sheet3!$A$1:$E$100,5)</f>
        <v>k14</v>
      </c>
      <c r="G484" t="str">
        <f>VLOOKUP(B484,Sheet3!$A$1:$E$100,2)</f>
        <v>Rapsodia</v>
      </c>
      <c r="H484" t="str">
        <f>VLOOKUP(B484,Sheet3!$A$1:$E$100,3)</f>
        <v>64,99</v>
      </c>
      <c r="I484" t="str">
        <f>VLOOKUP(F484,Sheet4!$A$1:$B$22,2)</f>
        <v>parkiet_korkowy</v>
      </c>
      <c r="J484">
        <f t="shared" si="15"/>
        <v>1169.82</v>
      </c>
    </row>
    <row r="485" spans="1:10" ht="18.399999999999999" customHeight="1">
      <c r="A485" s="1">
        <v>484</v>
      </c>
      <c r="B485" t="s">
        <v>19</v>
      </c>
      <c r="C485" s="2">
        <v>41172</v>
      </c>
      <c r="D485">
        <v>21</v>
      </c>
      <c r="E485">
        <f t="shared" si="14"/>
        <v>9</v>
      </c>
      <c r="F485" t="str">
        <f>VLOOKUP(B485,Sheet3!$A$1:$E$100,5)</f>
        <v>k20</v>
      </c>
      <c r="G485" t="str">
        <f>VLOOKUP(B485,Sheet3!$A$1:$E$100,2)</f>
        <v>Stozkowe_srednie</v>
      </c>
      <c r="H485" t="str">
        <f>VLOOKUP(B485,Sheet3!$A$1:$E$100,3)</f>
        <v>0,89</v>
      </c>
      <c r="I485" t="str">
        <f>VLOOKUP(F485,Sheet4!$A$1:$B$22,2)</f>
        <v>korki_do_butelek</v>
      </c>
      <c r="J485">
        <f t="shared" si="15"/>
        <v>18.690000000000001</v>
      </c>
    </row>
    <row r="486" spans="1:10" ht="18.399999999999999" customHeight="1">
      <c r="A486">
        <v>485</v>
      </c>
      <c r="B486" t="s">
        <v>76</v>
      </c>
      <c r="C486" s="2">
        <v>41134</v>
      </c>
      <c r="D486">
        <v>20</v>
      </c>
      <c r="E486">
        <f t="shared" si="14"/>
        <v>8</v>
      </c>
      <c r="F486" t="str">
        <f>VLOOKUP(B486,Sheet3!$A$1:$E$100,5)</f>
        <v>k2</v>
      </c>
      <c r="G486" t="str">
        <f>VLOOKUP(B486,Sheet3!$A$1:$E$100,2)</f>
        <v>Normal_6_mm</v>
      </c>
      <c r="H486" t="str">
        <f>VLOOKUP(B486,Sheet3!$A$1:$E$100,3)</f>
        <v>119,99</v>
      </c>
      <c r="I486" t="str">
        <f>VLOOKUP(F486,Sheet4!$A$1:$B$22,2)</f>
        <v>wyroby_korkowe</v>
      </c>
      <c r="J486">
        <f t="shared" si="15"/>
        <v>2399.7999999999997</v>
      </c>
    </row>
    <row r="487" spans="1:10" ht="18.399999999999999" customHeight="1">
      <c r="A487" s="1">
        <v>486</v>
      </c>
      <c r="B487" t="s">
        <v>98</v>
      </c>
      <c r="C487" s="2">
        <v>41131</v>
      </c>
      <c r="D487">
        <v>34</v>
      </c>
      <c r="E487">
        <f t="shared" si="14"/>
        <v>8</v>
      </c>
      <c r="F487" t="str">
        <f>VLOOKUP(B487,Sheet3!$A$1:$E$100,5)</f>
        <v>k3</v>
      </c>
      <c r="G487" t="str">
        <f>VLOOKUP(B487,Sheet3!$A$1:$E$100,2)</f>
        <v>frakcja_2,8-4,0_mm</v>
      </c>
      <c r="H487" t="str">
        <f>VLOOKUP(B487,Sheet3!$A$1:$E$100,3)</f>
        <v>12,80</v>
      </c>
      <c r="I487" t="str">
        <f>VLOOKUP(F487,Sheet4!$A$1:$B$22,2)</f>
        <v>panele_korkowe</v>
      </c>
      <c r="J487">
        <f t="shared" si="15"/>
        <v>435.20000000000005</v>
      </c>
    </row>
    <row r="488" spans="1:10" ht="18.399999999999999" customHeight="1">
      <c r="A488">
        <v>487</v>
      </c>
      <c r="B488" t="s">
        <v>50</v>
      </c>
      <c r="C488" s="2">
        <v>40910</v>
      </c>
      <c r="D488">
        <v>28</v>
      </c>
      <c r="E488">
        <f t="shared" si="14"/>
        <v>1</v>
      </c>
      <c r="F488" t="str">
        <f>VLOOKUP(B488,Sheet3!$A$1:$E$100,5)</f>
        <v>k8</v>
      </c>
      <c r="G488" t="str">
        <f>VLOOKUP(B488,Sheet3!$A$1:$E$100,2)</f>
        <v>LB_1</v>
      </c>
      <c r="H488" t="str">
        <f>VLOOKUP(B488,Sheet3!$A$1:$E$100,3)</f>
        <v>2,50</v>
      </c>
      <c r="I488" t="str">
        <f>VLOOKUP(F488,Sheet4!$A$1:$B$22,2)</f>
        <v>panele_korkowe</v>
      </c>
      <c r="J488">
        <f t="shared" si="15"/>
        <v>70</v>
      </c>
    </row>
    <row r="489" spans="1:10" ht="18.399999999999999" customHeight="1">
      <c r="A489" s="1">
        <v>488</v>
      </c>
      <c r="B489" t="s">
        <v>38</v>
      </c>
      <c r="C489" s="2">
        <v>40975</v>
      </c>
      <c r="D489">
        <v>15</v>
      </c>
      <c r="E489">
        <f t="shared" si="14"/>
        <v>3</v>
      </c>
      <c r="F489" t="str">
        <f>VLOOKUP(B489,Sheet3!$A$1:$E$100,5)</f>
        <v>k10</v>
      </c>
      <c r="G489" t="str">
        <f>VLOOKUP(B489,Sheet3!$A$1:$E$100,2)</f>
        <v>50x80</v>
      </c>
      <c r="H489" t="str">
        <f>VLOOKUP(B489,Sheet3!$A$1:$E$100,3)</f>
        <v>34,99</v>
      </c>
      <c r="I489" t="str">
        <f>VLOOKUP(F489,Sheet4!$A$1:$B$22,2)</f>
        <v>tablice_korkowe</v>
      </c>
      <c r="J489">
        <f t="shared" si="15"/>
        <v>524.85</v>
      </c>
    </row>
    <row r="490" spans="1:10" ht="18.399999999999999" customHeight="1">
      <c r="A490">
        <v>489</v>
      </c>
      <c r="B490" t="s">
        <v>80</v>
      </c>
      <c r="C490" s="2">
        <v>41020</v>
      </c>
      <c r="D490">
        <v>30</v>
      </c>
      <c r="E490">
        <f t="shared" si="14"/>
        <v>4</v>
      </c>
      <c r="F490" t="str">
        <f>VLOOKUP(B490,Sheet3!$A$1:$E$100,5)</f>
        <v>k21</v>
      </c>
      <c r="G490" t="str">
        <f>VLOOKUP(B490,Sheet3!$A$1:$E$100,2)</f>
        <v>Symphony</v>
      </c>
      <c r="H490" t="str">
        <f>VLOOKUP(B490,Sheet3!$A$1:$E$100,3)</f>
        <v>139,99</v>
      </c>
      <c r="I490" t="str">
        <f>VLOOKUP(F490,Sheet4!$A$1:$B$22,2)</f>
        <v>panele_korkowe</v>
      </c>
      <c r="J490">
        <f t="shared" si="15"/>
        <v>4199.7000000000007</v>
      </c>
    </row>
    <row r="491" spans="1:10" ht="18.399999999999999" customHeight="1">
      <c r="A491" s="1">
        <v>490</v>
      </c>
      <c r="B491" t="s">
        <v>90</v>
      </c>
      <c r="C491" s="2">
        <v>41045</v>
      </c>
      <c r="D491">
        <v>25</v>
      </c>
      <c r="E491">
        <f t="shared" si="14"/>
        <v>5</v>
      </c>
      <c r="F491" t="str">
        <f>VLOOKUP(B491,Sheet3!$A$1:$E$100,5)</f>
        <v>k21</v>
      </c>
      <c r="G491" t="str">
        <f>VLOOKUP(B491,Sheet3!$A$1:$E$100,2)</f>
        <v>Rapsodia</v>
      </c>
      <c r="H491" t="str">
        <f>VLOOKUP(B491,Sheet3!$A$1:$E$100,3)</f>
        <v>129,99</v>
      </c>
      <c r="I491" t="str">
        <f>VLOOKUP(F491,Sheet4!$A$1:$B$22,2)</f>
        <v>panele_korkowe</v>
      </c>
      <c r="J491">
        <f t="shared" si="15"/>
        <v>3249.75</v>
      </c>
    </row>
    <row r="492" spans="1:10" ht="18.399999999999999" customHeight="1">
      <c r="A492">
        <v>491</v>
      </c>
      <c r="B492" t="s">
        <v>55</v>
      </c>
      <c r="C492" s="2">
        <v>41097</v>
      </c>
      <c r="D492">
        <v>5</v>
      </c>
      <c r="E492">
        <f t="shared" si="14"/>
        <v>7</v>
      </c>
      <c r="F492" t="str">
        <f>VLOOKUP(B492,Sheet3!$A$1:$E$100,5)</f>
        <v>k11</v>
      </c>
      <c r="G492" t="str">
        <f>VLOOKUP(B492,Sheet3!$A$1:$E$100,2)</f>
        <v>kpl_3_mm</v>
      </c>
      <c r="H492" t="str">
        <f>VLOOKUP(B492,Sheet3!$A$1:$E$100,3)</f>
        <v>3,50</v>
      </c>
      <c r="I492" t="str">
        <f>VLOOKUP(F492,Sheet4!$A$1:$B$22,2)</f>
        <v>podkladki_naturalne</v>
      </c>
      <c r="J492">
        <f t="shared" si="15"/>
        <v>17.5</v>
      </c>
    </row>
    <row r="493" spans="1:10" ht="18.399999999999999" customHeight="1">
      <c r="A493" s="1">
        <v>492</v>
      </c>
      <c r="B493" t="s">
        <v>70</v>
      </c>
      <c r="C493" s="2">
        <v>41025</v>
      </c>
      <c r="D493">
        <v>24</v>
      </c>
      <c r="E493">
        <f t="shared" si="14"/>
        <v>4</v>
      </c>
      <c r="F493" t="str">
        <f>VLOOKUP(B493,Sheet3!$A$1:$E$100,5)</f>
        <v>k14</v>
      </c>
      <c r="G493" t="str">
        <f>VLOOKUP(B493,Sheet3!$A$1:$E$100,2)</f>
        <v>Symphony</v>
      </c>
      <c r="H493" t="str">
        <f>VLOOKUP(B493,Sheet3!$A$1:$E$100,3)</f>
        <v>83,99</v>
      </c>
      <c r="I493" t="str">
        <f>VLOOKUP(F493,Sheet4!$A$1:$B$22,2)</f>
        <v>parkiet_korkowy</v>
      </c>
      <c r="J493">
        <f t="shared" si="15"/>
        <v>2015.7599999999998</v>
      </c>
    </row>
    <row r="494" spans="1:10" ht="18.399999999999999" customHeight="1">
      <c r="A494">
        <v>493</v>
      </c>
      <c r="B494" t="s">
        <v>22</v>
      </c>
      <c r="C494" s="2">
        <v>40996</v>
      </c>
      <c r="D494">
        <v>1</v>
      </c>
      <c r="E494">
        <f t="shared" si="14"/>
        <v>3</v>
      </c>
      <c r="F494" t="str">
        <f>VLOOKUP(B494,Sheet3!$A$1:$E$100,5)</f>
        <v>k17</v>
      </c>
      <c r="G494" t="str">
        <f>VLOOKUP(B494,Sheet3!$A$1:$E$100,2)</f>
        <v>korek_natryskowy</v>
      </c>
      <c r="H494" t="str">
        <f>VLOOKUP(B494,Sheet3!$A$1:$E$100,3)</f>
        <v>33,99</v>
      </c>
      <c r="I494" t="str">
        <f>VLOOKUP(F494,Sheet4!$A$1:$B$22,2)</f>
        <v>masa_korkowa</v>
      </c>
      <c r="J494">
        <f t="shared" si="15"/>
        <v>33.99</v>
      </c>
    </row>
    <row r="495" spans="1:10" ht="18.399999999999999" customHeight="1">
      <c r="A495" s="1">
        <v>494</v>
      </c>
      <c r="B495" t="s">
        <v>65</v>
      </c>
      <c r="C495" s="2">
        <v>41145</v>
      </c>
      <c r="D495">
        <v>1</v>
      </c>
      <c r="E495">
        <f t="shared" si="14"/>
        <v>8</v>
      </c>
      <c r="F495" t="str">
        <f>VLOOKUP(B495,Sheet3!$A$1:$E$100,5)</f>
        <v>k12</v>
      </c>
      <c r="G495" t="str">
        <f>VLOOKUP(B495,Sheet3!$A$1:$E$100,2)</f>
        <v>1000x700x4</v>
      </c>
      <c r="H495" t="str">
        <f>VLOOKUP(B495,Sheet3!$A$1:$E$100,3)</f>
        <v>14,99</v>
      </c>
      <c r="I495" t="str">
        <f>VLOOKUP(F495,Sheet4!$A$1:$B$22,2)</f>
        <v>plyty_korkowe</v>
      </c>
      <c r="J495">
        <f t="shared" si="15"/>
        <v>14.99</v>
      </c>
    </row>
    <row r="496" spans="1:10" ht="18.399999999999999" customHeight="1">
      <c r="A496">
        <v>495</v>
      </c>
      <c r="B496" t="s">
        <v>67</v>
      </c>
      <c r="C496" s="2">
        <v>41061</v>
      </c>
      <c r="D496">
        <v>20</v>
      </c>
      <c r="E496">
        <f t="shared" si="14"/>
        <v>6</v>
      </c>
      <c r="F496" t="str">
        <f>VLOOKUP(B496,Sheet3!$A$1:$E$100,5)</f>
        <v>k14</v>
      </c>
      <c r="G496" t="str">
        <f>VLOOKUP(B496,Sheet3!$A$1:$E$100,2)</f>
        <v>Rapsodia</v>
      </c>
      <c r="H496" t="str">
        <f>VLOOKUP(B496,Sheet3!$A$1:$E$100,3)</f>
        <v>64,99</v>
      </c>
      <c r="I496" t="str">
        <f>VLOOKUP(F496,Sheet4!$A$1:$B$22,2)</f>
        <v>parkiet_korkowy</v>
      </c>
      <c r="J496">
        <f t="shared" si="15"/>
        <v>1299.8</v>
      </c>
    </row>
    <row r="497" spans="1:10" ht="18.399999999999999" customHeight="1">
      <c r="A497" s="1">
        <v>496</v>
      </c>
      <c r="B497" t="s">
        <v>58</v>
      </c>
      <c r="C497" s="2">
        <v>40967</v>
      </c>
      <c r="D497">
        <v>20</v>
      </c>
      <c r="E497">
        <f t="shared" si="14"/>
        <v>2</v>
      </c>
      <c r="F497" t="str">
        <f>VLOOKUP(B497,Sheet3!$A$1:$E$100,5)</f>
        <v>k5</v>
      </c>
      <c r="G497" t="str">
        <f>VLOOKUP(B497,Sheet3!$A$1:$E$100,2)</f>
        <v>Aglomerado_80_mm</v>
      </c>
      <c r="H497" t="str">
        <f>VLOOKUP(B497,Sheet3!$A$1:$E$100,3)</f>
        <v>149,99</v>
      </c>
      <c r="I497" t="str">
        <f>VLOOKUP(F497,Sheet4!$A$1:$B$22,2)</f>
        <v>panele_korkowe</v>
      </c>
      <c r="J497">
        <f t="shared" si="15"/>
        <v>2999.8</v>
      </c>
    </row>
    <row r="498" spans="1:10" ht="18.399999999999999" customHeight="1">
      <c r="A498">
        <v>497</v>
      </c>
      <c r="B498" t="s">
        <v>19</v>
      </c>
      <c r="C498" s="2">
        <v>40968</v>
      </c>
      <c r="D498">
        <v>1</v>
      </c>
      <c r="E498">
        <f t="shared" si="14"/>
        <v>2</v>
      </c>
      <c r="F498" t="str">
        <f>VLOOKUP(B498,Sheet3!$A$1:$E$100,5)</f>
        <v>k20</v>
      </c>
      <c r="G498" t="str">
        <f>VLOOKUP(B498,Sheet3!$A$1:$E$100,2)</f>
        <v>Stozkowe_srednie</v>
      </c>
      <c r="H498" t="str">
        <f>VLOOKUP(B498,Sheet3!$A$1:$E$100,3)</f>
        <v>0,89</v>
      </c>
      <c r="I498" t="str">
        <f>VLOOKUP(F498,Sheet4!$A$1:$B$22,2)</f>
        <v>korki_do_butelek</v>
      </c>
      <c r="J498">
        <f t="shared" si="15"/>
        <v>0.89</v>
      </c>
    </row>
    <row r="499" spans="1:10" ht="18.399999999999999" customHeight="1">
      <c r="A499" s="1">
        <v>498</v>
      </c>
      <c r="B499" t="s">
        <v>87</v>
      </c>
      <c r="C499" s="2">
        <v>40991</v>
      </c>
      <c r="D499">
        <v>2</v>
      </c>
      <c r="E499">
        <f t="shared" si="14"/>
        <v>3</v>
      </c>
      <c r="F499" t="str">
        <f>VLOOKUP(B499,Sheet3!$A$1:$E$100,5)</f>
        <v>k10</v>
      </c>
      <c r="G499" t="str">
        <f>VLOOKUP(B499,Sheet3!$A$1:$E$100,2)</f>
        <v>100x150</v>
      </c>
      <c r="H499" t="str">
        <f>VLOOKUP(B499,Sheet3!$A$1:$E$100,3)</f>
        <v>89,00</v>
      </c>
      <c r="I499" t="str">
        <f>VLOOKUP(F499,Sheet4!$A$1:$B$22,2)</f>
        <v>tablice_korkowe</v>
      </c>
      <c r="J499">
        <f t="shared" si="15"/>
        <v>178</v>
      </c>
    </row>
    <row r="500" spans="1:10" ht="18.399999999999999" customHeight="1">
      <c r="A500">
        <v>499</v>
      </c>
      <c r="B500" t="s">
        <v>24</v>
      </c>
      <c r="C500" s="2">
        <v>41086</v>
      </c>
      <c r="D500">
        <v>3</v>
      </c>
      <c r="E500">
        <f t="shared" si="14"/>
        <v>6</v>
      </c>
      <c r="F500" t="str">
        <f>VLOOKUP(B500,Sheet3!$A$1:$E$100,5)</f>
        <v>k8</v>
      </c>
      <c r="G500" t="str">
        <f>VLOOKUP(B500,Sheet3!$A$1:$E$100,2)</f>
        <v>LN_2</v>
      </c>
      <c r="H500" t="str">
        <f>VLOOKUP(B500,Sheet3!$A$1:$E$100,3)</f>
        <v>4,60</v>
      </c>
      <c r="I500" t="str">
        <f>VLOOKUP(F500,Sheet4!$A$1:$B$22,2)</f>
        <v>panele_korkowe</v>
      </c>
      <c r="J500">
        <f t="shared" si="15"/>
        <v>13.799999999999999</v>
      </c>
    </row>
    <row r="501" spans="1:10" ht="18.399999999999999" customHeight="1">
      <c r="A501" s="1">
        <v>500</v>
      </c>
      <c r="B501" t="s">
        <v>99</v>
      </c>
      <c r="C501" s="2">
        <v>41200</v>
      </c>
      <c r="D501">
        <v>14</v>
      </c>
      <c r="E501">
        <f t="shared" si="14"/>
        <v>10</v>
      </c>
      <c r="F501" t="str">
        <f>VLOOKUP(B501,Sheet3!$A$1:$E$100,5)</f>
        <v>k3</v>
      </c>
      <c r="G501" t="str">
        <f>VLOOKUP(B501,Sheet3!$A$1:$E$100,2)</f>
        <v>frakcja_0,5-1,0_mm</v>
      </c>
      <c r="H501" t="str">
        <f>VLOOKUP(B501,Sheet3!$A$1:$E$100,3)</f>
        <v>10,49</v>
      </c>
      <c r="I501" t="str">
        <f>VLOOKUP(F501,Sheet4!$A$1:$B$22,2)</f>
        <v>panele_korkowe</v>
      </c>
      <c r="J501">
        <f t="shared" si="15"/>
        <v>146.86000000000001</v>
      </c>
    </row>
    <row r="502" spans="1:10" ht="18.399999999999999" customHeight="1">
      <c r="A502">
        <v>501</v>
      </c>
      <c r="B502" t="s">
        <v>25</v>
      </c>
      <c r="C502" s="2">
        <v>40992</v>
      </c>
      <c r="D502">
        <v>1</v>
      </c>
      <c r="E502">
        <f t="shared" si="14"/>
        <v>3</v>
      </c>
      <c r="F502" t="str">
        <f>VLOOKUP(B502,Sheet3!$A$1:$E$100,5)</f>
        <v>k4</v>
      </c>
      <c r="G502" t="str">
        <f>VLOOKUP(B502,Sheet3!$A$1:$E$100,2)</f>
        <v>1_l_wodny</v>
      </c>
      <c r="H502" t="str">
        <f>VLOOKUP(B502,Sheet3!$A$1:$E$100,3)</f>
        <v>37,99</v>
      </c>
      <c r="I502" t="str">
        <f>VLOOKUP(F502,Sheet4!$A$1:$B$22,2)</f>
        <v>panele_korkowe</v>
      </c>
      <c r="J502">
        <f t="shared" si="15"/>
        <v>37.99</v>
      </c>
    </row>
    <row r="503" spans="1:10" ht="18.399999999999999" customHeight="1">
      <c r="A503" s="1">
        <v>502</v>
      </c>
      <c r="B503" t="s">
        <v>24</v>
      </c>
      <c r="C503" s="2">
        <v>41104</v>
      </c>
      <c r="D503">
        <v>25</v>
      </c>
      <c r="E503">
        <f t="shared" si="14"/>
        <v>7</v>
      </c>
      <c r="F503" t="str">
        <f>VLOOKUP(B503,Sheet3!$A$1:$E$100,5)</f>
        <v>k8</v>
      </c>
      <c r="G503" t="str">
        <f>VLOOKUP(B503,Sheet3!$A$1:$E$100,2)</f>
        <v>LN_2</v>
      </c>
      <c r="H503" t="str">
        <f>VLOOKUP(B503,Sheet3!$A$1:$E$100,3)</f>
        <v>4,60</v>
      </c>
      <c r="I503" t="str">
        <f>VLOOKUP(F503,Sheet4!$A$1:$B$22,2)</f>
        <v>panele_korkowe</v>
      </c>
      <c r="J503">
        <f t="shared" si="15"/>
        <v>114.99999999999999</v>
      </c>
    </row>
    <row r="504" spans="1:10" ht="18.399999999999999" customHeight="1">
      <c r="A504">
        <v>503</v>
      </c>
      <c r="B504" t="s">
        <v>66</v>
      </c>
      <c r="C504" s="2">
        <v>41198</v>
      </c>
      <c r="D504">
        <v>2</v>
      </c>
      <c r="E504">
        <f t="shared" si="14"/>
        <v>10</v>
      </c>
      <c r="F504" t="str">
        <f>VLOOKUP(B504,Sheet3!$A$1:$E$100,5)</f>
        <v>k11</v>
      </c>
      <c r="G504" t="str">
        <f>VLOOKUP(B504,Sheet3!$A$1:$E$100,2)</f>
        <v>kpl_5_mm</v>
      </c>
      <c r="H504" t="str">
        <f>VLOOKUP(B504,Sheet3!$A$1:$E$100,3)</f>
        <v>4,80</v>
      </c>
      <c r="I504" t="str">
        <f>VLOOKUP(F504,Sheet4!$A$1:$B$22,2)</f>
        <v>podkladki_naturalne</v>
      </c>
      <c r="J504">
        <f t="shared" si="15"/>
        <v>9.6</v>
      </c>
    </row>
    <row r="505" spans="1:10" ht="18.399999999999999" customHeight="1">
      <c r="A505" s="1">
        <v>504</v>
      </c>
      <c r="B505" t="s">
        <v>64</v>
      </c>
      <c r="C505" s="2">
        <v>41044</v>
      </c>
      <c r="D505">
        <v>4</v>
      </c>
      <c r="E505">
        <f t="shared" si="14"/>
        <v>5</v>
      </c>
      <c r="F505" t="str">
        <f>VLOOKUP(B505,Sheet3!$A$1:$E$100,5)</f>
        <v>k9</v>
      </c>
      <c r="G505" t="str">
        <f>VLOOKUP(B505,Sheet3!$A$1:$E$100,2)</f>
        <v>duze</v>
      </c>
      <c r="H505" t="str">
        <f>VLOOKUP(B505,Sheet3!$A$1:$E$100,3)</f>
        <v>48,00</v>
      </c>
      <c r="I505" t="str">
        <f>VLOOKUP(F505,Sheet4!$A$1:$B$22,2)</f>
        <v>panele_korkowe</v>
      </c>
      <c r="J505">
        <f t="shared" si="15"/>
        <v>192</v>
      </c>
    </row>
    <row r="506" spans="1:10" ht="18.399999999999999" customHeight="1">
      <c r="A506">
        <v>505</v>
      </c>
      <c r="B506" t="s">
        <v>78</v>
      </c>
      <c r="C506" s="2">
        <v>41058</v>
      </c>
      <c r="D506">
        <v>17</v>
      </c>
      <c r="E506">
        <f t="shared" si="14"/>
        <v>5</v>
      </c>
      <c r="F506" t="str">
        <f>VLOOKUP(B506,Sheet3!$A$1:$E$100,5)</f>
        <v>k6</v>
      </c>
      <c r="G506" t="str">
        <f>VLOOKUP(B506,Sheet3!$A$1:$E$100,2)</f>
        <v>940x23x10</v>
      </c>
      <c r="H506" t="str">
        <f>VLOOKUP(B506,Sheet3!$A$1:$E$100,3)</f>
        <v>3,29</v>
      </c>
      <c r="I506" t="str">
        <f>VLOOKUP(F506,Sheet4!$A$1:$B$22,2)</f>
        <v>panele_korkowe</v>
      </c>
      <c r="J506">
        <f t="shared" si="15"/>
        <v>55.93</v>
      </c>
    </row>
    <row r="507" spans="1:10" ht="18.399999999999999" customHeight="1">
      <c r="A507" s="1">
        <v>506</v>
      </c>
      <c r="B507" t="s">
        <v>14</v>
      </c>
      <c r="C507" s="2">
        <v>41100</v>
      </c>
      <c r="D507">
        <v>1</v>
      </c>
      <c r="E507">
        <f t="shared" si="14"/>
        <v>7</v>
      </c>
      <c r="F507" t="str">
        <f>VLOOKUP(B507,Sheet3!$A$1:$E$100,5)</f>
        <v>k10</v>
      </c>
      <c r="G507" t="str">
        <f>VLOOKUP(B507,Sheet3!$A$1:$E$100,2)</f>
        <v>40x60</v>
      </c>
      <c r="H507" t="str">
        <f>VLOOKUP(B507,Sheet3!$A$1:$E$100,3)</f>
        <v>25,00</v>
      </c>
      <c r="I507" t="str">
        <f>VLOOKUP(F507,Sheet4!$A$1:$B$22,2)</f>
        <v>tablice_korkowe</v>
      </c>
      <c r="J507">
        <f t="shared" si="15"/>
        <v>25</v>
      </c>
    </row>
    <row r="508" spans="1:10" ht="18.399999999999999" customHeight="1">
      <c r="A508">
        <v>507</v>
      </c>
      <c r="B508" t="s">
        <v>19</v>
      </c>
      <c r="C508" s="2">
        <v>41179</v>
      </c>
      <c r="D508">
        <v>12</v>
      </c>
      <c r="E508">
        <f t="shared" si="14"/>
        <v>9</v>
      </c>
      <c r="F508" t="str">
        <f>VLOOKUP(B508,Sheet3!$A$1:$E$100,5)</f>
        <v>k20</v>
      </c>
      <c r="G508" t="str">
        <f>VLOOKUP(B508,Sheet3!$A$1:$E$100,2)</f>
        <v>Stozkowe_srednie</v>
      </c>
      <c r="H508" t="str">
        <f>VLOOKUP(B508,Sheet3!$A$1:$E$100,3)</f>
        <v>0,89</v>
      </c>
      <c r="I508" t="str">
        <f>VLOOKUP(F508,Sheet4!$A$1:$B$22,2)</f>
        <v>korki_do_butelek</v>
      </c>
      <c r="J508">
        <f t="shared" si="15"/>
        <v>10.68</v>
      </c>
    </row>
    <row r="509" spans="1:10" ht="18.399999999999999" customHeight="1">
      <c r="A509" s="1">
        <v>508</v>
      </c>
      <c r="B509" t="s">
        <v>68</v>
      </c>
      <c r="C509" s="2">
        <v>41040</v>
      </c>
      <c r="D509">
        <v>5</v>
      </c>
      <c r="E509">
        <f t="shared" si="14"/>
        <v>5</v>
      </c>
      <c r="F509" t="str">
        <f>VLOOKUP(B509,Sheet3!$A$1:$E$100,5)</f>
        <v>k12</v>
      </c>
      <c r="G509" t="str">
        <f>VLOOKUP(B509,Sheet3!$A$1:$E$100,2)</f>
        <v>1000x700x10</v>
      </c>
      <c r="H509" t="str">
        <f>VLOOKUP(B509,Sheet3!$A$1:$E$100,3)</f>
        <v>32,99</v>
      </c>
      <c r="I509" t="str">
        <f>VLOOKUP(F509,Sheet4!$A$1:$B$22,2)</f>
        <v>plyty_korkowe</v>
      </c>
      <c r="J509">
        <f t="shared" si="15"/>
        <v>164.95000000000002</v>
      </c>
    </row>
    <row r="510" spans="1:10" ht="18.399999999999999" customHeight="1">
      <c r="A510">
        <v>509</v>
      </c>
      <c r="B510" t="s">
        <v>92</v>
      </c>
      <c r="C510" s="2">
        <v>41101</v>
      </c>
      <c r="D510">
        <v>13</v>
      </c>
      <c r="E510">
        <f t="shared" si="14"/>
        <v>7</v>
      </c>
      <c r="F510" t="str">
        <f>VLOOKUP(B510,Sheet3!$A$1:$E$100,5)</f>
        <v>k5</v>
      </c>
      <c r="G510" t="str">
        <f>VLOOKUP(B510,Sheet3!$A$1:$E$100,2)</f>
        <v>Aglomerado_20_mm</v>
      </c>
      <c r="H510" t="str">
        <f>VLOOKUP(B510,Sheet3!$A$1:$E$100,3)</f>
        <v>39,99</v>
      </c>
      <c r="I510" t="str">
        <f>VLOOKUP(F510,Sheet4!$A$1:$B$22,2)</f>
        <v>panele_korkowe</v>
      </c>
      <c r="J510">
        <f t="shared" si="15"/>
        <v>519.87</v>
      </c>
    </row>
    <row r="511" spans="1:10" ht="18.399999999999999" customHeight="1">
      <c r="A511" s="1">
        <v>510</v>
      </c>
      <c r="B511" t="s">
        <v>88</v>
      </c>
      <c r="C511" s="2">
        <v>41076</v>
      </c>
      <c r="D511">
        <v>20</v>
      </c>
      <c r="E511">
        <f t="shared" si="14"/>
        <v>6</v>
      </c>
      <c r="F511" t="str">
        <f>VLOOKUP(B511,Sheet3!$A$1:$E$100,5)</f>
        <v>k14</v>
      </c>
      <c r="G511" t="str">
        <f>VLOOKUP(B511,Sheet3!$A$1:$E$100,2)</f>
        <v>Natural</v>
      </c>
      <c r="H511" t="str">
        <f>VLOOKUP(B511,Sheet3!$A$1:$E$100,3)</f>
        <v>49,99</v>
      </c>
      <c r="I511" t="str">
        <f>VLOOKUP(F511,Sheet4!$A$1:$B$22,2)</f>
        <v>parkiet_korkowy</v>
      </c>
      <c r="J511">
        <f t="shared" si="15"/>
        <v>999.80000000000007</v>
      </c>
    </row>
    <row r="512" spans="1:10" ht="18.399999999999999" customHeight="1">
      <c r="A512">
        <v>511</v>
      </c>
      <c r="B512" t="s">
        <v>30</v>
      </c>
      <c r="C512" s="2">
        <v>41083</v>
      </c>
      <c r="D512">
        <v>25</v>
      </c>
      <c r="E512">
        <f t="shared" si="14"/>
        <v>6</v>
      </c>
      <c r="F512" t="str">
        <f>VLOOKUP(B512,Sheet3!$A$1:$E$100,5)</f>
        <v>k8</v>
      </c>
      <c r="G512" t="str">
        <f>VLOOKUP(B512,Sheet3!$A$1:$E$100,2)</f>
        <v>LN_1</v>
      </c>
      <c r="H512" t="str">
        <f>VLOOKUP(B512,Sheet3!$A$1:$E$100,3)</f>
        <v>3,90</v>
      </c>
      <c r="I512" t="str">
        <f>VLOOKUP(F512,Sheet4!$A$1:$B$22,2)</f>
        <v>panele_korkowe</v>
      </c>
      <c r="J512">
        <f t="shared" si="15"/>
        <v>97.5</v>
      </c>
    </row>
    <row r="513" spans="1:10" ht="18.399999999999999" customHeight="1">
      <c r="A513" s="1">
        <v>512</v>
      </c>
      <c r="B513" t="s">
        <v>28</v>
      </c>
      <c r="C513" s="2">
        <v>41048</v>
      </c>
      <c r="D513">
        <v>97</v>
      </c>
      <c r="E513">
        <f t="shared" si="14"/>
        <v>5</v>
      </c>
      <c r="F513" t="str">
        <f>VLOOKUP(B513,Sheet3!$A$1:$E$100,5)</f>
        <v>k14</v>
      </c>
      <c r="G513" t="str">
        <f>VLOOKUP(B513,Sheet3!$A$1:$E$100,2)</f>
        <v>Shell</v>
      </c>
      <c r="H513" t="str">
        <f>VLOOKUP(B513,Sheet3!$A$1:$E$100,3)</f>
        <v>81,99</v>
      </c>
      <c r="I513" t="str">
        <f>VLOOKUP(F513,Sheet4!$A$1:$B$22,2)</f>
        <v>parkiet_korkowy</v>
      </c>
      <c r="J513">
        <f t="shared" si="15"/>
        <v>7953.03</v>
      </c>
    </row>
    <row r="514" spans="1:10" ht="18.399999999999999" customHeight="1">
      <c r="A514">
        <v>513</v>
      </c>
      <c r="B514" t="s">
        <v>13</v>
      </c>
      <c r="C514" s="2">
        <v>40913</v>
      </c>
      <c r="D514">
        <v>10</v>
      </c>
      <c r="E514">
        <f t="shared" ref="E514:E577" si="16">MONTH(C514)</f>
        <v>1</v>
      </c>
      <c r="F514" t="str">
        <f>VLOOKUP(B514,Sheet3!$A$1:$E$100,5)</f>
        <v>k12</v>
      </c>
      <c r="G514" t="str">
        <f>VLOOKUP(B514,Sheet3!$A$1:$E$100,2)</f>
        <v>1000x700x7</v>
      </c>
      <c r="H514" t="str">
        <f>VLOOKUP(B514,Sheet3!$A$1:$E$100,3)</f>
        <v>22,99</v>
      </c>
      <c r="I514" t="str">
        <f>VLOOKUP(F514,Sheet4!$A$1:$B$22,2)</f>
        <v>plyty_korkowe</v>
      </c>
      <c r="J514">
        <f t="shared" si="15"/>
        <v>229.89999999999998</v>
      </c>
    </row>
    <row r="515" spans="1:10" ht="18.399999999999999" customHeight="1">
      <c r="A515" s="1">
        <v>514</v>
      </c>
      <c r="B515" t="s">
        <v>68</v>
      </c>
      <c r="C515" s="2">
        <v>41256</v>
      </c>
      <c r="D515">
        <v>4</v>
      </c>
      <c r="E515">
        <f t="shared" si="16"/>
        <v>12</v>
      </c>
      <c r="F515" t="str">
        <f>VLOOKUP(B515,Sheet3!$A$1:$E$100,5)</f>
        <v>k12</v>
      </c>
      <c r="G515" t="str">
        <f>VLOOKUP(B515,Sheet3!$A$1:$E$100,2)</f>
        <v>1000x700x10</v>
      </c>
      <c r="H515" t="str">
        <f>VLOOKUP(B515,Sheet3!$A$1:$E$100,3)</f>
        <v>32,99</v>
      </c>
      <c r="I515" t="str">
        <f>VLOOKUP(F515,Sheet4!$A$1:$B$22,2)</f>
        <v>plyty_korkowe</v>
      </c>
      <c r="J515">
        <f t="shared" ref="J515:J578" si="17">D515*H515</f>
        <v>131.96</v>
      </c>
    </row>
    <row r="516" spans="1:10" ht="18.399999999999999" customHeight="1">
      <c r="A516">
        <v>515</v>
      </c>
      <c r="B516" t="s">
        <v>38</v>
      </c>
      <c r="C516" s="2">
        <v>41029</v>
      </c>
      <c r="D516">
        <v>8</v>
      </c>
      <c r="E516">
        <f t="shared" si="16"/>
        <v>4</v>
      </c>
      <c r="F516" t="str">
        <f>VLOOKUP(B516,Sheet3!$A$1:$E$100,5)</f>
        <v>k10</v>
      </c>
      <c r="G516" t="str">
        <f>VLOOKUP(B516,Sheet3!$A$1:$E$100,2)</f>
        <v>50x80</v>
      </c>
      <c r="H516" t="str">
        <f>VLOOKUP(B516,Sheet3!$A$1:$E$100,3)</f>
        <v>34,99</v>
      </c>
      <c r="I516" t="str">
        <f>VLOOKUP(F516,Sheet4!$A$1:$B$22,2)</f>
        <v>tablice_korkowe</v>
      </c>
      <c r="J516">
        <f t="shared" si="17"/>
        <v>279.92</v>
      </c>
    </row>
    <row r="517" spans="1:10" ht="18.399999999999999" customHeight="1">
      <c r="A517" s="1">
        <v>516</v>
      </c>
      <c r="B517" t="s">
        <v>55</v>
      </c>
      <c r="C517" s="2">
        <v>41051</v>
      </c>
      <c r="D517">
        <v>2</v>
      </c>
      <c r="E517">
        <f t="shared" si="16"/>
        <v>5</v>
      </c>
      <c r="F517" t="str">
        <f>VLOOKUP(B517,Sheet3!$A$1:$E$100,5)</f>
        <v>k11</v>
      </c>
      <c r="G517" t="str">
        <f>VLOOKUP(B517,Sheet3!$A$1:$E$100,2)</f>
        <v>kpl_3_mm</v>
      </c>
      <c r="H517" t="str">
        <f>VLOOKUP(B517,Sheet3!$A$1:$E$100,3)</f>
        <v>3,50</v>
      </c>
      <c r="I517" t="str">
        <f>VLOOKUP(F517,Sheet4!$A$1:$B$22,2)</f>
        <v>podkladki_naturalne</v>
      </c>
      <c r="J517">
        <f t="shared" si="17"/>
        <v>7</v>
      </c>
    </row>
    <row r="518" spans="1:10" ht="18.399999999999999" customHeight="1">
      <c r="A518">
        <v>517</v>
      </c>
      <c r="B518" t="s">
        <v>36</v>
      </c>
      <c r="C518" s="2">
        <v>41026</v>
      </c>
      <c r="D518">
        <v>2</v>
      </c>
      <c r="E518">
        <f t="shared" si="16"/>
        <v>4</v>
      </c>
      <c r="F518" t="str">
        <f>VLOOKUP(B518,Sheet3!$A$1:$E$100,5)</f>
        <v>k10</v>
      </c>
      <c r="G518" t="str">
        <f>VLOOKUP(B518,Sheet3!$A$1:$E$100,2)</f>
        <v>50x80</v>
      </c>
      <c r="H518" t="str">
        <f>VLOOKUP(B518,Sheet3!$A$1:$E$100,3)</f>
        <v>34,99</v>
      </c>
      <c r="I518" t="str">
        <f>VLOOKUP(F518,Sheet4!$A$1:$B$22,2)</f>
        <v>tablice_korkowe</v>
      </c>
      <c r="J518">
        <f t="shared" si="17"/>
        <v>69.98</v>
      </c>
    </row>
    <row r="519" spans="1:10" ht="18.399999999999999" customHeight="1">
      <c r="A519" s="1">
        <v>518</v>
      </c>
      <c r="B519" t="s">
        <v>50</v>
      </c>
      <c r="C519" s="2">
        <v>40971</v>
      </c>
      <c r="D519">
        <v>5</v>
      </c>
      <c r="E519">
        <f t="shared" si="16"/>
        <v>3</v>
      </c>
      <c r="F519" t="str">
        <f>VLOOKUP(B519,Sheet3!$A$1:$E$100,5)</f>
        <v>k8</v>
      </c>
      <c r="G519" t="str">
        <f>VLOOKUP(B519,Sheet3!$A$1:$E$100,2)</f>
        <v>LB_1</v>
      </c>
      <c r="H519" t="str">
        <f>VLOOKUP(B519,Sheet3!$A$1:$E$100,3)</f>
        <v>2,50</v>
      </c>
      <c r="I519" t="str">
        <f>VLOOKUP(F519,Sheet4!$A$1:$B$22,2)</f>
        <v>panele_korkowe</v>
      </c>
      <c r="J519">
        <f t="shared" si="17"/>
        <v>12.5</v>
      </c>
    </row>
    <row r="520" spans="1:10" ht="18.399999999999999" customHeight="1">
      <c r="A520">
        <v>519</v>
      </c>
      <c r="B520" t="s">
        <v>64</v>
      </c>
      <c r="C520" s="2">
        <v>41129</v>
      </c>
      <c r="D520">
        <v>2</v>
      </c>
      <c r="E520">
        <f t="shared" si="16"/>
        <v>8</v>
      </c>
      <c r="F520" t="str">
        <f>VLOOKUP(B520,Sheet3!$A$1:$E$100,5)</f>
        <v>k9</v>
      </c>
      <c r="G520" t="str">
        <f>VLOOKUP(B520,Sheet3!$A$1:$E$100,2)</f>
        <v>duze</v>
      </c>
      <c r="H520" t="str">
        <f>VLOOKUP(B520,Sheet3!$A$1:$E$100,3)</f>
        <v>48,00</v>
      </c>
      <c r="I520" t="str">
        <f>VLOOKUP(F520,Sheet4!$A$1:$B$22,2)</f>
        <v>panele_korkowe</v>
      </c>
      <c r="J520">
        <f t="shared" si="17"/>
        <v>96</v>
      </c>
    </row>
    <row r="521" spans="1:10" ht="18.399999999999999" customHeight="1">
      <c r="A521" s="1">
        <v>520</v>
      </c>
      <c r="B521" t="s">
        <v>17</v>
      </c>
      <c r="C521" s="2">
        <v>41144</v>
      </c>
      <c r="D521">
        <v>1</v>
      </c>
      <c r="E521">
        <f t="shared" si="16"/>
        <v>8</v>
      </c>
      <c r="F521" t="str">
        <f>VLOOKUP(B521,Sheet3!$A$1:$E$100,5)</f>
        <v>k19</v>
      </c>
      <c r="G521" t="str">
        <f>VLOOKUP(B521,Sheet3!$A$1:$E$100,2)</f>
        <v>Taca_prostokatna</v>
      </c>
      <c r="H521" t="str">
        <f>VLOOKUP(B521,Sheet3!$A$1:$E$100,3)</f>
        <v>26,99</v>
      </c>
      <c r="I521" t="str">
        <f>VLOOKUP(F521,Sheet4!$A$1:$B$22,2)</f>
        <v>wyroby_korkowe</v>
      </c>
      <c r="J521">
        <f t="shared" si="17"/>
        <v>26.99</v>
      </c>
    </row>
    <row r="522" spans="1:10" ht="18.399999999999999" customHeight="1">
      <c r="A522">
        <v>521</v>
      </c>
      <c r="B522" t="s">
        <v>82</v>
      </c>
      <c r="C522" s="2">
        <v>41062</v>
      </c>
      <c r="D522">
        <v>21</v>
      </c>
      <c r="E522">
        <f t="shared" si="16"/>
        <v>6</v>
      </c>
      <c r="F522" t="str">
        <f>VLOOKUP(B522,Sheet3!$A$1:$E$100,5)</f>
        <v>k5</v>
      </c>
      <c r="G522" t="str">
        <f>VLOOKUP(B522,Sheet3!$A$1:$E$100,2)</f>
        <v>Aglomerado_30_mm</v>
      </c>
      <c r="H522" t="str">
        <f>VLOOKUP(B522,Sheet3!$A$1:$E$100,3)</f>
        <v>49,99</v>
      </c>
      <c r="I522" t="str">
        <f>VLOOKUP(F522,Sheet4!$A$1:$B$22,2)</f>
        <v>panele_korkowe</v>
      </c>
      <c r="J522">
        <f t="shared" si="17"/>
        <v>1049.79</v>
      </c>
    </row>
    <row r="523" spans="1:10" ht="18.399999999999999" customHeight="1">
      <c r="A523" s="1">
        <v>522</v>
      </c>
      <c r="B523" t="s">
        <v>75</v>
      </c>
      <c r="C523" s="2">
        <v>41219</v>
      </c>
      <c r="D523">
        <v>5</v>
      </c>
      <c r="E523">
        <f t="shared" si="16"/>
        <v>11</v>
      </c>
      <c r="F523" t="str">
        <f>VLOOKUP(B523,Sheet3!$A$1:$E$100,5)</f>
        <v>k4</v>
      </c>
      <c r="G523" t="str">
        <f>VLOOKUP(B523,Sheet3!$A$1:$E$100,2)</f>
        <v>3_l_kontaktowy</v>
      </c>
      <c r="H523" t="str">
        <f>VLOOKUP(B523,Sheet3!$A$1:$E$100,3)</f>
        <v>59,99</v>
      </c>
      <c r="I523" t="str">
        <f>VLOOKUP(F523,Sheet4!$A$1:$B$22,2)</f>
        <v>panele_korkowe</v>
      </c>
      <c r="J523">
        <f t="shared" si="17"/>
        <v>299.95</v>
      </c>
    </row>
    <row r="524" spans="1:10" ht="18.399999999999999" customHeight="1">
      <c r="A524">
        <v>523</v>
      </c>
      <c r="B524" t="s">
        <v>65</v>
      </c>
      <c r="C524" s="2">
        <v>41054</v>
      </c>
      <c r="D524">
        <v>10</v>
      </c>
      <c r="E524">
        <f t="shared" si="16"/>
        <v>5</v>
      </c>
      <c r="F524" t="str">
        <f>VLOOKUP(B524,Sheet3!$A$1:$E$100,5)</f>
        <v>k12</v>
      </c>
      <c r="G524" t="str">
        <f>VLOOKUP(B524,Sheet3!$A$1:$E$100,2)</f>
        <v>1000x700x4</v>
      </c>
      <c r="H524" t="str">
        <f>VLOOKUP(B524,Sheet3!$A$1:$E$100,3)</f>
        <v>14,99</v>
      </c>
      <c r="I524" t="str">
        <f>VLOOKUP(F524,Sheet4!$A$1:$B$22,2)</f>
        <v>plyty_korkowe</v>
      </c>
      <c r="J524">
        <f t="shared" si="17"/>
        <v>149.9</v>
      </c>
    </row>
    <row r="525" spans="1:10" ht="18.399999999999999" customHeight="1">
      <c r="A525" s="1">
        <v>524</v>
      </c>
      <c r="B525" t="s">
        <v>59</v>
      </c>
      <c r="C525" s="2">
        <v>41048</v>
      </c>
      <c r="D525">
        <v>10</v>
      </c>
      <c r="E525">
        <f t="shared" si="16"/>
        <v>5</v>
      </c>
      <c r="F525" t="str">
        <f>VLOOKUP(B525,Sheet3!$A$1:$E$100,5)</f>
        <v>k16</v>
      </c>
      <c r="G525" t="str">
        <f>VLOOKUP(B525,Sheet3!$A$1:$E$100,2)</f>
        <v>standard</v>
      </c>
      <c r="H525" t="str">
        <f>VLOOKUP(B525,Sheet3!$A$1:$E$100,3)</f>
        <v>1,09</v>
      </c>
      <c r="I525" t="str">
        <f>VLOOKUP(F525,Sheet4!$A$1:$B$22,2)</f>
        <v>przekladki_korkowe</v>
      </c>
      <c r="J525">
        <f t="shared" si="17"/>
        <v>10.9</v>
      </c>
    </row>
    <row r="526" spans="1:10" ht="18.399999999999999" customHeight="1">
      <c r="A526">
        <v>525</v>
      </c>
      <c r="B526" t="s">
        <v>14</v>
      </c>
      <c r="C526" s="2">
        <v>41256</v>
      </c>
      <c r="D526">
        <v>2</v>
      </c>
      <c r="E526">
        <f t="shared" si="16"/>
        <v>12</v>
      </c>
      <c r="F526" t="str">
        <f>VLOOKUP(B526,Sheet3!$A$1:$E$100,5)</f>
        <v>k10</v>
      </c>
      <c r="G526" t="str">
        <f>VLOOKUP(B526,Sheet3!$A$1:$E$100,2)</f>
        <v>40x60</v>
      </c>
      <c r="H526" t="str">
        <f>VLOOKUP(B526,Sheet3!$A$1:$E$100,3)</f>
        <v>25,00</v>
      </c>
      <c r="I526" t="str">
        <f>VLOOKUP(F526,Sheet4!$A$1:$B$22,2)</f>
        <v>tablice_korkowe</v>
      </c>
      <c r="J526">
        <f t="shared" si="17"/>
        <v>50</v>
      </c>
    </row>
    <row r="527" spans="1:10" ht="18.399999999999999" customHeight="1">
      <c r="A527" s="1">
        <v>526</v>
      </c>
      <c r="B527" t="s">
        <v>85</v>
      </c>
      <c r="C527" s="2">
        <v>41027</v>
      </c>
      <c r="D527">
        <v>22</v>
      </c>
      <c r="E527">
        <f t="shared" si="16"/>
        <v>4</v>
      </c>
      <c r="F527" t="str">
        <f>VLOOKUP(B527,Sheet3!$A$1:$E$100,5)</f>
        <v>k8</v>
      </c>
      <c r="G527" t="str">
        <f>VLOOKUP(B527,Sheet3!$A$1:$E$100,2)</f>
        <v>LN_2</v>
      </c>
      <c r="H527" t="str">
        <f>VLOOKUP(B527,Sheet3!$A$1:$E$100,3)</f>
        <v>4,60</v>
      </c>
      <c r="I527" t="str">
        <f>VLOOKUP(F527,Sheet4!$A$1:$B$22,2)</f>
        <v>panele_korkowe</v>
      </c>
      <c r="J527">
        <f t="shared" si="17"/>
        <v>101.19999999999999</v>
      </c>
    </row>
    <row r="528" spans="1:10" ht="18.399999999999999" customHeight="1">
      <c r="A528">
        <v>527</v>
      </c>
      <c r="B528" t="s">
        <v>53</v>
      </c>
      <c r="C528" s="2">
        <v>41051</v>
      </c>
      <c r="D528">
        <v>26</v>
      </c>
      <c r="E528">
        <f t="shared" si="16"/>
        <v>5</v>
      </c>
      <c r="F528" t="str">
        <f>VLOOKUP(B528,Sheet3!$A$1:$E$100,5)</f>
        <v>k2</v>
      </c>
      <c r="G528" t="str">
        <f>VLOOKUP(B528,Sheet3!$A$1:$E$100,2)</f>
        <v>Special_4_mm</v>
      </c>
      <c r="H528" t="str">
        <f>VLOOKUP(B528,Sheet3!$A$1:$E$100,3)</f>
        <v>94,99</v>
      </c>
      <c r="I528" t="str">
        <f>VLOOKUP(F528,Sheet4!$A$1:$B$22,2)</f>
        <v>wyroby_korkowe</v>
      </c>
      <c r="J528">
        <f t="shared" si="17"/>
        <v>2469.7399999999998</v>
      </c>
    </row>
    <row r="529" spans="1:10" ht="18.399999999999999" customHeight="1">
      <c r="A529" s="1">
        <v>528</v>
      </c>
      <c r="B529" t="s">
        <v>94</v>
      </c>
      <c r="C529" s="2">
        <v>41132</v>
      </c>
      <c r="D529">
        <v>50</v>
      </c>
      <c r="E529">
        <f t="shared" si="16"/>
        <v>8</v>
      </c>
      <c r="F529" t="str">
        <f>VLOOKUP(B529,Sheet3!$A$1:$E$100,5)</f>
        <v>k3</v>
      </c>
      <c r="G529" t="str">
        <f>VLOOKUP(B529,Sheet3!$A$1:$E$100,2)</f>
        <v>frakcja_0,2-0,5_mm</v>
      </c>
      <c r="H529" t="str">
        <f>VLOOKUP(B529,Sheet3!$A$1:$E$100,3)</f>
        <v>9,99</v>
      </c>
      <c r="I529" t="str">
        <f>VLOOKUP(F529,Sheet4!$A$1:$B$22,2)</f>
        <v>panele_korkowe</v>
      </c>
      <c r="J529">
        <f t="shared" si="17"/>
        <v>499.5</v>
      </c>
    </row>
    <row r="530" spans="1:10" ht="18.399999999999999" customHeight="1">
      <c r="A530">
        <v>529</v>
      </c>
      <c r="B530" t="s">
        <v>51</v>
      </c>
      <c r="C530" s="2">
        <v>41167</v>
      </c>
      <c r="D530">
        <v>2</v>
      </c>
      <c r="E530">
        <f t="shared" si="16"/>
        <v>9</v>
      </c>
      <c r="F530" t="str">
        <f>VLOOKUP(B530,Sheet3!$A$1:$E$100,5)</f>
        <v>k10</v>
      </c>
      <c r="G530" t="str">
        <f>VLOOKUP(B530,Sheet3!$A$1:$E$100,2)</f>
        <v>60x80</v>
      </c>
      <c r="H530" t="str">
        <f>VLOOKUP(B530,Sheet3!$A$1:$E$100,3)</f>
        <v>51,00</v>
      </c>
      <c r="I530" t="str">
        <f>VLOOKUP(F530,Sheet4!$A$1:$B$22,2)</f>
        <v>tablice_korkowe</v>
      </c>
      <c r="J530">
        <f t="shared" si="17"/>
        <v>102</v>
      </c>
    </row>
    <row r="531" spans="1:10" ht="18.399999999999999" customHeight="1">
      <c r="A531" s="1">
        <v>530</v>
      </c>
      <c r="B531" t="s">
        <v>57</v>
      </c>
      <c r="C531" s="2">
        <v>41104</v>
      </c>
      <c r="D531">
        <v>54</v>
      </c>
      <c r="E531">
        <f t="shared" si="16"/>
        <v>7</v>
      </c>
      <c r="F531" t="str">
        <f>VLOOKUP(B531,Sheet3!$A$1:$E$100,5)</f>
        <v>k6</v>
      </c>
      <c r="G531" t="str">
        <f>VLOOKUP(B531,Sheet3!$A$1:$E$100,2)</f>
        <v>940x23x7</v>
      </c>
      <c r="H531" t="str">
        <f>VLOOKUP(B531,Sheet3!$A$1:$E$100,3)</f>
        <v>2,89</v>
      </c>
      <c r="I531" t="str">
        <f>VLOOKUP(F531,Sheet4!$A$1:$B$22,2)</f>
        <v>panele_korkowe</v>
      </c>
      <c r="J531">
        <f t="shared" si="17"/>
        <v>156.06</v>
      </c>
    </row>
    <row r="532" spans="1:10" ht="18.399999999999999" customHeight="1">
      <c r="A532">
        <v>531</v>
      </c>
      <c r="B532" t="s">
        <v>37</v>
      </c>
      <c r="C532" s="2">
        <v>41271</v>
      </c>
      <c r="D532">
        <v>1</v>
      </c>
      <c r="E532">
        <f t="shared" si="16"/>
        <v>12</v>
      </c>
      <c r="F532" t="str">
        <f>VLOOKUP(B532,Sheet3!$A$1:$E$100,5)</f>
        <v>k15</v>
      </c>
      <c r="G532" t="str">
        <f>VLOOKUP(B532,Sheet3!$A$1:$E$100,2)</f>
        <v>kostka</v>
      </c>
      <c r="H532" t="str">
        <f>VLOOKUP(B532,Sheet3!$A$1:$E$100,3)</f>
        <v>25,99</v>
      </c>
      <c r="I532" t="str">
        <f>VLOOKUP(F532,Sheet4!$A$1:$B$22,2)</f>
        <v>maty_korkowe</v>
      </c>
      <c r="J532">
        <f t="shared" si="17"/>
        <v>25.99</v>
      </c>
    </row>
    <row r="533" spans="1:10" ht="18.399999999999999" customHeight="1">
      <c r="A533" s="1">
        <v>532</v>
      </c>
      <c r="B533" t="s">
        <v>93</v>
      </c>
      <c r="C533" s="2">
        <v>41137</v>
      </c>
      <c r="D533">
        <v>12</v>
      </c>
      <c r="E533">
        <f t="shared" si="16"/>
        <v>8</v>
      </c>
      <c r="F533" t="str">
        <f>VLOOKUP(B533,Sheet3!$A$1:$E$100,5)</f>
        <v>k13</v>
      </c>
      <c r="G533" t="str">
        <f>VLOOKUP(B533,Sheet3!$A$1:$E$100,2)</f>
        <v>30m_x_1m_x_2mm</v>
      </c>
      <c r="H533" t="str">
        <f>VLOOKUP(B533,Sheet3!$A$1:$E$100,3)</f>
        <v>299,99</v>
      </c>
      <c r="I533" t="str">
        <f>VLOOKUP(F533,Sheet4!$A$1:$B$22,2)</f>
        <v>rolki_korkowe</v>
      </c>
      <c r="J533">
        <f t="shared" si="17"/>
        <v>3599.88</v>
      </c>
    </row>
    <row r="534" spans="1:10" ht="18.399999999999999" customHeight="1">
      <c r="A534">
        <v>533</v>
      </c>
      <c r="B534" t="s">
        <v>87</v>
      </c>
      <c r="C534" s="2">
        <v>41050</v>
      </c>
      <c r="D534">
        <v>1</v>
      </c>
      <c r="E534">
        <f t="shared" si="16"/>
        <v>5</v>
      </c>
      <c r="F534" t="str">
        <f>VLOOKUP(B534,Sheet3!$A$1:$E$100,5)</f>
        <v>k10</v>
      </c>
      <c r="G534" t="str">
        <f>VLOOKUP(B534,Sheet3!$A$1:$E$100,2)</f>
        <v>100x150</v>
      </c>
      <c r="H534" t="str">
        <f>VLOOKUP(B534,Sheet3!$A$1:$E$100,3)</f>
        <v>89,00</v>
      </c>
      <c r="I534" t="str">
        <f>VLOOKUP(F534,Sheet4!$A$1:$B$22,2)</f>
        <v>tablice_korkowe</v>
      </c>
      <c r="J534">
        <f t="shared" si="17"/>
        <v>89</v>
      </c>
    </row>
    <row r="535" spans="1:10" ht="18.399999999999999" customHeight="1">
      <c r="A535" s="1">
        <v>534</v>
      </c>
      <c r="B535" t="s">
        <v>18</v>
      </c>
      <c r="C535" s="2">
        <v>41002</v>
      </c>
      <c r="D535">
        <v>44</v>
      </c>
      <c r="E535">
        <f t="shared" si="16"/>
        <v>4</v>
      </c>
      <c r="F535" t="str">
        <f>VLOOKUP(B535,Sheet3!$A$1:$E$100,5)</f>
        <v>k6</v>
      </c>
      <c r="G535" t="str">
        <f>VLOOKUP(B535,Sheet3!$A$1:$E$100,2)</f>
        <v>940x16x10</v>
      </c>
      <c r="H535" t="str">
        <f>VLOOKUP(B535,Sheet3!$A$1:$E$100,3)</f>
        <v>3,29</v>
      </c>
      <c r="I535" t="str">
        <f>VLOOKUP(F535,Sheet4!$A$1:$B$22,2)</f>
        <v>panele_korkowe</v>
      </c>
      <c r="J535">
        <f t="shared" si="17"/>
        <v>144.76</v>
      </c>
    </row>
    <row r="536" spans="1:10" ht="18.399999999999999" customHeight="1">
      <c r="A536">
        <v>535</v>
      </c>
      <c r="B536" t="s">
        <v>63</v>
      </c>
      <c r="C536" s="2">
        <v>41144</v>
      </c>
      <c r="D536">
        <v>18</v>
      </c>
      <c r="E536">
        <f t="shared" si="16"/>
        <v>8</v>
      </c>
      <c r="F536" t="str">
        <f>VLOOKUP(B536,Sheet3!$A$1:$E$100,5)</f>
        <v>k19</v>
      </c>
      <c r="G536" t="str">
        <f>VLOOKUP(B536,Sheet3!$A$1:$E$100,2)</f>
        <v>Taca_okragla</v>
      </c>
      <c r="H536" t="str">
        <f>VLOOKUP(B536,Sheet3!$A$1:$E$100,3)</f>
        <v>32,49</v>
      </c>
      <c r="I536" t="str">
        <f>VLOOKUP(F536,Sheet4!$A$1:$B$22,2)</f>
        <v>wyroby_korkowe</v>
      </c>
      <c r="J536">
        <f t="shared" si="17"/>
        <v>584.82000000000005</v>
      </c>
    </row>
    <row r="537" spans="1:10" ht="18.399999999999999" customHeight="1">
      <c r="A537" s="1">
        <v>536</v>
      </c>
      <c r="B537" t="s">
        <v>55</v>
      </c>
      <c r="C537" s="2">
        <v>41156</v>
      </c>
      <c r="D537">
        <v>8</v>
      </c>
      <c r="E537">
        <f t="shared" si="16"/>
        <v>9</v>
      </c>
      <c r="F537" t="str">
        <f>VLOOKUP(B537,Sheet3!$A$1:$E$100,5)</f>
        <v>k11</v>
      </c>
      <c r="G537" t="str">
        <f>VLOOKUP(B537,Sheet3!$A$1:$E$100,2)</f>
        <v>kpl_3_mm</v>
      </c>
      <c r="H537" t="str">
        <f>VLOOKUP(B537,Sheet3!$A$1:$E$100,3)</f>
        <v>3,50</v>
      </c>
      <c r="I537" t="str">
        <f>VLOOKUP(F537,Sheet4!$A$1:$B$22,2)</f>
        <v>podkladki_naturalne</v>
      </c>
      <c r="J537">
        <f t="shared" si="17"/>
        <v>28</v>
      </c>
    </row>
    <row r="538" spans="1:10" ht="18.399999999999999" customHeight="1">
      <c r="A538">
        <v>537</v>
      </c>
      <c r="B538" t="s">
        <v>69</v>
      </c>
      <c r="C538" s="2">
        <v>41152</v>
      </c>
      <c r="D538">
        <v>4</v>
      </c>
      <c r="E538">
        <f t="shared" si="16"/>
        <v>8</v>
      </c>
      <c r="F538" t="str">
        <f>VLOOKUP(B538,Sheet3!$A$1:$E$100,5)</f>
        <v>k20</v>
      </c>
      <c r="G538" t="str">
        <f>VLOOKUP(B538,Sheet3!$A$1:$E$100,2)</f>
        <v>Stozkowe_duze</v>
      </c>
      <c r="H538" t="str">
        <f>VLOOKUP(B538,Sheet3!$A$1:$E$100,3)</f>
        <v>1,19</v>
      </c>
      <c r="I538" t="str">
        <f>VLOOKUP(F538,Sheet4!$A$1:$B$22,2)</f>
        <v>korki_do_butelek</v>
      </c>
      <c r="J538">
        <f t="shared" si="17"/>
        <v>4.76</v>
      </c>
    </row>
    <row r="539" spans="1:10" ht="18.399999999999999" customHeight="1">
      <c r="A539" s="1">
        <v>538</v>
      </c>
      <c r="B539" t="s">
        <v>21</v>
      </c>
      <c r="C539" s="2">
        <v>41089</v>
      </c>
      <c r="D539">
        <v>22</v>
      </c>
      <c r="E539">
        <f t="shared" si="16"/>
        <v>6</v>
      </c>
      <c r="F539" t="str">
        <f>VLOOKUP(B539,Sheet3!$A$1:$E$100,5)</f>
        <v>k8</v>
      </c>
      <c r="G539" t="str">
        <f>VLOOKUP(B539,Sheet3!$A$1:$E$100,2)</f>
        <v>LK_3</v>
      </c>
      <c r="H539" t="str">
        <f>VLOOKUP(B539,Sheet3!$A$1:$E$100,3)</f>
        <v>3,60</v>
      </c>
      <c r="I539" t="str">
        <f>VLOOKUP(F539,Sheet4!$A$1:$B$22,2)</f>
        <v>panele_korkowe</v>
      </c>
      <c r="J539">
        <f t="shared" si="17"/>
        <v>79.2</v>
      </c>
    </row>
    <row r="540" spans="1:10" ht="18.399999999999999" customHeight="1">
      <c r="A540">
        <v>539</v>
      </c>
      <c r="B540" t="s">
        <v>30</v>
      </c>
      <c r="C540" s="2">
        <v>41199</v>
      </c>
      <c r="D540">
        <v>8</v>
      </c>
      <c r="E540">
        <f t="shared" si="16"/>
        <v>10</v>
      </c>
      <c r="F540" t="str">
        <f>VLOOKUP(B540,Sheet3!$A$1:$E$100,5)</f>
        <v>k8</v>
      </c>
      <c r="G540" t="str">
        <f>VLOOKUP(B540,Sheet3!$A$1:$E$100,2)</f>
        <v>LN_1</v>
      </c>
      <c r="H540" t="str">
        <f>VLOOKUP(B540,Sheet3!$A$1:$E$100,3)</f>
        <v>3,90</v>
      </c>
      <c r="I540" t="str">
        <f>VLOOKUP(F540,Sheet4!$A$1:$B$22,2)</f>
        <v>panele_korkowe</v>
      </c>
      <c r="J540">
        <f t="shared" si="17"/>
        <v>31.2</v>
      </c>
    </row>
    <row r="541" spans="1:10" ht="18.399999999999999" customHeight="1">
      <c r="A541" s="1">
        <v>540</v>
      </c>
      <c r="B541" t="s">
        <v>59</v>
      </c>
      <c r="C541" s="2">
        <v>41002</v>
      </c>
      <c r="D541">
        <v>30</v>
      </c>
      <c r="E541">
        <f t="shared" si="16"/>
        <v>4</v>
      </c>
      <c r="F541" t="str">
        <f>VLOOKUP(B541,Sheet3!$A$1:$E$100,5)</f>
        <v>k16</v>
      </c>
      <c r="G541" t="str">
        <f>VLOOKUP(B541,Sheet3!$A$1:$E$100,2)</f>
        <v>standard</v>
      </c>
      <c r="H541" t="str">
        <f>VLOOKUP(B541,Sheet3!$A$1:$E$100,3)</f>
        <v>1,09</v>
      </c>
      <c r="I541" t="str">
        <f>VLOOKUP(F541,Sheet4!$A$1:$B$22,2)</f>
        <v>przekladki_korkowe</v>
      </c>
      <c r="J541">
        <f t="shared" si="17"/>
        <v>32.700000000000003</v>
      </c>
    </row>
    <row r="542" spans="1:10" ht="18.399999999999999" customHeight="1">
      <c r="A542">
        <v>541</v>
      </c>
      <c r="B542" t="s">
        <v>59</v>
      </c>
      <c r="C542" s="2">
        <v>41057</v>
      </c>
      <c r="D542">
        <v>4</v>
      </c>
      <c r="E542">
        <f t="shared" si="16"/>
        <v>5</v>
      </c>
      <c r="F542" t="str">
        <f>VLOOKUP(B542,Sheet3!$A$1:$E$100,5)</f>
        <v>k16</v>
      </c>
      <c r="G542" t="str">
        <f>VLOOKUP(B542,Sheet3!$A$1:$E$100,2)</f>
        <v>standard</v>
      </c>
      <c r="H542" t="str">
        <f>VLOOKUP(B542,Sheet3!$A$1:$E$100,3)</f>
        <v>1,09</v>
      </c>
      <c r="I542" t="str">
        <f>VLOOKUP(F542,Sheet4!$A$1:$B$22,2)</f>
        <v>przekladki_korkowe</v>
      </c>
      <c r="J542">
        <f t="shared" si="17"/>
        <v>4.3600000000000003</v>
      </c>
    </row>
    <row r="543" spans="1:10" ht="18.399999999999999" customHeight="1">
      <c r="A543" s="1">
        <v>542</v>
      </c>
      <c r="B543" t="s">
        <v>37</v>
      </c>
      <c r="C543" s="2">
        <v>41138</v>
      </c>
      <c r="D543">
        <v>1</v>
      </c>
      <c r="E543">
        <f t="shared" si="16"/>
        <v>8</v>
      </c>
      <c r="F543" t="str">
        <f>VLOOKUP(B543,Sheet3!$A$1:$E$100,5)</f>
        <v>k15</v>
      </c>
      <c r="G543" t="str">
        <f>VLOOKUP(B543,Sheet3!$A$1:$E$100,2)</f>
        <v>kostka</v>
      </c>
      <c r="H543" t="str">
        <f>VLOOKUP(B543,Sheet3!$A$1:$E$100,3)</f>
        <v>25,99</v>
      </c>
      <c r="I543" t="str">
        <f>VLOOKUP(F543,Sheet4!$A$1:$B$22,2)</f>
        <v>maty_korkowe</v>
      </c>
      <c r="J543">
        <f t="shared" si="17"/>
        <v>25.99</v>
      </c>
    </row>
    <row r="544" spans="1:10" ht="18.399999999999999" customHeight="1">
      <c r="A544">
        <v>543</v>
      </c>
      <c r="B544" t="s">
        <v>61</v>
      </c>
      <c r="C544" s="2">
        <v>40967</v>
      </c>
      <c r="D544">
        <v>1</v>
      </c>
      <c r="E544">
        <f t="shared" si="16"/>
        <v>2</v>
      </c>
      <c r="F544" t="str">
        <f>VLOOKUP(B544,Sheet3!$A$1:$E$100,5)</f>
        <v>k13</v>
      </c>
      <c r="G544" t="str">
        <f>VLOOKUP(B544,Sheet3!$A$1:$E$100,2)</f>
        <v>25m_x_1m_x_4mm</v>
      </c>
      <c r="H544" t="str">
        <f>VLOOKUP(B544,Sheet3!$A$1:$E$100,3)</f>
        <v>549,99</v>
      </c>
      <c r="I544" t="str">
        <f>VLOOKUP(F544,Sheet4!$A$1:$B$22,2)</f>
        <v>rolki_korkowe</v>
      </c>
      <c r="J544">
        <f t="shared" si="17"/>
        <v>549.99</v>
      </c>
    </row>
    <row r="545" spans="1:10" ht="18.399999999999999" customHeight="1">
      <c r="A545" s="1">
        <v>544</v>
      </c>
      <c r="B545" t="s">
        <v>69</v>
      </c>
      <c r="C545" s="2">
        <v>41207</v>
      </c>
      <c r="D545">
        <v>2</v>
      </c>
      <c r="E545">
        <f t="shared" si="16"/>
        <v>10</v>
      </c>
      <c r="F545" t="str">
        <f>VLOOKUP(B545,Sheet3!$A$1:$E$100,5)</f>
        <v>k20</v>
      </c>
      <c r="G545" t="str">
        <f>VLOOKUP(B545,Sheet3!$A$1:$E$100,2)</f>
        <v>Stozkowe_duze</v>
      </c>
      <c r="H545" t="str">
        <f>VLOOKUP(B545,Sheet3!$A$1:$E$100,3)</f>
        <v>1,19</v>
      </c>
      <c r="I545" t="str">
        <f>VLOOKUP(F545,Sheet4!$A$1:$B$22,2)</f>
        <v>korki_do_butelek</v>
      </c>
      <c r="J545">
        <f t="shared" si="17"/>
        <v>2.38</v>
      </c>
    </row>
    <row r="546" spans="1:10" ht="18.399999999999999" customHeight="1">
      <c r="A546">
        <v>545</v>
      </c>
      <c r="B546" t="s">
        <v>60</v>
      </c>
      <c r="C546" s="2">
        <v>41187</v>
      </c>
      <c r="D546">
        <v>15</v>
      </c>
      <c r="E546">
        <f t="shared" si="16"/>
        <v>10</v>
      </c>
      <c r="F546" t="str">
        <f>VLOOKUP(B546,Sheet3!$A$1:$E$100,5)</f>
        <v>k14</v>
      </c>
      <c r="G546" t="str">
        <f>VLOOKUP(B546,Sheet3!$A$1:$E$100,2)</f>
        <v>Harmony</v>
      </c>
      <c r="H546" t="str">
        <f>VLOOKUP(B546,Sheet3!$A$1:$E$100,3)</f>
        <v>90,99</v>
      </c>
      <c r="I546" t="str">
        <f>VLOOKUP(F546,Sheet4!$A$1:$B$22,2)</f>
        <v>parkiet_korkowy</v>
      </c>
      <c r="J546">
        <f t="shared" si="17"/>
        <v>1364.85</v>
      </c>
    </row>
    <row r="547" spans="1:10" ht="18.399999999999999" customHeight="1">
      <c r="A547" s="1">
        <v>546</v>
      </c>
      <c r="B547" t="s">
        <v>60</v>
      </c>
      <c r="C547" s="2">
        <v>41220</v>
      </c>
      <c r="D547">
        <v>21</v>
      </c>
      <c r="E547">
        <f t="shared" si="16"/>
        <v>11</v>
      </c>
      <c r="F547" t="str">
        <f>VLOOKUP(B547,Sheet3!$A$1:$E$100,5)</f>
        <v>k14</v>
      </c>
      <c r="G547" t="str">
        <f>VLOOKUP(B547,Sheet3!$A$1:$E$100,2)</f>
        <v>Harmony</v>
      </c>
      <c r="H547" t="str">
        <f>VLOOKUP(B547,Sheet3!$A$1:$E$100,3)</f>
        <v>90,99</v>
      </c>
      <c r="I547" t="str">
        <f>VLOOKUP(F547,Sheet4!$A$1:$B$22,2)</f>
        <v>parkiet_korkowy</v>
      </c>
      <c r="J547">
        <f t="shared" si="17"/>
        <v>1910.79</v>
      </c>
    </row>
    <row r="548" spans="1:10" ht="18.399999999999999" customHeight="1">
      <c r="A548">
        <v>547</v>
      </c>
      <c r="B548" t="s">
        <v>52</v>
      </c>
      <c r="C548" s="2">
        <v>40968</v>
      </c>
      <c r="D548">
        <v>1</v>
      </c>
      <c r="E548">
        <f t="shared" si="16"/>
        <v>2</v>
      </c>
      <c r="F548" t="str">
        <f>VLOOKUP(B548,Sheet3!$A$1:$E$100,5)</f>
        <v>k10</v>
      </c>
      <c r="G548" t="str">
        <f>VLOOKUP(B548,Sheet3!$A$1:$E$100,2)</f>
        <v>120x150</v>
      </c>
      <c r="H548" t="str">
        <f>VLOOKUP(B548,Sheet3!$A$1:$E$100,3)</f>
        <v>159,00</v>
      </c>
      <c r="I548" t="str">
        <f>VLOOKUP(F548,Sheet4!$A$1:$B$22,2)</f>
        <v>tablice_korkowe</v>
      </c>
      <c r="J548">
        <f t="shared" si="17"/>
        <v>159</v>
      </c>
    </row>
    <row r="549" spans="1:10" ht="18.399999999999999" customHeight="1">
      <c r="A549" s="1">
        <v>548</v>
      </c>
      <c r="B549" t="s">
        <v>52</v>
      </c>
      <c r="C549" s="2">
        <v>40957</v>
      </c>
      <c r="D549">
        <v>12</v>
      </c>
      <c r="E549">
        <f t="shared" si="16"/>
        <v>2</v>
      </c>
      <c r="F549" t="str">
        <f>VLOOKUP(B549,Sheet3!$A$1:$E$100,5)</f>
        <v>k10</v>
      </c>
      <c r="G549" t="str">
        <f>VLOOKUP(B549,Sheet3!$A$1:$E$100,2)</f>
        <v>120x150</v>
      </c>
      <c r="H549" t="str">
        <f>VLOOKUP(B549,Sheet3!$A$1:$E$100,3)</f>
        <v>159,00</v>
      </c>
      <c r="I549" t="str">
        <f>VLOOKUP(F549,Sheet4!$A$1:$B$22,2)</f>
        <v>tablice_korkowe</v>
      </c>
      <c r="J549">
        <f t="shared" si="17"/>
        <v>1908</v>
      </c>
    </row>
    <row r="550" spans="1:10" ht="18.399999999999999" customHeight="1">
      <c r="A550">
        <v>549</v>
      </c>
      <c r="B550" t="s">
        <v>39</v>
      </c>
      <c r="C550" s="2">
        <v>41079</v>
      </c>
      <c r="D550">
        <v>2</v>
      </c>
      <c r="E550">
        <f t="shared" si="16"/>
        <v>6</v>
      </c>
      <c r="F550" t="str">
        <f>VLOOKUP(B550,Sheet3!$A$1:$E$100,5)</f>
        <v>k12</v>
      </c>
      <c r="G550" t="str">
        <f>VLOOKUP(B550,Sheet3!$A$1:$E$100,2)</f>
        <v>1000x700x5</v>
      </c>
      <c r="H550" t="str">
        <f>VLOOKUP(B550,Sheet3!$A$1:$E$100,3)</f>
        <v>15,99</v>
      </c>
      <c r="I550" t="str">
        <f>VLOOKUP(F550,Sheet4!$A$1:$B$22,2)</f>
        <v>plyty_korkowe</v>
      </c>
      <c r="J550">
        <f t="shared" si="17"/>
        <v>31.98</v>
      </c>
    </row>
    <row r="551" spans="1:10" ht="18.399999999999999" customHeight="1">
      <c r="A551" s="1">
        <v>550</v>
      </c>
      <c r="B551" t="s">
        <v>53</v>
      </c>
      <c r="C551" s="2">
        <v>41038</v>
      </c>
      <c r="D551">
        <v>30</v>
      </c>
      <c r="E551">
        <f t="shared" si="16"/>
        <v>5</v>
      </c>
      <c r="F551" t="str">
        <f>VLOOKUP(B551,Sheet3!$A$1:$E$100,5)</f>
        <v>k2</v>
      </c>
      <c r="G551" t="str">
        <f>VLOOKUP(B551,Sheet3!$A$1:$E$100,2)</f>
        <v>Special_4_mm</v>
      </c>
      <c r="H551" t="str">
        <f>VLOOKUP(B551,Sheet3!$A$1:$E$100,3)</f>
        <v>94,99</v>
      </c>
      <c r="I551" t="str">
        <f>VLOOKUP(F551,Sheet4!$A$1:$B$22,2)</f>
        <v>wyroby_korkowe</v>
      </c>
      <c r="J551">
        <f t="shared" si="17"/>
        <v>2849.7</v>
      </c>
    </row>
    <row r="552" spans="1:10" ht="18.399999999999999" customHeight="1">
      <c r="A552">
        <v>551</v>
      </c>
      <c r="B552" t="s">
        <v>37</v>
      </c>
      <c r="C552" s="2">
        <v>41128</v>
      </c>
      <c r="D552">
        <v>1</v>
      </c>
      <c r="E552">
        <f t="shared" si="16"/>
        <v>8</v>
      </c>
      <c r="F552" t="str">
        <f>VLOOKUP(B552,Sheet3!$A$1:$E$100,5)</f>
        <v>k15</v>
      </c>
      <c r="G552" t="str">
        <f>VLOOKUP(B552,Sheet3!$A$1:$E$100,2)</f>
        <v>kostka</v>
      </c>
      <c r="H552" t="str">
        <f>VLOOKUP(B552,Sheet3!$A$1:$E$100,3)</f>
        <v>25,99</v>
      </c>
      <c r="I552" t="str">
        <f>VLOOKUP(F552,Sheet4!$A$1:$B$22,2)</f>
        <v>maty_korkowe</v>
      </c>
      <c r="J552">
        <f t="shared" si="17"/>
        <v>25.99</v>
      </c>
    </row>
    <row r="553" spans="1:10" ht="18.399999999999999" customHeight="1">
      <c r="A553" s="1">
        <v>552</v>
      </c>
      <c r="B553" t="s">
        <v>48</v>
      </c>
      <c r="C553" s="2">
        <v>41096</v>
      </c>
      <c r="D553">
        <v>1</v>
      </c>
      <c r="E553">
        <f t="shared" si="16"/>
        <v>7</v>
      </c>
      <c r="F553" t="str">
        <f>VLOOKUP(B553,Sheet3!$A$1:$E$100,5)</f>
        <v>k19</v>
      </c>
      <c r="G553" t="str">
        <f>VLOOKUP(B553,Sheet3!$A$1:$E$100,2)</f>
        <v>Cukiernica</v>
      </c>
      <c r="H553" t="str">
        <f>VLOOKUP(B553,Sheet3!$A$1:$E$100,3)</f>
        <v>25,99</v>
      </c>
      <c r="I553" t="str">
        <f>VLOOKUP(F553,Sheet4!$A$1:$B$22,2)</f>
        <v>wyroby_korkowe</v>
      </c>
      <c r="J553">
        <f t="shared" si="17"/>
        <v>25.99</v>
      </c>
    </row>
    <row r="554" spans="1:10" ht="18.399999999999999" customHeight="1">
      <c r="A554">
        <v>553</v>
      </c>
      <c r="B554" t="s">
        <v>78</v>
      </c>
      <c r="C554" s="2">
        <v>41058</v>
      </c>
      <c r="D554">
        <v>50</v>
      </c>
      <c r="E554">
        <f t="shared" si="16"/>
        <v>5</v>
      </c>
      <c r="F554" t="str">
        <f>VLOOKUP(B554,Sheet3!$A$1:$E$100,5)</f>
        <v>k6</v>
      </c>
      <c r="G554" t="str">
        <f>VLOOKUP(B554,Sheet3!$A$1:$E$100,2)</f>
        <v>940x23x10</v>
      </c>
      <c r="H554" t="str">
        <f>VLOOKUP(B554,Sheet3!$A$1:$E$100,3)</f>
        <v>3,29</v>
      </c>
      <c r="I554" t="str">
        <f>VLOOKUP(F554,Sheet4!$A$1:$B$22,2)</f>
        <v>panele_korkowe</v>
      </c>
      <c r="J554">
        <f t="shared" si="17"/>
        <v>164.5</v>
      </c>
    </row>
    <row r="555" spans="1:10" ht="18.399999999999999" customHeight="1">
      <c r="A555" s="1">
        <v>554</v>
      </c>
      <c r="B555" t="s">
        <v>33</v>
      </c>
      <c r="C555" s="2">
        <v>41095</v>
      </c>
      <c r="D555">
        <v>6</v>
      </c>
      <c r="E555">
        <f t="shared" si="16"/>
        <v>7</v>
      </c>
      <c r="F555" t="str">
        <f>VLOOKUP(B555,Sheet3!$A$1:$E$100,5)</f>
        <v>k5</v>
      </c>
      <c r="G555" t="str">
        <f>VLOOKUP(B555,Sheet3!$A$1:$E$100,2)</f>
        <v>Aglomerado_50_mm</v>
      </c>
      <c r="H555" t="str">
        <f>VLOOKUP(B555,Sheet3!$A$1:$E$100,3)</f>
        <v>59,99</v>
      </c>
      <c r="I555" t="str">
        <f>VLOOKUP(F555,Sheet4!$A$1:$B$22,2)</f>
        <v>panele_korkowe</v>
      </c>
      <c r="J555">
        <f t="shared" si="17"/>
        <v>359.94</v>
      </c>
    </row>
    <row r="556" spans="1:10" ht="18.399999999999999" customHeight="1">
      <c r="A556">
        <v>555</v>
      </c>
      <c r="B556" t="s">
        <v>37</v>
      </c>
      <c r="C556" s="2">
        <v>40961</v>
      </c>
      <c r="D556">
        <v>4</v>
      </c>
      <c r="E556">
        <f t="shared" si="16"/>
        <v>2</v>
      </c>
      <c r="F556" t="str">
        <f>VLOOKUP(B556,Sheet3!$A$1:$E$100,5)</f>
        <v>k15</v>
      </c>
      <c r="G556" t="str">
        <f>VLOOKUP(B556,Sheet3!$A$1:$E$100,2)</f>
        <v>kostka</v>
      </c>
      <c r="H556" t="str">
        <f>VLOOKUP(B556,Sheet3!$A$1:$E$100,3)</f>
        <v>25,99</v>
      </c>
      <c r="I556" t="str">
        <f>VLOOKUP(F556,Sheet4!$A$1:$B$22,2)</f>
        <v>maty_korkowe</v>
      </c>
      <c r="J556">
        <f t="shared" si="17"/>
        <v>103.96</v>
      </c>
    </row>
    <row r="557" spans="1:10" ht="18.399999999999999" customHeight="1">
      <c r="A557" s="1">
        <v>556</v>
      </c>
      <c r="B557" t="s">
        <v>69</v>
      </c>
      <c r="C557" s="2">
        <v>41012</v>
      </c>
      <c r="D557">
        <v>21</v>
      </c>
      <c r="E557">
        <f t="shared" si="16"/>
        <v>4</v>
      </c>
      <c r="F557" t="str">
        <f>VLOOKUP(B557,Sheet3!$A$1:$E$100,5)</f>
        <v>k20</v>
      </c>
      <c r="G557" t="str">
        <f>VLOOKUP(B557,Sheet3!$A$1:$E$100,2)</f>
        <v>Stozkowe_duze</v>
      </c>
      <c r="H557" t="str">
        <f>VLOOKUP(B557,Sheet3!$A$1:$E$100,3)</f>
        <v>1,19</v>
      </c>
      <c r="I557" t="str">
        <f>VLOOKUP(F557,Sheet4!$A$1:$B$22,2)</f>
        <v>korki_do_butelek</v>
      </c>
      <c r="J557">
        <f t="shared" si="17"/>
        <v>24.99</v>
      </c>
    </row>
    <row r="558" spans="1:10" ht="18.399999999999999" customHeight="1">
      <c r="A558">
        <v>557</v>
      </c>
      <c r="B558" t="s">
        <v>39</v>
      </c>
      <c r="C558" s="2">
        <v>41159</v>
      </c>
      <c r="D558">
        <v>8</v>
      </c>
      <c r="E558">
        <f t="shared" si="16"/>
        <v>9</v>
      </c>
      <c r="F558" t="str">
        <f>VLOOKUP(B558,Sheet3!$A$1:$E$100,5)</f>
        <v>k12</v>
      </c>
      <c r="G558" t="str">
        <f>VLOOKUP(B558,Sheet3!$A$1:$E$100,2)</f>
        <v>1000x700x5</v>
      </c>
      <c r="H558" t="str">
        <f>VLOOKUP(B558,Sheet3!$A$1:$E$100,3)</f>
        <v>15,99</v>
      </c>
      <c r="I558" t="str">
        <f>VLOOKUP(F558,Sheet4!$A$1:$B$22,2)</f>
        <v>plyty_korkowe</v>
      </c>
      <c r="J558">
        <f t="shared" si="17"/>
        <v>127.92</v>
      </c>
    </row>
    <row r="559" spans="1:10" ht="18.399999999999999" customHeight="1">
      <c r="A559" s="1">
        <v>558</v>
      </c>
      <c r="B559" t="s">
        <v>77</v>
      </c>
      <c r="C559" s="2">
        <v>41093</v>
      </c>
      <c r="D559">
        <v>2</v>
      </c>
      <c r="E559">
        <f t="shared" si="16"/>
        <v>7</v>
      </c>
      <c r="F559" t="str">
        <f>VLOOKUP(B559,Sheet3!$A$1:$E$100,5)</f>
        <v>k9</v>
      </c>
      <c r="G559" t="str">
        <f>VLOOKUP(B559,Sheet3!$A$1:$E$100,2)</f>
        <v>male</v>
      </c>
      <c r="H559" t="str">
        <f>VLOOKUP(B559,Sheet3!$A$1:$E$100,3)</f>
        <v>25,99</v>
      </c>
      <c r="I559" t="str">
        <f>VLOOKUP(F559,Sheet4!$A$1:$B$22,2)</f>
        <v>panele_korkowe</v>
      </c>
      <c r="J559">
        <f t="shared" si="17"/>
        <v>51.98</v>
      </c>
    </row>
    <row r="560" spans="1:10" ht="18.399999999999999" customHeight="1">
      <c r="A560">
        <v>559</v>
      </c>
      <c r="B560" t="s">
        <v>36</v>
      </c>
      <c r="C560" s="2">
        <v>41197</v>
      </c>
      <c r="D560">
        <v>3</v>
      </c>
      <c r="E560">
        <f t="shared" si="16"/>
        <v>10</v>
      </c>
      <c r="F560" t="str">
        <f>VLOOKUP(B560,Sheet3!$A$1:$E$100,5)</f>
        <v>k10</v>
      </c>
      <c r="G560" t="str">
        <f>VLOOKUP(B560,Sheet3!$A$1:$E$100,2)</f>
        <v>50x80</v>
      </c>
      <c r="H560" t="str">
        <f>VLOOKUP(B560,Sheet3!$A$1:$E$100,3)</f>
        <v>34,99</v>
      </c>
      <c r="I560" t="str">
        <f>VLOOKUP(F560,Sheet4!$A$1:$B$22,2)</f>
        <v>tablice_korkowe</v>
      </c>
      <c r="J560">
        <f t="shared" si="17"/>
        <v>104.97</v>
      </c>
    </row>
    <row r="561" spans="1:10" ht="18.399999999999999" customHeight="1">
      <c r="A561" s="1">
        <v>560</v>
      </c>
      <c r="B561" t="s">
        <v>85</v>
      </c>
      <c r="C561" s="2">
        <v>41212</v>
      </c>
      <c r="D561">
        <v>90</v>
      </c>
      <c r="E561">
        <f t="shared" si="16"/>
        <v>10</v>
      </c>
      <c r="F561" t="str">
        <f>VLOOKUP(B561,Sheet3!$A$1:$E$100,5)</f>
        <v>k8</v>
      </c>
      <c r="G561" t="str">
        <f>VLOOKUP(B561,Sheet3!$A$1:$E$100,2)</f>
        <v>LN_2</v>
      </c>
      <c r="H561" t="str">
        <f>VLOOKUP(B561,Sheet3!$A$1:$E$100,3)</f>
        <v>4,60</v>
      </c>
      <c r="I561" t="str">
        <f>VLOOKUP(F561,Sheet4!$A$1:$B$22,2)</f>
        <v>panele_korkowe</v>
      </c>
      <c r="J561">
        <f t="shared" si="17"/>
        <v>413.99999999999994</v>
      </c>
    </row>
    <row r="562" spans="1:10" ht="18.399999999999999" customHeight="1">
      <c r="A562">
        <v>561</v>
      </c>
      <c r="B562" t="s">
        <v>46</v>
      </c>
      <c r="C562" s="2">
        <v>41034</v>
      </c>
      <c r="D562">
        <v>25</v>
      </c>
      <c r="E562">
        <f t="shared" si="16"/>
        <v>5</v>
      </c>
      <c r="F562" t="str">
        <f>VLOOKUP(B562,Sheet3!$A$1:$E$100,5)</f>
        <v>k2</v>
      </c>
      <c r="G562" t="str">
        <f>VLOOKUP(B562,Sheet3!$A$1:$E$100,2)</f>
        <v>Big_8_mm</v>
      </c>
      <c r="H562" t="str">
        <f>VLOOKUP(B562,Sheet3!$A$1:$E$100,3)</f>
        <v>138,00</v>
      </c>
      <c r="I562" t="str">
        <f>VLOOKUP(F562,Sheet4!$A$1:$B$22,2)</f>
        <v>wyroby_korkowe</v>
      </c>
      <c r="J562">
        <f t="shared" si="17"/>
        <v>3450</v>
      </c>
    </row>
    <row r="563" spans="1:10" ht="18.399999999999999" customHeight="1">
      <c r="A563" s="1">
        <v>562</v>
      </c>
      <c r="B563" t="s">
        <v>34</v>
      </c>
      <c r="C563" s="2">
        <v>41122</v>
      </c>
      <c r="D563">
        <v>17</v>
      </c>
      <c r="E563">
        <f t="shared" si="16"/>
        <v>8</v>
      </c>
      <c r="F563" t="str">
        <f>VLOOKUP(B563,Sheet3!$A$1:$E$100,5)</f>
        <v>k8</v>
      </c>
      <c r="G563" t="str">
        <f>VLOOKUP(B563,Sheet3!$A$1:$E$100,2)</f>
        <v>LP_4</v>
      </c>
      <c r="H563" t="str">
        <f>VLOOKUP(B563,Sheet3!$A$1:$E$100,3)</f>
        <v>2,30</v>
      </c>
      <c r="I563" t="str">
        <f>VLOOKUP(F563,Sheet4!$A$1:$B$22,2)</f>
        <v>panele_korkowe</v>
      </c>
      <c r="J563">
        <f t="shared" si="17"/>
        <v>39.099999999999994</v>
      </c>
    </row>
    <row r="564" spans="1:10" ht="18.399999999999999" customHeight="1">
      <c r="A564">
        <v>563</v>
      </c>
      <c r="B564" t="s">
        <v>19</v>
      </c>
      <c r="C564" s="2">
        <v>41138</v>
      </c>
      <c r="D564">
        <v>10</v>
      </c>
      <c r="E564">
        <f t="shared" si="16"/>
        <v>8</v>
      </c>
      <c r="F564" t="str">
        <f>VLOOKUP(B564,Sheet3!$A$1:$E$100,5)</f>
        <v>k20</v>
      </c>
      <c r="G564" t="str">
        <f>VLOOKUP(B564,Sheet3!$A$1:$E$100,2)</f>
        <v>Stozkowe_srednie</v>
      </c>
      <c r="H564" t="str">
        <f>VLOOKUP(B564,Sheet3!$A$1:$E$100,3)</f>
        <v>0,89</v>
      </c>
      <c r="I564" t="str">
        <f>VLOOKUP(F564,Sheet4!$A$1:$B$22,2)</f>
        <v>korki_do_butelek</v>
      </c>
      <c r="J564">
        <f t="shared" si="17"/>
        <v>8.9</v>
      </c>
    </row>
    <row r="565" spans="1:10" ht="18.399999999999999" customHeight="1">
      <c r="A565" s="1">
        <v>564</v>
      </c>
      <c r="B565" t="s">
        <v>96</v>
      </c>
      <c r="C565" s="2">
        <v>41037</v>
      </c>
      <c r="D565">
        <v>16</v>
      </c>
      <c r="E565">
        <f t="shared" si="16"/>
        <v>5</v>
      </c>
      <c r="F565" t="str">
        <f>VLOOKUP(B565,Sheet3!$A$1:$E$100,5)</f>
        <v>k3</v>
      </c>
      <c r="G565" t="str">
        <f>VLOOKUP(B565,Sheet3!$A$1:$E$100,2)</f>
        <v>frakcja_1,0-1,8_mm</v>
      </c>
      <c r="H565" t="str">
        <f>VLOOKUP(B565,Sheet3!$A$1:$E$100,3)</f>
        <v>12,00</v>
      </c>
      <c r="I565" t="str">
        <f>VLOOKUP(F565,Sheet4!$A$1:$B$22,2)</f>
        <v>panele_korkowe</v>
      </c>
      <c r="J565">
        <f t="shared" si="17"/>
        <v>192</v>
      </c>
    </row>
    <row r="566" spans="1:10" ht="18.399999999999999" customHeight="1">
      <c r="A566">
        <v>565</v>
      </c>
      <c r="B566" t="s">
        <v>42</v>
      </c>
      <c r="C566" s="2">
        <v>41131</v>
      </c>
      <c r="D566">
        <v>25</v>
      </c>
      <c r="E566">
        <f t="shared" si="16"/>
        <v>8</v>
      </c>
      <c r="F566" t="str">
        <f>VLOOKUP(B566,Sheet3!$A$1:$E$100,5)</f>
        <v>k20</v>
      </c>
      <c r="G566" t="str">
        <f>VLOOKUP(B566,Sheet3!$A$1:$E$100,2)</f>
        <v>Stozkowe_male</v>
      </c>
      <c r="H566" t="str">
        <f>VLOOKUP(B566,Sheet3!$A$1:$E$100,3)</f>
        <v>0,49</v>
      </c>
      <c r="I566" t="str">
        <f>VLOOKUP(F566,Sheet4!$A$1:$B$22,2)</f>
        <v>korki_do_butelek</v>
      </c>
      <c r="J566">
        <f t="shared" si="17"/>
        <v>12.25</v>
      </c>
    </row>
    <row r="567" spans="1:10" ht="18.399999999999999" customHeight="1">
      <c r="A567" s="1">
        <v>566</v>
      </c>
      <c r="B567" t="s">
        <v>91</v>
      </c>
      <c r="C567" s="2">
        <v>41073</v>
      </c>
      <c r="D567">
        <v>2</v>
      </c>
      <c r="E567">
        <f t="shared" si="16"/>
        <v>6</v>
      </c>
      <c r="F567" t="str">
        <f>VLOOKUP(B567,Sheet3!$A$1:$E$100,5)</f>
        <v>k4</v>
      </c>
      <c r="G567" t="str">
        <f>VLOOKUP(B567,Sheet3!$A$1:$E$100,2)</f>
        <v>5_l_kontaktowy</v>
      </c>
      <c r="H567" t="str">
        <f>VLOOKUP(B567,Sheet3!$A$1:$E$100,3)</f>
        <v>84,99</v>
      </c>
      <c r="I567" t="str">
        <f>VLOOKUP(F567,Sheet4!$A$1:$B$22,2)</f>
        <v>panele_korkowe</v>
      </c>
      <c r="J567">
        <f t="shared" si="17"/>
        <v>169.98</v>
      </c>
    </row>
    <row r="568" spans="1:10" ht="18.399999999999999" customHeight="1">
      <c r="A568">
        <v>567</v>
      </c>
      <c r="B568" t="s">
        <v>33</v>
      </c>
      <c r="C568" s="2">
        <v>41024</v>
      </c>
      <c r="D568">
        <v>20</v>
      </c>
      <c r="E568">
        <f t="shared" si="16"/>
        <v>4</v>
      </c>
      <c r="F568" t="str">
        <f>VLOOKUP(B568,Sheet3!$A$1:$E$100,5)</f>
        <v>k5</v>
      </c>
      <c r="G568" t="str">
        <f>VLOOKUP(B568,Sheet3!$A$1:$E$100,2)</f>
        <v>Aglomerado_50_mm</v>
      </c>
      <c r="H568" t="str">
        <f>VLOOKUP(B568,Sheet3!$A$1:$E$100,3)</f>
        <v>59,99</v>
      </c>
      <c r="I568" t="str">
        <f>VLOOKUP(F568,Sheet4!$A$1:$B$22,2)</f>
        <v>panele_korkowe</v>
      </c>
      <c r="J568">
        <f t="shared" si="17"/>
        <v>1199.8</v>
      </c>
    </row>
    <row r="569" spans="1:10" ht="18.399999999999999" customHeight="1">
      <c r="A569" s="1">
        <v>568</v>
      </c>
      <c r="B569" t="s">
        <v>51</v>
      </c>
      <c r="C569" s="2">
        <v>41081</v>
      </c>
      <c r="D569">
        <v>5</v>
      </c>
      <c r="E569">
        <f t="shared" si="16"/>
        <v>6</v>
      </c>
      <c r="F569" t="str">
        <f>VLOOKUP(B569,Sheet3!$A$1:$E$100,5)</f>
        <v>k10</v>
      </c>
      <c r="G569" t="str">
        <f>VLOOKUP(B569,Sheet3!$A$1:$E$100,2)</f>
        <v>60x80</v>
      </c>
      <c r="H569" t="str">
        <f>VLOOKUP(B569,Sheet3!$A$1:$E$100,3)</f>
        <v>51,00</v>
      </c>
      <c r="I569" t="str">
        <f>VLOOKUP(F569,Sheet4!$A$1:$B$22,2)</f>
        <v>tablice_korkowe</v>
      </c>
      <c r="J569">
        <f t="shared" si="17"/>
        <v>255</v>
      </c>
    </row>
    <row r="570" spans="1:10" ht="18.399999999999999" customHeight="1">
      <c r="A570">
        <v>569</v>
      </c>
      <c r="B570" t="s">
        <v>57</v>
      </c>
      <c r="C570" s="2">
        <v>41104</v>
      </c>
      <c r="D570">
        <v>22</v>
      </c>
      <c r="E570">
        <f t="shared" si="16"/>
        <v>7</v>
      </c>
      <c r="F570" t="str">
        <f>VLOOKUP(B570,Sheet3!$A$1:$E$100,5)</f>
        <v>k6</v>
      </c>
      <c r="G570" t="str">
        <f>VLOOKUP(B570,Sheet3!$A$1:$E$100,2)</f>
        <v>940x23x7</v>
      </c>
      <c r="H570" t="str">
        <f>VLOOKUP(B570,Sheet3!$A$1:$E$100,3)</f>
        <v>2,89</v>
      </c>
      <c r="I570" t="str">
        <f>VLOOKUP(F570,Sheet4!$A$1:$B$22,2)</f>
        <v>panele_korkowe</v>
      </c>
      <c r="J570">
        <f t="shared" si="17"/>
        <v>63.580000000000005</v>
      </c>
    </row>
    <row r="571" spans="1:10" ht="18.399999999999999" customHeight="1">
      <c r="A571" s="1">
        <v>570</v>
      </c>
      <c r="B571" t="s">
        <v>46</v>
      </c>
      <c r="C571" s="2">
        <v>41002</v>
      </c>
      <c r="D571">
        <v>32</v>
      </c>
      <c r="E571">
        <f t="shared" si="16"/>
        <v>4</v>
      </c>
      <c r="F571" t="str">
        <f>VLOOKUP(B571,Sheet3!$A$1:$E$100,5)</f>
        <v>k2</v>
      </c>
      <c r="G571" t="str">
        <f>VLOOKUP(B571,Sheet3!$A$1:$E$100,2)</f>
        <v>Big_8_mm</v>
      </c>
      <c r="H571" t="str">
        <f>VLOOKUP(B571,Sheet3!$A$1:$E$100,3)</f>
        <v>138,00</v>
      </c>
      <c r="I571" t="str">
        <f>VLOOKUP(F571,Sheet4!$A$1:$B$22,2)</f>
        <v>wyroby_korkowe</v>
      </c>
      <c r="J571">
        <f t="shared" si="17"/>
        <v>4416</v>
      </c>
    </row>
    <row r="572" spans="1:10" ht="18.399999999999999" customHeight="1">
      <c r="A572">
        <v>571</v>
      </c>
      <c r="B572" t="s">
        <v>36</v>
      </c>
      <c r="C572" s="2">
        <v>41001</v>
      </c>
      <c r="D572">
        <v>12</v>
      </c>
      <c r="E572">
        <f t="shared" si="16"/>
        <v>4</v>
      </c>
      <c r="F572" t="str">
        <f>VLOOKUP(B572,Sheet3!$A$1:$E$100,5)</f>
        <v>k10</v>
      </c>
      <c r="G572" t="str">
        <f>VLOOKUP(B572,Sheet3!$A$1:$E$100,2)</f>
        <v>50x80</v>
      </c>
      <c r="H572" t="str">
        <f>VLOOKUP(B572,Sheet3!$A$1:$E$100,3)</f>
        <v>34,99</v>
      </c>
      <c r="I572" t="str">
        <f>VLOOKUP(F572,Sheet4!$A$1:$B$22,2)</f>
        <v>tablice_korkowe</v>
      </c>
      <c r="J572">
        <f t="shared" si="17"/>
        <v>419.88</v>
      </c>
    </row>
    <row r="573" spans="1:10" ht="18.399999999999999" customHeight="1">
      <c r="A573" s="1">
        <v>572</v>
      </c>
      <c r="B573" t="s">
        <v>47</v>
      </c>
      <c r="C573" s="2">
        <v>41079</v>
      </c>
      <c r="D573">
        <v>22</v>
      </c>
      <c r="E573">
        <f t="shared" si="16"/>
        <v>6</v>
      </c>
      <c r="F573" t="str">
        <f>VLOOKUP(B573,Sheet3!$A$1:$E$100,5)</f>
        <v>k2</v>
      </c>
      <c r="G573" t="str">
        <f>VLOOKUP(B573,Sheet3!$A$1:$E$100,2)</f>
        <v>Normal_4_mm</v>
      </c>
      <c r="H573" t="str">
        <f>VLOOKUP(B573,Sheet3!$A$1:$E$100,3)</f>
        <v>60,50</v>
      </c>
      <c r="I573" t="str">
        <f>VLOOKUP(F573,Sheet4!$A$1:$B$22,2)</f>
        <v>wyroby_korkowe</v>
      </c>
      <c r="J573">
        <f t="shared" si="17"/>
        <v>1331</v>
      </c>
    </row>
    <row r="574" spans="1:10" ht="18.399999999999999" customHeight="1">
      <c r="A574">
        <v>573</v>
      </c>
      <c r="B574" t="s">
        <v>67</v>
      </c>
      <c r="C574" s="2">
        <v>41066</v>
      </c>
      <c r="D574">
        <v>25</v>
      </c>
      <c r="E574">
        <f t="shared" si="16"/>
        <v>6</v>
      </c>
      <c r="F574" t="str">
        <f>VLOOKUP(B574,Sheet3!$A$1:$E$100,5)</f>
        <v>k14</v>
      </c>
      <c r="G574" t="str">
        <f>VLOOKUP(B574,Sheet3!$A$1:$E$100,2)</f>
        <v>Rapsodia</v>
      </c>
      <c r="H574" t="str">
        <f>VLOOKUP(B574,Sheet3!$A$1:$E$100,3)</f>
        <v>64,99</v>
      </c>
      <c r="I574" t="str">
        <f>VLOOKUP(F574,Sheet4!$A$1:$B$22,2)</f>
        <v>parkiet_korkowy</v>
      </c>
      <c r="J574">
        <f t="shared" si="17"/>
        <v>1624.7499999999998</v>
      </c>
    </row>
    <row r="575" spans="1:10" ht="18.399999999999999" customHeight="1">
      <c r="A575" s="1">
        <v>574</v>
      </c>
      <c r="B575" t="s">
        <v>57</v>
      </c>
      <c r="C575" s="2">
        <v>41064</v>
      </c>
      <c r="D575">
        <v>70</v>
      </c>
      <c r="E575">
        <f t="shared" si="16"/>
        <v>6</v>
      </c>
      <c r="F575" t="str">
        <f>VLOOKUP(B575,Sheet3!$A$1:$E$100,5)</f>
        <v>k6</v>
      </c>
      <c r="G575" t="str">
        <f>VLOOKUP(B575,Sheet3!$A$1:$E$100,2)</f>
        <v>940x23x7</v>
      </c>
      <c r="H575" t="str">
        <f>VLOOKUP(B575,Sheet3!$A$1:$E$100,3)</f>
        <v>2,89</v>
      </c>
      <c r="I575" t="str">
        <f>VLOOKUP(F575,Sheet4!$A$1:$B$22,2)</f>
        <v>panele_korkowe</v>
      </c>
      <c r="J575">
        <f t="shared" si="17"/>
        <v>202.3</v>
      </c>
    </row>
    <row r="576" spans="1:10" ht="18.399999999999999" customHeight="1">
      <c r="A576">
        <v>575</v>
      </c>
      <c r="B576" t="s">
        <v>36</v>
      </c>
      <c r="C576" s="2">
        <v>40943</v>
      </c>
      <c r="D576">
        <v>9</v>
      </c>
      <c r="E576">
        <f t="shared" si="16"/>
        <v>2</v>
      </c>
      <c r="F576" t="str">
        <f>VLOOKUP(B576,Sheet3!$A$1:$E$100,5)</f>
        <v>k10</v>
      </c>
      <c r="G576" t="str">
        <f>VLOOKUP(B576,Sheet3!$A$1:$E$100,2)</f>
        <v>50x80</v>
      </c>
      <c r="H576" t="str">
        <f>VLOOKUP(B576,Sheet3!$A$1:$E$100,3)</f>
        <v>34,99</v>
      </c>
      <c r="I576" t="str">
        <f>VLOOKUP(F576,Sheet4!$A$1:$B$22,2)</f>
        <v>tablice_korkowe</v>
      </c>
      <c r="J576">
        <f t="shared" si="17"/>
        <v>314.91000000000003</v>
      </c>
    </row>
    <row r="577" spans="1:10" ht="18.399999999999999" customHeight="1">
      <c r="A577" s="1">
        <v>576</v>
      </c>
      <c r="B577" t="s">
        <v>15</v>
      </c>
      <c r="C577" s="2">
        <v>41179</v>
      </c>
      <c r="D577">
        <v>5</v>
      </c>
      <c r="E577">
        <f t="shared" si="16"/>
        <v>9</v>
      </c>
      <c r="F577" t="str">
        <f>VLOOKUP(B577,Sheet3!$A$1:$E$100,5)</f>
        <v>k12</v>
      </c>
      <c r="G577" t="str">
        <f>VLOOKUP(B577,Sheet3!$A$1:$E$100,2)</f>
        <v>1000x700x2</v>
      </c>
      <c r="H577" t="str">
        <f>VLOOKUP(B577,Sheet3!$A$1:$E$100,3)</f>
        <v>5,99</v>
      </c>
      <c r="I577" t="str">
        <f>VLOOKUP(F577,Sheet4!$A$1:$B$22,2)</f>
        <v>plyty_korkowe</v>
      </c>
      <c r="J577">
        <f t="shared" si="17"/>
        <v>29.950000000000003</v>
      </c>
    </row>
    <row r="578" spans="1:10" ht="18.399999999999999" customHeight="1">
      <c r="A578">
        <v>577</v>
      </c>
      <c r="B578" t="s">
        <v>30</v>
      </c>
      <c r="C578" s="2">
        <v>41128</v>
      </c>
      <c r="D578">
        <v>22</v>
      </c>
      <c r="E578">
        <f t="shared" ref="E578:E641" si="18">MONTH(C578)</f>
        <v>8</v>
      </c>
      <c r="F578" t="str">
        <f>VLOOKUP(B578,Sheet3!$A$1:$E$100,5)</f>
        <v>k8</v>
      </c>
      <c r="G578" t="str">
        <f>VLOOKUP(B578,Sheet3!$A$1:$E$100,2)</f>
        <v>LN_1</v>
      </c>
      <c r="H578" t="str">
        <f>VLOOKUP(B578,Sheet3!$A$1:$E$100,3)</f>
        <v>3,90</v>
      </c>
      <c r="I578" t="str">
        <f>VLOOKUP(F578,Sheet4!$A$1:$B$22,2)</f>
        <v>panele_korkowe</v>
      </c>
      <c r="J578">
        <f t="shared" si="17"/>
        <v>85.8</v>
      </c>
    </row>
    <row r="579" spans="1:10" ht="18.399999999999999" customHeight="1">
      <c r="A579" s="1">
        <v>578</v>
      </c>
      <c r="B579" t="s">
        <v>17</v>
      </c>
      <c r="C579" s="2">
        <v>41043</v>
      </c>
      <c r="D579">
        <v>2</v>
      </c>
      <c r="E579">
        <f t="shared" si="18"/>
        <v>5</v>
      </c>
      <c r="F579" t="str">
        <f>VLOOKUP(B579,Sheet3!$A$1:$E$100,5)</f>
        <v>k19</v>
      </c>
      <c r="G579" t="str">
        <f>VLOOKUP(B579,Sheet3!$A$1:$E$100,2)</f>
        <v>Taca_prostokatna</v>
      </c>
      <c r="H579" t="str">
        <f>VLOOKUP(B579,Sheet3!$A$1:$E$100,3)</f>
        <v>26,99</v>
      </c>
      <c r="I579" t="str">
        <f>VLOOKUP(F579,Sheet4!$A$1:$B$22,2)</f>
        <v>wyroby_korkowe</v>
      </c>
      <c r="J579">
        <f t="shared" ref="J579:J642" si="19">D579*H579</f>
        <v>53.98</v>
      </c>
    </row>
    <row r="580" spans="1:10" ht="18.399999999999999" customHeight="1">
      <c r="A580">
        <v>579</v>
      </c>
      <c r="B580" t="s">
        <v>23</v>
      </c>
      <c r="C580" s="2">
        <v>40985</v>
      </c>
      <c r="D580">
        <v>5</v>
      </c>
      <c r="E580">
        <f t="shared" si="18"/>
        <v>3</v>
      </c>
      <c r="F580" t="str">
        <f>VLOOKUP(B580,Sheet3!$A$1:$E$100,5)</f>
        <v>k3</v>
      </c>
      <c r="G580" t="str">
        <f>VLOOKUP(B580,Sheet3!$A$1:$E$100,2)</f>
        <v>frakcja_2,8-4,0_mm</v>
      </c>
      <c r="H580" t="str">
        <f>VLOOKUP(B580,Sheet3!$A$1:$E$100,3)</f>
        <v>12,80</v>
      </c>
      <c r="I580" t="str">
        <f>VLOOKUP(F580,Sheet4!$A$1:$B$22,2)</f>
        <v>panele_korkowe</v>
      </c>
      <c r="J580">
        <f t="shared" si="19"/>
        <v>64</v>
      </c>
    </row>
    <row r="581" spans="1:10" ht="18.399999999999999" customHeight="1">
      <c r="A581" s="1">
        <v>580</v>
      </c>
      <c r="B581" t="s">
        <v>98</v>
      </c>
      <c r="C581" s="2">
        <v>41037</v>
      </c>
      <c r="D581">
        <v>20</v>
      </c>
      <c r="E581">
        <f t="shared" si="18"/>
        <v>5</v>
      </c>
      <c r="F581" t="str">
        <f>VLOOKUP(B581,Sheet3!$A$1:$E$100,5)</f>
        <v>k3</v>
      </c>
      <c r="G581" t="str">
        <f>VLOOKUP(B581,Sheet3!$A$1:$E$100,2)</f>
        <v>frakcja_2,8-4,0_mm</v>
      </c>
      <c r="H581" t="str">
        <f>VLOOKUP(B581,Sheet3!$A$1:$E$100,3)</f>
        <v>12,80</v>
      </c>
      <c r="I581" t="str">
        <f>VLOOKUP(F581,Sheet4!$A$1:$B$22,2)</f>
        <v>panele_korkowe</v>
      </c>
      <c r="J581">
        <f t="shared" si="19"/>
        <v>256</v>
      </c>
    </row>
    <row r="582" spans="1:10" ht="18.399999999999999" customHeight="1">
      <c r="A582">
        <v>581</v>
      </c>
      <c r="B582" t="s">
        <v>29</v>
      </c>
      <c r="C582" s="2">
        <v>41033</v>
      </c>
      <c r="D582">
        <v>2</v>
      </c>
      <c r="E582">
        <f t="shared" si="18"/>
        <v>5</v>
      </c>
      <c r="F582" t="str">
        <f>VLOOKUP(B582,Sheet3!$A$1:$E$100,5)</f>
        <v>k10</v>
      </c>
      <c r="G582" t="str">
        <f>VLOOKUP(B582,Sheet3!$A$1:$E$100,2)</f>
        <v>150x180</v>
      </c>
      <c r="H582" t="str">
        <f>VLOOKUP(B582,Sheet3!$A$1:$E$100,3)</f>
        <v>199,00</v>
      </c>
      <c r="I582" t="str">
        <f>VLOOKUP(F582,Sheet4!$A$1:$B$22,2)</f>
        <v>tablice_korkowe</v>
      </c>
      <c r="J582">
        <f t="shared" si="19"/>
        <v>398</v>
      </c>
    </row>
    <row r="583" spans="1:10" ht="18.399999999999999" customHeight="1">
      <c r="A583" s="1">
        <v>582</v>
      </c>
      <c r="B583" t="s">
        <v>26</v>
      </c>
      <c r="C583" s="2">
        <v>41031</v>
      </c>
      <c r="D583">
        <v>6</v>
      </c>
      <c r="E583">
        <f t="shared" si="18"/>
        <v>5</v>
      </c>
      <c r="F583" t="str">
        <f>VLOOKUP(B583,Sheet3!$A$1:$E$100,5)</f>
        <v>k1</v>
      </c>
      <c r="G583" t="str">
        <f>VLOOKUP(B583,Sheet3!$A$1:$E$100,2)</f>
        <v>Especial_Big</v>
      </c>
      <c r="H583" t="str">
        <f>VLOOKUP(B583,Sheet3!$A$1:$E$100,3)</f>
        <v>24,99</v>
      </c>
      <c r="I583" t="str">
        <f>VLOOKUP(F583,Sheet4!$A$1:$B$22,2)</f>
        <v>korek_scienny</v>
      </c>
      <c r="J583">
        <f t="shared" si="19"/>
        <v>149.94</v>
      </c>
    </row>
    <row r="584" spans="1:10" ht="18.399999999999999" customHeight="1">
      <c r="A584">
        <v>583</v>
      </c>
      <c r="B584" t="s">
        <v>14</v>
      </c>
      <c r="C584" s="2">
        <v>40928</v>
      </c>
      <c r="D584">
        <v>14</v>
      </c>
      <c r="E584">
        <f t="shared" si="18"/>
        <v>1</v>
      </c>
      <c r="F584" t="str">
        <f>VLOOKUP(B584,Sheet3!$A$1:$E$100,5)</f>
        <v>k10</v>
      </c>
      <c r="G584" t="str">
        <f>VLOOKUP(B584,Sheet3!$A$1:$E$100,2)</f>
        <v>40x60</v>
      </c>
      <c r="H584" t="str">
        <f>VLOOKUP(B584,Sheet3!$A$1:$E$100,3)</f>
        <v>25,00</v>
      </c>
      <c r="I584" t="str">
        <f>VLOOKUP(F584,Sheet4!$A$1:$B$22,2)</f>
        <v>tablice_korkowe</v>
      </c>
      <c r="J584">
        <f t="shared" si="19"/>
        <v>350</v>
      </c>
    </row>
    <row r="585" spans="1:10" ht="18.399999999999999" customHeight="1">
      <c r="A585" s="1">
        <v>584</v>
      </c>
      <c r="B585" t="s">
        <v>8</v>
      </c>
      <c r="C585" s="2">
        <v>41092</v>
      </c>
      <c r="D585">
        <v>58</v>
      </c>
      <c r="E585">
        <f t="shared" si="18"/>
        <v>7</v>
      </c>
      <c r="F585" t="str">
        <f>VLOOKUP(B585,Sheet3!$A$1:$E$100,5)</f>
        <v>k6</v>
      </c>
      <c r="G585" t="str">
        <f>VLOOKUP(B585,Sheet3!$A$1:$E$100,2)</f>
        <v>940x16x7</v>
      </c>
      <c r="H585" t="str">
        <f>VLOOKUP(B585,Sheet3!$A$1:$E$100,3)</f>
        <v>2,89</v>
      </c>
      <c r="I585" t="str">
        <f>VLOOKUP(F585,Sheet4!$A$1:$B$22,2)</f>
        <v>panele_korkowe</v>
      </c>
      <c r="J585">
        <f t="shared" si="19"/>
        <v>167.62</v>
      </c>
    </row>
    <row r="586" spans="1:10" ht="18.399999999999999" customHeight="1">
      <c r="A586">
        <v>585</v>
      </c>
      <c r="B586" t="s">
        <v>34</v>
      </c>
      <c r="C586" s="2">
        <v>41051</v>
      </c>
      <c r="D586">
        <v>40</v>
      </c>
      <c r="E586">
        <f t="shared" si="18"/>
        <v>5</v>
      </c>
      <c r="F586" t="str">
        <f>VLOOKUP(B586,Sheet3!$A$1:$E$100,5)</f>
        <v>k8</v>
      </c>
      <c r="G586" t="str">
        <f>VLOOKUP(B586,Sheet3!$A$1:$E$100,2)</f>
        <v>LP_4</v>
      </c>
      <c r="H586" t="str">
        <f>VLOOKUP(B586,Sheet3!$A$1:$E$100,3)</f>
        <v>2,30</v>
      </c>
      <c r="I586" t="str">
        <f>VLOOKUP(F586,Sheet4!$A$1:$B$22,2)</f>
        <v>panele_korkowe</v>
      </c>
      <c r="J586">
        <f t="shared" si="19"/>
        <v>92</v>
      </c>
    </row>
    <row r="587" spans="1:10" ht="18.399999999999999" customHeight="1">
      <c r="A587" s="1">
        <v>586</v>
      </c>
      <c r="B587" t="s">
        <v>31</v>
      </c>
      <c r="C587" s="2">
        <v>41024</v>
      </c>
      <c r="D587">
        <v>25</v>
      </c>
      <c r="E587">
        <f t="shared" si="18"/>
        <v>4</v>
      </c>
      <c r="F587" t="str">
        <f>VLOOKUP(B587,Sheet3!$A$1:$E$100,5)</f>
        <v>k14</v>
      </c>
      <c r="G587" t="str">
        <f>VLOOKUP(B587,Sheet3!$A$1:$E$100,2)</f>
        <v>DawnTown</v>
      </c>
      <c r="H587" t="str">
        <f>VLOOKUP(B587,Sheet3!$A$1:$E$100,3)</f>
        <v>64,99</v>
      </c>
      <c r="I587" t="str">
        <f>VLOOKUP(F587,Sheet4!$A$1:$B$22,2)</f>
        <v>parkiet_korkowy</v>
      </c>
      <c r="J587">
        <f t="shared" si="19"/>
        <v>1624.7499999999998</v>
      </c>
    </row>
    <row r="588" spans="1:10" ht="18.399999999999999" customHeight="1">
      <c r="A588">
        <v>587</v>
      </c>
      <c r="B588" t="s">
        <v>60</v>
      </c>
      <c r="C588" s="2">
        <v>41071</v>
      </c>
      <c r="D588">
        <v>16</v>
      </c>
      <c r="E588">
        <f t="shared" si="18"/>
        <v>6</v>
      </c>
      <c r="F588" t="str">
        <f>VLOOKUP(B588,Sheet3!$A$1:$E$100,5)</f>
        <v>k14</v>
      </c>
      <c r="G588" t="str">
        <f>VLOOKUP(B588,Sheet3!$A$1:$E$100,2)</f>
        <v>Harmony</v>
      </c>
      <c r="H588" t="str">
        <f>VLOOKUP(B588,Sheet3!$A$1:$E$100,3)</f>
        <v>90,99</v>
      </c>
      <c r="I588" t="str">
        <f>VLOOKUP(F588,Sheet4!$A$1:$B$22,2)</f>
        <v>parkiet_korkowy</v>
      </c>
      <c r="J588">
        <f t="shared" si="19"/>
        <v>1455.84</v>
      </c>
    </row>
    <row r="589" spans="1:10" ht="18.399999999999999" customHeight="1">
      <c r="A589" s="1">
        <v>588</v>
      </c>
      <c r="B589" t="s">
        <v>13</v>
      </c>
      <c r="C589" s="2">
        <v>41156</v>
      </c>
      <c r="D589">
        <v>5</v>
      </c>
      <c r="E589">
        <f t="shared" si="18"/>
        <v>9</v>
      </c>
      <c r="F589" t="str">
        <f>VLOOKUP(B589,Sheet3!$A$1:$E$100,5)</f>
        <v>k12</v>
      </c>
      <c r="G589" t="str">
        <f>VLOOKUP(B589,Sheet3!$A$1:$E$100,2)</f>
        <v>1000x700x7</v>
      </c>
      <c r="H589" t="str">
        <f>VLOOKUP(B589,Sheet3!$A$1:$E$100,3)</f>
        <v>22,99</v>
      </c>
      <c r="I589" t="str">
        <f>VLOOKUP(F589,Sheet4!$A$1:$B$22,2)</f>
        <v>plyty_korkowe</v>
      </c>
      <c r="J589">
        <f t="shared" si="19"/>
        <v>114.94999999999999</v>
      </c>
    </row>
    <row r="590" spans="1:10" ht="18.399999999999999" customHeight="1">
      <c r="A590">
        <v>589</v>
      </c>
      <c r="B590" t="s">
        <v>42</v>
      </c>
      <c r="C590" s="2">
        <v>41080</v>
      </c>
      <c r="D590">
        <v>12</v>
      </c>
      <c r="E590">
        <f t="shared" si="18"/>
        <v>6</v>
      </c>
      <c r="F590" t="str">
        <f>VLOOKUP(B590,Sheet3!$A$1:$E$100,5)</f>
        <v>k20</v>
      </c>
      <c r="G590" t="str">
        <f>VLOOKUP(B590,Sheet3!$A$1:$E$100,2)</f>
        <v>Stozkowe_male</v>
      </c>
      <c r="H590" t="str">
        <f>VLOOKUP(B590,Sheet3!$A$1:$E$100,3)</f>
        <v>0,49</v>
      </c>
      <c r="I590" t="str">
        <f>VLOOKUP(F590,Sheet4!$A$1:$B$22,2)</f>
        <v>korki_do_butelek</v>
      </c>
      <c r="J590">
        <f t="shared" si="19"/>
        <v>5.88</v>
      </c>
    </row>
    <row r="591" spans="1:10" ht="18.399999999999999" customHeight="1">
      <c r="A591" s="1">
        <v>590</v>
      </c>
      <c r="B591" t="s">
        <v>22</v>
      </c>
      <c r="C591" s="2">
        <v>40976</v>
      </c>
      <c r="D591">
        <v>2</v>
      </c>
      <c r="E591">
        <f t="shared" si="18"/>
        <v>3</v>
      </c>
      <c r="F591" t="str">
        <f>VLOOKUP(B591,Sheet3!$A$1:$E$100,5)</f>
        <v>k17</v>
      </c>
      <c r="G591" t="str">
        <f>VLOOKUP(B591,Sheet3!$A$1:$E$100,2)</f>
        <v>korek_natryskowy</v>
      </c>
      <c r="H591" t="str">
        <f>VLOOKUP(B591,Sheet3!$A$1:$E$100,3)</f>
        <v>33,99</v>
      </c>
      <c r="I591" t="str">
        <f>VLOOKUP(F591,Sheet4!$A$1:$B$22,2)</f>
        <v>masa_korkowa</v>
      </c>
      <c r="J591">
        <f t="shared" si="19"/>
        <v>67.98</v>
      </c>
    </row>
    <row r="592" spans="1:10" ht="18.399999999999999" customHeight="1">
      <c r="A592">
        <v>591</v>
      </c>
      <c r="B592" t="s">
        <v>48</v>
      </c>
      <c r="C592" s="2">
        <v>40975</v>
      </c>
      <c r="D592">
        <v>4</v>
      </c>
      <c r="E592">
        <f t="shared" si="18"/>
        <v>3</v>
      </c>
      <c r="F592" t="str">
        <f>VLOOKUP(B592,Sheet3!$A$1:$E$100,5)</f>
        <v>k19</v>
      </c>
      <c r="G592" t="str">
        <f>VLOOKUP(B592,Sheet3!$A$1:$E$100,2)</f>
        <v>Cukiernica</v>
      </c>
      <c r="H592" t="str">
        <f>VLOOKUP(B592,Sheet3!$A$1:$E$100,3)</f>
        <v>25,99</v>
      </c>
      <c r="I592" t="str">
        <f>VLOOKUP(F592,Sheet4!$A$1:$B$22,2)</f>
        <v>wyroby_korkowe</v>
      </c>
      <c r="J592">
        <f t="shared" si="19"/>
        <v>103.96</v>
      </c>
    </row>
    <row r="593" spans="1:10" ht="18.399999999999999" customHeight="1">
      <c r="A593" s="1">
        <v>592</v>
      </c>
      <c r="B593" t="s">
        <v>67</v>
      </c>
      <c r="C593" s="2">
        <v>41099</v>
      </c>
      <c r="D593">
        <v>71</v>
      </c>
      <c r="E593">
        <f t="shared" si="18"/>
        <v>7</v>
      </c>
      <c r="F593" t="str">
        <f>VLOOKUP(B593,Sheet3!$A$1:$E$100,5)</f>
        <v>k14</v>
      </c>
      <c r="G593" t="str">
        <f>VLOOKUP(B593,Sheet3!$A$1:$E$100,2)</f>
        <v>Rapsodia</v>
      </c>
      <c r="H593" t="str">
        <f>VLOOKUP(B593,Sheet3!$A$1:$E$100,3)</f>
        <v>64,99</v>
      </c>
      <c r="I593" t="str">
        <f>VLOOKUP(F593,Sheet4!$A$1:$B$22,2)</f>
        <v>parkiet_korkowy</v>
      </c>
      <c r="J593">
        <f t="shared" si="19"/>
        <v>4614.29</v>
      </c>
    </row>
    <row r="594" spans="1:10" ht="18.399999999999999" customHeight="1">
      <c r="A594">
        <v>593</v>
      </c>
      <c r="B594" t="s">
        <v>21</v>
      </c>
      <c r="C594" s="2">
        <v>41038</v>
      </c>
      <c r="D594">
        <v>250</v>
      </c>
      <c r="E594">
        <f t="shared" si="18"/>
        <v>5</v>
      </c>
      <c r="F594" t="str">
        <f>VLOOKUP(B594,Sheet3!$A$1:$E$100,5)</f>
        <v>k8</v>
      </c>
      <c r="G594" t="str">
        <f>VLOOKUP(B594,Sheet3!$A$1:$E$100,2)</f>
        <v>LK_3</v>
      </c>
      <c r="H594" t="str">
        <f>VLOOKUP(B594,Sheet3!$A$1:$E$100,3)</f>
        <v>3,60</v>
      </c>
      <c r="I594" t="str">
        <f>VLOOKUP(F594,Sheet4!$A$1:$B$22,2)</f>
        <v>panele_korkowe</v>
      </c>
      <c r="J594">
        <f t="shared" si="19"/>
        <v>900</v>
      </c>
    </row>
    <row r="595" spans="1:10" ht="18.399999999999999" customHeight="1">
      <c r="A595" s="1">
        <v>594</v>
      </c>
      <c r="B595" t="s">
        <v>59</v>
      </c>
      <c r="C595" s="2">
        <v>41008</v>
      </c>
      <c r="D595">
        <v>6</v>
      </c>
      <c r="E595">
        <f t="shared" si="18"/>
        <v>4</v>
      </c>
      <c r="F595" t="str">
        <f>VLOOKUP(B595,Sheet3!$A$1:$E$100,5)</f>
        <v>k16</v>
      </c>
      <c r="G595" t="str">
        <f>VLOOKUP(B595,Sheet3!$A$1:$E$100,2)</f>
        <v>standard</v>
      </c>
      <c r="H595" t="str">
        <f>VLOOKUP(B595,Sheet3!$A$1:$E$100,3)</f>
        <v>1,09</v>
      </c>
      <c r="I595" t="str">
        <f>VLOOKUP(F595,Sheet4!$A$1:$B$22,2)</f>
        <v>przekladki_korkowe</v>
      </c>
      <c r="J595">
        <f t="shared" si="19"/>
        <v>6.5400000000000009</v>
      </c>
    </row>
    <row r="596" spans="1:10" ht="18.399999999999999" customHeight="1">
      <c r="A596">
        <v>595</v>
      </c>
      <c r="B596" t="s">
        <v>87</v>
      </c>
      <c r="C596" s="2">
        <v>41076</v>
      </c>
      <c r="D596">
        <v>3</v>
      </c>
      <c r="E596">
        <f t="shared" si="18"/>
        <v>6</v>
      </c>
      <c r="F596" t="str">
        <f>VLOOKUP(B596,Sheet3!$A$1:$E$100,5)</f>
        <v>k10</v>
      </c>
      <c r="G596" t="str">
        <f>VLOOKUP(B596,Sheet3!$A$1:$E$100,2)</f>
        <v>100x150</v>
      </c>
      <c r="H596" t="str">
        <f>VLOOKUP(B596,Sheet3!$A$1:$E$100,3)</f>
        <v>89,00</v>
      </c>
      <c r="I596" t="str">
        <f>VLOOKUP(F596,Sheet4!$A$1:$B$22,2)</f>
        <v>tablice_korkowe</v>
      </c>
      <c r="J596">
        <f t="shared" si="19"/>
        <v>267</v>
      </c>
    </row>
    <row r="597" spans="1:10" ht="18.399999999999999" customHeight="1">
      <c r="A597" s="1">
        <v>596</v>
      </c>
      <c r="B597" t="s">
        <v>51</v>
      </c>
      <c r="C597" s="2">
        <v>41065</v>
      </c>
      <c r="D597">
        <v>4</v>
      </c>
      <c r="E597">
        <f t="shared" si="18"/>
        <v>6</v>
      </c>
      <c r="F597" t="str">
        <f>VLOOKUP(B597,Sheet3!$A$1:$E$100,5)</f>
        <v>k10</v>
      </c>
      <c r="G597" t="str">
        <f>VLOOKUP(B597,Sheet3!$A$1:$E$100,2)</f>
        <v>60x80</v>
      </c>
      <c r="H597" t="str">
        <f>VLOOKUP(B597,Sheet3!$A$1:$E$100,3)</f>
        <v>51,00</v>
      </c>
      <c r="I597" t="str">
        <f>VLOOKUP(F597,Sheet4!$A$1:$B$22,2)</f>
        <v>tablice_korkowe</v>
      </c>
      <c r="J597">
        <f t="shared" si="19"/>
        <v>204</v>
      </c>
    </row>
    <row r="598" spans="1:10" ht="18.399999999999999" customHeight="1">
      <c r="A598">
        <v>597</v>
      </c>
      <c r="B598" t="s">
        <v>36</v>
      </c>
      <c r="C598" s="2">
        <v>40926</v>
      </c>
      <c r="D598">
        <v>18</v>
      </c>
      <c r="E598">
        <f t="shared" si="18"/>
        <v>1</v>
      </c>
      <c r="F598" t="str">
        <f>VLOOKUP(B598,Sheet3!$A$1:$E$100,5)</f>
        <v>k10</v>
      </c>
      <c r="G598" t="str">
        <f>VLOOKUP(B598,Sheet3!$A$1:$E$100,2)</f>
        <v>50x80</v>
      </c>
      <c r="H598" t="str">
        <f>VLOOKUP(B598,Sheet3!$A$1:$E$100,3)</f>
        <v>34,99</v>
      </c>
      <c r="I598" t="str">
        <f>VLOOKUP(F598,Sheet4!$A$1:$B$22,2)</f>
        <v>tablice_korkowe</v>
      </c>
      <c r="J598">
        <f t="shared" si="19"/>
        <v>629.82000000000005</v>
      </c>
    </row>
    <row r="599" spans="1:10" ht="18.399999999999999" customHeight="1">
      <c r="A599" s="1">
        <v>598</v>
      </c>
      <c r="B599" t="s">
        <v>24</v>
      </c>
      <c r="C599" s="2">
        <v>41193</v>
      </c>
      <c r="D599">
        <v>80</v>
      </c>
      <c r="E599">
        <f t="shared" si="18"/>
        <v>10</v>
      </c>
      <c r="F599" t="str">
        <f>VLOOKUP(B599,Sheet3!$A$1:$E$100,5)</f>
        <v>k8</v>
      </c>
      <c r="G599" t="str">
        <f>VLOOKUP(B599,Sheet3!$A$1:$E$100,2)</f>
        <v>LN_2</v>
      </c>
      <c r="H599" t="str">
        <f>VLOOKUP(B599,Sheet3!$A$1:$E$100,3)</f>
        <v>4,60</v>
      </c>
      <c r="I599" t="str">
        <f>VLOOKUP(F599,Sheet4!$A$1:$B$22,2)</f>
        <v>panele_korkowe</v>
      </c>
      <c r="J599">
        <f t="shared" si="19"/>
        <v>368</v>
      </c>
    </row>
    <row r="600" spans="1:10" ht="18.399999999999999" customHeight="1">
      <c r="A600">
        <v>599</v>
      </c>
      <c r="B600" t="s">
        <v>32</v>
      </c>
      <c r="C600" s="2">
        <v>40949</v>
      </c>
      <c r="D600">
        <v>6</v>
      </c>
      <c r="E600">
        <f t="shared" si="18"/>
        <v>2</v>
      </c>
      <c r="F600" t="str">
        <f>VLOOKUP(B600,Sheet3!$A$1:$E$100,5)</f>
        <v>k8</v>
      </c>
      <c r="G600" t="str">
        <f>VLOOKUP(B600,Sheet3!$A$1:$E$100,2)</f>
        <v>LB_2</v>
      </c>
      <c r="H600" t="str">
        <f>VLOOKUP(B600,Sheet3!$A$1:$E$100,3)</f>
        <v>1,80</v>
      </c>
      <c r="I600" t="str">
        <f>VLOOKUP(F600,Sheet4!$A$1:$B$22,2)</f>
        <v>panele_korkowe</v>
      </c>
      <c r="J600">
        <f t="shared" si="19"/>
        <v>10.8</v>
      </c>
    </row>
    <row r="601" spans="1:10" ht="18.399999999999999" customHeight="1">
      <c r="A601" s="1">
        <v>600</v>
      </c>
      <c r="B601" t="s">
        <v>88</v>
      </c>
      <c r="C601" s="2">
        <v>40948</v>
      </c>
      <c r="D601">
        <v>24</v>
      </c>
      <c r="E601">
        <f t="shared" si="18"/>
        <v>2</v>
      </c>
      <c r="F601" t="str">
        <f>VLOOKUP(B601,Sheet3!$A$1:$E$100,5)</f>
        <v>k14</v>
      </c>
      <c r="G601" t="str">
        <f>VLOOKUP(B601,Sheet3!$A$1:$E$100,2)</f>
        <v>Natural</v>
      </c>
      <c r="H601" t="str">
        <f>VLOOKUP(B601,Sheet3!$A$1:$E$100,3)</f>
        <v>49,99</v>
      </c>
      <c r="I601" t="str">
        <f>VLOOKUP(F601,Sheet4!$A$1:$B$22,2)</f>
        <v>parkiet_korkowy</v>
      </c>
      <c r="J601">
        <f t="shared" si="19"/>
        <v>1199.76</v>
      </c>
    </row>
    <row r="602" spans="1:10" ht="18.399999999999999" customHeight="1">
      <c r="A602">
        <v>601</v>
      </c>
      <c r="B602" t="s">
        <v>38</v>
      </c>
      <c r="C602" s="2">
        <v>41122</v>
      </c>
      <c r="D602">
        <v>15</v>
      </c>
      <c r="E602">
        <f t="shared" si="18"/>
        <v>8</v>
      </c>
      <c r="F602" t="str">
        <f>VLOOKUP(B602,Sheet3!$A$1:$E$100,5)</f>
        <v>k10</v>
      </c>
      <c r="G602" t="str">
        <f>VLOOKUP(B602,Sheet3!$A$1:$E$100,2)</f>
        <v>50x80</v>
      </c>
      <c r="H602" t="str">
        <f>VLOOKUP(B602,Sheet3!$A$1:$E$100,3)</f>
        <v>34,99</v>
      </c>
      <c r="I602" t="str">
        <f>VLOOKUP(F602,Sheet4!$A$1:$B$22,2)</f>
        <v>tablice_korkowe</v>
      </c>
      <c r="J602">
        <f t="shared" si="19"/>
        <v>524.85</v>
      </c>
    </row>
    <row r="603" spans="1:10" ht="18.399999999999999" customHeight="1">
      <c r="A603" s="1">
        <v>602</v>
      </c>
      <c r="B603" t="s">
        <v>52</v>
      </c>
      <c r="C603" s="2">
        <v>41011</v>
      </c>
      <c r="D603">
        <v>2</v>
      </c>
      <c r="E603">
        <f t="shared" si="18"/>
        <v>4</v>
      </c>
      <c r="F603" t="str">
        <f>VLOOKUP(B603,Sheet3!$A$1:$E$100,5)</f>
        <v>k10</v>
      </c>
      <c r="G603" t="str">
        <f>VLOOKUP(B603,Sheet3!$A$1:$E$100,2)</f>
        <v>120x150</v>
      </c>
      <c r="H603" t="str">
        <f>VLOOKUP(B603,Sheet3!$A$1:$E$100,3)</f>
        <v>159,00</v>
      </c>
      <c r="I603" t="str">
        <f>VLOOKUP(F603,Sheet4!$A$1:$B$22,2)</f>
        <v>tablice_korkowe</v>
      </c>
      <c r="J603">
        <f t="shared" si="19"/>
        <v>318</v>
      </c>
    </row>
    <row r="604" spans="1:10" ht="18.399999999999999" customHeight="1">
      <c r="A604">
        <v>603</v>
      </c>
      <c r="B604" t="s">
        <v>42</v>
      </c>
      <c r="C604" s="2">
        <v>41036</v>
      </c>
      <c r="D604">
        <v>25</v>
      </c>
      <c r="E604">
        <f t="shared" si="18"/>
        <v>5</v>
      </c>
      <c r="F604" t="str">
        <f>VLOOKUP(B604,Sheet3!$A$1:$E$100,5)</f>
        <v>k20</v>
      </c>
      <c r="G604" t="str">
        <f>VLOOKUP(B604,Sheet3!$A$1:$E$100,2)</f>
        <v>Stozkowe_male</v>
      </c>
      <c r="H604" t="str">
        <f>VLOOKUP(B604,Sheet3!$A$1:$E$100,3)</f>
        <v>0,49</v>
      </c>
      <c r="I604" t="str">
        <f>VLOOKUP(F604,Sheet4!$A$1:$B$22,2)</f>
        <v>korki_do_butelek</v>
      </c>
      <c r="J604">
        <f t="shared" si="19"/>
        <v>12.25</v>
      </c>
    </row>
    <row r="605" spans="1:10" ht="18.399999999999999" customHeight="1">
      <c r="A605" s="1">
        <v>604</v>
      </c>
      <c r="B605" t="s">
        <v>87</v>
      </c>
      <c r="C605" s="2">
        <v>41177</v>
      </c>
      <c r="D605">
        <v>3</v>
      </c>
      <c r="E605">
        <f t="shared" si="18"/>
        <v>9</v>
      </c>
      <c r="F605" t="str">
        <f>VLOOKUP(B605,Sheet3!$A$1:$E$100,5)</f>
        <v>k10</v>
      </c>
      <c r="G605" t="str">
        <f>VLOOKUP(B605,Sheet3!$A$1:$E$100,2)</f>
        <v>100x150</v>
      </c>
      <c r="H605" t="str">
        <f>VLOOKUP(B605,Sheet3!$A$1:$E$100,3)</f>
        <v>89,00</v>
      </c>
      <c r="I605" t="str">
        <f>VLOOKUP(F605,Sheet4!$A$1:$B$22,2)</f>
        <v>tablice_korkowe</v>
      </c>
      <c r="J605">
        <f t="shared" si="19"/>
        <v>267</v>
      </c>
    </row>
    <row r="606" spans="1:10" ht="18.399999999999999" customHeight="1">
      <c r="A606">
        <v>605</v>
      </c>
      <c r="B606" t="s">
        <v>52</v>
      </c>
      <c r="C606" s="2">
        <v>41127</v>
      </c>
      <c r="D606">
        <v>9</v>
      </c>
      <c r="E606">
        <f t="shared" si="18"/>
        <v>8</v>
      </c>
      <c r="F606" t="str">
        <f>VLOOKUP(B606,Sheet3!$A$1:$E$100,5)</f>
        <v>k10</v>
      </c>
      <c r="G606" t="str">
        <f>VLOOKUP(B606,Sheet3!$A$1:$E$100,2)</f>
        <v>120x150</v>
      </c>
      <c r="H606" t="str">
        <f>VLOOKUP(B606,Sheet3!$A$1:$E$100,3)</f>
        <v>159,00</v>
      </c>
      <c r="I606" t="str">
        <f>VLOOKUP(F606,Sheet4!$A$1:$B$22,2)</f>
        <v>tablice_korkowe</v>
      </c>
      <c r="J606">
        <f t="shared" si="19"/>
        <v>1431</v>
      </c>
    </row>
    <row r="607" spans="1:10" ht="18.399999999999999" customHeight="1">
      <c r="A607" s="1">
        <v>606</v>
      </c>
      <c r="B607" t="s">
        <v>25</v>
      </c>
      <c r="C607" s="2">
        <v>41142</v>
      </c>
      <c r="D607">
        <v>4</v>
      </c>
      <c r="E607">
        <f t="shared" si="18"/>
        <v>8</v>
      </c>
      <c r="F607" t="str">
        <f>VLOOKUP(B607,Sheet3!$A$1:$E$100,5)</f>
        <v>k4</v>
      </c>
      <c r="G607" t="str">
        <f>VLOOKUP(B607,Sheet3!$A$1:$E$100,2)</f>
        <v>1_l_wodny</v>
      </c>
      <c r="H607" t="str">
        <f>VLOOKUP(B607,Sheet3!$A$1:$E$100,3)</f>
        <v>37,99</v>
      </c>
      <c r="I607" t="str">
        <f>VLOOKUP(F607,Sheet4!$A$1:$B$22,2)</f>
        <v>panele_korkowe</v>
      </c>
      <c r="J607">
        <f t="shared" si="19"/>
        <v>151.96</v>
      </c>
    </row>
    <row r="608" spans="1:10" ht="18.399999999999999" customHeight="1">
      <c r="A608">
        <v>607</v>
      </c>
      <c r="B608" t="s">
        <v>99</v>
      </c>
      <c r="C608" s="2">
        <v>41110</v>
      </c>
      <c r="D608">
        <v>10</v>
      </c>
      <c r="E608">
        <f t="shared" si="18"/>
        <v>7</v>
      </c>
      <c r="F608" t="str">
        <f>VLOOKUP(B608,Sheet3!$A$1:$E$100,5)</f>
        <v>k3</v>
      </c>
      <c r="G608" t="str">
        <f>VLOOKUP(B608,Sheet3!$A$1:$E$100,2)</f>
        <v>frakcja_0,5-1,0_mm</v>
      </c>
      <c r="H608" t="str">
        <f>VLOOKUP(B608,Sheet3!$A$1:$E$100,3)</f>
        <v>10,49</v>
      </c>
      <c r="I608" t="str">
        <f>VLOOKUP(F608,Sheet4!$A$1:$B$22,2)</f>
        <v>panele_korkowe</v>
      </c>
      <c r="J608">
        <f t="shared" si="19"/>
        <v>104.9</v>
      </c>
    </row>
    <row r="609" spans="1:10" ht="18.399999999999999" customHeight="1">
      <c r="A609" s="1">
        <v>608</v>
      </c>
      <c r="B609" t="s">
        <v>87</v>
      </c>
      <c r="C609" s="2">
        <v>41184</v>
      </c>
      <c r="D609">
        <v>2</v>
      </c>
      <c r="E609">
        <f t="shared" si="18"/>
        <v>10</v>
      </c>
      <c r="F609" t="str">
        <f>VLOOKUP(B609,Sheet3!$A$1:$E$100,5)</f>
        <v>k10</v>
      </c>
      <c r="G609" t="str">
        <f>VLOOKUP(B609,Sheet3!$A$1:$E$100,2)</f>
        <v>100x150</v>
      </c>
      <c r="H609" t="str">
        <f>VLOOKUP(B609,Sheet3!$A$1:$E$100,3)</f>
        <v>89,00</v>
      </c>
      <c r="I609" t="str">
        <f>VLOOKUP(F609,Sheet4!$A$1:$B$22,2)</f>
        <v>tablice_korkowe</v>
      </c>
      <c r="J609">
        <f t="shared" si="19"/>
        <v>178</v>
      </c>
    </row>
    <row r="610" spans="1:10" ht="18.399999999999999" customHeight="1">
      <c r="A610">
        <v>609</v>
      </c>
      <c r="B610" t="s">
        <v>48</v>
      </c>
      <c r="C610" s="2">
        <v>41047</v>
      </c>
      <c r="D610">
        <v>1</v>
      </c>
      <c r="E610">
        <f t="shared" si="18"/>
        <v>5</v>
      </c>
      <c r="F610" t="str">
        <f>VLOOKUP(B610,Sheet3!$A$1:$E$100,5)</f>
        <v>k19</v>
      </c>
      <c r="G610" t="str">
        <f>VLOOKUP(B610,Sheet3!$A$1:$E$100,2)</f>
        <v>Cukiernica</v>
      </c>
      <c r="H610" t="str">
        <f>VLOOKUP(B610,Sheet3!$A$1:$E$100,3)</f>
        <v>25,99</v>
      </c>
      <c r="I610" t="str">
        <f>VLOOKUP(F610,Sheet4!$A$1:$B$22,2)</f>
        <v>wyroby_korkowe</v>
      </c>
      <c r="J610">
        <f t="shared" si="19"/>
        <v>25.99</v>
      </c>
    </row>
    <row r="611" spans="1:10" ht="18.399999999999999" customHeight="1">
      <c r="A611" s="1">
        <v>610</v>
      </c>
      <c r="B611" t="s">
        <v>51</v>
      </c>
      <c r="C611" s="2">
        <v>41191</v>
      </c>
      <c r="D611">
        <v>2</v>
      </c>
      <c r="E611">
        <f t="shared" si="18"/>
        <v>10</v>
      </c>
      <c r="F611" t="str">
        <f>VLOOKUP(B611,Sheet3!$A$1:$E$100,5)</f>
        <v>k10</v>
      </c>
      <c r="G611" t="str">
        <f>VLOOKUP(B611,Sheet3!$A$1:$E$100,2)</f>
        <v>60x80</v>
      </c>
      <c r="H611" t="str">
        <f>VLOOKUP(B611,Sheet3!$A$1:$E$100,3)</f>
        <v>51,00</v>
      </c>
      <c r="I611" t="str">
        <f>VLOOKUP(F611,Sheet4!$A$1:$B$22,2)</f>
        <v>tablice_korkowe</v>
      </c>
      <c r="J611">
        <f t="shared" si="19"/>
        <v>102</v>
      </c>
    </row>
    <row r="612" spans="1:10" ht="18.399999999999999" customHeight="1">
      <c r="A612">
        <v>611</v>
      </c>
      <c r="B612" t="s">
        <v>43</v>
      </c>
      <c r="C612" s="2">
        <v>40996</v>
      </c>
      <c r="D612">
        <v>15</v>
      </c>
      <c r="E612">
        <f t="shared" si="18"/>
        <v>3</v>
      </c>
      <c r="F612" t="str">
        <f>VLOOKUP(B612,Sheet3!$A$1:$E$100,5)</f>
        <v>k5</v>
      </c>
      <c r="G612" t="str">
        <f>VLOOKUP(B612,Sheet3!$A$1:$E$100,2)</f>
        <v>Aglomerado_80_mm</v>
      </c>
      <c r="H612" t="str">
        <f>VLOOKUP(B612,Sheet3!$A$1:$E$100,3)</f>
        <v>149,99</v>
      </c>
      <c r="I612" t="str">
        <f>VLOOKUP(F612,Sheet4!$A$1:$B$22,2)</f>
        <v>panele_korkowe</v>
      </c>
      <c r="J612">
        <f t="shared" si="19"/>
        <v>2249.8500000000004</v>
      </c>
    </row>
    <row r="613" spans="1:10" ht="18.399999999999999" customHeight="1">
      <c r="A613" s="1">
        <v>612</v>
      </c>
      <c r="B613" t="s">
        <v>62</v>
      </c>
      <c r="C613" s="2">
        <v>41086</v>
      </c>
      <c r="D613">
        <v>22</v>
      </c>
      <c r="E613">
        <f t="shared" si="18"/>
        <v>6</v>
      </c>
      <c r="F613" t="str">
        <f>VLOOKUP(B613,Sheet3!$A$1:$E$100,5)</f>
        <v>k5</v>
      </c>
      <c r="G613" t="str">
        <f>VLOOKUP(B613,Sheet3!$A$1:$E$100,2)</f>
        <v>Aglomerado_10_mm</v>
      </c>
      <c r="H613" t="str">
        <f>VLOOKUP(B613,Sheet3!$A$1:$E$100,3)</f>
        <v>34,99</v>
      </c>
      <c r="I613" t="str">
        <f>VLOOKUP(F613,Sheet4!$A$1:$B$22,2)</f>
        <v>panele_korkowe</v>
      </c>
      <c r="J613">
        <f t="shared" si="19"/>
        <v>769.78000000000009</v>
      </c>
    </row>
    <row r="614" spans="1:10" ht="18.399999999999999" customHeight="1">
      <c r="A614">
        <v>613</v>
      </c>
      <c r="B614" t="s">
        <v>64</v>
      </c>
      <c r="C614" s="2">
        <v>41212</v>
      </c>
      <c r="D614">
        <v>5</v>
      </c>
      <c r="E614">
        <f t="shared" si="18"/>
        <v>10</v>
      </c>
      <c r="F614" t="str">
        <f>VLOOKUP(B614,Sheet3!$A$1:$E$100,5)</f>
        <v>k9</v>
      </c>
      <c r="G614" t="str">
        <f>VLOOKUP(B614,Sheet3!$A$1:$E$100,2)</f>
        <v>duze</v>
      </c>
      <c r="H614" t="str">
        <f>VLOOKUP(B614,Sheet3!$A$1:$E$100,3)</f>
        <v>48,00</v>
      </c>
      <c r="I614" t="str">
        <f>VLOOKUP(F614,Sheet4!$A$1:$B$22,2)</f>
        <v>panele_korkowe</v>
      </c>
      <c r="J614">
        <f t="shared" si="19"/>
        <v>240</v>
      </c>
    </row>
    <row r="615" spans="1:10" ht="18.399999999999999" customHeight="1">
      <c r="A615" s="1">
        <v>614</v>
      </c>
      <c r="B615" t="s">
        <v>13</v>
      </c>
      <c r="C615" s="2">
        <v>41059</v>
      </c>
      <c r="D615">
        <v>7</v>
      </c>
      <c r="E615">
        <f t="shared" si="18"/>
        <v>5</v>
      </c>
      <c r="F615" t="str">
        <f>VLOOKUP(B615,Sheet3!$A$1:$E$100,5)</f>
        <v>k12</v>
      </c>
      <c r="G615" t="str">
        <f>VLOOKUP(B615,Sheet3!$A$1:$E$100,2)</f>
        <v>1000x700x7</v>
      </c>
      <c r="H615" t="str">
        <f>VLOOKUP(B615,Sheet3!$A$1:$E$100,3)</f>
        <v>22,99</v>
      </c>
      <c r="I615" t="str">
        <f>VLOOKUP(F615,Sheet4!$A$1:$B$22,2)</f>
        <v>plyty_korkowe</v>
      </c>
      <c r="J615">
        <f t="shared" si="19"/>
        <v>160.92999999999998</v>
      </c>
    </row>
    <row r="616" spans="1:10" ht="18.399999999999999" customHeight="1">
      <c r="A616">
        <v>615</v>
      </c>
      <c r="B616" t="s">
        <v>9</v>
      </c>
      <c r="C616" s="2">
        <v>40996</v>
      </c>
      <c r="D616">
        <v>6</v>
      </c>
      <c r="E616">
        <f t="shared" si="18"/>
        <v>3</v>
      </c>
      <c r="F616" t="str">
        <f>VLOOKUP(B616,Sheet3!$A$1:$E$100,5)</f>
        <v>k19</v>
      </c>
      <c r="G616" t="str">
        <f>VLOOKUP(B616,Sheet3!$A$1:$E$100,2)</f>
        <v>Oslonka_falista</v>
      </c>
      <c r="H616" t="str">
        <f>VLOOKUP(B616,Sheet3!$A$1:$E$100,3)</f>
        <v>22,99</v>
      </c>
      <c r="I616" t="str">
        <f>VLOOKUP(F616,Sheet4!$A$1:$B$22,2)</f>
        <v>wyroby_korkowe</v>
      </c>
      <c r="J616">
        <f t="shared" si="19"/>
        <v>137.94</v>
      </c>
    </row>
    <row r="617" spans="1:10" ht="18.399999999999999" customHeight="1">
      <c r="A617" s="1">
        <v>616</v>
      </c>
      <c r="B617" t="s">
        <v>82</v>
      </c>
      <c r="C617" s="2">
        <v>41100</v>
      </c>
      <c r="D617">
        <v>10</v>
      </c>
      <c r="E617">
        <f t="shared" si="18"/>
        <v>7</v>
      </c>
      <c r="F617" t="str">
        <f>VLOOKUP(B617,Sheet3!$A$1:$E$100,5)</f>
        <v>k5</v>
      </c>
      <c r="G617" t="str">
        <f>VLOOKUP(B617,Sheet3!$A$1:$E$100,2)</f>
        <v>Aglomerado_30_mm</v>
      </c>
      <c r="H617" t="str">
        <f>VLOOKUP(B617,Sheet3!$A$1:$E$100,3)</f>
        <v>49,99</v>
      </c>
      <c r="I617" t="str">
        <f>VLOOKUP(F617,Sheet4!$A$1:$B$22,2)</f>
        <v>panele_korkowe</v>
      </c>
      <c r="J617">
        <f t="shared" si="19"/>
        <v>499.90000000000003</v>
      </c>
    </row>
    <row r="618" spans="1:10" ht="18.399999999999999" customHeight="1">
      <c r="A618">
        <v>617</v>
      </c>
      <c r="B618" t="s">
        <v>51</v>
      </c>
      <c r="C618" s="2">
        <v>41104</v>
      </c>
      <c r="D618">
        <v>2</v>
      </c>
      <c r="E618">
        <f t="shared" si="18"/>
        <v>7</v>
      </c>
      <c r="F618" t="str">
        <f>VLOOKUP(B618,Sheet3!$A$1:$E$100,5)</f>
        <v>k10</v>
      </c>
      <c r="G618" t="str">
        <f>VLOOKUP(B618,Sheet3!$A$1:$E$100,2)</f>
        <v>60x80</v>
      </c>
      <c r="H618" t="str">
        <f>VLOOKUP(B618,Sheet3!$A$1:$E$100,3)</f>
        <v>51,00</v>
      </c>
      <c r="I618" t="str">
        <f>VLOOKUP(F618,Sheet4!$A$1:$B$22,2)</f>
        <v>tablice_korkowe</v>
      </c>
      <c r="J618">
        <f t="shared" si="19"/>
        <v>102</v>
      </c>
    </row>
    <row r="619" spans="1:10" ht="18.399999999999999" customHeight="1">
      <c r="A619" s="1">
        <v>618</v>
      </c>
      <c r="B619" t="s">
        <v>87</v>
      </c>
      <c r="C619" s="2">
        <v>41087</v>
      </c>
      <c r="D619">
        <v>4</v>
      </c>
      <c r="E619">
        <f t="shared" si="18"/>
        <v>6</v>
      </c>
      <c r="F619" t="str">
        <f>VLOOKUP(B619,Sheet3!$A$1:$E$100,5)</f>
        <v>k10</v>
      </c>
      <c r="G619" t="str">
        <f>VLOOKUP(B619,Sheet3!$A$1:$E$100,2)</f>
        <v>100x150</v>
      </c>
      <c r="H619" t="str">
        <f>VLOOKUP(B619,Sheet3!$A$1:$E$100,3)</f>
        <v>89,00</v>
      </c>
      <c r="I619" t="str">
        <f>VLOOKUP(F619,Sheet4!$A$1:$B$22,2)</f>
        <v>tablice_korkowe</v>
      </c>
      <c r="J619">
        <f t="shared" si="19"/>
        <v>356</v>
      </c>
    </row>
    <row r="620" spans="1:10" ht="18.399999999999999" customHeight="1">
      <c r="A620">
        <v>619</v>
      </c>
      <c r="B620" t="s">
        <v>51</v>
      </c>
      <c r="C620" s="2">
        <v>41017</v>
      </c>
      <c r="D620">
        <v>3</v>
      </c>
      <c r="E620">
        <f t="shared" si="18"/>
        <v>4</v>
      </c>
      <c r="F620" t="str">
        <f>VLOOKUP(B620,Sheet3!$A$1:$E$100,5)</f>
        <v>k10</v>
      </c>
      <c r="G620" t="str">
        <f>VLOOKUP(B620,Sheet3!$A$1:$E$100,2)</f>
        <v>60x80</v>
      </c>
      <c r="H620" t="str">
        <f>VLOOKUP(B620,Sheet3!$A$1:$E$100,3)</f>
        <v>51,00</v>
      </c>
      <c r="I620" t="str">
        <f>VLOOKUP(F620,Sheet4!$A$1:$B$22,2)</f>
        <v>tablice_korkowe</v>
      </c>
      <c r="J620">
        <f t="shared" si="19"/>
        <v>153</v>
      </c>
    </row>
    <row r="621" spans="1:10" ht="18.399999999999999" customHeight="1">
      <c r="A621" s="1">
        <v>620</v>
      </c>
      <c r="B621" t="s">
        <v>23</v>
      </c>
      <c r="C621" s="2">
        <v>41010</v>
      </c>
      <c r="D621">
        <v>8</v>
      </c>
      <c r="E621">
        <f t="shared" si="18"/>
        <v>4</v>
      </c>
      <c r="F621" t="str">
        <f>VLOOKUP(B621,Sheet3!$A$1:$E$100,5)</f>
        <v>k3</v>
      </c>
      <c r="G621" t="str">
        <f>VLOOKUP(B621,Sheet3!$A$1:$E$100,2)</f>
        <v>frakcja_2,8-4,0_mm</v>
      </c>
      <c r="H621" t="str">
        <f>VLOOKUP(B621,Sheet3!$A$1:$E$100,3)</f>
        <v>12,80</v>
      </c>
      <c r="I621" t="str">
        <f>VLOOKUP(F621,Sheet4!$A$1:$B$22,2)</f>
        <v>panele_korkowe</v>
      </c>
      <c r="J621">
        <f t="shared" si="19"/>
        <v>102.4</v>
      </c>
    </row>
    <row r="622" spans="1:10" ht="18.399999999999999" customHeight="1">
      <c r="A622">
        <v>621</v>
      </c>
      <c r="B622" t="s">
        <v>91</v>
      </c>
      <c r="C622" s="2">
        <v>41078</v>
      </c>
      <c r="D622">
        <v>4</v>
      </c>
      <c r="E622">
        <f t="shared" si="18"/>
        <v>6</v>
      </c>
      <c r="F622" t="str">
        <f>VLOOKUP(B622,Sheet3!$A$1:$E$100,5)</f>
        <v>k4</v>
      </c>
      <c r="G622" t="str">
        <f>VLOOKUP(B622,Sheet3!$A$1:$E$100,2)</f>
        <v>5_l_kontaktowy</v>
      </c>
      <c r="H622" t="str">
        <f>VLOOKUP(B622,Sheet3!$A$1:$E$100,3)</f>
        <v>84,99</v>
      </c>
      <c r="I622" t="str">
        <f>VLOOKUP(F622,Sheet4!$A$1:$B$22,2)</f>
        <v>panele_korkowe</v>
      </c>
      <c r="J622">
        <f t="shared" si="19"/>
        <v>339.96</v>
      </c>
    </row>
    <row r="623" spans="1:10" ht="18.399999999999999" customHeight="1">
      <c r="A623" s="1">
        <v>622</v>
      </c>
      <c r="B623" t="s">
        <v>100</v>
      </c>
      <c r="C623" s="2">
        <v>40977</v>
      </c>
      <c r="D623">
        <v>22</v>
      </c>
      <c r="E623">
        <f t="shared" si="18"/>
        <v>3</v>
      </c>
      <c r="F623" t="str">
        <f>VLOOKUP(B623,Sheet3!$A$1:$E$100,5)</f>
        <v>k16</v>
      </c>
      <c r="G623" t="str">
        <f>VLOOKUP(B623,Sheet3!$A$1:$E$100,2)</f>
        <v>standard</v>
      </c>
      <c r="H623" t="str">
        <f>VLOOKUP(B623,Sheet3!$A$1:$E$100,3)</f>
        <v>1,09</v>
      </c>
      <c r="I623" t="str">
        <f>VLOOKUP(F623,Sheet4!$A$1:$B$22,2)</f>
        <v>przekladki_korkowe</v>
      </c>
      <c r="J623">
        <f t="shared" si="19"/>
        <v>23.98</v>
      </c>
    </row>
    <row r="624" spans="1:10" ht="18.399999999999999" customHeight="1">
      <c r="A624">
        <v>623</v>
      </c>
      <c r="B624" t="s">
        <v>37</v>
      </c>
      <c r="C624" s="2">
        <v>41130</v>
      </c>
      <c r="D624">
        <v>25</v>
      </c>
      <c r="E624">
        <f t="shared" si="18"/>
        <v>8</v>
      </c>
      <c r="F624" t="str">
        <f>VLOOKUP(B624,Sheet3!$A$1:$E$100,5)</f>
        <v>k15</v>
      </c>
      <c r="G624" t="str">
        <f>VLOOKUP(B624,Sheet3!$A$1:$E$100,2)</f>
        <v>kostka</v>
      </c>
      <c r="H624" t="str">
        <f>VLOOKUP(B624,Sheet3!$A$1:$E$100,3)</f>
        <v>25,99</v>
      </c>
      <c r="I624" t="str">
        <f>VLOOKUP(F624,Sheet4!$A$1:$B$22,2)</f>
        <v>maty_korkowe</v>
      </c>
      <c r="J624">
        <f t="shared" si="19"/>
        <v>649.75</v>
      </c>
    </row>
    <row r="625" spans="1:10" ht="18.399999999999999" customHeight="1">
      <c r="A625" s="1">
        <v>624</v>
      </c>
      <c r="B625" t="s">
        <v>27</v>
      </c>
      <c r="C625" s="2">
        <v>41113</v>
      </c>
      <c r="D625">
        <v>2</v>
      </c>
      <c r="E625">
        <f t="shared" si="18"/>
        <v>7</v>
      </c>
      <c r="F625" t="str">
        <f>VLOOKUP(B625,Sheet3!$A$1:$E$100,5)</f>
        <v>k10</v>
      </c>
      <c r="G625" t="str">
        <f>VLOOKUP(B625,Sheet3!$A$1:$E$100,2)</f>
        <v>40x50</v>
      </c>
      <c r="H625" t="str">
        <f>VLOOKUP(B625,Sheet3!$A$1:$E$100,3)</f>
        <v>21,00</v>
      </c>
      <c r="I625" t="str">
        <f>VLOOKUP(F625,Sheet4!$A$1:$B$22,2)</f>
        <v>tablice_korkowe</v>
      </c>
      <c r="J625">
        <f t="shared" si="19"/>
        <v>42</v>
      </c>
    </row>
    <row r="626" spans="1:10" ht="18.399999999999999" customHeight="1">
      <c r="A626">
        <v>625</v>
      </c>
      <c r="B626" t="s">
        <v>46</v>
      </c>
      <c r="C626" s="2">
        <v>41075</v>
      </c>
      <c r="D626">
        <v>13</v>
      </c>
      <c r="E626">
        <f t="shared" si="18"/>
        <v>6</v>
      </c>
      <c r="F626" t="str">
        <f>VLOOKUP(B626,Sheet3!$A$1:$E$100,5)</f>
        <v>k2</v>
      </c>
      <c r="G626" t="str">
        <f>VLOOKUP(B626,Sheet3!$A$1:$E$100,2)</f>
        <v>Big_8_mm</v>
      </c>
      <c r="H626" t="str">
        <f>VLOOKUP(B626,Sheet3!$A$1:$E$100,3)</f>
        <v>138,00</v>
      </c>
      <c r="I626" t="str">
        <f>VLOOKUP(F626,Sheet4!$A$1:$B$22,2)</f>
        <v>wyroby_korkowe</v>
      </c>
      <c r="J626">
        <f t="shared" si="19"/>
        <v>1794</v>
      </c>
    </row>
    <row r="627" spans="1:10" ht="18.399999999999999" customHeight="1">
      <c r="A627" s="1">
        <v>626</v>
      </c>
      <c r="B627" t="s">
        <v>14</v>
      </c>
      <c r="C627" s="2">
        <v>41051</v>
      </c>
      <c r="D627">
        <v>8</v>
      </c>
      <c r="E627">
        <f t="shared" si="18"/>
        <v>5</v>
      </c>
      <c r="F627" t="str">
        <f>VLOOKUP(B627,Sheet3!$A$1:$E$100,5)</f>
        <v>k10</v>
      </c>
      <c r="G627" t="str">
        <f>VLOOKUP(B627,Sheet3!$A$1:$E$100,2)</f>
        <v>40x60</v>
      </c>
      <c r="H627" t="str">
        <f>VLOOKUP(B627,Sheet3!$A$1:$E$100,3)</f>
        <v>25,00</v>
      </c>
      <c r="I627" t="str">
        <f>VLOOKUP(F627,Sheet4!$A$1:$B$22,2)</f>
        <v>tablice_korkowe</v>
      </c>
      <c r="J627">
        <f t="shared" si="19"/>
        <v>200</v>
      </c>
    </row>
    <row r="628" spans="1:10" ht="18.399999999999999" customHeight="1">
      <c r="A628">
        <v>627</v>
      </c>
      <c r="B628" t="s">
        <v>51</v>
      </c>
      <c r="C628" s="2">
        <v>41057</v>
      </c>
      <c r="D628">
        <v>2</v>
      </c>
      <c r="E628">
        <f t="shared" si="18"/>
        <v>5</v>
      </c>
      <c r="F628" t="str">
        <f>VLOOKUP(B628,Sheet3!$A$1:$E$100,5)</f>
        <v>k10</v>
      </c>
      <c r="G628" t="str">
        <f>VLOOKUP(B628,Sheet3!$A$1:$E$100,2)</f>
        <v>60x80</v>
      </c>
      <c r="H628" t="str">
        <f>VLOOKUP(B628,Sheet3!$A$1:$E$100,3)</f>
        <v>51,00</v>
      </c>
      <c r="I628" t="str">
        <f>VLOOKUP(F628,Sheet4!$A$1:$B$22,2)</f>
        <v>tablice_korkowe</v>
      </c>
      <c r="J628">
        <f t="shared" si="19"/>
        <v>102</v>
      </c>
    </row>
    <row r="629" spans="1:10" ht="18.399999999999999" customHeight="1">
      <c r="A629" s="1">
        <v>628</v>
      </c>
      <c r="B629" t="s">
        <v>30</v>
      </c>
      <c r="C629" s="2">
        <v>41079</v>
      </c>
      <c r="D629">
        <v>39</v>
      </c>
      <c r="E629">
        <f t="shared" si="18"/>
        <v>6</v>
      </c>
      <c r="F629" t="str">
        <f>VLOOKUP(B629,Sheet3!$A$1:$E$100,5)</f>
        <v>k8</v>
      </c>
      <c r="G629" t="str">
        <f>VLOOKUP(B629,Sheet3!$A$1:$E$100,2)</f>
        <v>LN_1</v>
      </c>
      <c r="H629" t="str">
        <f>VLOOKUP(B629,Sheet3!$A$1:$E$100,3)</f>
        <v>3,90</v>
      </c>
      <c r="I629" t="str">
        <f>VLOOKUP(F629,Sheet4!$A$1:$B$22,2)</f>
        <v>panele_korkowe</v>
      </c>
      <c r="J629">
        <f t="shared" si="19"/>
        <v>152.1</v>
      </c>
    </row>
    <row r="630" spans="1:10" ht="18.399999999999999" customHeight="1">
      <c r="A630">
        <v>629</v>
      </c>
      <c r="B630" t="s">
        <v>66</v>
      </c>
      <c r="C630" s="2">
        <v>41034</v>
      </c>
      <c r="D630">
        <v>3</v>
      </c>
      <c r="E630">
        <f t="shared" si="18"/>
        <v>5</v>
      </c>
      <c r="F630" t="str">
        <f>VLOOKUP(B630,Sheet3!$A$1:$E$100,5)</f>
        <v>k11</v>
      </c>
      <c r="G630" t="str">
        <f>VLOOKUP(B630,Sheet3!$A$1:$E$100,2)</f>
        <v>kpl_5_mm</v>
      </c>
      <c r="H630" t="str">
        <f>VLOOKUP(B630,Sheet3!$A$1:$E$100,3)</f>
        <v>4,80</v>
      </c>
      <c r="I630" t="str">
        <f>VLOOKUP(F630,Sheet4!$A$1:$B$22,2)</f>
        <v>podkladki_naturalne</v>
      </c>
      <c r="J630">
        <f t="shared" si="19"/>
        <v>14.399999999999999</v>
      </c>
    </row>
    <row r="631" spans="1:10" ht="18.399999999999999" customHeight="1">
      <c r="A631" s="1">
        <v>630</v>
      </c>
      <c r="B631" t="s">
        <v>59</v>
      </c>
      <c r="C631" s="2">
        <v>41174</v>
      </c>
      <c r="D631">
        <v>50</v>
      </c>
      <c r="E631">
        <f t="shared" si="18"/>
        <v>9</v>
      </c>
      <c r="F631" t="str">
        <f>VLOOKUP(B631,Sheet3!$A$1:$E$100,5)</f>
        <v>k16</v>
      </c>
      <c r="G631" t="str">
        <f>VLOOKUP(B631,Sheet3!$A$1:$E$100,2)</f>
        <v>standard</v>
      </c>
      <c r="H631" t="str">
        <f>VLOOKUP(B631,Sheet3!$A$1:$E$100,3)</f>
        <v>1,09</v>
      </c>
      <c r="I631" t="str">
        <f>VLOOKUP(F631,Sheet4!$A$1:$B$22,2)</f>
        <v>przekladki_korkowe</v>
      </c>
      <c r="J631">
        <f t="shared" si="19"/>
        <v>54.500000000000007</v>
      </c>
    </row>
    <row r="632" spans="1:10" ht="18.399999999999999" customHeight="1">
      <c r="A632">
        <v>631</v>
      </c>
      <c r="B632" t="s">
        <v>91</v>
      </c>
      <c r="C632" s="2">
        <v>41137</v>
      </c>
      <c r="D632">
        <v>2</v>
      </c>
      <c r="E632">
        <f t="shared" si="18"/>
        <v>8</v>
      </c>
      <c r="F632" t="str">
        <f>VLOOKUP(B632,Sheet3!$A$1:$E$100,5)</f>
        <v>k4</v>
      </c>
      <c r="G632" t="str">
        <f>VLOOKUP(B632,Sheet3!$A$1:$E$100,2)</f>
        <v>5_l_kontaktowy</v>
      </c>
      <c r="H632" t="str">
        <f>VLOOKUP(B632,Sheet3!$A$1:$E$100,3)</f>
        <v>84,99</v>
      </c>
      <c r="I632" t="str">
        <f>VLOOKUP(F632,Sheet4!$A$1:$B$22,2)</f>
        <v>panele_korkowe</v>
      </c>
      <c r="J632">
        <f t="shared" si="19"/>
        <v>169.98</v>
      </c>
    </row>
    <row r="633" spans="1:10" ht="18.399999999999999" customHeight="1">
      <c r="A633" s="1">
        <v>632</v>
      </c>
      <c r="B633" t="s">
        <v>64</v>
      </c>
      <c r="C633" s="2">
        <v>41072</v>
      </c>
      <c r="D633">
        <v>3</v>
      </c>
      <c r="E633">
        <f t="shared" si="18"/>
        <v>6</v>
      </c>
      <c r="F633" t="str">
        <f>VLOOKUP(B633,Sheet3!$A$1:$E$100,5)</f>
        <v>k9</v>
      </c>
      <c r="G633" t="str">
        <f>VLOOKUP(B633,Sheet3!$A$1:$E$100,2)</f>
        <v>duze</v>
      </c>
      <c r="H633" t="str">
        <f>VLOOKUP(B633,Sheet3!$A$1:$E$100,3)</f>
        <v>48,00</v>
      </c>
      <c r="I633" t="str">
        <f>VLOOKUP(F633,Sheet4!$A$1:$B$22,2)</f>
        <v>panele_korkowe</v>
      </c>
      <c r="J633">
        <f t="shared" si="19"/>
        <v>144</v>
      </c>
    </row>
    <row r="634" spans="1:10" ht="18.399999999999999" customHeight="1">
      <c r="A634">
        <v>633</v>
      </c>
      <c r="B634" t="s">
        <v>53</v>
      </c>
      <c r="C634" s="2">
        <v>41046</v>
      </c>
      <c r="D634">
        <v>14</v>
      </c>
      <c r="E634">
        <f t="shared" si="18"/>
        <v>5</v>
      </c>
      <c r="F634" t="str">
        <f>VLOOKUP(B634,Sheet3!$A$1:$E$100,5)</f>
        <v>k2</v>
      </c>
      <c r="G634" t="str">
        <f>VLOOKUP(B634,Sheet3!$A$1:$E$100,2)</f>
        <v>Special_4_mm</v>
      </c>
      <c r="H634" t="str">
        <f>VLOOKUP(B634,Sheet3!$A$1:$E$100,3)</f>
        <v>94,99</v>
      </c>
      <c r="I634" t="str">
        <f>VLOOKUP(F634,Sheet4!$A$1:$B$22,2)</f>
        <v>wyroby_korkowe</v>
      </c>
      <c r="J634">
        <f t="shared" si="19"/>
        <v>1329.86</v>
      </c>
    </row>
    <row r="635" spans="1:10" ht="18.399999999999999" customHeight="1">
      <c r="A635" s="1">
        <v>634</v>
      </c>
      <c r="B635" t="s">
        <v>58</v>
      </c>
      <c r="C635" s="2">
        <v>40989</v>
      </c>
      <c r="D635">
        <v>9</v>
      </c>
      <c r="E635">
        <f t="shared" si="18"/>
        <v>3</v>
      </c>
      <c r="F635" t="str">
        <f>VLOOKUP(B635,Sheet3!$A$1:$E$100,5)</f>
        <v>k5</v>
      </c>
      <c r="G635" t="str">
        <f>VLOOKUP(B635,Sheet3!$A$1:$E$100,2)</f>
        <v>Aglomerado_80_mm</v>
      </c>
      <c r="H635" t="str">
        <f>VLOOKUP(B635,Sheet3!$A$1:$E$100,3)</f>
        <v>149,99</v>
      </c>
      <c r="I635" t="str">
        <f>VLOOKUP(F635,Sheet4!$A$1:$B$22,2)</f>
        <v>panele_korkowe</v>
      </c>
      <c r="J635">
        <f t="shared" si="19"/>
        <v>1349.91</v>
      </c>
    </row>
    <row r="636" spans="1:10" ht="18.399999999999999" customHeight="1">
      <c r="A636">
        <v>635</v>
      </c>
      <c r="B636" t="s">
        <v>37</v>
      </c>
      <c r="C636" s="2">
        <v>41059</v>
      </c>
      <c r="D636">
        <v>1</v>
      </c>
      <c r="E636">
        <f t="shared" si="18"/>
        <v>5</v>
      </c>
      <c r="F636" t="str">
        <f>VLOOKUP(B636,Sheet3!$A$1:$E$100,5)</f>
        <v>k15</v>
      </c>
      <c r="G636" t="str">
        <f>VLOOKUP(B636,Sheet3!$A$1:$E$100,2)</f>
        <v>kostka</v>
      </c>
      <c r="H636" t="str">
        <f>VLOOKUP(B636,Sheet3!$A$1:$E$100,3)</f>
        <v>25,99</v>
      </c>
      <c r="I636" t="str">
        <f>VLOOKUP(F636,Sheet4!$A$1:$B$22,2)</f>
        <v>maty_korkowe</v>
      </c>
      <c r="J636">
        <f t="shared" si="19"/>
        <v>25.99</v>
      </c>
    </row>
    <row r="637" spans="1:10" ht="18.399999999999999" customHeight="1">
      <c r="A637" s="1">
        <v>636</v>
      </c>
      <c r="B637" t="s">
        <v>42</v>
      </c>
      <c r="C637" s="2">
        <v>41034</v>
      </c>
      <c r="D637">
        <v>14</v>
      </c>
      <c r="E637">
        <f t="shared" si="18"/>
        <v>5</v>
      </c>
      <c r="F637" t="str">
        <f>VLOOKUP(B637,Sheet3!$A$1:$E$100,5)</f>
        <v>k20</v>
      </c>
      <c r="G637" t="str">
        <f>VLOOKUP(B637,Sheet3!$A$1:$E$100,2)</f>
        <v>Stozkowe_male</v>
      </c>
      <c r="H637" t="str">
        <f>VLOOKUP(B637,Sheet3!$A$1:$E$100,3)</f>
        <v>0,49</v>
      </c>
      <c r="I637" t="str">
        <f>VLOOKUP(F637,Sheet4!$A$1:$B$22,2)</f>
        <v>korki_do_butelek</v>
      </c>
      <c r="J637">
        <f t="shared" si="19"/>
        <v>6.8599999999999994</v>
      </c>
    </row>
    <row r="638" spans="1:10" ht="18.399999999999999" customHeight="1">
      <c r="A638">
        <v>637</v>
      </c>
      <c r="B638" t="s">
        <v>21</v>
      </c>
      <c r="C638" s="2">
        <v>41018</v>
      </c>
      <c r="D638">
        <v>32</v>
      </c>
      <c r="E638">
        <f t="shared" si="18"/>
        <v>4</v>
      </c>
      <c r="F638" t="str">
        <f>VLOOKUP(B638,Sheet3!$A$1:$E$100,5)</f>
        <v>k8</v>
      </c>
      <c r="G638" t="str">
        <f>VLOOKUP(B638,Sheet3!$A$1:$E$100,2)</f>
        <v>LK_3</v>
      </c>
      <c r="H638" t="str">
        <f>VLOOKUP(B638,Sheet3!$A$1:$E$100,3)</f>
        <v>3,60</v>
      </c>
      <c r="I638" t="str">
        <f>VLOOKUP(F638,Sheet4!$A$1:$B$22,2)</f>
        <v>panele_korkowe</v>
      </c>
      <c r="J638">
        <f t="shared" si="19"/>
        <v>115.2</v>
      </c>
    </row>
    <row r="639" spans="1:10" ht="18.399999999999999" customHeight="1">
      <c r="A639" s="1">
        <v>638</v>
      </c>
      <c r="B639" t="s">
        <v>85</v>
      </c>
      <c r="C639" s="2">
        <v>41009</v>
      </c>
      <c r="D639">
        <v>20</v>
      </c>
      <c r="E639">
        <f t="shared" si="18"/>
        <v>4</v>
      </c>
      <c r="F639" t="str">
        <f>VLOOKUP(B639,Sheet3!$A$1:$E$100,5)</f>
        <v>k8</v>
      </c>
      <c r="G639" t="str">
        <f>VLOOKUP(B639,Sheet3!$A$1:$E$100,2)</f>
        <v>LN_2</v>
      </c>
      <c r="H639" t="str">
        <f>VLOOKUP(B639,Sheet3!$A$1:$E$100,3)</f>
        <v>4,60</v>
      </c>
      <c r="I639" t="str">
        <f>VLOOKUP(F639,Sheet4!$A$1:$B$22,2)</f>
        <v>panele_korkowe</v>
      </c>
      <c r="J639">
        <f t="shared" si="19"/>
        <v>92</v>
      </c>
    </row>
    <row r="640" spans="1:10" ht="18.399999999999999" customHeight="1">
      <c r="A640">
        <v>639</v>
      </c>
      <c r="B640" t="s">
        <v>31</v>
      </c>
      <c r="C640" s="2">
        <v>41062</v>
      </c>
      <c r="D640">
        <v>32</v>
      </c>
      <c r="E640">
        <f t="shared" si="18"/>
        <v>6</v>
      </c>
      <c r="F640" t="str">
        <f>VLOOKUP(B640,Sheet3!$A$1:$E$100,5)</f>
        <v>k14</v>
      </c>
      <c r="G640" t="str">
        <f>VLOOKUP(B640,Sheet3!$A$1:$E$100,2)</f>
        <v>DawnTown</v>
      </c>
      <c r="H640" t="str">
        <f>VLOOKUP(B640,Sheet3!$A$1:$E$100,3)</f>
        <v>64,99</v>
      </c>
      <c r="I640" t="str">
        <f>VLOOKUP(F640,Sheet4!$A$1:$B$22,2)</f>
        <v>parkiet_korkowy</v>
      </c>
      <c r="J640">
        <f t="shared" si="19"/>
        <v>2079.6799999999998</v>
      </c>
    </row>
    <row r="641" spans="1:10" ht="18.399999999999999" customHeight="1">
      <c r="A641" s="1">
        <v>640</v>
      </c>
      <c r="B641" t="s">
        <v>78</v>
      </c>
      <c r="C641" s="2">
        <v>41130</v>
      </c>
      <c r="D641">
        <v>16</v>
      </c>
      <c r="E641">
        <f t="shared" si="18"/>
        <v>8</v>
      </c>
      <c r="F641" t="str">
        <f>VLOOKUP(B641,Sheet3!$A$1:$E$100,5)</f>
        <v>k6</v>
      </c>
      <c r="G641" t="str">
        <f>VLOOKUP(B641,Sheet3!$A$1:$E$100,2)</f>
        <v>940x23x10</v>
      </c>
      <c r="H641" t="str">
        <f>VLOOKUP(B641,Sheet3!$A$1:$E$100,3)</f>
        <v>3,29</v>
      </c>
      <c r="I641" t="str">
        <f>VLOOKUP(F641,Sheet4!$A$1:$B$22,2)</f>
        <v>panele_korkowe</v>
      </c>
      <c r="J641">
        <f t="shared" si="19"/>
        <v>52.64</v>
      </c>
    </row>
    <row r="642" spans="1:10" ht="18.399999999999999" customHeight="1">
      <c r="A642">
        <v>641</v>
      </c>
      <c r="B642" t="s">
        <v>74</v>
      </c>
      <c r="C642" s="2">
        <v>41157</v>
      </c>
      <c r="D642">
        <v>5</v>
      </c>
      <c r="E642">
        <f t="shared" ref="E642:E705" si="20">MONTH(C642)</f>
        <v>9</v>
      </c>
      <c r="F642" t="str">
        <f>VLOOKUP(B642,Sheet3!$A$1:$E$100,5)</f>
        <v>k7</v>
      </c>
      <c r="G642" t="str">
        <f>VLOOKUP(B642,Sheet3!$A$1:$E$100,2)</f>
        <v>Kora_surowa_kl._I</v>
      </c>
      <c r="H642" t="str">
        <f>VLOOKUP(B642,Sheet3!$A$1:$E$100,3)</f>
        <v>99,99</v>
      </c>
      <c r="I642" t="str">
        <f>VLOOKUP(F642,Sheet4!$A$1:$B$22,2)</f>
        <v>panele_korkowe</v>
      </c>
      <c r="J642">
        <f t="shared" si="19"/>
        <v>499.95</v>
      </c>
    </row>
    <row r="643" spans="1:10" ht="18.399999999999999" customHeight="1">
      <c r="A643" s="1">
        <v>642</v>
      </c>
      <c r="B643" t="s">
        <v>43</v>
      </c>
      <c r="C643" s="2">
        <v>41173</v>
      </c>
      <c r="D643">
        <v>12</v>
      </c>
      <c r="E643">
        <f t="shared" si="20"/>
        <v>9</v>
      </c>
      <c r="F643" t="str">
        <f>VLOOKUP(B643,Sheet3!$A$1:$E$100,5)</f>
        <v>k5</v>
      </c>
      <c r="G643" t="str">
        <f>VLOOKUP(B643,Sheet3!$A$1:$E$100,2)</f>
        <v>Aglomerado_80_mm</v>
      </c>
      <c r="H643" t="str">
        <f>VLOOKUP(B643,Sheet3!$A$1:$E$100,3)</f>
        <v>149,99</v>
      </c>
      <c r="I643" t="str">
        <f>VLOOKUP(F643,Sheet4!$A$1:$B$22,2)</f>
        <v>panele_korkowe</v>
      </c>
      <c r="J643">
        <f t="shared" ref="J643:J706" si="21">D643*H643</f>
        <v>1799.88</v>
      </c>
    </row>
    <row r="644" spans="1:10" ht="18.399999999999999" customHeight="1">
      <c r="A644">
        <v>643</v>
      </c>
      <c r="B644" t="s">
        <v>10</v>
      </c>
      <c r="C644" s="2">
        <v>41043</v>
      </c>
      <c r="D644">
        <v>12</v>
      </c>
      <c r="E644">
        <f t="shared" si="20"/>
        <v>5</v>
      </c>
      <c r="F644" t="str">
        <f>VLOOKUP(B644,Sheet3!$A$1:$E$100,5)</f>
        <v>k19</v>
      </c>
      <c r="G644" t="str">
        <f>VLOOKUP(B644,Sheet3!$A$1:$E$100,2)</f>
        <v>Oslonka_prosta</v>
      </c>
      <c r="H644" t="str">
        <f>VLOOKUP(B644,Sheet3!$A$1:$E$100,3)</f>
        <v>20,99</v>
      </c>
      <c r="I644" t="str">
        <f>VLOOKUP(F644,Sheet4!$A$1:$B$22,2)</f>
        <v>wyroby_korkowe</v>
      </c>
      <c r="J644">
        <f t="shared" si="21"/>
        <v>251.88</v>
      </c>
    </row>
    <row r="645" spans="1:10" ht="18.399999999999999" customHeight="1">
      <c r="A645" s="1">
        <v>644</v>
      </c>
      <c r="B645" t="s">
        <v>57</v>
      </c>
      <c r="C645" s="2">
        <v>41102</v>
      </c>
      <c r="D645">
        <v>46</v>
      </c>
      <c r="E645">
        <f t="shared" si="20"/>
        <v>7</v>
      </c>
      <c r="F645" t="str">
        <f>VLOOKUP(B645,Sheet3!$A$1:$E$100,5)</f>
        <v>k6</v>
      </c>
      <c r="G645" t="str">
        <f>VLOOKUP(B645,Sheet3!$A$1:$E$100,2)</f>
        <v>940x23x7</v>
      </c>
      <c r="H645" t="str">
        <f>VLOOKUP(B645,Sheet3!$A$1:$E$100,3)</f>
        <v>2,89</v>
      </c>
      <c r="I645" t="str">
        <f>VLOOKUP(F645,Sheet4!$A$1:$B$22,2)</f>
        <v>panele_korkowe</v>
      </c>
      <c r="J645">
        <f t="shared" si="21"/>
        <v>132.94</v>
      </c>
    </row>
    <row r="646" spans="1:10" ht="18.399999999999999" customHeight="1">
      <c r="A646">
        <v>645</v>
      </c>
      <c r="B646" t="s">
        <v>89</v>
      </c>
      <c r="C646" s="2">
        <v>41026</v>
      </c>
      <c r="D646">
        <v>9</v>
      </c>
      <c r="E646">
        <f t="shared" si="20"/>
        <v>4</v>
      </c>
      <c r="F646" t="str">
        <f>VLOOKUP(B646,Sheet3!$A$1:$E$100,5)</f>
        <v>k19</v>
      </c>
      <c r="G646" t="str">
        <f>VLOOKUP(B646,Sheet3!$A$1:$E$100,2)</f>
        <v>Taca_okragla</v>
      </c>
      <c r="H646" t="str">
        <f>VLOOKUP(B646,Sheet3!$A$1:$E$100,3)</f>
        <v>32,49</v>
      </c>
      <c r="I646" t="str">
        <f>VLOOKUP(F646,Sheet4!$A$1:$B$22,2)</f>
        <v>wyroby_korkowe</v>
      </c>
      <c r="J646">
        <f t="shared" si="21"/>
        <v>292.41000000000003</v>
      </c>
    </row>
    <row r="647" spans="1:10" ht="18.399999999999999" customHeight="1">
      <c r="A647" s="1">
        <v>646</v>
      </c>
      <c r="B647" t="s">
        <v>70</v>
      </c>
      <c r="C647" s="2">
        <v>41148</v>
      </c>
      <c r="D647">
        <v>32</v>
      </c>
      <c r="E647">
        <f t="shared" si="20"/>
        <v>8</v>
      </c>
      <c r="F647" t="str">
        <f>VLOOKUP(B647,Sheet3!$A$1:$E$100,5)</f>
        <v>k14</v>
      </c>
      <c r="G647" t="str">
        <f>VLOOKUP(B647,Sheet3!$A$1:$E$100,2)</f>
        <v>Symphony</v>
      </c>
      <c r="H647" t="str">
        <f>VLOOKUP(B647,Sheet3!$A$1:$E$100,3)</f>
        <v>83,99</v>
      </c>
      <c r="I647" t="str">
        <f>VLOOKUP(F647,Sheet4!$A$1:$B$22,2)</f>
        <v>parkiet_korkowy</v>
      </c>
      <c r="J647">
        <f t="shared" si="21"/>
        <v>2687.68</v>
      </c>
    </row>
    <row r="648" spans="1:10" ht="18.399999999999999" customHeight="1">
      <c r="A648">
        <v>647</v>
      </c>
      <c r="B648" t="s">
        <v>84</v>
      </c>
      <c r="C648" s="2">
        <v>41064</v>
      </c>
      <c r="D648">
        <v>3</v>
      </c>
      <c r="E648">
        <f t="shared" si="20"/>
        <v>6</v>
      </c>
      <c r="F648" t="str">
        <f>VLOOKUP(B648,Sheet3!$A$1:$E$100,5)</f>
        <v>k11</v>
      </c>
      <c r="G648" t="str">
        <f>VLOOKUP(B648,Sheet3!$A$1:$E$100,2)</f>
        <v>kpl_6_mm</v>
      </c>
      <c r="H648" t="str">
        <f>VLOOKUP(B648,Sheet3!$A$1:$E$100,3)</f>
        <v>6,20</v>
      </c>
      <c r="I648" t="str">
        <f>VLOOKUP(F648,Sheet4!$A$1:$B$22,2)</f>
        <v>podkladki_naturalne</v>
      </c>
      <c r="J648">
        <f t="shared" si="21"/>
        <v>18.600000000000001</v>
      </c>
    </row>
    <row r="649" spans="1:10" ht="18.399999999999999" customHeight="1">
      <c r="A649" s="1">
        <v>648</v>
      </c>
      <c r="B649" t="s">
        <v>67</v>
      </c>
      <c r="C649" s="2">
        <v>40974</v>
      </c>
      <c r="D649">
        <v>65</v>
      </c>
      <c r="E649">
        <f t="shared" si="20"/>
        <v>3</v>
      </c>
      <c r="F649" t="str">
        <f>VLOOKUP(B649,Sheet3!$A$1:$E$100,5)</f>
        <v>k14</v>
      </c>
      <c r="G649" t="str">
        <f>VLOOKUP(B649,Sheet3!$A$1:$E$100,2)</f>
        <v>Rapsodia</v>
      </c>
      <c r="H649" t="str">
        <f>VLOOKUP(B649,Sheet3!$A$1:$E$100,3)</f>
        <v>64,99</v>
      </c>
      <c r="I649" t="str">
        <f>VLOOKUP(F649,Sheet4!$A$1:$B$22,2)</f>
        <v>parkiet_korkowy</v>
      </c>
      <c r="J649">
        <f t="shared" si="21"/>
        <v>4224.3499999999995</v>
      </c>
    </row>
    <row r="650" spans="1:10" ht="18.399999999999999" customHeight="1">
      <c r="A650">
        <v>649</v>
      </c>
      <c r="B650" t="s">
        <v>86</v>
      </c>
      <c r="C650" s="2">
        <v>40964</v>
      </c>
      <c r="D650">
        <v>10</v>
      </c>
      <c r="E650">
        <f t="shared" si="20"/>
        <v>2</v>
      </c>
      <c r="F650" t="str">
        <f>VLOOKUP(B650,Sheet3!$A$1:$E$100,5)</f>
        <v>k12</v>
      </c>
      <c r="G650" t="str">
        <f>VLOOKUP(B650,Sheet3!$A$1:$E$100,2)</f>
        <v>1000x700x1</v>
      </c>
      <c r="H650" t="str">
        <f>VLOOKUP(B650,Sheet3!$A$1:$E$100,3)</f>
        <v>4,99</v>
      </c>
      <c r="I650" t="str">
        <f>VLOOKUP(F650,Sheet4!$A$1:$B$22,2)</f>
        <v>plyty_korkowe</v>
      </c>
      <c r="J650">
        <f t="shared" si="21"/>
        <v>49.900000000000006</v>
      </c>
    </row>
    <row r="651" spans="1:10" ht="18.399999999999999" customHeight="1">
      <c r="A651" s="1">
        <v>650</v>
      </c>
      <c r="B651" t="s">
        <v>85</v>
      </c>
      <c r="C651" s="2">
        <v>41066</v>
      </c>
      <c r="D651">
        <v>5</v>
      </c>
      <c r="E651">
        <f t="shared" si="20"/>
        <v>6</v>
      </c>
      <c r="F651" t="str">
        <f>VLOOKUP(B651,Sheet3!$A$1:$E$100,5)</f>
        <v>k8</v>
      </c>
      <c r="G651" t="str">
        <f>VLOOKUP(B651,Sheet3!$A$1:$E$100,2)</f>
        <v>LN_2</v>
      </c>
      <c r="H651" t="str">
        <f>VLOOKUP(B651,Sheet3!$A$1:$E$100,3)</f>
        <v>4,60</v>
      </c>
      <c r="I651" t="str">
        <f>VLOOKUP(F651,Sheet4!$A$1:$B$22,2)</f>
        <v>panele_korkowe</v>
      </c>
      <c r="J651">
        <f t="shared" si="21"/>
        <v>23</v>
      </c>
    </row>
    <row r="652" spans="1:10" ht="18.399999999999999" customHeight="1">
      <c r="A652">
        <v>651</v>
      </c>
      <c r="B652" t="s">
        <v>37</v>
      </c>
      <c r="C652" s="2">
        <v>40971</v>
      </c>
      <c r="D652">
        <v>4</v>
      </c>
      <c r="E652">
        <f t="shared" si="20"/>
        <v>3</v>
      </c>
      <c r="F652" t="str">
        <f>VLOOKUP(B652,Sheet3!$A$1:$E$100,5)</f>
        <v>k15</v>
      </c>
      <c r="G652" t="str">
        <f>VLOOKUP(B652,Sheet3!$A$1:$E$100,2)</f>
        <v>kostka</v>
      </c>
      <c r="H652" t="str">
        <f>VLOOKUP(B652,Sheet3!$A$1:$E$100,3)</f>
        <v>25,99</v>
      </c>
      <c r="I652" t="str">
        <f>VLOOKUP(F652,Sheet4!$A$1:$B$22,2)</f>
        <v>maty_korkowe</v>
      </c>
      <c r="J652">
        <f t="shared" si="21"/>
        <v>103.96</v>
      </c>
    </row>
    <row r="653" spans="1:10" ht="18.399999999999999" customHeight="1">
      <c r="A653" s="1">
        <v>652</v>
      </c>
      <c r="B653" t="s">
        <v>31</v>
      </c>
      <c r="C653" s="2">
        <v>41003</v>
      </c>
      <c r="D653">
        <v>16</v>
      </c>
      <c r="E653">
        <f t="shared" si="20"/>
        <v>4</v>
      </c>
      <c r="F653" t="str">
        <f>VLOOKUP(B653,Sheet3!$A$1:$E$100,5)</f>
        <v>k14</v>
      </c>
      <c r="G653" t="str">
        <f>VLOOKUP(B653,Sheet3!$A$1:$E$100,2)</f>
        <v>DawnTown</v>
      </c>
      <c r="H653" t="str">
        <f>VLOOKUP(B653,Sheet3!$A$1:$E$100,3)</f>
        <v>64,99</v>
      </c>
      <c r="I653" t="str">
        <f>VLOOKUP(F653,Sheet4!$A$1:$B$22,2)</f>
        <v>parkiet_korkowy</v>
      </c>
      <c r="J653">
        <f t="shared" si="21"/>
        <v>1039.8399999999999</v>
      </c>
    </row>
    <row r="654" spans="1:10" ht="18.399999999999999" customHeight="1">
      <c r="A654">
        <v>653</v>
      </c>
      <c r="B654" t="s">
        <v>97</v>
      </c>
      <c r="C654" s="2">
        <v>41029</v>
      </c>
      <c r="D654">
        <v>32</v>
      </c>
      <c r="E654">
        <f t="shared" si="20"/>
        <v>4</v>
      </c>
      <c r="F654" t="str">
        <f>VLOOKUP(B654,Sheet3!$A$1:$E$100,5)</f>
        <v>k5</v>
      </c>
      <c r="G654" t="str">
        <f>VLOOKUP(B654,Sheet3!$A$1:$E$100,2)</f>
        <v>plyty_dzwiekowe</v>
      </c>
      <c r="H654" t="str">
        <f>VLOOKUP(B654,Sheet3!$A$1:$E$100,3)</f>
        <v>32,99</v>
      </c>
      <c r="I654" t="str">
        <f>VLOOKUP(F654,Sheet4!$A$1:$B$22,2)</f>
        <v>panele_korkowe</v>
      </c>
      <c r="J654">
        <f t="shared" si="21"/>
        <v>1055.68</v>
      </c>
    </row>
    <row r="655" spans="1:10" ht="18.399999999999999" customHeight="1">
      <c r="A655" s="1">
        <v>654</v>
      </c>
      <c r="B655" t="s">
        <v>76</v>
      </c>
      <c r="C655" s="2">
        <v>41194</v>
      </c>
      <c r="D655">
        <v>30</v>
      </c>
      <c r="E655">
        <f t="shared" si="20"/>
        <v>10</v>
      </c>
      <c r="F655" t="str">
        <f>VLOOKUP(B655,Sheet3!$A$1:$E$100,5)</f>
        <v>k2</v>
      </c>
      <c r="G655" t="str">
        <f>VLOOKUP(B655,Sheet3!$A$1:$E$100,2)</f>
        <v>Normal_6_mm</v>
      </c>
      <c r="H655" t="str">
        <f>VLOOKUP(B655,Sheet3!$A$1:$E$100,3)</f>
        <v>119,99</v>
      </c>
      <c r="I655" t="str">
        <f>VLOOKUP(F655,Sheet4!$A$1:$B$22,2)</f>
        <v>wyroby_korkowe</v>
      </c>
      <c r="J655">
        <f t="shared" si="21"/>
        <v>3599.7</v>
      </c>
    </row>
    <row r="656" spans="1:10" ht="18.399999999999999" customHeight="1">
      <c r="A656">
        <v>655</v>
      </c>
      <c r="B656" t="s">
        <v>65</v>
      </c>
      <c r="C656" s="2">
        <v>41080</v>
      </c>
      <c r="D656">
        <v>15</v>
      </c>
      <c r="E656">
        <f t="shared" si="20"/>
        <v>6</v>
      </c>
      <c r="F656" t="str">
        <f>VLOOKUP(B656,Sheet3!$A$1:$E$100,5)</f>
        <v>k12</v>
      </c>
      <c r="G656" t="str">
        <f>VLOOKUP(B656,Sheet3!$A$1:$E$100,2)</f>
        <v>1000x700x4</v>
      </c>
      <c r="H656" t="str">
        <f>VLOOKUP(B656,Sheet3!$A$1:$E$100,3)</f>
        <v>14,99</v>
      </c>
      <c r="I656" t="str">
        <f>VLOOKUP(F656,Sheet4!$A$1:$B$22,2)</f>
        <v>plyty_korkowe</v>
      </c>
      <c r="J656">
        <f t="shared" si="21"/>
        <v>224.85</v>
      </c>
    </row>
    <row r="657" spans="1:10" ht="18.399999999999999" customHeight="1">
      <c r="A657" s="1">
        <v>656</v>
      </c>
      <c r="B657" t="s">
        <v>71</v>
      </c>
      <c r="C657" s="2">
        <v>40970</v>
      </c>
      <c r="D657">
        <v>26</v>
      </c>
      <c r="E657">
        <f t="shared" si="20"/>
        <v>3</v>
      </c>
      <c r="F657" t="str">
        <f>VLOOKUP(B657,Sheet3!$A$1:$E$100,5)</f>
        <v>k21</v>
      </c>
      <c r="G657" t="str">
        <f>VLOOKUP(B657,Sheet3!$A$1:$E$100,2)</f>
        <v>DawnTown</v>
      </c>
      <c r="H657" t="str">
        <f>VLOOKUP(B657,Sheet3!$A$1:$E$100,3)</f>
        <v>129,99</v>
      </c>
      <c r="I657" t="str">
        <f>VLOOKUP(F657,Sheet4!$A$1:$B$22,2)</f>
        <v>panele_korkowe</v>
      </c>
      <c r="J657">
        <f t="shared" si="21"/>
        <v>3379.7400000000002</v>
      </c>
    </row>
    <row r="658" spans="1:10" ht="18.399999999999999" customHeight="1">
      <c r="A658">
        <v>657</v>
      </c>
      <c r="B658" t="s">
        <v>24</v>
      </c>
      <c r="C658" s="2">
        <v>40961</v>
      </c>
      <c r="D658">
        <v>18</v>
      </c>
      <c r="E658">
        <f t="shared" si="20"/>
        <v>2</v>
      </c>
      <c r="F658" t="str">
        <f>VLOOKUP(B658,Sheet3!$A$1:$E$100,5)</f>
        <v>k8</v>
      </c>
      <c r="G658" t="str">
        <f>VLOOKUP(B658,Sheet3!$A$1:$E$100,2)</f>
        <v>LN_2</v>
      </c>
      <c r="H658" t="str">
        <f>VLOOKUP(B658,Sheet3!$A$1:$E$100,3)</f>
        <v>4,60</v>
      </c>
      <c r="I658" t="str">
        <f>VLOOKUP(F658,Sheet4!$A$1:$B$22,2)</f>
        <v>panele_korkowe</v>
      </c>
      <c r="J658">
        <f t="shared" si="21"/>
        <v>82.8</v>
      </c>
    </row>
    <row r="659" spans="1:10" ht="18.399999999999999" customHeight="1">
      <c r="A659" s="1">
        <v>658</v>
      </c>
      <c r="B659" t="s">
        <v>86</v>
      </c>
      <c r="C659" s="2">
        <v>40911</v>
      </c>
      <c r="D659">
        <v>1</v>
      </c>
      <c r="E659">
        <f t="shared" si="20"/>
        <v>1</v>
      </c>
      <c r="F659" t="str">
        <f>VLOOKUP(B659,Sheet3!$A$1:$E$100,5)</f>
        <v>k12</v>
      </c>
      <c r="G659" t="str">
        <f>VLOOKUP(B659,Sheet3!$A$1:$E$100,2)</f>
        <v>1000x700x1</v>
      </c>
      <c r="H659" t="str">
        <f>VLOOKUP(B659,Sheet3!$A$1:$E$100,3)</f>
        <v>4,99</v>
      </c>
      <c r="I659" t="str">
        <f>VLOOKUP(F659,Sheet4!$A$1:$B$22,2)</f>
        <v>plyty_korkowe</v>
      </c>
      <c r="J659">
        <f t="shared" si="21"/>
        <v>4.99</v>
      </c>
    </row>
    <row r="660" spans="1:10" ht="18.399999999999999" customHeight="1">
      <c r="A660">
        <v>659</v>
      </c>
      <c r="B660" t="s">
        <v>58</v>
      </c>
      <c r="C660" s="2">
        <v>41024</v>
      </c>
      <c r="D660">
        <v>12</v>
      </c>
      <c r="E660">
        <f t="shared" si="20"/>
        <v>4</v>
      </c>
      <c r="F660" t="str">
        <f>VLOOKUP(B660,Sheet3!$A$1:$E$100,5)</f>
        <v>k5</v>
      </c>
      <c r="G660" t="str">
        <f>VLOOKUP(B660,Sheet3!$A$1:$E$100,2)</f>
        <v>Aglomerado_80_mm</v>
      </c>
      <c r="H660" t="str">
        <f>VLOOKUP(B660,Sheet3!$A$1:$E$100,3)</f>
        <v>149,99</v>
      </c>
      <c r="I660" t="str">
        <f>VLOOKUP(F660,Sheet4!$A$1:$B$22,2)</f>
        <v>panele_korkowe</v>
      </c>
      <c r="J660">
        <f t="shared" si="21"/>
        <v>1799.88</v>
      </c>
    </row>
    <row r="661" spans="1:10" ht="18.399999999999999" customHeight="1">
      <c r="A661" s="1">
        <v>660</v>
      </c>
      <c r="B661" t="s">
        <v>66</v>
      </c>
      <c r="C661" s="2">
        <v>41104</v>
      </c>
      <c r="D661">
        <v>2</v>
      </c>
      <c r="E661">
        <f t="shared" si="20"/>
        <v>7</v>
      </c>
      <c r="F661" t="str">
        <f>VLOOKUP(B661,Sheet3!$A$1:$E$100,5)</f>
        <v>k11</v>
      </c>
      <c r="G661" t="str">
        <f>VLOOKUP(B661,Sheet3!$A$1:$E$100,2)</f>
        <v>kpl_5_mm</v>
      </c>
      <c r="H661" t="str">
        <f>VLOOKUP(B661,Sheet3!$A$1:$E$100,3)</f>
        <v>4,80</v>
      </c>
      <c r="I661" t="str">
        <f>VLOOKUP(F661,Sheet4!$A$1:$B$22,2)</f>
        <v>podkladki_naturalne</v>
      </c>
      <c r="J661">
        <f t="shared" si="21"/>
        <v>9.6</v>
      </c>
    </row>
    <row r="662" spans="1:10" ht="18.399999999999999" customHeight="1">
      <c r="A662">
        <v>661</v>
      </c>
      <c r="B662" t="s">
        <v>81</v>
      </c>
      <c r="C662" s="2">
        <v>40934</v>
      </c>
      <c r="D662">
        <v>1</v>
      </c>
      <c r="E662">
        <f t="shared" si="20"/>
        <v>1</v>
      </c>
      <c r="F662" t="str">
        <f>VLOOKUP(B662,Sheet3!$A$1:$E$100,5)</f>
        <v>k12</v>
      </c>
      <c r="G662" t="str">
        <f>VLOOKUP(B662,Sheet3!$A$1:$E$100,2)</f>
        <v>1000x700x3</v>
      </c>
      <c r="H662" t="str">
        <f>VLOOKUP(B662,Sheet3!$A$1:$E$100,3)</f>
        <v>9,99</v>
      </c>
      <c r="I662" t="str">
        <f>VLOOKUP(F662,Sheet4!$A$1:$B$22,2)</f>
        <v>plyty_korkowe</v>
      </c>
      <c r="J662">
        <f t="shared" si="21"/>
        <v>9.99</v>
      </c>
    </row>
    <row r="663" spans="1:10" ht="18.399999999999999" customHeight="1">
      <c r="A663" s="1">
        <v>662</v>
      </c>
      <c r="B663" t="s">
        <v>31</v>
      </c>
      <c r="C663" s="2">
        <v>40981</v>
      </c>
      <c r="D663">
        <v>24</v>
      </c>
      <c r="E663">
        <f t="shared" si="20"/>
        <v>3</v>
      </c>
      <c r="F663" t="str">
        <f>VLOOKUP(B663,Sheet3!$A$1:$E$100,5)</f>
        <v>k14</v>
      </c>
      <c r="G663" t="str">
        <f>VLOOKUP(B663,Sheet3!$A$1:$E$100,2)</f>
        <v>DawnTown</v>
      </c>
      <c r="H663" t="str">
        <f>VLOOKUP(B663,Sheet3!$A$1:$E$100,3)</f>
        <v>64,99</v>
      </c>
      <c r="I663" t="str">
        <f>VLOOKUP(F663,Sheet4!$A$1:$B$22,2)</f>
        <v>parkiet_korkowy</v>
      </c>
      <c r="J663">
        <f t="shared" si="21"/>
        <v>1559.7599999999998</v>
      </c>
    </row>
    <row r="664" spans="1:10" ht="18.399999999999999" customHeight="1">
      <c r="A664">
        <v>663</v>
      </c>
      <c r="B664" t="s">
        <v>70</v>
      </c>
      <c r="C664" s="2">
        <v>41240</v>
      </c>
      <c r="D664">
        <v>12</v>
      </c>
      <c r="E664">
        <f t="shared" si="20"/>
        <v>11</v>
      </c>
      <c r="F664" t="str">
        <f>VLOOKUP(B664,Sheet3!$A$1:$E$100,5)</f>
        <v>k14</v>
      </c>
      <c r="G664" t="str">
        <f>VLOOKUP(B664,Sheet3!$A$1:$E$100,2)</f>
        <v>Symphony</v>
      </c>
      <c r="H664" t="str">
        <f>VLOOKUP(B664,Sheet3!$A$1:$E$100,3)</f>
        <v>83,99</v>
      </c>
      <c r="I664" t="str">
        <f>VLOOKUP(F664,Sheet4!$A$1:$B$22,2)</f>
        <v>parkiet_korkowy</v>
      </c>
      <c r="J664">
        <f t="shared" si="21"/>
        <v>1007.8799999999999</v>
      </c>
    </row>
    <row r="665" spans="1:10" ht="18.399999999999999" customHeight="1">
      <c r="A665" s="1">
        <v>664</v>
      </c>
      <c r="B665" t="s">
        <v>37</v>
      </c>
      <c r="C665" s="2">
        <v>41118</v>
      </c>
      <c r="D665">
        <v>1</v>
      </c>
      <c r="E665">
        <f t="shared" si="20"/>
        <v>7</v>
      </c>
      <c r="F665" t="str">
        <f>VLOOKUP(B665,Sheet3!$A$1:$E$100,5)</f>
        <v>k15</v>
      </c>
      <c r="G665" t="str">
        <f>VLOOKUP(B665,Sheet3!$A$1:$E$100,2)</f>
        <v>kostka</v>
      </c>
      <c r="H665" t="str">
        <f>VLOOKUP(B665,Sheet3!$A$1:$E$100,3)</f>
        <v>25,99</v>
      </c>
      <c r="I665" t="str">
        <f>VLOOKUP(F665,Sheet4!$A$1:$B$22,2)</f>
        <v>maty_korkowe</v>
      </c>
      <c r="J665">
        <f t="shared" si="21"/>
        <v>25.99</v>
      </c>
    </row>
    <row r="666" spans="1:10" ht="18.399999999999999" customHeight="1">
      <c r="A666">
        <v>665</v>
      </c>
      <c r="B666" t="s">
        <v>89</v>
      </c>
      <c r="C666" s="2">
        <v>41039</v>
      </c>
      <c r="D666">
        <v>2</v>
      </c>
      <c r="E666">
        <f t="shared" si="20"/>
        <v>5</v>
      </c>
      <c r="F666" t="str">
        <f>VLOOKUP(B666,Sheet3!$A$1:$E$100,5)</f>
        <v>k19</v>
      </c>
      <c r="G666" t="str">
        <f>VLOOKUP(B666,Sheet3!$A$1:$E$100,2)</f>
        <v>Taca_okragla</v>
      </c>
      <c r="H666" t="str">
        <f>VLOOKUP(B666,Sheet3!$A$1:$E$100,3)</f>
        <v>32,49</v>
      </c>
      <c r="I666" t="str">
        <f>VLOOKUP(F666,Sheet4!$A$1:$B$22,2)</f>
        <v>wyroby_korkowe</v>
      </c>
      <c r="J666">
        <f t="shared" si="21"/>
        <v>64.98</v>
      </c>
    </row>
    <row r="667" spans="1:10" ht="18.399999999999999" customHeight="1">
      <c r="A667" s="1">
        <v>666</v>
      </c>
      <c r="B667" t="s">
        <v>37</v>
      </c>
      <c r="C667" s="2">
        <v>41106</v>
      </c>
      <c r="D667">
        <v>5</v>
      </c>
      <c r="E667">
        <f t="shared" si="20"/>
        <v>7</v>
      </c>
      <c r="F667" t="str">
        <f>VLOOKUP(B667,Sheet3!$A$1:$E$100,5)</f>
        <v>k15</v>
      </c>
      <c r="G667" t="str">
        <f>VLOOKUP(B667,Sheet3!$A$1:$E$100,2)</f>
        <v>kostka</v>
      </c>
      <c r="H667" t="str">
        <f>VLOOKUP(B667,Sheet3!$A$1:$E$100,3)</f>
        <v>25,99</v>
      </c>
      <c r="I667" t="str">
        <f>VLOOKUP(F667,Sheet4!$A$1:$B$22,2)</f>
        <v>maty_korkowe</v>
      </c>
      <c r="J667">
        <f t="shared" si="21"/>
        <v>129.94999999999999</v>
      </c>
    </row>
    <row r="668" spans="1:10" ht="18.399999999999999" customHeight="1">
      <c r="A668">
        <v>667</v>
      </c>
      <c r="B668" t="s">
        <v>93</v>
      </c>
      <c r="C668" s="2">
        <v>41165</v>
      </c>
      <c r="D668">
        <v>36</v>
      </c>
      <c r="E668">
        <f t="shared" si="20"/>
        <v>9</v>
      </c>
      <c r="F668" t="str">
        <f>VLOOKUP(B668,Sheet3!$A$1:$E$100,5)</f>
        <v>k13</v>
      </c>
      <c r="G668" t="str">
        <f>VLOOKUP(B668,Sheet3!$A$1:$E$100,2)</f>
        <v>30m_x_1m_x_2mm</v>
      </c>
      <c r="H668" t="str">
        <f>VLOOKUP(B668,Sheet3!$A$1:$E$100,3)</f>
        <v>299,99</v>
      </c>
      <c r="I668" t="str">
        <f>VLOOKUP(F668,Sheet4!$A$1:$B$22,2)</f>
        <v>rolki_korkowe</v>
      </c>
      <c r="J668">
        <f t="shared" si="21"/>
        <v>10799.64</v>
      </c>
    </row>
    <row r="669" spans="1:10" ht="18.399999999999999" customHeight="1">
      <c r="A669" s="1">
        <v>668</v>
      </c>
      <c r="B669" t="s">
        <v>32</v>
      </c>
      <c r="C669" s="2">
        <v>41170</v>
      </c>
      <c r="D669">
        <v>60</v>
      </c>
      <c r="E669">
        <f t="shared" si="20"/>
        <v>9</v>
      </c>
      <c r="F669" t="str">
        <f>VLOOKUP(B669,Sheet3!$A$1:$E$100,5)</f>
        <v>k8</v>
      </c>
      <c r="G669" t="str">
        <f>VLOOKUP(B669,Sheet3!$A$1:$E$100,2)</f>
        <v>LB_2</v>
      </c>
      <c r="H669" t="str">
        <f>VLOOKUP(B669,Sheet3!$A$1:$E$100,3)</f>
        <v>1,80</v>
      </c>
      <c r="I669" t="str">
        <f>VLOOKUP(F669,Sheet4!$A$1:$B$22,2)</f>
        <v>panele_korkowe</v>
      </c>
      <c r="J669">
        <f t="shared" si="21"/>
        <v>108</v>
      </c>
    </row>
    <row r="670" spans="1:10" ht="18.399999999999999" customHeight="1">
      <c r="A670">
        <v>669</v>
      </c>
      <c r="B670" t="s">
        <v>40</v>
      </c>
      <c r="C670" s="2">
        <v>40976</v>
      </c>
      <c r="D670">
        <v>1</v>
      </c>
      <c r="E670">
        <f t="shared" si="20"/>
        <v>3</v>
      </c>
      <c r="F670" t="str">
        <f>VLOOKUP(B670,Sheet3!$A$1:$E$100,5)</f>
        <v>k11</v>
      </c>
      <c r="G670" t="str">
        <f>VLOOKUP(B670,Sheet3!$A$1:$E$100,2)</f>
        <v>kpl_8_mm</v>
      </c>
      <c r="H670" t="str">
        <f>VLOOKUP(B670,Sheet3!$A$1:$E$100,3)</f>
        <v>7,50</v>
      </c>
      <c r="I670" t="str">
        <f>VLOOKUP(F670,Sheet4!$A$1:$B$22,2)</f>
        <v>podkladki_naturalne</v>
      </c>
      <c r="J670">
        <f t="shared" si="21"/>
        <v>7.5</v>
      </c>
    </row>
    <row r="671" spans="1:10" ht="18.399999999999999" customHeight="1">
      <c r="A671" s="1">
        <v>670</v>
      </c>
      <c r="B671" t="s">
        <v>101</v>
      </c>
      <c r="C671" s="2">
        <v>41092</v>
      </c>
      <c r="D671">
        <v>20</v>
      </c>
      <c r="E671">
        <f t="shared" si="20"/>
        <v>7</v>
      </c>
      <c r="F671" t="str">
        <f>VLOOKUP(B671,Sheet3!$A$1:$E$100,5)</f>
        <v>k18</v>
      </c>
      <c r="G671" t="str">
        <f>VLOOKUP(B671,Sheet3!$A$1:$E$100,2)</f>
        <v>1x10mx3mm</v>
      </c>
      <c r="H671" t="str">
        <f>VLOOKUP(B671,Sheet3!$A$1:$E$100,3)</f>
        <v>188,88</v>
      </c>
      <c r="I671" t="str">
        <f>VLOOKUP(F671,Sheet4!$A$1:$B$22,2)</f>
        <v>gumokorek</v>
      </c>
      <c r="J671">
        <f t="shared" si="21"/>
        <v>3777.6</v>
      </c>
    </row>
    <row r="672" spans="1:10" ht="18.399999999999999" customHeight="1">
      <c r="A672">
        <v>671</v>
      </c>
      <c r="B672" t="s">
        <v>18</v>
      </c>
      <c r="C672" s="2">
        <v>40970</v>
      </c>
      <c r="D672">
        <v>50</v>
      </c>
      <c r="E672">
        <f t="shared" si="20"/>
        <v>3</v>
      </c>
      <c r="F672" t="str">
        <f>VLOOKUP(B672,Sheet3!$A$1:$E$100,5)</f>
        <v>k6</v>
      </c>
      <c r="G672" t="str">
        <f>VLOOKUP(B672,Sheet3!$A$1:$E$100,2)</f>
        <v>940x16x10</v>
      </c>
      <c r="H672" t="str">
        <f>VLOOKUP(B672,Sheet3!$A$1:$E$100,3)</f>
        <v>3,29</v>
      </c>
      <c r="I672" t="str">
        <f>VLOOKUP(F672,Sheet4!$A$1:$B$22,2)</f>
        <v>panele_korkowe</v>
      </c>
      <c r="J672">
        <f t="shared" si="21"/>
        <v>164.5</v>
      </c>
    </row>
    <row r="673" spans="1:10" ht="18.399999999999999" customHeight="1">
      <c r="A673" s="1">
        <v>672</v>
      </c>
      <c r="B673" t="s">
        <v>25</v>
      </c>
      <c r="C673" s="2">
        <v>41191</v>
      </c>
      <c r="D673">
        <v>5</v>
      </c>
      <c r="E673">
        <f t="shared" si="20"/>
        <v>10</v>
      </c>
      <c r="F673" t="str">
        <f>VLOOKUP(B673,Sheet3!$A$1:$E$100,5)</f>
        <v>k4</v>
      </c>
      <c r="G673" t="str">
        <f>VLOOKUP(B673,Sheet3!$A$1:$E$100,2)</f>
        <v>1_l_wodny</v>
      </c>
      <c r="H673" t="str">
        <f>VLOOKUP(B673,Sheet3!$A$1:$E$100,3)</f>
        <v>37,99</v>
      </c>
      <c r="I673" t="str">
        <f>VLOOKUP(F673,Sheet4!$A$1:$B$22,2)</f>
        <v>panele_korkowe</v>
      </c>
      <c r="J673">
        <f t="shared" si="21"/>
        <v>189.95000000000002</v>
      </c>
    </row>
    <row r="674" spans="1:10" ht="18.399999999999999" customHeight="1">
      <c r="A674">
        <v>673</v>
      </c>
      <c r="B674" t="s">
        <v>37</v>
      </c>
      <c r="C674" s="2">
        <v>41200</v>
      </c>
      <c r="D674">
        <v>1</v>
      </c>
      <c r="E674">
        <f t="shared" si="20"/>
        <v>10</v>
      </c>
      <c r="F674" t="str">
        <f>VLOOKUP(B674,Sheet3!$A$1:$E$100,5)</f>
        <v>k15</v>
      </c>
      <c r="G674" t="str">
        <f>VLOOKUP(B674,Sheet3!$A$1:$E$100,2)</f>
        <v>kostka</v>
      </c>
      <c r="H674" t="str">
        <f>VLOOKUP(B674,Sheet3!$A$1:$E$100,3)</f>
        <v>25,99</v>
      </c>
      <c r="I674" t="str">
        <f>VLOOKUP(F674,Sheet4!$A$1:$B$22,2)</f>
        <v>maty_korkowe</v>
      </c>
      <c r="J674">
        <f t="shared" si="21"/>
        <v>25.99</v>
      </c>
    </row>
    <row r="675" spans="1:10" ht="18.399999999999999" customHeight="1">
      <c r="A675" s="1">
        <v>674</v>
      </c>
      <c r="B675" t="s">
        <v>42</v>
      </c>
      <c r="C675" s="2">
        <v>41109</v>
      </c>
      <c r="D675">
        <v>25</v>
      </c>
      <c r="E675">
        <f t="shared" si="20"/>
        <v>7</v>
      </c>
      <c r="F675" t="str">
        <f>VLOOKUP(B675,Sheet3!$A$1:$E$100,5)</f>
        <v>k20</v>
      </c>
      <c r="G675" t="str">
        <f>VLOOKUP(B675,Sheet3!$A$1:$E$100,2)</f>
        <v>Stozkowe_male</v>
      </c>
      <c r="H675" t="str">
        <f>VLOOKUP(B675,Sheet3!$A$1:$E$100,3)</f>
        <v>0,49</v>
      </c>
      <c r="I675" t="str">
        <f>VLOOKUP(F675,Sheet4!$A$1:$B$22,2)</f>
        <v>korki_do_butelek</v>
      </c>
      <c r="J675">
        <f t="shared" si="21"/>
        <v>12.25</v>
      </c>
    </row>
    <row r="676" spans="1:10" ht="18.399999999999999" customHeight="1">
      <c r="A676">
        <v>675</v>
      </c>
      <c r="B676" t="s">
        <v>22</v>
      </c>
      <c r="C676" s="2">
        <v>40970</v>
      </c>
      <c r="D676">
        <v>12</v>
      </c>
      <c r="E676">
        <f t="shared" si="20"/>
        <v>3</v>
      </c>
      <c r="F676" t="str">
        <f>VLOOKUP(B676,Sheet3!$A$1:$E$100,5)</f>
        <v>k17</v>
      </c>
      <c r="G676" t="str">
        <f>VLOOKUP(B676,Sheet3!$A$1:$E$100,2)</f>
        <v>korek_natryskowy</v>
      </c>
      <c r="H676" t="str">
        <f>VLOOKUP(B676,Sheet3!$A$1:$E$100,3)</f>
        <v>33,99</v>
      </c>
      <c r="I676" t="str">
        <f>VLOOKUP(F676,Sheet4!$A$1:$B$22,2)</f>
        <v>masa_korkowa</v>
      </c>
      <c r="J676">
        <f t="shared" si="21"/>
        <v>407.88</v>
      </c>
    </row>
    <row r="677" spans="1:10" ht="18.399999999999999" customHeight="1">
      <c r="A677" s="1">
        <v>676</v>
      </c>
      <c r="B677" t="s">
        <v>50</v>
      </c>
      <c r="C677" s="2">
        <v>41211</v>
      </c>
      <c r="D677">
        <v>25</v>
      </c>
      <c r="E677">
        <f t="shared" si="20"/>
        <v>10</v>
      </c>
      <c r="F677" t="str">
        <f>VLOOKUP(B677,Sheet3!$A$1:$E$100,5)</f>
        <v>k8</v>
      </c>
      <c r="G677" t="str">
        <f>VLOOKUP(B677,Sheet3!$A$1:$E$100,2)</f>
        <v>LB_1</v>
      </c>
      <c r="H677" t="str">
        <f>VLOOKUP(B677,Sheet3!$A$1:$E$100,3)</f>
        <v>2,50</v>
      </c>
      <c r="I677" t="str">
        <f>VLOOKUP(F677,Sheet4!$A$1:$B$22,2)</f>
        <v>panele_korkowe</v>
      </c>
      <c r="J677">
        <f t="shared" si="21"/>
        <v>62.5</v>
      </c>
    </row>
    <row r="678" spans="1:10" ht="18.399999999999999" customHeight="1">
      <c r="A678">
        <v>677</v>
      </c>
      <c r="B678" t="s">
        <v>67</v>
      </c>
      <c r="C678" s="2">
        <v>40992</v>
      </c>
      <c r="D678">
        <v>82</v>
      </c>
      <c r="E678">
        <f t="shared" si="20"/>
        <v>3</v>
      </c>
      <c r="F678" t="str">
        <f>VLOOKUP(B678,Sheet3!$A$1:$E$100,5)</f>
        <v>k14</v>
      </c>
      <c r="G678" t="str">
        <f>VLOOKUP(B678,Sheet3!$A$1:$E$100,2)</f>
        <v>Rapsodia</v>
      </c>
      <c r="H678" t="str">
        <f>VLOOKUP(B678,Sheet3!$A$1:$E$100,3)</f>
        <v>64,99</v>
      </c>
      <c r="I678" t="str">
        <f>VLOOKUP(F678,Sheet4!$A$1:$B$22,2)</f>
        <v>parkiet_korkowy</v>
      </c>
      <c r="J678">
        <f t="shared" si="21"/>
        <v>5329.1799999999994</v>
      </c>
    </row>
    <row r="679" spans="1:10" ht="18.399999999999999" customHeight="1">
      <c r="A679" s="1">
        <v>678</v>
      </c>
      <c r="B679" t="s">
        <v>50</v>
      </c>
      <c r="C679" s="2">
        <v>41251</v>
      </c>
      <c r="D679">
        <v>60</v>
      </c>
      <c r="E679">
        <f t="shared" si="20"/>
        <v>12</v>
      </c>
      <c r="F679" t="str">
        <f>VLOOKUP(B679,Sheet3!$A$1:$E$100,5)</f>
        <v>k8</v>
      </c>
      <c r="G679" t="str">
        <f>VLOOKUP(B679,Sheet3!$A$1:$E$100,2)</f>
        <v>LB_1</v>
      </c>
      <c r="H679" t="str">
        <f>VLOOKUP(B679,Sheet3!$A$1:$E$100,3)</f>
        <v>2,50</v>
      </c>
      <c r="I679" t="str">
        <f>VLOOKUP(F679,Sheet4!$A$1:$B$22,2)</f>
        <v>panele_korkowe</v>
      </c>
      <c r="J679">
        <f t="shared" si="21"/>
        <v>150</v>
      </c>
    </row>
    <row r="680" spans="1:10" ht="18.399999999999999" customHeight="1">
      <c r="A680">
        <v>679</v>
      </c>
      <c r="B680" t="s">
        <v>42</v>
      </c>
      <c r="C680" s="2">
        <v>40970</v>
      </c>
      <c r="D680">
        <v>35</v>
      </c>
      <c r="E680">
        <f t="shared" si="20"/>
        <v>3</v>
      </c>
      <c r="F680" t="str">
        <f>VLOOKUP(B680,Sheet3!$A$1:$E$100,5)</f>
        <v>k20</v>
      </c>
      <c r="G680" t="str">
        <f>VLOOKUP(B680,Sheet3!$A$1:$E$100,2)</f>
        <v>Stozkowe_male</v>
      </c>
      <c r="H680" t="str">
        <f>VLOOKUP(B680,Sheet3!$A$1:$E$100,3)</f>
        <v>0,49</v>
      </c>
      <c r="I680" t="str">
        <f>VLOOKUP(F680,Sheet4!$A$1:$B$22,2)</f>
        <v>korki_do_butelek</v>
      </c>
      <c r="J680">
        <f t="shared" si="21"/>
        <v>17.149999999999999</v>
      </c>
    </row>
    <row r="681" spans="1:10" ht="18.399999999999999" customHeight="1">
      <c r="A681" s="1">
        <v>680</v>
      </c>
      <c r="B681" t="s">
        <v>94</v>
      </c>
      <c r="C681" s="2">
        <v>41039</v>
      </c>
      <c r="D681">
        <v>10</v>
      </c>
      <c r="E681">
        <f t="shared" si="20"/>
        <v>5</v>
      </c>
      <c r="F681" t="str">
        <f>VLOOKUP(B681,Sheet3!$A$1:$E$100,5)</f>
        <v>k3</v>
      </c>
      <c r="G681" t="str">
        <f>VLOOKUP(B681,Sheet3!$A$1:$E$100,2)</f>
        <v>frakcja_0,2-0,5_mm</v>
      </c>
      <c r="H681" t="str">
        <f>VLOOKUP(B681,Sheet3!$A$1:$E$100,3)</f>
        <v>9,99</v>
      </c>
      <c r="I681" t="str">
        <f>VLOOKUP(F681,Sheet4!$A$1:$B$22,2)</f>
        <v>panele_korkowe</v>
      </c>
      <c r="J681">
        <f t="shared" si="21"/>
        <v>99.9</v>
      </c>
    </row>
    <row r="682" spans="1:10" ht="18.399999999999999" customHeight="1">
      <c r="A682">
        <v>681</v>
      </c>
      <c r="B682" t="s">
        <v>52</v>
      </c>
      <c r="C682" s="2">
        <v>41037</v>
      </c>
      <c r="D682">
        <v>4</v>
      </c>
      <c r="E682">
        <f t="shared" si="20"/>
        <v>5</v>
      </c>
      <c r="F682" t="str">
        <f>VLOOKUP(B682,Sheet3!$A$1:$E$100,5)</f>
        <v>k10</v>
      </c>
      <c r="G682" t="str">
        <f>VLOOKUP(B682,Sheet3!$A$1:$E$100,2)</f>
        <v>120x150</v>
      </c>
      <c r="H682" t="str">
        <f>VLOOKUP(B682,Sheet3!$A$1:$E$100,3)</f>
        <v>159,00</v>
      </c>
      <c r="I682" t="str">
        <f>VLOOKUP(F682,Sheet4!$A$1:$B$22,2)</f>
        <v>tablice_korkowe</v>
      </c>
      <c r="J682">
        <f t="shared" si="21"/>
        <v>636</v>
      </c>
    </row>
    <row r="683" spans="1:10" ht="18.399999999999999" customHeight="1">
      <c r="A683" s="1">
        <v>682</v>
      </c>
      <c r="B683" t="s">
        <v>58</v>
      </c>
      <c r="C683" s="2">
        <v>41087</v>
      </c>
      <c r="D683">
        <v>12</v>
      </c>
      <c r="E683">
        <f t="shared" si="20"/>
        <v>6</v>
      </c>
      <c r="F683" t="str">
        <f>VLOOKUP(B683,Sheet3!$A$1:$E$100,5)</f>
        <v>k5</v>
      </c>
      <c r="G683" t="str">
        <f>VLOOKUP(B683,Sheet3!$A$1:$E$100,2)</f>
        <v>Aglomerado_80_mm</v>
      </c>
      <c r="H683" t="str">
        <f>VLOOKUP(B683,Sheet3!$A$1:$E$100,3)</f>
        <v>149,99</v>
      </c>
      <c r="I683" t="str">
        <f>VLOOKUP(F683,Sheet4!$A$1:$B$22,2)</f>
        <v>panele_korkowe</v>
      </c>
      <c r="J683">
        <f t="shared" si="21"/>
        <v>1799.88</v>
      </c>
    </row>
    <row r="684" spans="1:10" ht="18.399999999999999" customHeight="1">
      <c r="A684">
        <v>683</v>
      </c>
      <c r="B684" t="s">
        <v>93</v>
      </c>
      <c r="C684" s="2">
        <v>41082</v>
      </c>
      <c r="D684">
        <v>14</v>
      </c>
      <c r="E684">
        <f t="shared" si="20"/>
        <v>6</v>
      </c>
      <c r="F684" t="str">
        <f>VLOOKUP(B684,Sheet3!$A$1:$E$100,5)</f>
        <v>k13</v>
      </c>
      <c r="G684" t="str">
        <f>VLOOKUP(B684,Sheet3!$A$1:$E$100,2)</f>
        <v>30m_x_1m_x_2mm</v>
      </c>
      <c r="H684" t="str">
        <f>VLOOKUP(B684,Sheet3!$A$1:$E$100,3)</f>
        <v>299,99</v>
      </c>
      <c r="I684" t="str">
        <f>VLOOKUP(F684,Sheet4!$A$1:$B$22,2)</f>
        <v>rolki_korkowe</v>
      </c>
      <c r="J684">
        <f t="shared" si="21"/>
        <v>4199.8600000000006</v>
      </c>
    </row>
    <row r="685" spans="1:10" ht="18.399999999999999" customHeight="1">
      <c r="A685" s="1">
        <v>684</v>
      </c>
      <c r="B685" t="s">
        <v>34</v>
      </c>
      <c r="C685" s="2">
        <v>41127</v>
      </c>
      <c r="D685">
        <v>12</v>
      </c>
      <c r="E685">
        <f t="shared" si="20"/>
        <v>8</v>
      </c>
      <c r="F685" t="str">
        <f>VLOOKUP(B685,Sheet3!$A$1:$E$100,5)</f>
        <v>k8</v>
      </c>
      <c r="G685" t="str">
        <f>VLOOKUP(B685,Sheet3!$A$1:$E$100,2)</f>
        <v>LP_4</v>
      </c>
      <c r="H685" t="str">
        <f>VLOOKUP(B685,Sheet3!$A$1:$E$100,3)</f>
        <v>2,30</v>
      </c>
      <c r="I685" t="str">
        <f>VLOOKUP(F685,Sheet4!$A$1:$B$22,2)</f>
        <v>panele_korkowe</v>
      </c>
      <c r="J685">
        <f t="shared" si="21"/>
        <v>27.599999999999998</v>
      </c>
    </row>
    <row r="686" spans="1:10" ht="18.399999999999999" customHeight="1">
      <c r="A686">
        <v>685</v>
      </c>
      <c r="B686" t="s">
        <v>38</v>
      </c>
      <c r="C686" s="2">
        <v>41198</v>
      </c>
      <c r="D686">
        <v>32</v>
      </c>
      <c r="E686">
        <f t="shared" si="20"/>
        <v>10</v>
      </c>
      <c r="F686" t="str">
        <f>VLOOKUP(B686,Sheet3!$A$1:$E$100,5)</f>
        <v>k10</v>
      </c>
      <c r="G686" t="str">
        <f>VLOOKUP(B686,Sheet3!$A$1:$E$100,2)</f>
        <v>50x80</v>
      </c>
      <c r="H686" t="str">
        <f>VLOOKUP(B686,Sheet3!$A$1:$E$100,3)</f>
        <v>34,99</v>
      </c>
      <c r="I686" t="str">
        <f>VLOOKUP(F686,Sheet4!$A$1:$B$22,2)</f>
        <v>tablice_korkowe</v>
      </c>
      <c r="J686">
        <f t="shared" si="21"/>
        <v>1119.68</v>
      </c>
    </row>
    <row r="687" spans="1:10" ht="18.399999999999999" customHeight="1">
      <c r="A687" s="1">
        <v>686</v>
      </c>
      <c r="B687" t="s">
        <v>90</v>
      </c>
      <c r="C687" s="2">
        <v>40925</v>
      </c>
      <c r="D687">
        <v>22</v>
      </c>
      <c r="E687">
        <f t="shared" si="20"/>
        <v>1</v>
      </c>
      <c r="F687" t="str">
        <f>VLOOKUP(B687,Sheet3!$A$1:$E$100,5)</f>
        <v>k21</v>
      </c>
      <c r="G687" t="str">
        <f>VLOOKUP(B687,Sheet3!$A$1:$E$100,2)</f>
        <v>Rapsodia</v>
      </c>
      <c r="H687" t="str">
        <f>VLOOKUP(B687,Sheet3!$A$1:$E$100,3)</f>
        <v>129,99</v>
      </c>
      <c r="I687" t="str">
        <f>VLOOKUP(F687,Sheet4!$A$1:$B$22,2)</f>
        <v>panele_korkowe</v>
      </c>
      <c r="J687">
        <f t="shared" si="21"/>
        <v>2859.78</v>
      </c>
    </row>
    <row r="688" spans="1:10" ht="18.399999999999999" customHeight="1">
      <c r="A688">
        <v>687</v>
      </c>
      <c r="B688" t="s">
        <v>89</v>
      </c>
      <c r="C688" s="2">
        <v>41034</v>
      </c>
      <c r="D688">
        <v>4</v>
      </c>
      <c r="E688">
        <f t="shared" si="20"/>
        <v>5</v>
      </c>
      <c r="F688" t="str">
        <f>VLOOKUP(B688,Sheet3!$A$1:$E$100,5)</f>
        <v>k19</v>
      </c>
      <c r="G688" t="str">
        <f>VLOOKUP(B688,Sheet3!$A$1:$E$100,2)</f>
        <v>Taca_okragla</v>
      </c>
      <c r="H688" t="str">
        <f>VLOOKUP(B688,Sheet3!$A$1:$E$100,3)</f>
        <v>32,49</v>
      </c>
      <c r="I688" t="str">
        <f>VLOOKUP(F688,Sheet4!$A$1:$B$22,2)</f>
        <v>wyroby_korkowe</v>
      </c>
      <c r="J688">
        <f t="shared" si="21"/>
        <v>129.96</v>
      </c>
    </row>
    <row r="689" spans="1:10" ht="18.399999999999999" customHeight="1">
      <c r="A689" s="1">
        <v>688</v>
      </c>
      <c r="B689" t="s">
        <v>13</v>
      </c>
      <c r="C689" s="2">
        <v>41029</v>
      </c>
      <c r="D689">
        <v>15</v>
      </c>
      <c r="E689">
        <f t="shared" si="20"/>
        <v>4</v>
      </c>
      <c r="F689" t="str">
        <f>VLOOKUP(B689,Sheet3!$A$1:$E$100,5)</f>
        <v>k12</v>
      </c>
      <c r="G689" t="str">
        <f>VLOOKUP(B689,Sheet3!$A$1:$E$100,2)</f>
        <v>1000x700x7</v>
      </c>
      <c r="H689" t="str">
        <f>VLOOKUP(B689,Sheet3!$A$1:$E$100,3)</f>
        <v>22,99</v>
      </c>
      <c r="I689" t="str">
        <f>VLOOKUP(F689,Sheet4!$A$1:$B$22,2)</f>
        <v>plyty_korkowe</v>
      </c>
      <c r="J689">
        <f t="shared" si="21"/>
        <v>344.84999999999997</v>
      </c>
    </row>
    <row r="690" spans="1:10" ht="18.399999999999999" customHeight="1">
      <c r="A690">
        <v>689</v>
      </c>
      <c r="B690" t="s">
        <v>63</v>
      </c>
      <c r="C690" s="2">
        <v>41038</v>
      </c>
      <c r="D690">
        <v>20</v>
      </c>
      <c r="E690">
        <f t="shared" si="20"/>
        <v>5</v>
      </c>
      <c r="F690" t="str">
        <f>VLOOKUP(B690,Sheet3!$A$1:$E$100,5)</f>
        <v>k19</v>
      </c>
      <c r="G690" t="str">
        <f>VLOOKUP(B690,Sheet3!$A$1:$E$100,2)</f>
        <v>Taca_okragla</v>
      </c>
      <c r="H690" t="str">
        <f>VLOOKUP(B690,Sheet3!$A$1:$E$100,3)</f>
        <v>32,49</v>
      </c>
      <c r="I690" t="str">
        <f>VLOOKUP(F690,Sheet4!$A$1:$B$22,2)</f>
        <v>wyroby_korkowe</v>
      </c>
      <c r="J690">
        <f t="shared" si="21"/>
        <v>649.80000000000007</v>
      </c>
    </row>
    <row r="691" spans="1:10" ht="18.399999999999999" customHeight="1">
      <c r="A691" s="1">
        <v>690</v>
      </c>
      <c r="B691" t="s">
        <v>58</v>
      </c>
      <c r="C691" s="2">
        <v>41046</v>
      </c>
      <c r="D691">
        <v>9</v>
      </c>
      <c r="E691">
        <f t="shared" si="20"/>
        <v>5</v>
      </c>
      <c r="F691" t="str">
        <f>VLOOKUP(B691,Sheet3!$A$1:$E$100,5)</f>
        <v>k5</v>
      </c>
      <c r="G691" t="str">
        <f>VLOOKUP(B691,Sheet3!$A$1:$E$100,2)</f>
        <v>Aglomerado_80_mm</v>
      </c>
      <c r="H691" t="str">
        <f>VLOOKUP(B691,Sheet3!$A$1:$E$100,3)</f>
        <v>149,99</v>
      </c>
      <c r="I691" t="str">
        <f>VLOOKUP(F691,Sheet4!$A$1:$B$22,2)</f>
        <v>panele_korkowe</v>
      </c>
      <c r="J691">
        <f t="shared" si="21"/>
        <v>1349.91</v>
      </c>
    </row>
    <row r="692" spans="1:10" ht="18.399999999999999" customHeight="1">
      <c r="A692">
        <v>691</v>
      </c>
      <c r="B692" t="s">
        <v>51</v>
      </c>
      <c r="C692" s="2">
        <v>41029</v>
      </c>
      <c r="D692">
        <v>2</v>
      </c>
      <c r="E692">
        <f t="shared" si="20"/>
        <v>4</v>
      </c>
      <c r="F692" t="str">
        <f>VLOOKUP(B692,Sheet3!$A$1:$E$100,5)</f>
        <v>k10</v>
      </c>
      <c r="G692" t="str">
        <f>VLOOKUP(B692,Sheet3!$A$1:$E$100,2)</f>
        <v>60x80</v>
      </c>
      <c r="H692" t="str">
        <f>VLOOKUP(B692,Sheet3!$A$1:$E$100,3)</f>
        <v>51,00</v>
      </c>
      <c r="I692" t="str">
        <f>VLOOKUP(F692,Sheet4!$A$1:$B$22,2)</f>
        <v>tablice_korkowe</v>
      </c>
      <c r="J692">
        <f t="shared" si="21"/>
        <v>102</v>
      </c>
    </row>
    <row r="693" spans="1:10" ht="18.399999999999999" customHeight="1">
      <c r="A693" s="1">
        <v>692</v>
      </c>
      <c r="B693" t="s">
        <v>33</v>
      </c>
      <c r="C693" s="2">
        <v>41089</v>
      </c>
      <c r="D693">
        <v>25</v>
      </c>
      <c r="E693">
        <f t="shared" si="20"/>
        <v>6</v>
      </c>
      <c r="F693" t="str">
        <f>VLOOKUP(B693,Sheet3!$A$1:$E$100,5)</f>
        <v>k5</v>
      </c>
      <c r="G693" t="str">
        <f>VLOOKUP(B693,Sheet3!$A$1:$E$100,2)</f>
        <v>Aglomerado_50_mm</v>
      </c>
      <c r="H693" t="str">
        <f>VLOOKUP(B693,Sheet3!$A$1:$E$100,3)</f>
        <v>59,99</v>
      </c>
      <c r="I693" t="str">
        <f>VLOOKUP(F693,Sheet4!$A$1:$B$22,2)</f>
        <v>panele_korkowe</v>
      </c>
      <c r="J693">
        <f t="shared" si="21"/>
        <v>1499.75</v>
      </c>
    </row>
    <row r="694" spans="1:10" ht="18.399999999999999" customHeight="1">
      <c r="A694">
        <v>693</v>
      </c>
      <c r="B694" t="s">
        <v>25</v>
      </c>
      <c r="C694" s="2">
        <v>41219</v>
      </c>
      <c r="D694">
        <v>2</v>
      </c>
      <c r="E694">
        <f t="shared" si="20"/>
        <v>11</v>
      </c>
      <c r="F694" t="str">
        <f>VLOOKUP(B694,Sheet3!$A$1:$E$100,5)</f>
        <v>k4</v>
      </c>
      <c r="G694" t="str">
        <f>VLOOKUP(B694,Sheet3!$A$1:$E$100,2)</f>
        <v>1_l_wodny</v>
      </c>
      <c r="H694" t="str">
        <f>VLOOKUP(B694,Sheet3!$A$1:$E$100,3)</f>
        <v>37,99</v>
      </c>
      <c r="I694" t="str">
        <f>VLOOKUP(F694,Sheet4!$A$1:$B$22,2)</f>
        <v>panele_korkowe</v>
      </c>
      <c r="J694">
        <f t="shared" si="21"/>
        <v>75.98</v>
      </c>
    </row>
    <row r="695" spans="1:10" ht="18.399999999999999" customHeight="1">
      <c r="A695" s="1">
        <v>694</v>
      </c>
      <c r="B695" t="s">
        <v>84</v>
      </c>
      <c r="C695" s="2">
        <v>40992</v>
      </c>
      <c r="D695">
        <v>5</v>
      </c>
      <c r="E695">
        <f t="shared" si="20"/>
        <v>3</v>
      </c>
      <c r="F695" t="str">
        <f>VLOOKUP(B695,Sheet3!$A$1:$E$100,5)</f>
        <v>k11</v>
      </c>
      <c r="G695" t="str">
        <f>VLOOKUP(B695,Sheet3!$A$1:$E$100,2)</f>
        <v>kpl_6_mm</v>
      </c>
      <c r="H695" t="str">
        <f>VLOOKUP(B695,Sheet3!$A$1:$E$100,3)</f>
        <v>6,20</v>
      </c>
      <c r="I695" t="str">
        <f>VLOOKUP(F695,Sheet4!$A$1:$B$22,2)</f>
        <v>podkladki_naturalne</v>
      </c>
      <c r="J695">
        <f t="shared" si="21"/>
        <v>31</v>
      </c>
    </row>
    <row r="696" spans="1:10" ht="18.399999999999999" customHeight="1">
      <c r="A696">
        <v>695</v>
      </c>
      <c r="B696" t="s">
        <v>42</v>
      </c>
      <c r="C696" s="2">
        <v>41090</v>
      </c>
      <c r="D696">
        <v>10</v>
      </c>
      <c r="E696">
        <f t="shared" si="20"/>
        <v>6</v>
      </c>
      <c r="F696" t="str">
        <f>VLOOKUP(B696,Sheet3!$A$1:$E$100,5)</f>
        <v>k20</v>
      </c>
      <c r="G696" t="str">
        <f>VLOOKUP(B696,Sheet3!$A$1:$E$100,2)</f>
        <v>Stozkowe_male</v>
      </c>
      <c r="H696" t="str">
        <f>VLOOKUP(B696,Sheet3!$A$1:$E$100,3)</f>
        <v>0,49</v>
      </c>
      <c r="I696" t="str">
        <f>VLOOKUP(F696,Sheet4!$A$1:$B$22,2)</f>
        <v>korki_do_butelek</v>
      </c>
      <c r="J696">
        <f t="shared" si="21"/>
        <v>4.9000000000000004</v>
      </c>
    </row>
    <row r="697" spans="1:10" ht="18.399999999999999" customHeight="1">
      <c r="A697" s="1">
        <v>696</v>
      </c>
      <c r="B697" t="s">
        <v>91</v>
      </c>
      <c r="C697" s="2">
        <v>40974</v>
      </c>
      <c r="D697">
        <v>5</v>
      </c>
      <c r="E697">
        <f t="shared" si="20"/>
        <v>3</v>
      </c>
      <c r="F697" t="str">
        <f>VLOOKUP(B697,Sheet3!$A$1:$E$100,5)</f>
        <v>k4</v>
      </c>
      <c r="G697" t="str">
        <f>VLOOKUP(B697,Sheet3!$A$1:$E$100,2)</f>
        <v>5_l_kontaktowy</v>
      </c>
      <c r="H697" t="str">
        <f>VLOOKUP(B697,Sheet3!$A$1:$E$100,3)</f>
        <v>84,99</v>
      </c>
      <c r="I697" t="str">
        <f>VLOOKUP(F697,Sheet4!$A$1:$B$22,2)</f>
        <v>panele_korkowe</v>
      </c>
      <c r="J697">
        <f t="shared" si="21"/>
        <v>424.95</v>
      </c>
    </row>
    <row r="698" spans="1:10" ht="18.399999999999999" customHeight="1">
      <c r="A698">
        <v>697</v>
      </c>
      <c r="B698" t="s">
        <v>93</v>
      </c>
      <c r="C698" s="2">
        <v>41130</v>
      </c>
      <c r="D698">
        <v>14</v>
      </c>
      <c r="E698">
        <f t="shared" si="20"/>
        <v>8</v>
      </c>
      <c r="F698" t="str">
        <f>VLOOKUP(B698,Sheet3!$A$1:$E$100,5)</f>
        <v>k13</v>
      </c>
      <c r="G698" t="str">
        <f>VLOOKUP(B698,Sheet3!$A$1:$E$100,2)</f>
        <v>30m_x_1m_x_2mm</v>
      </c>
      <c r="H698" t="str">
        <f>VLOOKUP(B698,Sheet3!$A$1:$E$100,3)</f>
        <v>299,99</v>
      </c>
      <c r="I698" t="str">
        <f>VLOOKUP(F698,Sheet4!$A$1:$B$22,2)</f>
        <v>rolki_korkowe</v>
      </c>
      <c r="J698">
        <f t="shared" si="21"/>
        <v>4199.8600000000006</v>
      </c>
    </row>
    <row r="699" spans="1:10" ht="18.399999999999999" customHeight="1">
      <c r="A699" s="1">
        <v>698</v>
      </c>
      <c r="B699" t="s">
        <v>31</v>
      </c>
      <c r="C699" s="2">
        <v>41025</v>
      </c>
      <c r="D699">
        <v>66</v>
      </c>
      <c r="E699">
        <f t="shared" si="20"/>
        <v>4</v>
      </c>
      <c r="F699" t="str">
        <f>VLOOKUP(B699,Sheet3!$A$1:$E$100,5)</f>
        <v>k14</v>
      </c>
      <c r="G699" t="str">
        <f>VLOOKUP(B699,Sheet3!$A$1:$E$100,2)</f>
        <v>DawnTown</v>
      </c>
      <c r="H699" t="str">
        <f>VLOOKUP(B699,Sheet3!$A$1:$E$100,3)</f>
        <v>64,99</v>
      </c>
      <c r="I699" t="str">
        <f>VLOOKUP(F699,Sheet4!$A$1:$B$22,2)</f>
        <v>parkiet_korkowy</v>
      </c>
      <c r="J699">
        <f t="shared" si="21"/>
        <v>4289.3399999999992</v>
      </c>
    </row>
    <row r="700" spans="1:10" ht="18.399999999999999" customHeight="1">
      <c r="A700">
        <v>699</v>
      </c>
      <c r="B700" t="s">
        <v>37</v>
      </c>
      <c r="C700" s="2">
        <v>40978</v>
      </c>
      <c r="D700">
        <v>1</v>
      </c>
      <c r="E700">
        <f t="shared" si="20"/>
        <v>3</v>
      </c>
      <c r="F700" t="str">
        <f>VLOOKUP(B700,Sheet3!$A$1:$E$100,5)</f>
        <v>k15</v>
      </c>
      <c r="G700" t="str">
        <f>VLOOKUP(B700,Sheet3!$A$1:$E$100,2)</f>
        <v>kostka</v>
      </c>
      <c r="H700" t="str">
        <f>VLOOKUP(B700,Sheet3!$A$1:$E$100,3)</f>
        <v>25,99</v>
      </c>
      <c r="I700" t="str">
        <f>VLOOKUP(F700,Sheet4!$A$1:$B$22,2)</f>
        <v>maty_korkowe</v>
      </c>
      <c r="J700">
        <f t="shared" si="21"/>
        <v>25.99</v>
      </c>
    </row>
    <row r="701" spans="1:10" ht="18.399999999999999" customHeight="1">
      <c r="A701" s="1">
        <v>700</v>
      </c>
      <c r="B701" t="s">
        <v>91</v>
      </c>
      <c r="C701" s="2">
        <v>40955</v>
      </c>
      <c r="D701">
        <v>1</v>
      </c>
      <c r="E701">
        <f t="shared" si="20"/>
        <v>2</v>
      </c>
      <c r="F701" t="str">
        <f>VLOOKUP(B701,Sheet3!$A$1:$E$100,5)</f>
        <v>k4</v>
      </c>
      <c r="G701" t="str">
        <f>VLOOKUP(B701,Sheet3!$A$1:$E$100,2)</f>
        <v>5_l_kontaktowy</v>
      </c>
      <c r="H701" t="str">
        <f>VLOOKUP(B701,Sheet3!$A$1:$E$100,3)</f>
        <v>84,99</v>
      </c>
      <c r="I701" t="str">
        <f>VLOOKUP(F701,Sheet4!$A$1:$B$22,2)</f>
        <v>panele_korkowe</v>
      </c>
      <c r="J701">
        <f t="shared" si="21"/>
        <v>84.99</v>
      </c>
    </row>
    <row r="702" spans="1:10" ht="18.399999999999999" customHeight="1">
      <c r="A702">
        <v>701</v>
      </c>
      <c r="B702" t="s">
        <v>85</v>
      </c>
      <c r="C702" s="2">
        <v>41086</v>
      </c>
      <c r="D702">
        <v>17</v>
      </c>
      <c r="E702">
        <f t="shared" si="20"/>
        <v>6</v>
      </c>
      <c r="F702" t="str">
        <f>VLOOKUP(B702,Sheet3!$A$1:$E$100,5)</f>
        <v>k8</v>
      </c>
      <c r="G702" t="str">
        <f>VLOOKUP(B702,Sheet3!$A$1:$E$100,2)</f>
        <v>LN_2</v>
      </c>
      <c r="H702" t="str">
        <f>VLOOKUP(B702,Sheet3!$A$1:$E$100,3)</f>
        <v>4,60</v>
      </c>
      <c r="I702" t="str">
        <f>VLOOKUP(F702,Sheet4!$A$1:$B$22,2)</f>
        <v>panele_korkowe</v>
      </c>
      <c r="J702">
        <f t="shared" si="21"/>
        <v>78.199999999999989</v>
      </c>
    </row>
    <row r="703" spans="1:10" ht="18.399999999999999" customHeight="1">
      <c r="A703" s="1">
        <v>702</v>
      </c>
      <c r="B703" t="s">
        <v>65</v>
      </c>
      <c r="C703" s="2">
        <v>40934</v>
      </c>
      <c r="D703">
        <v>21</v>
      </c>
      <c r="E703">
        <f t="shared" si="20"/>
        <v>1</v>
      </c>
      <c r="F703" t="str">
        <f>VLOOKUP(B703,Sheet3!$A$1:$E$100,5)</f>
        <v>k12</v>
      </c>
      <c r="G703" t="str">
        <f>VLOOKUP(B703,Sheet3!$A$1:$E$100,2)</f>
        <v>1000x700x4</v>
      </c>
      <c r="H703" t="str">
        <f>VLOOKUP(B703,Sheet3!$A$1:$E$100,3)</f>
        <v>14,99</v>
      </c>
      <c r="I703" t="str">
        <f>VLOOKUP(F703,Sheet4!$A$1:$B$22,2)</f>
        <v>plyty_korkowe</v>
      </c>
      <c r="J703">
        <f t="shared" si="21"/>
        <v>314.79000000000002</v>
      </c>
    </row>
    <row r="704" spans="1:10" ht="18.399999999999999" customHeight="1">
      <c r="A704">
        <v>703</v>
      </c>
      <c r="B704" t="s">
        <v>25</v>
      </c>
      <c r="C704" s="2">
        <v>41025</v>
      </c>
      <c r="D704">
        <v>4</v>
      </c>
      <c r="E704">
        <f t="shared" si="20"/>
        <v>4</v>
      </c>
      <c r="F704" t="str">
        <f>VLOOKUP(B704,Sheet3!$A$1:$E$100,5)</f>
        <v>k4</v>
      </c>
      <c r="G704" t="str">
        <f>VLOOKUP(B704,Sheet3!$A$1:$E$100,2)</f>
        <v>1_l_wodny</v>
      </c>
      <c r="H704" t="str">
        <f>VLOOKUP(B704,Sheet3!$A$1:$E$100,3)</f>
        <v>37,99</v>
      </c>
      <c r="I704" t="str">
        <f>VLOOKUP(F704,Sheet4!$A$1:$B$22,2)</f>
        <v>panele_korkowe</v>
      </c>
      <c r="J704">
        <f t="shared" si="21"/>
        <v>151.96</v>
      </c>
    </row>
    <row r="705" spans="1:10" ht="18.399999999999999" customHeight="1">
      <c r="A705" s="1">
        <v>704</v>
      </c>
      <c r="B705" t="s">
        <v>13</v>
      </c>
      <c r="C705" s="2">
        <v>41029</v>
      </c>
      <c r="D705">
        <v>20</v>
      </c>
      <c r="E705">
        <f t="shared" si="20"/>
        <v>4</v>
      </c>
      <c r="F705" t="str">
        <f>VLOOKUP(B705,Sheet3!$A$1:$E$100,5)</f>
        <v>k12</v>
      </c>
      <c r="G705" t="str">
        <f>VLOOKUP(B705,Sheet3!$A$1:$E$100,2)</f>
        <v>1000x700x7</v>
      </c>
      <c r="H705" t="str">
        <f>VLOOKUP(B705,Sheet3!$A$1:$E$100,3)</f>
        <v>22,99</v>
      </c>
      <c r="I705" t="str">
        <f>VLOOKUP(F705,Sheet4!$A$1:$B$22,2)</f>
        <v>plyty_korkowe</v>
      </c>
      <c r="J705">
        <f t="shared" si="21"/>
        <v>459.79999999999995</v>
      </c>
    </row>
    <row r="706" spans="1:10" ht="18.399999999999999" customHeight="1">
      <c r="A706">
        <v>705</v>
      </c>
      <c r="B706" t="s">
        <v>90</v>
      </c>
      <c r="C706" s="2">
        <v>40940</v>
      </c>
      <c r="D706">
        <v>82</v>
      </c>
      <c r="E706">
        <f t="shared" ref="E706:E769" si="22">MONTH(C706)</f>
        <v>2</v>
      </c>
      <c r="F706" t="str">
        <f>VLOOKUP(B706,Sheet3!$A$1:$E$100,5)</f>
        <v>k21</v>
      </c>
      <c r="G706" t="str">
        <f>VLOOKUP(B706,Sheet3!$A$1:$E$100,2)</f>
        <v>Rapsodia</v>
      </c>
      <c r="H706" t="str">
        <f>VLOOKUP(B706,Sheet3!$A$1:$E$100,3)</f>
        <v>129,99</v>
      </c>
      <c r="I706" t="str">
        <f>VLOOKUP(F706,Sheet4!$A$1:$B$22,2)</f>
        <v>panele_korkowe</v>
      </c>
      <c r="J706">
        <f t="shared" si="21"/>
        <v>10659.18</v>
      </c>
    </row>
    <row r="707" spans="1:10" ht="18.399999999999999" customHeight="1">
      <c r="A707" s="1">
        <v>706</v>
      </c>
      <c r="B707" t="s">
        <v>40</v>
      </c>
      <c r="C707" s="2">
        <v>40991</v>
      </c>
      <c r="D707">
        <v>4</v>
      </c>
      <c r="E707">
        <f t="shared" si="22"/>
        <v>3</v>
      </c>
      <c r="F707" t="str">
        <f>VLOOKUP(B707,Sheet3!$A$1:$E$100,5)</f>
        <v>k11</v>
      </c>
      <c r="G707" t="str">
        <f>VLOOKUP(B707,Sheet3!$A$1:$E$100,2)</f>
        <v>kpl_8_mm</v>
      </c>
      <c r="H707" t="str">
        <f>VLOOKUP(B707,Sheet3!$A$1:$E$100,3)</f>
        <v>7,50</v>
      </c>
      <c r="I707" t="str">
        <f>VLOOKUP(F707,Sheet4!$A$1:$B$22,2)</f>
        <v>podkladki_naturalne</v>
      </c>
      <c r="J707">
        <f t="shared" ref="J707:J770" si="23">D707*H707</f>
        <v>30</v>
      </c>
    </row>
    <row r="708" spans="1:10" ht="18.399999999999999" customHeight="1">
      <c r="A708">
        <v>707</v>
      </c>
      <c r="B708" t="s">
        <v>100</v>
      </c>
      <c r="C708" s="2">
        <v>41124</v>
      </c>
      <c r="D708">
        <v>21</v>
      </c>
      <c r="E708">
        <f t="shared" si="22"/>
        <v>8</v>
      </c>
      <c r="F708" t="str">
        <f>VLOOKUP(B708,Sheet3!$A$1:$E$100,5)</f>
        <v>k16</v>
      </c>
      <c r="G708" t="str">
        <f>VLOOKUP(B708,Sheet3!$A$1:$E$100,2)</f>
        <v>standard</v>
      </c>
      <c r="H708" t="str">
        <f>VLOOKUP(B708,Sheet3!$A$1:$E$100,3)</f>
        <v>1,09</v>
      </c>
      <c r="I708" t="str">
        <f>VLOOKUP(F708,Sheet4!$A$1:$B$22,2)</f>
        <v>przekladki_korkowe</v>
      </c>
      <c r="J708">
        <f t="shared" si="23"/>
        <v>22.89</v>
      </c>
    </row>
    <row r="709" spans="1:10" ht="18.399999999999999" customHeight="1">
      <c r="A709" s="1">
        <v>708</v>
      </c>
      <c r="B709" t="s">
        <v>95</v>
      </c>
      <c r="C709" s="2">
        <v>41090</v>
      </c>
      <c r="D709">
        <v>70</v>
      </c>
      <c r="E709">
        <f t="shared" si="22"/>
        <v>6</v>
      </c>
      <c r="F709" t="str">
        <f>VLOOKUP(B709,Sheet3!$A$1:$E$100,5)</f>
        <v>k21</v>
      </c>
      <c r="G709" t="str">
        <f>VLOOKUP(B709,Sheet3!$A$1:$E$100,2)</f>
        <v>Natural</v>
      </c>
      <c r="H709" t="str">
        <f>VLOOKUP(B709,Sheet3!$A$1:$E$100,3)</f>
        <v>119,99</v>
      </c>
      <c r="I709" t="str">
        <f>VLOOKUP(F709,Sheet4!$A$1:$B$22,2)</f>
        <v>panele_korkowe</v>
      </c>
      <c r="J709">
        <f t="shared" si="23"/>
        <v>8399.2999999999993</v>
      </c>
    </row>
    <row r="710" spans="1:10" ht="18.399999999999999" customHeight="1">
      <c r="A710">
        <v>709</v>
      </c>
      <c r="B710" t="s">
        <v>40</v>
      </c>
      <c r="C710" s="2">
        <v>41220</v>
      </c>
      <c r="D710">
        <v>1</v>
      </c>
      <c r="E710">
        <f t="shared" si="22"/>
        <v>11</v>
      </c>
      <c r="F710" t="str">
        <f>VLOOKUP(B710,Sheet3!$A$1:$E$100,5)</f>
        <v>k11</v>
      </c>
      <c r="G710" t="str">
        <f>VLOOKUP(B710,Sheet3!$A$1:$E$100,2)</f>
        <v>kpl_8_mm</v>
      </c>
      <c r="H710" t="str">
        <f>VLOOKUP(B710,Sheet3!$A$1:$E$100,3)</f>
        <v>7,50</v>
      </c>
      <c r="I710" t="str">
        <f>VLOOKUP(F710,Sheet4!$A$1:$B$22,2)</f>
        <v>podkladki_naturalne</v>
      </c>
      <c r="J710">
        <f t="shared" si="23"/>
        <v>7.5</v>
      </c>
    </row>
    <row r="711" spans="1:10" ht="18.399999999999999" customHeight="1">
      <c r="A711" s="1">
        <v>710</v>
      </c>
      <c r="B711" t="s">
        <v>30</v>
      </c>
      <c r="C711" s="2">
        <v>41199</v>
      </c>
      <c r="D711">
        <v>35</v>
      </c>
      <c r="E711">
        <f t="shared" si="22"/>
        <v>10</v>
      </c>
      <c r="F711" t="str">
        <f>VLOOKUP(B711,Sheet3!$A$1:$E$100,5)</f>
        <v>k8</v>
      </c>
      <c r="G711" t="str">
        <f>VLOOKUP(B711,Sheet3!$A$1:$E$100,2)</f>
        <v>LN_1</v>
      </c>
      <c r="H711" t="str">
        <f>VLOOKUP(B711,Sheet3!$A$1:$E$100,3)</f>
        <v>3,90</v>
      </c>
      <c r="I711" t="str">
        <f>VLOOKUP(F711,Sheet4!$A$1:$B$22,2)</f>
        <v>panele_korkowe</v>
      </c>
      <c r="J711">
        <f t="shared" si="23"/>
        <v>136.5</v>
      </c>
    </row>
    <row r="712" spans="1:10" ht="18.399999999999999" customHeight="1">
      <c r="A712">
        <v>711</v>
      </c>
      <c r="B712" t="s">
        <v>83</v>
      </c>
      <c r="C712" s="2">
        <v>41081</v>
      </c>
      <c r="D712">
        <v>2</v>
      </c>
      <c r="E712">
        <f t="shared" si="22"/>
        <v>6</v>
      </c>
      <c r="F712" t="str">
        <f>VLOOKUP(B712,Sheet3!$A$1:$E$100,5)</f>
        <v>k19</v>
      </c>
      <c r="G712" t="str">
        <f>VLOOKUP(B712,Sheet3!$A$1:$E$100,2)</f>
        <v>Serwetnik_maly</v>
      </c>
      <c r="H712" t="str">
        <f>VLOOKUP(B712,Sheet3!$A$1:$E$100,3)</f>
        <v>4,99</v>
      </c>
      <c r="I712" t="str">
        <f>VLOOKUP(F712,Sheet4!$A$1:$B$22,2)</f>
        <v>wyroby_korkowe</v>
      </c>
      <c r="J712">
        <f t="shared" si="23"/>
        <v>9.98</v>
      </c>
    </row>
    <row r="713" spans="1:10" ht="18.399999999999999" customHeight="1">
      <c r="A713" s="1">
        <v>712</v>
      </c>
      <c r="B713" t="s">
        <v>26</v>
      </c>
      <c r="C713" s="2">
        <v>40995</v>
      </c>
      <c r="D713">
        <v>10</v>
      </c>
      <c r="E713">
        <f t="shared" si="22"/>
        <v>3</v>
      </c>
      <c r="F713" t="str">
        <f>VLOOKUP(B713,Sheet3!$A$1:$E$100,5)</f>
        <v>k1</v>
      </c>
      <c r="G713" t="str">
        <f>VLOOKUP(B713,Sheet3!$A$1:$E$100,2)</f>
        <v>Especial_Big</v>
      </c>
      <c r="H713" t="str">
        <f>VLOOKUP(B713,Sheet3!$A$1:$E$100,3)</f>
        <v>24,99</v>
      </c>
      <c r="I713" t="str">
        <f>VLOOKUP(F713,Sheet4!$A$1:$B$22,2)</f>
        <v>korek_scienny</v>
      </c>
      <c r="J713">
        <f t="shared" si="23"/>
        <v>249.89999999999998</v>
      </c>
    </row>
    <row r="714" spans="1:10" ht="18.399999999999999" customHeight="1">
      <c r="A714">
        <v>713</v>
      </c>
      <c r="B714" t="s">
        <v>37</v>
      </c>
      <c r="C714" s="2">
        <v>41010</v>
      </c>
      <c r="D714">
        <v>1</v>
      </c>
      <c r="E714">
        <f t="shared" si="22"/>
        <v>4</v>
      </c>
      <c r="F714" t="str">
        <f>VLOOKUP(B714,Sheet3!$A$1:$E$100,5)</f>
        <v>k15</v>
      </c>
      <c r="G714" t="str">
        <f>VLOOKUP(B714,Sheet3!$A$1:$E$100,2)</f>
        <v>kostka</v>
      </c>
      <c r="H714" t="str">
        <f>VLOOKUP(B714,Sheet3!$A$1:$E$100,3)</f>
        <v>25,99</v>
      </c>
      <c r="I714" t="str">
        <f>VLOOKUP(F714,Sheet4!$A$1:$B$22,2)</f>
        <v>maty_korkowe</v>
      </c>
      <c r="J714">
        <f t="shared" si="23"/>
        <v>25.99</v>
      </c>
    </row>
    <row r="715" spans="1:10" ht="18.399999999999999" customHeight="1">
      <c r="A715" s="1">
        <v>714</v>
      </c>
      <c r="B715" t="s">
        <v>27</v>
      </c>
      <c r="C715" s="2">
        <v>41020</v>
      </c>
      <c r="D715">
        <v>6</v>
      </c>
      <c r="E715">
        <f t="shared" si="22"/>
        <v>4</v>
      </c>
      <c r="F715" t="str">
        <f>VLOOKUP(B715,Sheet3!$A$1:$E$100,5)</f>
        <v>k10</v>
      </c>
      <c r="G715" t="str">
        <f>VLOOKUP(B715,Sheet3!$A$1:$E$100,2)</f>
        <v>40x50</v>
      </c>
      <c r="H715" t="str">
        <f>VLOOKUP(B715,Sheet3!$A$1:$E$100,3)</f>
        <v>21,00</v>
      </c>
      <c r="I715" t="str">
        <f>VLOOKUP(F715,Sheet4!$A$1:$B$22,2)</f>
        <v>tablice_korkowe</v>
      </c>
      <c r="J715">
        <f t="shared" si="23"/>
        <v>126</v>
      </c>
    </row>
    <row r="716" spans="1:10" ht="18.399999999999999" customHeight="1">
      <c r="A716">
        <v>715</v>
      </c>
      <c r="B716" t="s">
        <v>14</v>
      </c>
      <c r="C716" s="2">
        <v>41209</v>
      </c>
      <c r="D716">
        <v>2</v>
      </c>
      <c r="E716">
        <f t="shared" si="22"/>
        <v>10</v>
      </c>
      <c r="F716" t="str">
        <f>VLOOKUP(B716,Sheet3!$A$1:$E$100,5)</f>
        <v>k10</v>
      </c>
      <c r="G716" t="str">
        <f>VLOOKUP(B716,Sheet3!$A$1:$E$100,2)</f>
        <v>40x60</v>
      </c>
      <c r="H716" t="str">
        <f>VLOOKUP(B716,Sheet3!$A$1:$E$100,3)</f>
        <v>25,00</v>
      </c>
      <c r="I716" t="str">
        <f>VLOOKUP(F716,Sheet4!$A$1:$B$22,2)</f>
        <v>tablice_korkowe</v>
      </c>
      <c r="J716">
        <f t="shared" si="23"/>
        <v>50</v>
      </c>
    </row>
    <row r="717" spans="1:10" ht="18.399999999999999" customHeight="1">
      <c r="A717" s="1">
        <v>716</v>
      </c>
      <c r="B717" t="s">
        <v>83</v>
      </c>
      <c r="C717" s="2">
        <v>41227</v>
      </c>
      <c r="D717">
        <v>6</v>
      </c>
      <c r="E717">
        <f t="shared" si="22"/>
        <v>11</v>
      </c>
      <c r="F717" t="str">
        <f>VLOOKUP(B717,Sheet3!$A$1:$E$100,5)</f>
        <v>k19</v>
      </c>
      <c r="G717" t="str">
        <f>VLOOKUP(B717,Sheet3!$A$1:$E$100,2)</f>
        <v>Serwetnik_maly</v>
      </c>
      <c r="H717" t="str">
        <f>VLOOKUP(B717,Sheet3!$A$1:$E$100,3)</f>
        <v>4,99</v>
      </c>
      <c r="I717" t="str">
        <f>VLOOKUP(F717,Sheet4!$A$1:$B$22,2)</f>
        <v>wyroby_korkowe</v>
      </c>
      <c r="J717">
        <f t="shared" si="23"/>
        <v>29.94</v>
      </c>
    </row>
    <row r="718" spans="1:10" ht="18.399999999999999" customHeight="1">
      <c r="A718">
        <v>717</v>
      </c>
      <c r="B718" t="s">
        <v>39</v>
      </c>
      <c r="C718" s="2">
        <v>41076</v>
      </c>
      <c r="D718">
        <v>2</v>
      </c>
      <c r="E718">
        <f t="shared" si="22"/>
        <v>6</v>
      </c>
      <c r="F718" t="str">
        <f>VLOOKUP(B718,Sheet3!$A$1:$E$100,5)</f>
        <v>k12</v>
      </c>
      <c r="G718" t="str">
        <f>VLOOKUP(B718,Sheet3!$A$1:$E$100,2)</f>
        <v>1000x700x5</v>
      </c>
      <c r="H718" t="str">
        <f>VLOOKUP(B718,Sheet3!$A$1:$E$100,3)</f>
        <v>15,99</v>
      </c>
      <c r="I718" t="str">
        <f>VLOOKUP(F718,Sheet4!$A$1:$B$22,2)</f>
        <v>plyty_korkowe</v>
      </c>
      <c r="J718">
        <f t="shared" si="23"/>
        <v>31.98</v>
      </c>
    </row>
    <row r="719" spans="1:10" ht="18.399999999999999" customHeight="1">
      <c r="A719" s="1">
        <v>718</v>
      </c>
      <c r="B719" t="s">
        <v>19</v>
      </c>
      <c r="C719" s="2">
        <v>41173</v>
      </c>
      <c r="D719">
        <v>5</v>
      </c>
      <c r="E719">
        <f t="shared" si="22"/>
        <v>9</v>
      </c>
      <c r="F719" t="str">
        <f>VLOOKUP(B719,Sheet3!$A$1:$E$100,5)</f>
        <v>k20</v>
      </c>
      <c r="G719" t="str">
        <f>VLOOKUP(B719,Sheet3!$A$1:$E$100,2)</f>
        <v>Stozkowe_srednie</v>
      </c>
      <c r="H719" t="str">
        <f>VLOOKUP(B719,Sheet3!$A$1:$E$100,3)</f>
        <v>0,89</v>
      </c>
      <c r="I719" t="str">
        <f>VLOOKUP(F719,Sheet4!$A$1:$B$22,2)</f>
        <v>korki_do_butelek</v>
      </c>
      <c r="J719">
        <f t="shared" si="23"/>
        <v>4.45</v>
      </c>
    </row>
    <row r="720" spans="1:10" ht="18.399999999999999" customHeight="1">
      <c r="A720">
        <v>719</v>
      </c>
      <c r="B720" t="s">
        <v>70</v>
      </c>
      <c r="C720" s="2">
        <v>41083</v>
      </c>
      <c r="D720">
        <v>16</v>
      </c>
      <c r="E720">
        <f t="shared" si="22"/>
        <v>6</v>
      </c>
      <c r="F720" t="str">
        <f>VLOOKUP(B720,Sheet3!$A$1:$E$100,5)</f>
        <v>k14</v>
      </c>
      <c r="G720" t="str">
        <f>VLOOKUP(B720,Sheet3!$A$1:$E$100,2)</f>
        <v>Symphony</v>
      </c>
      <c r="H720" t="str">
        <f>VLOOKUP(B720,Sheet3!$A$1:$E$100,3)</f>
        <v>83,99</v>
      </c>
      <c r="I720" t="str">
        <f>VLOOKUP(F720,Sheet4!$A$1:$B$22,2)</f>
        <v>parkiet_korkowy</v>
      </c>
      <c r="J720">
        <f t="shared" si="23"/>
        <v>1343.84</v>
      </c>
    </row>
    <row r="721" spans="1:10" ht="18.399999999999999" customHeight="1">
      <c r="A721" s="1">
        <v>720</v>
      </c>
      <c r="B721" t="s">
        <v>37</v>
      </c>
      <c r="C721" s="2">
        <v>41080</v>
      </c>
      <c r="D721">
        <v>2</v>
      </c>
      <c r="E721">
        <f t="shared" si="22"/>
        <v>6</v>
      </c>
      <c r="F721" t="str">
        <f>VLOOKUP(B721,Sheet3!$A$1:$E$100,5)</f>
        <v>k15</v>
      </c>
      <c r="G721" t="str">
        <f>VLOOKUP(B721,Sheet3!$A$1:$E$100,2)</f>
        <v>kostka</v>
      </c>
      <c r="H721" t="str">
        <f>VLOOKUP(B721,Sheet3!$A$1:$E$100,3)</f>
        <v>25,99</v>
      </c>
      <c r="I721" t="str">
        <f>VLOOKUP(F721,Sheet4!$A$1:$B$22,2)</f>
        <v>maty_korkowe</v>
      </c>
      <c r="J721">
        <f t="shared" si="23"/>
        <v>51.98</v>
      </c>
    </row>
    <row r="722" spans="1:10" ht="18.399999999999999" customHeight="1">
      <c r="A722">
        <v>721</v>
      </c>
      <c r="B722" t="s">
        <v>37</v>
      </c>
      <c r="C722" s="2">
        <v>41109</v>
      </c>
      <c r="D722">
        <v>1</v>
      </c>
      <c r="E722">
        <f t="shared" si="22"/>
        <v>7</v>
      </c>
      <c r="F722" t="str">
        <f>VLOOKUP(B722,Sheet3!$A$1:$E$100,5)</f>
        <v>k15</v>
      </c>
      <c r="G722" t="str">
        <f>VLOOKUP(B722,Sheet3!$A$1:$E$100,2)</f>
        <v>kostka</v>
      </c>
      <c r="H722" t="str">
        <f>VLOOKUP(B722,Sheet3!$A$1:$E$100,3)</f>
        <v>25,99</v>
      </c>
      <c r="I722" t="str">
        <f>VLOOKUP(F722,Sheet4!$A$1:$B$22,2)</f>
        <v>maty_korkowe</v>
      </c>
      <c r="J722">
        <f t="shared" si="23"/>
        <v>25.99</v>
      </c>
    </row>
    <row r="723" spans="1:10" ht="18.399999999999999" customHeight="1">
      <c r="A723" s="1">
        <v>722</v>
      </c>
      <c r="B723" t="s">
        <v>12</v>
      </c>
      <c r="C723" s="2">
        <v>41118</v>
      </c>
      <c r="D723">
        <v>25</v>
      </c>
      <c r="E723">
        <f t="shared" si="22"/>
        <v>7</v>
      </c>
      <c r="F723" t="str">
        <f>VLOOKUP(B723,Sheet3!$A$1:$E$100,5)</f>
        <v>k6</v>
      </c>
      <c r="G723" t="str">
        <f>VLOOKUP(B723,Sheet3!$A$1:$E$100,2)</f>
        <v>940x16x5</v>
      </c>
      <c r="H723" t="str">
        <f>VLOOKUP(B723,Sheet3!$A$1:$E$100,3)</f>
        <v>2,19</v>
      </c>
      <c r="I723" t="str">
        <f>VLOOKUP(F723,Sheet4!$A$1:$B$22,2)</f>
        <v>panele_korkowe</v>
      </c>
      <c r="J723">
        <f t="shared" si="23"/>
        <v>54.75</v>
      </c>
    </row>
    <row r="724" spans="1:10" ht="18.399999999999999" customHeight="1">
      <c r="A724">
        <v>723</v>
      </c>
      <c r="B724" t="s">
        <v>76</v>
      </c>
      <c r="C724" s="2">
        <v>41142</v>
      </c>
      <c r="D724">
        <v>10</v>
      </c>
      <c r="E724">
        <f t="shared" si="22"/>
        <v>8</v>
      </c>
      <c r="F724" t="str">
        <f>VLOOKUP(B724,Sheet3!$A$1:$E$100,5)</f>
        <v>k2</v>
      </c>
      <c r="G724" t="str">
        <f>VLOOKUP(B724,Sheet3!$A$1:$E$100,2)</f>
        <v>Normal_6_mm</v>
      </c>
      <c r="H724" t="str">
        <f>VLOOKUP(B724,Sheet3!$A$1:$E$100,3)</f>
        <v>119,99</v>
      </c>
      <c r="I724" t="str">
        <f>VLOOKUP(F724,Sheet4!$A$1:$B$22,2)</f>
        <v>wyroby_korkowe</v>
      </c>
      <c r="J724">
        <f t="shared" si="23"/>
        <v>1199.8999999999999</v>
      </c>
    </row>
    <row r="725" spans="1:10" ht="18.399999999999999" customHeight="1">
      <c r="A725" s="1">
        <v>724</v>
      </c>
      <c r="B725" t="s">
        <v>25</v>
      </c>
      <c r="C725" s="2">
        <v>40977</v>
      </c>
      <c r="D725">
        <v>3</v>
      </c>
      <c r="E725">
        <f t="shared" si="22"/>
        <v>3</v>
      </c>
      <c r="F725" t="str">
        <f>VLOOKUP(B725,Sheet3!$A$1:$E$100,5)</f>
        <v>k4</v>
      </c>
      <c r="G725" t="str">
        <f>VLOOKUP(B725,Sheet3!$A$1:$E$100,2)</f>
        <v>1_l_wodny</v>
      </c>
      <c r="H725" t="str">
        <f>VLOOKUP(B725,Sheet3!$A$1:$E$100,3)</f>
        <v>37,99</v>
      </c>
      <c r="I725" t="str">
        <f>VLOOKUP(F725,Sheet4!$A$1:$B$22,2)</f>
        <v>panele_korkowe</v>
      </c>
      <c r="J725">
        <f t="shared" si="23"/>
        <v>113.97</v>
      </c>
    </row>
    <row r="726" spans="1:10" ht="18.399999999999999" customHeight="1">
      <c r="A726">
        <v>725</v>
      </c>
      <c r="B726" t="s">
        <v>62</v>
      </c>
      <c r="C726" s="2">
        <v>41038</v>
      </c>
      <c r="D726">
        <v>21</v>
      </c>
      <c r="E726">
        <f t="shared" si="22"/>
        <v>5</v>
      </c>
      <c r="F726" t="str">
        <f>VLOOKUP(B726,Sheet3!$A$1:$E$100,5)</f>
        <v>k5</v>
      </c>
      <c r="G726" t="str">
        <f>VLOOKUP(B726,Sheet3!$A$1:$E$100,2)</f>
        <v>Aglomerado_10_mm</v>
      </c>
      <c r="H726" t="str">
        <f>VLOOKUP(B726,Sheet3!$A$1:$E$100,3)</f>
        <v>34,99</v>
      </c>
      <c r="I726" t="str">
        <f>VLOOKUP(F726,Sheet4!$A$1:$B$22,2)</f>
        <v>panele_korkowe</v>
      </c>
      <c r="J726">
        <f t="shared" si="23"/>
        <v>734.79000000000008</v>
      </c>
    </row>
    <row r="727" spans="1:10" ht="18.399999999999999" customHeight="1">
      <c r="A727" s="1">
        <v>726</v>
      </c>
      <c r="B727" t="s">
        <v>54</v>
      </c>
      <c r="C727" s="2">
        <v>40973</v>
      </c>
      <c r="D727">
        <v>5</v>
      </c>
      <c r="E727">
        <f t="shared" si="22"/>
        <v>3</v>
      </c>
      <c r="F727" t="str">
        <f>VLOOKUP(B727,Sheet3!$A$1:$E$100,5)</f>
        <v>k12</v>
      </c>
      <c r="G727" t="str">
        <f>VLOOKUP(B727,Sheet3!$A$1:$E$100,2)</f>
        <v>1000x700x1</v>
      </c>
      <c r="H727" t="str">
        <f>VLOOKUP(B727,Sheet3!$A$1:$E$100,3)</f>
        <v>4,99</v>
      </c>
      <c r="I727" t="str">
        <f>VLOOKUP(F727,Sheet4!$A$1:$B$22,2)</f>
        <v>plyty_korkowe</v>
      </c>
      <c r="J727">
        <f t="shared" si="23"/>
        <v>24.950000000000003</v>
      </c>
    </row>
    <row r="728" spans="1:10" ht="18.399999999999999" customHeight="1">
      <c r="A728">
        <v>727</v>
      </c>
      <c r="B728" t="s">
        <v>30</v>
      </c>
      <c r="C728" s="2">
        <v>41125</v>
      </c>
      <c r="D728">
        <v>64</v>
      </c>
      <c r="E728">
        <f t="shared" si="22"/>
        <v>8</v>
      </c>
      <c r="F728" t="str">
        <f>VLOOKUP(B728,Sheet3!$A$1:$E$100,5)</f>
        <v>k8</v>
      </c>
      <c r="G728" t="str">
        <f>VLOOKUP(B728,Sheet3!$A$1:$E$100,2)</f>
        <v>LN_1</v>
      </c>
      <c r="H728" t="str">
        <f>VLOOKUP(B728,Sheet3!$A$1:$E$100,3)</f>
        <v>3,90</v>
      </c>
      <c r="I728" t="str">
        <f>VLOOKUP(F728,Sheet4!$A$1:$B$22,2)</f>
        <v>panele_korkowe</v>
      </c>
      <c r="J728">
        <f t="shared" si="23"/>
        <v>249.6</v>
      </c>
    </row>
    <row r="729" spans="1:10" ht="18.399999999999999" customHeight="1">
      <c r="A729" s="1">
        <v>728</v>
      </c>
      <c r="B729" t="s">
        <v>24</v>
      </c>
      <c r="C729" s="2">
        <v>41241</v>
      </c>
      <c r="D729">
        <v>50</v>
      </c>
      <c r="E729">
        <f t="shared" si="22"/>
        <v>11</v>
      </c>
      <c r="F729" t="str">
        <f>VLOOKUP(B729,Sheet3!$A$1:$E$100,5)</f>
        <v>k8</v>
      </c>
      <c r="G729" t="str">
        <f>VLOOKUP(B729,Sheet3!$A$1:$E$100,2)</f>
        <v>LN_2</v>
      </c>
      <c r="H729" t="str">
        <f>VLOOKUP(B729,Sheet3!$A$1:$E$100,3)</f>
        <v>4,60</v>
      </c>
      <c r="I729" t="str">
        <f>VLOOKUP(F729,Sheet4!$A$1:$B$22,2)</f>
        <v>panele_korkowe</v>
      </c>
      <c r="J729">
        <f t="shared" si="23"/>
        <v>229.99999999999997</v>
      </c>
    </row>
    <row r="730" spans="1:10" ht="18.399999999999999" customHeight="1">
      <c r="A730">
        <v>729</v>
      </c>
      <c r="B730" t="s">
        <v>61</v>
      </c>
      <c r="C730" s="2">
        <v>41159</v>
      </c>
      <c r="D730">
        <v>2</v>
      </c>
      <c r="E730">
        <f t="shared" si="22"/>
        <v>9</v>
      </c>
      <c r="F730" t="str">
        <f>VLOOKUP(B730,Sheet3!$A$1:$E$100,5)</f>
        <v>k13</v>
      </c>
      <c r="G730" t="str">
        <f>VLOOKUP(B730,Sheet3!$A$1:$E$100,2)</f>
        <v>25m_x_1m_x_4mm</v>
      </c>
      <c r="H730" t="str">
        <f>VLOOKUP(B730,Sheet3!$A$1:$E$100,3)</f>
        <v>549,99</v>
      </c>
      <c r="I730" t="str">
        <f>VLOOKUP(F730,Sheet4!$A$1:$B$22,2)</f>
        <v>rolki_korkowe</v>
      </c>
      <c r="J730">
        <f t="shared" si="23"/>
        <v>1099.98</v>
      </c>
    </row>
    <row r="731" spans="1:10" ht="18.399999999999999" customHeight="1">
      <c r="A731" s="1">
        <v>730</v>
      </c>
      <c r="B731" t="s">
        <v>65</v>
      </c>
      <c r="C731" s="2">
        <v>41047</v>
      </c>
      <c r="D731">
        <v>15</v>
      </c>
      <c r="E731">
        <f t="shared" si="22"/>
        <v>5</v>
      </c>
      <c r="F731" t="str">
        <f>VLOOKUP(B731,Sheet3!$A$1:$E$100,5)</f>
        <v>k12</v>
      </c>
      <c r="G731" t="str">
        <f>VLOOKUP(B731,Sheet3!$A$1:$E$100,2)</f>
        <v>1000x700x4</v>
      </c>
      <c r="H731" t="str">
        <f>VLOOKUP(B731,Sheet3!$A$1:$E$100,3)</f>
        <v>14,99</v>
      </c>
      <c r="I731" t="str">
        <f>VLOOKUP(F731,Sheet4!$A$1:$B$22,2)</f>
        <v>plyty_korkowe</v>
      </c>
      <c r="J731">
        <f t="shared" si="23"/>
        <v>224.85</v>
      </c>
    </row>
    <row r="732" spans="1:10" ht="18.399999999999999" customHeight="1">
      <c r="A732">
        <v>731</v>
      </c>
      <c r="B732" t="s">
        <v>81</v>
      </c>
      <c r="C732" s="2">
        <v>41058</v>
      </c>
      <c r="D732">
        <v>12</v>
      </c>
      <c r="E732">
        <f t="shared" si="22"/>
        <v>5</v>
      </c>
      <c r="F732" t="str">
        <f>VLOOKUP(B732,Sheet3!$A$1:$E$100,5)</f>
        <v>k12</v>
      </c>
      <c r="G732" t="str">
        <f>VLOOKUP(B732,Sheet3!$A$1:$E$100,2)</f>
        <v>1000x700x3</v>
      </c>
      <c r="H732" t="str">
        <f>VLOOKUP(B732,Sheet3!$A$1:$E$100,3)</f>
        <v>9,99</v>
      </c>
      <c r="I732" t="str">
        <f>VLOOKUP(F732,Sheet4!$A$1:$B$22,2)</f>
        <v>plyty_korkowe</v>
      </c>
      <c r="J732">
        <f t="shared" si="23"/>
        <v>119.88</v>
      </c>
    </row>
    <row r="733" spans="1:10" ht="18.399999999999999" customHeight="1">
      <c r="A733" s="1">
        <v>732</v>
      </c>
      <c r="B733" t="s">
        <v>37</v>
      </c>
      <c r="C733" s="2">
        <v>41142</v>
      </c>
      <c r="D733">
        <v>1</v>
      </c>
      <c r="E733">
        <f t="shared" si="22"/>
        <v>8</v>
      </c>
      <c r="F733" t="str">
        <f>VLOOKUP(B733,Sheet3!$A$1:$E$100,5)</f>
        <v>k15</v>
      </c>
      <c r="G733" t="str">
        <f>VLOOKUP(B733,Sheet3!$A$1:$E$100,2)</f>
        <v>kostka</v>
      </c>
      <c r="H733" t="str">
        <f>VLOOKUP(B733,Sheet3!$A$1:$E$100,3)</f>
        <v>25,99</v>
      </c>
      <c r="I733" t="str">
        <f>VLOOKUP(F733,Sheet4!$A$1:$B$22,2)</f>
        <v>maty_korkowe</v>
      </c>
      <c r="J733">
        <f t="shared" si="23"/>
        <v>25.99</v>
      </c>
    </row>
    <row r="734" spans="1:10" ht="18.399999999999999" customHeight="1">
      <c r="A734">
        <v>733</v>
      </c>
      <c r="B734" t="s">
        <v>39</v>
      </c>
      <c r="C734" s="2">
        <v>41038</v>
      </c>
      <c r="D734">
        <v>1</v>
      </c>
      <c r="E734">
        <f t="shared" si="22"/>
        <v>5</v>
      </c>
      <c r="F734" t="str">
        <f>VLOOKUP(B734,Sheet3!$A$1:$E$100,5)</f>
        <v>k12</v>
      </c>
      <c r="G734" t="str">
        <f>VLOOKUP(B734,Sheet3!$A$1:$E$100,2)</f>
        <v>1000x700x5</v>
      </c>
      <c r="H734" t="str">
        <f>VLOOKUP(B734,Sheet3!$A$1:$E$100,3)</f>
        <v>15,99</v>
      </c>
      <c r="I734" t="str">
        <f>VLOOKUP(F734,Sheet4!$A$1:$B$22,2)</f>
        <v>plyty_korkowe</v>
      </c>
      <c r="J734">
        <f t="shared" si="23"/>
        <v>15.99</v>
      </c>
    </row>
    <row r="735" spans="1:10" ht="18.399999999999999" customHeight="1">
      <c r="A735" s="1">
        <v>734</v>
      </c>
      <c r="B735" t="s">
        <v>25</v>
      </c>
      <c r="C735" s="2">
        <v>41220</v>
      </c>
      <c r="D735">
        <v>2</v>
      </c>
      <c r="E735">
        <f t="shared" si="22"/>
        <v>11</v>
      </c>
      <c r="F735" t="str">
        <f>VLOOKUP(B735,Sheet3!$A$1:$E$100,5)</f>
        <v>k4</v>
      </c>
      <c r="G735" t="str">
        <f>VLOOKUP(B735,Sheet3!$A$1:$E$100,2)</f>
        <v>1_l_wodny</v>
      </c>
      <c r="H735" t="str">
        <f>VLOOKUP(B735,Sheet3!$A$1:$E$100,3)</f>
        <v>37,99</v>
      </c>
      <c r="I735" t="str">
        <f>VLOOKUP(F735,Sheet4!$A$1:$B$22,2)</f>
        <v>panele_korkowe</v>
      </c>
      <c r="J735">
        <f t="shared" si="23"/>
        <v>75.98</v>
      </c>
    </row>
    <row r="736" spans="1:10" ht="18.399999999999999" customHeight="1">
      <c r="A736">
        <v>735</v>
      </c>
      <c r="B736" t="s">
        <v>69</v>
      </c>
      <c r="C736" s="2">
        <v>41068</v>
      </c>
      <c r="D736">
        <v>35</v>
      </c>
      <c r="E736">
        <f t="shared" si="22"/>
        <v>6</v>
      </c>
      <c r="F736" t="str">
        <f>VLOOKUP(B736,Sheet3!$A$1:$E$100,5)</f>
        <v>k20</v>
      </c>
      <c r="G736" t="str">
        <f>VLOOKUP(B736,Sheet3!$A$1:$E$100,2)</f>
        <v>Stozkowe_duze</v>
      </c>
      <c r="H736" t="str">
        <f>VLOOKUP(B736,Sheet3!$A$1:$E$100,3)</f>
        <v>1,19</v>
      </c>
      <c r="I736" t="str">
        <f>VLOOKUP(F736,Sheet4!$A$1:$B$22,2)</f>
        <v>korki_do_butelek</v>
      </c>
      <c r="J736">
        <f t="shared" si="23"/>
        <v>41.65</v>
      </c>
    </row>
    <row r="737" spans="1:10" ht="18.399999999999999" customHeight="1">
      <c r="A737" s="1">
        <v>736</v>
      </c>
      <c r="B737" t="s">
        <v>72</v>
      </c>
      <c r="C737" s="2">
        <v>41029</v>
      </c>
      <c r="D737">
        <v>5</v>
      </c>
      <c r="E737">
        <f t="shared" si="22"/>
        <v>4</v>
      </c>
      <c r="F737" t="str">
        <f>VLOOKUP(B737,Sheet3!$A$1:$E$100,5)</f>
        <v>k18</v>
      </c>
      <c r="G737" t="str">
        <f>VLOOKUP(B737,Sheet3!$A$1:$E$100,2)</f>
        <v>1x10mx2mm</v>
      </c>
      <c r="H737" t="str">
        <f>VLOOKUP(B737,Sheet3!$A$1:$E$100,3)</f>
        <v>149,99</v>
      </c>
      <c r="I737" t="str">
        <f>VLOOKUP(F737,Sheet4!$A$1:$B$22,2)</f>
        <v>gumokorek</v>
      </c>
      <c r="J737">
        <f t="shared" si="23"/>
        <v>749.95</v>
      </c>
    </row>
    <row r="738" spans="1:10" ht="18.399999999999999" customHeight="1">
      <c r="A738">
        <v>737</v>
      </c>
      <c r="B738" t="s">
        <v>21</v>
      </c>
      <c r="C738" s="2">
        <v>41111</v>
      </c>
      <c r="D738">
        <v>10</v>
      </c>
      <c r="E738">
        <f t="shared" si="22"/>
        <v>7</v>
      </c>
      <c r="F738" t="str">
        <f>VLOOKUP(B738,Sheet3!$A$1:$E$100,5)</f>
        <v>k8</v>
      </c>
      <c r="G738" t="str">
        <f>VLOOKUP(B738,Sheet3!$A$1:$E$100,2)</f>
        <v>LK_3</v>
      </c>
      <c r="H738" t="str">
        <f>VLOOKUP(B738,Sheet3!$A$1:$E$100,3)</f>
        <v>3,60</v>
      </c>
      <c r="I738" t="str">
        <f>VLOOKUP(F738,Sheet4!$A$1:$B$22,2)</f>
        <v>panele_korkowe</v>
      </c>
      <c r="J738">
        <f t="shared" si="23"/>
        <v>36</v>
      </c>
    </row>
    <row r="739" spans="1:10" ht="18.399999999999999" customHeight="1">
      <c r="A739" s="1">
        <v>738</v>
      </c>
      <c r="B739" t="s">
        <v>92</v>
      </c>
      <c r="C739" s="2">
        <v>40964</v>
      </c>
      <c r="D739">
        <v>32</v>
      </c>
      <c r="E739">
        <f t="shared" si="22"/>
        <v>2</v>
      </c>
      <c r="F739" t="str">
        <f>VLOOKUP(B739,Sheet3!$A$1:$E$100,5)</f>
        <v>k5</v>
      </c>
      <c r="G739" t="str">
        <f>VLOOKUP(B739,Sheet3!$A$1:$E$100,2)</f>
        <v>Aglomerado_20_mm</v>
      </c>
      <c r="H739" t="str">
        <f>VLOOKUP(B739,Sheet3!$A$1:$E$100,3)</f>
        <v>39,99</v>
      </c>
      <c r="I739" t="str">
        <f>VLOOKUP(F739,Sheet4!$A$1:$B$22,2)</f>
        <v>panele_korkowe</v>
      </c>
      <c r="J739">
        <f t="shared" si="23"/>
        <v>1279.68</v>
      </c>
    </row>
    <row r="740" spans="1:10" ht="18.399999999999999" customHeight="1">
      <c r="A740">
        <v>739</v>
      </c>
      <c r="B740" t="s">
        <v>41</v>
      </c>
      <c r="C740" s="2">
        <v>41096</v>
      </c>
      <c r="D740">
        <v>15</v>
      </c>
      <c r="E740">
        <f t="shared" si="22"/>
        <v>7</v>
      </c>
      <c r="F740" t="str">
        <f>VLOOKUP(B740,Sheet3!$A$1:$E$100,5)</f>
        <v>k7</v>
      </c>
      <c r="G740" t="str">
        <f>VLOOKUP(B740,Sheet3!$A$1:$E$100,2)</f>
        <v>Kora_surowa_kl._II</v>
      </c>
      <c r="H740" t="str">
        <f>VLOOKUP(B740,Sheet3!$A$1:$E$100,3)</f>
        <v>79,99</v>
      </c>
      <c r="I740" t="str">
        <f>VLOOKUP(F740,Sheet4!$A$1:$B$22,2)</f>
        <v>panele_korkowe</v>
      </c>
      <c r="J740">
        <f t="shared" si="23"/>
        <v>1199.8499999999999</v>
      </c>
    </row>
    <row r="741" spans="1:10" ht="18.399999999999999" customHeight="1">
      <c r="A741" s="1">
        <v>740</v>
      </c>
      <c r="B741" t="s">
        <v>30</v>
      </c>
      <c r="C741" s="2">
        <v>41037</v>
      </c>
      <c r="D741">
        <v>52</v>
      </c>
      <c r="E741">
        <f t="shared" si="22"/>
        <v>5</v>
      </c>
      <c r="F741" t="str">
        <f>VLOOKUP(B741,Sheet3!$A$1:$E$100,5)</f>
        <v>k8</v>
      </c>
      <c r="G741" t="str">
        <f>VLOOKUP(B741,Sheet3!$A$1:$E$100,2)</f>
        <v>LN_1</v>
      </c>
      <c r="H741" t="str">
        <f>VLOOKUP(B741,Sheet3!$A$1:$E$100,3)</f>
        <v>3,90</v>
      </c>
      <c r="I741" t="str">
        <f>VLOOKUP(F741,Sheet4!$A$1:$B$22,2)</f>
        <v>panele_korkowe</v>
      </c>
      <c r="J741">
        <f t="shared" si="23"/>
        <v>202.79999999999998</v>
      </c>
    </row>
    <row r="742" spans="1:10" ht="18.399999999999999" customHeight="1">
      <c r="A742">
        <v>741</v>
      </c>
      <c r="B742" t="s">
        <v>28</v>
      </c>
      <c r="C742" s="2">
        <v>41207</v>
      </c>
      <c r="D742">
        <v>14</v>
      </c>
      <c r="E742">
        <f t="shared" si="22"/>
        <v>10</v>
      </c>
      <c r="F742" t="str">
        <f>VLOOKUP(B742,Sheet3!$A$1:$E$100,5)</f>
        <v>k14</v>
      </c>
      <c r="G742" t="str">
        <f>VLOOKUP(B742,Sheet3!$A$1:$E$100,2)</f>
        <v>Shell</v>
      </c>
      <c r="H742" t="str">
        <f>VLOOKUP(B742,Sheet3!$A$1:$E$100,3)</f>
        <v>81,99</v>
      </c>
      <c r="I742" t="str">
        <f>VLOOKUP(F742,Sheet4!$A$1:$B$22,2)</f>
        <v>parkiet_korkowy</v>
      </c>
      <c r="J742">
        <f t="shared" si="23"/>
        <v>1147.8599999999999</v>
      </c>
    </row>
    <row r="743" spans="1:10" ht="18.399999999999999" customHeight="1">
      <c r="A743" s="1">
        <v>742</v>
      </c>
      <c r="B743" t="s">
        <v>80</v>
      </c>
      <c r="C743" s="2">
        <v>41199</v>
      </c>
      <c r="D743">
        <v>24</v>
      </c>
      <c r="E743">
        <f t="shared" si="22"/>
        <v>10</v>
      </c>
      <c r="F743" t="str">
        <f>VLOOKUP(B743,Sheet3!$A$1:$E$100,5)</f>
        <v>k21</v>
      </c>
      <c r="G743" t="str">
        <f>VLOOKUP(B743,Sheet3!$A$1:$E$100,2)</f>
        <v>Symphony</v>
      </c>
      <c r="H743" t="str">
        <f>VLOOKUP(B743,Sheet3!$A$1:$E$100,3)</f>
        <v>139,99</v>
      </c>
      <c r="I743" t="str">
        <f>VLOOKUP(F743,Sheet4!$A$1:$B$22,2)</f>
        <v>panele_korkowe</v>
      </c>
      <c r="J743">
        <f t="shared" si="23"/>
        <v>3359.76</v>
      </c>
    </row>
    <row r="744" spans="1:10" ht="18.399999999999999" customHeight="1">
      <c r="A744">
        <v>743</v>
      </c>
      <c r="B744" t="s">
        <v>77</v>
      </c>
      <c r="C744" s="2">
        <v>41092</v>
      </c>
      <c r="D744">
        <v>2</v>
      </c>
      <c r="E744">
        <f t="shared" si="22"/>
        <v>7</v>
      </c>
      <c r="F744" t="str">
        <f>VLOOKUP(B744,Sheet3!$A$1:$E$100,5)</f>
        <v>k9</v>
      </c>
      <c r="G744" t="str">
        <f>VLOOKUP(B744,Sheet3!$A$1:$E$100,2)</f>
        <v>male</v>
      </c>
      <c r="H744" t="str">
        <f>VLOOKUP(B744,Sheet3!$A$1:$E$100,3)</f>
        <v>25,99</v>
      </c>
      <c r="I744" t="str">
        <f>VLOOKUP(F744,Sheet4!$A$1:$B$22,2)</f>
        <v>panele_korkowe</v>
      </c>
      <c r="J744">
        <f t="shared" si="23"/>
        <v>51.98</v>
      </c>
    </row>
    <row r="745" spans="1:10" ht="18.399999999999999" customHeight="1">
      <c r="A745" s="1">
        <v>744</v>
      </c>
      <c r="B745" t="s">
        <v>55</v>
      </c>
      <c r="C745" s="2">
        <v>41179</v>
      </c>
      <c r="D745">
        <v>5</v>
      </c>
      <c r="E745">
        <f t="shared" si="22"/>
        <v>9</v>
      </c>
      <c r="F745" t="str">
        <f>VLOOKUP(B745,Sheet3!$A$1:$E$100,5)</f>
        <v>k11</v>
      </c>
      <c r="G745" t="str">
        <f>VLOOKUP(B745,Sheet3!$A$1:$E$100,2)</f>
        <v>kpl_3_mm</v>
      </c>
      <c r="H745" t="str">
        <f>VLOOKUP(B745,Sheet3!$A$1:$E$100,3)</f>
        <v>3,50</v>
      </c>
      <c r="I745" t="str">
        <f>VLOOKUP(F745,Sheet4!$A$1:$B$22,2)</f>
        <v>podkladki_naturalne</v>
      </c>
      <c r="J745">
        <f t="shared" si="23"/>
        <v>17.5</v>
      </c>
    </row>
    <row r="746" spans="1:10" ht="18.399999999999999" customHeight="1">
      <c r="A746">
        <v>745</v>
      </c>
      <c r="B746" t="s">
        <v>36</v>
      </c>
      <c r="C746" s="2">
        <v>41157</v>
      </c>
      <c r="D746">
        <v>1</v>
      </c>
      <c r="E746">
        <f t="shared" si="22"/>
        <v>9</v>
      </c>
      <c r="F746" t="str">
        <f>VLOOKUP(B746,Sheet3!$A$1:$E$100,5)</f>
        <v>k10</v>
      </c>
      <c r="G746" t="str">
        <f>VLOOKUP(B746,Sheet3!$A$1:$E$100,2)</f>
        <v>50x80</v>
      </c>
      <c r="H746" t="str">
        <f>VLOOKUP(B746,Sheet3!$A$1:$E$100,3)</f>
        <v>34,99</v>
      </c>
      <c r="I746" t="str">
        <f>VLOOKUP(F746,Sheet4!$A$1:$B$22,2)</f>
        <v>tablice_korkowe</v>
      </c>
      <c r="J746">
        <f t="shared" si="23"/>
        <v>34.99</v>
      </c>
    </row>
    <row r="747" spans="1:10" ht="18.399999999999999" customHeight="1">
      <c r="A747" s="1">
        <v>746</v>
      </c>
      <c r="B747" t="s">
        <v>31</v>
      </c>
      <c r="C747" s="2">
        <v>41181</v>
      </c>
      <c r="D747">
        <v>16</v>
      </c>
      <c r="E747">
        <f t="shared" si="22"/>
        <v>9</v>
      </c>
      <c r="F747" t="str">
        <f>VLOOKUP(B747,Sheet3!$A$1:$E$100,5)</f>
        <v>k14</v>
      </c>
      <c r="G747" t="str">
        <f>VLOOKUP(B747,Sheet3!$A$1:$E$100,2)</f>
        <v>DawnTown</v>
      </c>
      <c r="H747" t="str">
        <f>VLOOKUP(B747,Sheet3!$A$1:$E$100,3)</f>
        <v>64,99</v>
      </c>
      <c r="I747" t="str">
        <f>VLOOKUP(F747,Sheet4!$A$1:$B$22,2)</f>
        <v>parkiet_korkowy</v>
      </c>
      <c r="J747">
        <f t="shared" si="23"/>
        <v>1039.8399999999999</v>
      </c>
    </row>
    <row r="748" spans="1:10" ht="18.399999999999999" customHeight="1">
      <c r="A748">
        <v>747</v>
      </c>
      <c r="B748" t="s">
        <v>8</v>
      </c>
      <c r="C748" s="2">
        <v>41115</v>
      </c>
      <c r="D748">
        <v>25</v>
      </c>
      <c r="E748">
        <f t="shared" si="22"/>
        <v>7</v>
      </c>
      <c r="F748" t="str">
        <f>VLOOKUP(B748,Sheet3!$A$1:$E$100,5)</f>
        <v>k6</v>
      </c>
      <c r="G748" t="str">
        <f>VLOOKUP(B748,Sheet3!$A$1:$E$100,2)</f>
        <v>940x16x7</v>
      </c>
      <c r="H748" t="str">
        <f>VLOOKUP(B748,Sheet3!$A$1:$E$100,3)</f>
        <v>2,89</v>
      </c>
      <c r="I748" t="str">
        <f>VLOOKUP(F748,Sheet4!$A$1:$B$22,2)</f>
        <v>panele_korkowe</v>
      </c>
      <c r="J748">
        <f t="shared" si="23"/>
        <v>72.25</v>
      </c>
    </row>
    <row r="749" spans="1:10" ht="18.399999999999999" customHeight="1">
      <c r="A749" s="1">
        <v>748</v>
      </c>
      <c r="B749" t="s">
        <v>55</v>
      </c>
      <c r="C749" s="2">
        <v>41069</v>
      </c>
      <c r="D749">
        <v>8</v>
      </c>
      <c r="E749">
        <f t="shared" si="22"/>
        <v>6</v>
      </c>
      <c r="F749" t="str">
        <f>VLOOKUP(B749,Sheet3!$A$1:$E$100,5)</f>
        <v>k11</v>
      </c>
      <c r="G749" t="str">
        <f>VLOOKUP(B749,Sheet3!$A$1:$E$100,2)</f>
        <v>kpl_3_mm</v>
      </c>
      <c r="H749" t="str">
        <f>VLOOKUP(B749,Sheet3!$A$1:$E$100,3)</f>
        <v>3,50</v>
      </c>
      <c r="I749" t="str">
        <f>VLOOKUP(F749,Sheet4!$A$1:$B$22,2)</f>
        <v>podkladki_naturalne</v>
      </c>
      <c r="J749">
        <f t="shared" si="23"/>
        <v>28</v>
      </c>
    </row>
    <row r="750" spans="1:10" ht="18.399999999999999" customHeight="1">
      <c r="A750">
        <v>749</v>
      </c>
      <c r="B750" t="s">
        <v>69</v>
      </c>
      <c r="C750" s="2">
        <v>41130</v>
      </c>
      <c r="D750">
        <v>11</v>
      </c>
      <c r="E750">
        <f t="shared" si="22"/>
        <v>8</v>
      </c>
      <c r="F750" t="str">
        <f>VLOOKUP(B750,Sheet3!$A$1:$E$100,5)</f>
        <v>k20</v>
      </c>
      <c r="G750" t="str">
        <f>VLOOKUP(B750,Sheet3!$A$1:$E$100,2)</f>
        <v>Stozkowe_duze</v>
      </c>
      <c r="H750" t="str">
        <f>VLOOKUP(B750,Sheet3!$A$1:$E$100,3)</f>
        <v>1,19</v>
      </c>
      <c r="I750" t="str">
        <f>VLOOKUP(F750,Sheet4!$A$1:$B$22,2)</f>
        <v>korki_do_butelek</v>
      </c>
      <c r="J750">
        <f t="shared" si="23"/>
        <v>13.09</v>
      </c>
    </row>
    <row r="751" spans="1:10" ht="18.399999999999999" customHeight="1">
      <c r="A751" s="1">
        <v>750</v>
      </c>
      <c r="B751" t="s">
        <v>62</v>
      </c>
      <c r="C751" s="2">
        <v>41046</v>
      </c>
      <c r="D751">
        <v>22</v>
      </c>
      <c r="E751">
        <f t="shared" si="22"/>
        <v>5</v>
      </c>
      <c r="F751" t="str">
        <f>VLOOKUP(B751,Sheet3!$A$1:$E$100,5)</f>
        <v>k5</v>
      </c>
      <c r="G751" t="str">
        <f>VLOOKUP(B751,Sheet3!$A$1:$E$100,2)</f>
        <v>Aglomerado_10_mm</v>
      </c>
      <c r="H751" t="str">
        <f>VLOOKUP(B751,Sheet3!$A$1:$E$100,3)</f>
        <v>34,99</v>
      </c>
      <c r="I751" t="str">
        <f>VLOOKUP(F751,Sheet4!$A$1:$B$22,2)</f>
        <v>panele_korkowe</v>
      </c>
      <c r="J751">
        <f t="shared" si="23"/>
        <v>769.78000000000009</v>
      </c>
    </row>
    <row r="752" spans="1:10" ht="18.399999999999999" customHeight="1">
      <c r="A752">
        <v>751</v>
      </c>
      <c r="B752" t="s">
        <v>100</v>
      </c>
      <c r="C752" s="2">
        <v>40982</v>
      </c>
      <c r="D752">
        <v>22</v>
      </c>
      <c r="E752">
        <f t="shared" si="22"/>
        <v>3</v>
      </c>
      <c r="F752" t="str">
        <f>VLOOKUP(B752,Sheet3!$A$1:$E$100,5)</f>
        <v>k16</v>
      </c>
      <c r="G752" t="str">
        <f>VLOOKUP(B752,Sheet3!$A$1:$E$100,2)</f>
        <v>standard</v>
      </c>
      <c r="H752" t="str">
        <f>VLOOKUP(B752,Sheet3!$A$1:$E$100,3)</f>
        <v>1,09</v>
      </c>
      <c r="I752" t="str">
        <f>VLOOKUP(F752,Sheet4!$A$1:$B$22,2)</f>
        <v>przekladki_korkowe</v>
      </c>
      <c r="J752">
        <f t="shared" si="23"/>
        <v>23.98</v>
      </c>
    </row>
    <row r="753" spans="1:10" ht="18.399999999999999" customHeight="1">
      <c r="A753" s="1">
        <v>752</v>
      </c>
      <c r="B753" t="s">
        <v>14</v>
      </c>
      <c r="C753" s="2">
        <v>41033</v>
      </c>
      <c r="D753">
        <v>1</v>
      </c>
      <c r="E753">
        <f t="shared" si="22"/>
        <v>5</v>
      </c>
      <c r="F753" t="str">
        <f>VLOOKUP(B753,Sheet3!$A$1:$E$100,5)</f>
        <v>k10</v>
      </c>
      <c r="G753" t="str">
        <f>VLOOKUP(B753,Sheet3!$A$1:$E$100,2)</f>
        <v>40x60</v>
      </c>
      <c r="H753" t="str">
        <f>VLOOKUP(B753,Sheet3!$A$1:$E$100,3)</f>
        <v>25,00</v>
      </c>
      <c r="I753" t="str">
        <f>VLOOKUP(F753,Sheet4!$A$1:$B$22,2)</f>
        <v>tablice_korkowe</v>
      </c>
      <c r="J753">
        <f t="shared" si="23"/>
        <v>25</v>
      </c>
    </row>
    <row r="754" spans="1:10" ht="18.399999999999999" customHeight="1">
      <c r="A754">
        <v>753</v>
      </c>
      <c r="B754" t="s">
        <v>78</v>
      </c>
      <c r="C754" s="2">
        <v>41076</v>
      </c>
      <c r="D754">
        <v>30</v>
      </c>
      <c r="E754">
        <f t="shared" si="22"/>
        <v>6</v>
      </c>
      <c r="F754" t="str">
        <f>VLOOKUP(B754,Sheet3!$A$1:$E$100,5)</f>
        <v>k6</v>
      </c>
      <c r="G754" t="str">
        <f>VLOOKUP(B754,Sheet3!$A$1:$E$100,2)</f>
        <v>940x23x10</v>
      </c>
      <c r="H754" t="str">
        <f>VLOOKUP(B754,Sheet3!$A$1:$E$100,3)</f>
        <v>3,29</v>
      </c>
      <c r="I754" t="str">
        <f>VLOOKUP(F754,Sheet4!$A$1:$B$22,2)</f>
        <v>panele_korkowe</v>
      </c>
      <c r="J754">
        <f t="shared" si="23"/>
        <v>98.7</v>
      </c>
    </row>
    <row r="755" spans="1:10" ht="18.399999999999999" customHeight="1">
      <c r="A755" s="1">
        <v>754</v>
      </c>
      <c r="B755" t="s">
        <v>22</v>
      </c>
      <c r="C755" s="2">
        <v>41139</v>
      </c>
      <c r="D755">
        <v>1</v>
      </c>
      <c r="E755">
        <f t="shared" si="22"/>
        <v>8</v>
      </c>
      <c r="F755" t="str">
        <f>VLOOKUP(B755,Sheet3!$A$1:$E$100,5)</f>
        <v>k17</v>
      </c>
      <c r="G755" t="str">
        <f>VLOOKUP(B755,Sheet3!$A$1:$E$100,2)</f>
        <v>korek_natryskowy</v>
      </c>
      <c r="H755" t="str">
        <f>VLOOKUP(B755,Sheet3!$A$1:$E$100,3)</f>
        <v>33,99</v>
      </c>
      <c r="I755" t="str">
        <f>VLOOKUP(F755,Sheet4!$A$1:$B$22,2)</f>
        <v>masa_korkowa</v>
      </c>
      <c r="J755">
        <f t="shared" si="23"/>
        <v>33.99</v>
      </c>
    </row>
    <row r="756" spans="1:10" ht="18.399999999999999" customHeight="1">
      <c r="A756">
        <v>755</v>
      </c>
      <c r="B756" t="s">
        <v>37</v>
      </c>
      <c r="C756" s="2">
        <v>41130</v>
      </c>
      <c r="D756">
        <v>6</v>
      </c>
      <c r="E756">
        <f t="shared" si="22"/>
        <v>8</v>
      </c>
      <c r="F756" t="str">
        <f>VLOOKUP(B756,Sheet3!$A$1:$E$100,5)</f>
        <v>k15</v>
      </c>
      <c r="G756" t="str">
        <f>VLOOKUP(B756,Sheet3!$A$1:$E$100,2)</f>
        <v>kostka</v>
      </c>
      <c r="H756" t="str">
        <f>VLOOKUP(B756,Sheet3!$A$1:$E$100,3)</f>
        <v>25,99</v>
      </c>
      <c r="I756" t="str">
        <f>VLOOKUP(F756,Sheet4!$A$1:$B$22,2)</f>
        <v>maty_korkowe</v>
      </c>
      <c r="J756">
        <f t="shared" si="23"/>
        <v>155.94</v>
      </c>
    </row>
    <row r="757" spans="1:10" ht="18.399999999999999" customHeight="1">
      <c r="A757" s="1">
        <v>756</v>
      </c>
      <c r="B757" t="s">
        <v>75</v>
      </c>
      <c r="C757" s="2">
        <v>41151</v>
      </c>
      <c r="D757">
        <v>2</v>
      </c>
      <c r="E757">
        <f t="shared" si="22"/>
        <v>8</v>
      </c>
      <c r="F757" t="str">
        <f>VLOOKUP(B757,Sheet3!$A$1:$E$100,5)</f>
        <v>k4</v>
      </c>
      <c r="G757" t="str">
        <f>VLOOKUP(B757,Sheet3!$A$1:$E$100,2)</f>
        <v>3_l_kontaktowy</v>
      </c>
      <c r="H757" t="str">
        <f>VLOOKUP(B757,Sheet3!$A$1:$E$100,3)</f>
        <v>59,99</v>
      </c>
      <c r="I757" t="str">
        <f>VLOOKUP(F757,Sheet4!$A$1:$B$22,2)</f>
        <v>panele_korkowe</v>
      </c>
      <c r="J757">
        <f t="shared" si="23"/>
        <v>119.98</v>
      </c>
    </row>
    <row r="758" spans="1:10" ht="18.399999999999999" customHeight="1">
      <c r="A758">
        <v>757</v>
      </c>
      <c r="B758" t="s">
        <v>78</v>
      </c>
      <c r="C758" s="2">
        <v>40941</v>
      </c>
      <c r="D758">
        <v>35</v>
      </c>
      <c r="E758">
        <f t="shared" si="22"/>
        <v>2</v>
      </c>
      <c r="F758" t="str">
        <f>VLOOKUP(B758,Sheet3!$A$1:$E$100,5)</f>
        <v>k6</v>
      </c>
      <c r="G758" t="str">
        <f>VLOOKUP(B758,Sheet3!$A$1:$E$100,2)</f>
        <v>940x23x10</v>
      </c>
      <c r="H758" t="str">
        <f>VLOOKUP(B758,Sheet3!$A$1:$E$100,3)</f>
        <v>3,29</v>
      </c>
      <c r="I758" t="str">
        <f>VLOOKUP(F758,Sheet4!$A$1:$B$22,2)</f>
        <v>panele_korkowe</v>
      </c>
      <c r="J758">
        <f t="shared" si="23"/>
        <v>115.15</v>
      </c>
    </row>
    <row r="759" spans="1:10" ht="18.399999999999999" customHeight="1">
      <c r="A759" s="1">
        <v>758</v>
      </c>
      <c r="B759" t="s">
        <v>39</v>
      </c>
      <c r="C759" s="2">
        <v>41046</v>
      </c>
      <c r="D759">
        <v>4</v>
      </c>
      <c r="E759">
        <f t="shared" si="22"/>
        <v>5</v>
      </c>
      <c r="F759" t="str">
        <f>VLOOKUP(B759,Sheet3!$A$1:$E$100,5)</f>
        <v>k12</v>
      </c>
      <c r="G759" t="str">
        <f>VLOOKUP(B759,Sheet3!$A$1:$E$100,2)</f>
        <v>1000x700x5</v>
      </c>
      <c r="H759" t="str">
        <f>VLOOKUP(B759,Sheet3!$A$1:$E$100,3)</f>
        <v>15,99</v>
      </c>
      <c r="I759" t="str">
        <f>VLOOKUP(F759,Sheet4!$A$1:$B$22,2)</f>
        <v>plyty_korkowe</v>
      </c>
      <c r="J759">
        <f t="shared" si="23"/>
        <v>63.96</v>
      </c>
    </row>
    <row r="760" spans="1:10" ht="18.399999999999999" customHeight="1">
      <c r="A760">
        <v>759</v>
      </c>
      <c r="B760" t="s">
        <v>65</v>
      </c>
      <c r="C760" s="2">
        <v>40987</v>
      </c>
      <c r="D760">
        <v>12</v>
      </c>
      <c r="E760">
        <f t="shared" si="22"/>
        <v>3</v>
      </c>
      <c r="F760" t="str">
        <f>VLOOKUP(B760,Sheet3!$A$1:$E$100,5)</f>
        <v>k12</v>
      </c>
      <c r="G760" t="str">
        <f>VLOOKUP(B760,Sheet3!$A$1:$E$100,2)</f>
        <v>1000x700x4</v>
      </c>
      <c r="H760" t="str">
        <f>VLOOKUP(B760,Sheet3!$A$1:$E$100,3)</f>
        <v>14,99</v>
      </c>
      <c r="I760" t="str">
        <f>VLOOKUP(F760,Sheet4!$A$1:$B$22,2)</f>
        <v>plyty_korkowe</v>
      </c>
      <c r="J760">
        <f t="shared" si="23"/>
        <v>179.88</v>
      </c>
    </row>
    <row r="761" spans="1:10" ht="18.399999999999999" customHeight="1">
      <c r="A761" s="1">
        <v>760</v>
      </c>
      <c r="B761" t="s">
        <v>78</v>
      </c>
      <c r="C761" s="2">
        <v>41199</v>
      </c>
      <c r="D761">
        <v>44</v>
      </c>
      <c r="E761">
        <f t="shared" si="22"/>
        <v>10</v>
      </c>
      <c r="F761" t="str">
        <f>VLOOKUP(B761,Sheet3!$A$1:$E$100,5)</f>
        <v>k6</v>
      </c>
      <c r="G761" t="str">
        <f>VLOOKUP(B761,Sheet3!$A$1:$E$100,2)</f>
        <v>940x23x10</v>
      </c>
      <c r="H761" t="str">
        <f>VLOOKUP(B761,Sheet3!$A$1:$E$100,3)</f>
        <v>3,29</v>
      </c>
      <c r="I761" t="str">
        <f>VLOOKUP(F761,Sheet4!$A$1:$B$22,2)</f>
        <v>panele_korkowe</v>
      </c>
      <c r="J761">
        <f t="shared" si="23"/>
        <v>144.76</v>
      </c>
    </row>
    <row r="762" spans="1:10" ht="18.399999999999999" customHeight="1">
      <c r="A762">
        <v>761</v>
      </c>
      <c r="B762" t="s">
        <v>84</v>
      </c>
      <c r="C762" s="2">
        <v>41108</v>
      </c>
      <c r="D762">
        <v>4</v>
      </c>
      <c r="E762">
        <f t="shared" si="22"/>
        <v>7</v>
      </c>
      <c r="F762" t="str">
        <f>VLOOKUP(B762,Sheet3!$A$1:$E$100,5)</f>
        <v>k11</v>
      </c>
      <c r="G762" t="str">
        <f>VLOOKUP(B762,Sheet3!$A$1:$E$100,2)</f>
        <v>kpl_6_mm</v>
      </c>
      <c r="H762" t="str">
        <f>VLOOKUP(B762,Sheet3!$A$1:$E$100,3)</f>
        <v>6,20</v>
      </c>
      <c r="I762" t="str">
        <f>VLOOKUP(F762,Sheet4!$A$1:$B$22,2)</f>
        <v>podkladki_naturalne</v>
      </c>
      <c r="J762">
        <f t="shared" si="23"/>
        <v>24.8</v>
      </c>
    </row>
    <row r="763" spans="1:10" ht="18.399999999999999" customHeight="1">
      <c r="A763" s="1">
        <v>762</v>
      </c>
      <c r="B763" t="s">
        <v>90</v>
      </c>
      <c r="C763" s="2">
        <v>41074</v>
      </c>
      <c r="D763">
        <v>80</v>
      </c>
      <c r="E763">
        <f t="shared" si="22"/>
        <v>6</v>
      </c>
      <c r="F763" t="str">
        <f>VLOOKUP(B763,Sheet3!$A$1:$E$100,5)</f>
        <v>k21</v>
      </c>
      <c r="G763" t="str">
        <f>VLOOKUP(B763,Sheet3!$A$1:$E$100,2)</f>
        <v>Rapsodia</v>
      </c>
      <c r="H763" t="str">
        <f>VLOOKUP(B763,Sheet3!$A$1:$E$100,3)</f>
        <v>129,99</v>
      </c>
      <c r="I763" t="str">
        <f>VLOOKUP(F763,Sheet4!$A$1:$B$22,2)</f>
        <v>panele_korkowe</v>
      </c>
      <c r="J763">
        <f t="shared" si="23"/>
        <v>10399.200000000001</v>
      </c>
    </row>
    <row r="764" spans="1:10" ht="18.399999999999999" customHeight="1">
      <c r="A764">
        <v>763</v>
      </c>
      <c r="B764" t="s">
        <v>17</v>
      </c>
      <c r="C764" s="2">
        <v>41015</v>
      </c>
      <c r="D764">
        <v>1</v>
      </c>
      <c r="E764">
        <f t="shared" si="22"/>
        <v>4</v>
      </c>
      <c r="F764" t="str">
        <f>VLOOKUP(B764,Sheet3!$A$1:$E$100,5)</f>
        <v>k19</v>
      </c>
      <c r="G764" t="str">
        <f>VLOOKUP(B764,Sheet3!$A$1:$E$100,2)</f>
        <v>Taca_prostokatna</v>
      </c>
      <c r="H764" t="str">
        <f>VLOOKUP(B764,Sheet3!$A$1:$E$100,3)</f>
        <v>26,99</v>
      </c>
      <c r="I764" t="str">
        <f>VLOOKUP(F764,Sheet4!$A$1:$B$22,2)</f>
        <v>wyroby_korkowe</v>
      </c>
      <c r="J764">
        <f t="shared" si="23"/>
        <v>26.99</v>
      </c>
    </row>
    <row r="765" spans="1:10" ht="18.399999999999999" customHeight="1">
      <c r="A765" s="1">
        <v>764</v>
      </c>
      <c r="B765" t="s">
        <v>31</v>
      </c>
      <c r="C765" s="2">
        <v>41166</v>
      </c>
      <c r="D765">
        <v>13</v>
      </c>
      <c r="E765">
        <f t="shared" si="22"/>
        <v>9</v>
      </c>
      <c r="F765" t="str">
        <f>VLOOKUP(B765,Sheet3!$A$1:$E$100,5)</f>
        <v>k14</v>
      </c>
      <c r="G765" t="str">
        <f>VLOOKUP(B765,Sheet3!$A$1:$E$100,2)</f>
        <v>DawnTown</v>
      </c>
      <c r="H765" t="str">
        <f>VLOOKUP(B765,Sheet3!$A$1:$E$100,3)</f>
        <v>64,99</v>
      </c>
      <c r="I765" t="str">
        <f>VLOOKUP(F765,Sheet4!$A$1:$B$22,2)</f>
        <v>parkiet_korkowy</v>
      </c>
      <c r="J765">
        <f t="shared" si="23"/>
        <v>844.86999999999989</v>
      </c>
    </row>
    <row r="766" spans="1:10" ht="18.399999999999999" customHeight="1">
      <c r="A766">
        <v>765</v>
      </c>
      <c r="B766" t="s">
        <v>42</v>
      </c>
      <c r="C766" s="2">
        <v>41059</v>
      </c>
      <c r="D766">
        <v>18</v>
      </c>
      <c r="E766">
        <f t="shared" si="22"/>
        <v>5</v>
      </c>
      <c r="F766" t="str">
        <f>VLOOKUP(B766,Sheet3!$A$1:$E$100,5)</f>
        <v>k20</v>
      </c>
      <c r="G766" t="str">
        <f>VLOOKUP(B766,Sheet3!$A$1:$E$100,2)</f>
        <v>Stozkowe_male</v>
      </c>
      <c r="H766" t="str">
        <f>VLOOKUP(B766,Sheet3!$A$1:$E$100,3)</f>
        <v>0,49</v>
      </c>
      <c r="I766" t="str">
        <f>VLOOKUP(F766,Sheet4!$A$1:$B$22,2)</f>
        <v>korki_do_butelek</v>
      </c>
      <c r="J766">
        <f t="shared" si="23"/>
        <v>8.82</v>
      </c>
    </row>
    <row r="767" spans="1:10" ht="18.399999999999999" customHeight="1">
      <c r="A767" s="1">
        <v>766</v>
      </c>
      <c r="B767" t="s">
        <v>62</v>
      </c>
      <c r="C767" s="2">
        <v>41099</v>
      </c>
      <c r="D767">
        <v>8</v>
      </c>
      <c r="E767">
        <f t="shared" si="22"/>
        <v>7</v>
      </c>
      <c r="F767" t="str">
        <f>VLOOKUP(B767,Sheet3!$A$1:$E$100,5)</f>
        <v>k5</v>
      </c>
      <c r="G767" t="str">
        <f>VLOOKUP(B767,Sheet3!$A$1:$E$100,2)</f>
        <v>Aglomerado_10_mm</v>
      </c>
      <c r="H767" t="str">
        <f>VLOOKUP(B767,Sheet3!$A$1:$E$100,3)</f>
        <v>34,99</v>
      </c>
      <c r="I767" t="str">
        <f>VLOOKUP(F767,Sheet4!$A$1:$B$22,2)</f>
        <v>panele_korkowe</v>
      </c>
      <c r="J767">
        <f t="shared" si="23"/>
        <v>279.92</v>
      </c>
    </row>
    <row r="768" spans="1:10" ht="18.399999999999999" customHeight="1">
      <c r="A768">
        <v>767</v>
      </c>
      <c r="B768" t="s">
        <v>49</v>
      </c>
      <c r="C768" s="2">
        <v>41087</v>
      </c>
      <c r="D768">
        <v>14</v>
      </c>
      <c r="E768">
        <f t="shared" si="22"/>
        <v>6</v>
      </c>
      <c r="F768" t="str">
        <f>VLOOKUP(B768,Sheet3!$A$1:$E$100,5)</f>
        <v>k19</v>
      </c>
      <c r="G768" t="str">
        <f>VLOOKUP(B768,Sheet3!$A$1:$E$100,2)</f>
        <v>Serwetnik_duży</v>
      </c>
      <c r="H768" t="str">
        <f>VLOOKUP(B768,Sheet3!$A$1:$E$100,3)</f>
        <v>8,99</v>
      </c>
      <c r="I768" t="str">
        <f>VLOOKUP(F768,Sheet4!$A$1:$B$22,2)</f>
        <v>wyroby_korkowe</v>
      </c>
      <c r="J768">
        <f t="shared" si="23"/>
        <v>125.86</v>
      </c>
    </row>
    <row r="769" spans="1:10" ht="18.399999999999999" customHeight="1">
      <c r="A769" s="1">
        <v>768</v>
      </c>
      <c r="B769" t="s">
        <v>93</v>
      </c>
      <c r="C769" s="2">
        <v>41261</v>
      </c>
      <c r="D769">
        <v>3</v>
      </c>
      <c r="E769">
        <f t="shared" si="22"/>
        <v>12</v>
      </c>
      <c r="F769" t="str">
        <f>VLOOKUP(B769,Sheet3!$A$1:$E$100,5)</f>
        <v>k13</v>
      </c>
      <c r="G769" t="str">
        <f>VLOOKUP(B769,Sheet3!$A$1:$E$100,2)</f>
        <v>30m_x_1m_x_2mm</v>
      </c>
      <c r="H769" t="str">
        <f>VLOOKUP(B769,Sheet3!$A$1:$E$100,3)</f>
        <v>299,99</v>
      </c>
      <c r="I769" t="str">
        <f>VLOOKUP(F769,Sheet4!$A$1:$B$22,2)</f>
        <v>rolki_korkowe</v>
      </c>
      <c r="J769">
        <f t="shared" si="23"/>
        <v>899.97</v>
      </c>
    </row>
    <row r="770" spans="1:10" ht="18.399999999999999" customHeight="1">
      <c r="A770">
        <v>769</v>
      </c>
      <c r="B770" t="s">
        <v>70</v>
      </c>
      <c r="C770" s="2">
        <v>41215</v>
      </c>
      <c r="D770">
        <v>29</v>
      </c>
      <c r="E770">
        <f t="shared" ref="E770:E833" si="24">MONTH(C770)</f>
        <v>11</v>
      </c>
      <c r="F770" t="str">
        <f>VLOOKUP(B770,Sheet3!$A$1:$E$100,5)</f>
        <v>k14</v>
      </c>
      <c r="G770" t="str">
        <f>VLOOKUP(B770,Sheet3!$A$1:$E$100,2)</f>
        <v>Symphony</v>
      </c>
      <c r="H770" t="str">
        <f>VLOOKUP(B770,Sheet3!$A$1:$E$100,3)</f>
        <v>83,99</v>
      </c>
      <c r="I770" t="str">
        <f>VLOOKUP(F770,Sheet4!$A$1:$B$22,2)</f>
        <v>parkiet_korkowy</v>
      </c>
      <c r="J770">
        <f t="shared" si="23"/>
        <v>2435.71</v>
      </c>
    </row>
    <row r="771" spans="1:10" ht="18.399999999999999" customHeight="1">
      <c r="A771" s="1">
        <v>770</v>
      </c>
      <c r="B771" t="s">
        <v>37</v>
      </c>
      <c r="C771" s="2">
        <v>41083</v>
      </c>
      <c r="D771">
        <v>2</v>
      </c>
      <c r="E771">
        <f t="shared" si="24"/>
        <v>6</v>
      </c>
      <c r="F771" t="str">
        <f>VLOOKUP(B771,Sheet3!$A$1:$E$100,5)</f>
        <v>k15</v>
      </c>
      <c r="G771" t="str">
        <f>VLOOKUP(B771,Sheet3!$A$1:$E$100,2)</f>
        <v>kostka</v>
      </c>
      <c r="H771" t="str">
        <f>VLOOKUP(B771,Sheet3!$A$1:$E$100,3)</f>
        <v>25,99</v>
      </c>
      <c r="I771" t="str">
        <f>VLOOKUP(F771,Sheet4!$A$1:$B$22,2)</f>
        <v>maty_korkowe</v>
      </c>
      <c r="J771">
        <f t="shared" ref="J771:J834" si="25">D771*H771</f>
        <v>51.98</v>
      </c>
    </row>
    <row r="772" spans="1:10" ht="18.399999999999999" customHeight="1">
      <c r="A772">
        <v>771</v>
      </c>
      <c r="B772" t="s">
        <v>16</v>
      </c>
      <c r="C772" s="2">
        <v>41087</v>
      </c>
      <c r="D772">
        <v>4</v>
      </c>
      <c r="E772">
        <f t="shared" si="24"/>
        <v>6</v>
      </c>
      <c r="F772" t="str">
        <f>VLOOKUP(B772,Sheet3!$A$1:$E$100,5)</f>
        <v>k11</v>
      </c>
      <c r="G772" t="str">
        <f>VLOOKUP(B772,Sheet3!$A$1:$E$100,2)</f>
        <v>kpl_12_mm</v>
      </c>
      <c r="H772" t="str">
        <f>VLOOKUP(B772,Sheet3!$A$1:$E$100,3)</f>
        <v>10,20</v>
      </c>
      <c r="I772" t="str">
        <f>VLOOKUP(F772,Sheet4!$A$1:$B$22,2)</f>
        <v>podkladki_naturalne</v>
      </c>
      <c r="J772">
        <f t="shared" si="25"/>
        <v>40.799999999999997</v>
      </c>
    </row>
    <row r="773" spans="1:10" ht="18.399999999999999" customHeight="1">
      <c r="A773" s="1">
        <v>772</v>
      </c>
      <c r="B773" t="s">
        <v>75</v>
      </c>
      <c r="C773" s="2">
        <v>41024</v>
      </c>
      <c r="D773">
        <v>5</v>
      </c>
      <c r="E773">
        <f t="shared" si="24"/>
        <v>4</v>
      </c>
      <c r="F773" t="str">
        <f>VLOOKUP(B773,Sheet3!$A$1:$E$100,5)</f>
        <v>k4</v>
      </c>
      <c r="G773" t="str">
        <f>VLOOKUP(B773,Sheet3!$A$1:$E$100,2)</f>
        <v>3_l_kontaktowy</v>
      </c>
      <c r="H773" t="str">
        <f>VLOOKUP(B773,Sheet3!$A$1:$E$100,3)</f>
        <v>59,99</v>
      </c>
      <c r="I773" t="str">
        <f>VLOOKUP(F773,Sheet4!$A$1:$B$22,2)</f>
        <v>panele_korkowe</v>
      </c>
      <c r="J773">
        <f t="shared" si="25"/>
        <v>299.95</v>
      </c>
    </row>
    <row r="774" spans="1:10" ht="18.399999999999999" customHeight="1">
      <c r="A774">
        <v>773</v>
      </c>
      <c r="B774" t="s">
        <v>12</v>
      </c>
      <c r="C774" s="2">
        <v>41103</v>
      </c>
      <c r="D774">
        <v>20</v>
      </c>
      <c r="E774">
        <f t="shared" si="24"/>
        <v>7</v>
      </c>
      <c r="F774" t="str">
        <f>VLOOKUP(B774,Sheet3!$A$1:$E$100,5)</f>
        <v>k6</v>
      </c>
      <c r="G774" t="str">
        <f>VLOOKUP(B774,Sheet3!$A$1:$E$100,2)</f>
        <v>940x16x5</v>
      </c>
      <c r="H774" t="str">
        <f>VLOOKUP(B774,Sheet3!$A$1:$E$100,3)</f>
        <v>2,19</v>
      </c>
      <c r="I774" t="str">
        <f>VLOOKUP(F774,Sheet4!$A$1:$B$22,2)</f>
        <v>panele_korkowe</v>
      </c>
      <c r="J774">
        <f t="shared" si="25"/>
        <v>43.8</v>
      </c>
    </row>
    <row r="775" spans="1:10" ht="18.399999999999999" customHeight="1">
      <c r="A775" s="1">
        <v>774</v>
      </c>
      <c r="B775" t="s">
        <v>51</v>
      </c>
      <c r="C775" s="2">
        <v>41235</v>
      </c>
      <c r="D775">
        <v>15</v>
      </c>
      <c r="E775">
        <f t="shared" si="24"/>
        <v>11</v>
      </c>
      <c r="F775" t="str">
        <f>VLOOKUP(B775,Sheet3!$A$1:$E$100,5)</f>
        <v>k10</v>
      </c>
      <c r="G775" t="str">
        <f>VLOOKUP(B775,Sheet3!$A$1:$E$100,2)</f>
        <v>60x80</v>
      </c>
      <c r="H775" t="str">
        <f>VLOOKUP(B775,Sheet3!$A$1:$E$100,3)</f>
        <v>51,00</v>
      </c>
      <c r="I775" t="str">
        <f>VLOOKUP(F775,Sheet4!$A$1:$B$22,2)</f>
        <v>tablice_korkowe</v>
      </c>
      <c r="J775">
        <f t="shared" si="25"/>
        <v>765</v>
      </c>
    </row>
    <row r="776" spans="1:10" ht="18.399999999999999" customHeight="1">
      <c r="A776">
        <v>775</v>
      </c>
      <c r="B776" t="s">
        <v>99</v>
      </c>
      <c r="C776" s="2">
        <v>40946</v>
      </c>
      <c r="D776">
        <v>12</v>
      </c>
      <c r="E776">
        <f t="shared" si="24"/>
        <v>2</v>
      </c>
      <c r="F776" t="str">
        <f>VLOOKUP(B776,Sheet3!$A$1:$E$100,5)</f>
        <v>k3</v>
      </c>
      <c r="G776" t="str">
        <f>VLOOKUP(B776,Sheet3!$A$1:$E$100,2)</f>
        <v>frakcja_0,5-1,0_mm</v>
      </c>
      <c r="H776" t="str">
        <f>VLOOKUP(B776,Sheet3!$A$1:$E$100,3)</f>
        <v>10,49</v>
      </c>
      <c r="I776" t="str">
        <f>VLOOKUP(F776,Sheet4!$A$1:$B$22,2)</f>
        <v>panele_korkowe</v>
      </c>
      <c r="J776">
        <f t="shared" si="25"/>
        <v>125.88</v>
      </c>
    </row>
    <row r="777" spans="1:10" ht="18.399999999999999" customHeight="1">
      <c r="A777" s="1">
        <v>776</v>
      </c>
      <c r="B777" t="s">
        <v>37</v>
      </c>
      <c r="C777" s="2">
        <v>40946</v>
      </c>
      <c r="D777">
        <v>5</v>
      </c>
      <c r="E777">
        <f t="shared" si="24"/>
        <v>2</v>
      </c>
      <c r="F777" t="str">
        <f>VLOOKUP(B777,Sheet3!$A$1:$E$100,5)</f>
        <v>k15</v>
      </c>
      <c r="G777" t="str">
        <f>VLOOKUP(B777,Sheet3!$A$1:$E$100,2)</f>
        <v>kostka</v>
      </c>
      <c r="H777" t="str">
        <f>VLOOKUP(B777,Sheet3!$A$1:$E$100,3)</f>
        <v>25,99</v>
      </c>
      <c r="I777" t="str">
        <f>VLOOKUP(F777,Sheet4!$A$1:$B$22,2)</f>
        <v>maty_korkowe</v>
      </c>
      <c r="J777">
        <f t="shared" si="25"/>
        <v>129.94999999999999</v>
      </c>
    </row>
    <row r="778" spans="1:10" ht="18.399999999999999" customHeight="1">
      <c r="A778">
        <v>777</v>
      </c>
      <c r="B778" t="s">
        <v>42</v>
      </c>
      <c r="C778" s="2">
        <v>41113</v>
      </c>
      <c r="D778">
        <v>20</v>
      </c>
      <c r="E778">
        <f t="shared" si="24"/>
        <v>7</v>
      </c>
      <c r="F778" t="str">
        <f>VLOOKUP(B778,Sheet3!$A$1:$E$100,5)</f>
        <v>k20</v>
      </c>
      <c r="G778" t="str">
        <f>VLOOKUP(B778,Sheet3!$A$1:$E$100,2)</f>
        <v>Stozkowe_male</v>
      </c>
      <c r="H778" t="str">
        <f>VLOOKUP(B778,Sheet3!$A$1:$E$100,3)</f>
        <v>0,49</v>
      </c>
      <c r="I778" t="str">
        <f>VLOOKUP(F778,Sheet4!$A$1:$B$22,2)</f>
        <v>korki_do_butelek</v>
      </c>
      <c r="J778">
        <f t="shared" si="25"/>
        <v>9.8000000000000007</v>
      </c>
    </row>
    <row r="779" spans="1:10" ht="18.399999999999999" customHeight="1">
      <c r="A779" s="1">
        <v>778</v>
      </c>
      <c r="B779" t="s">
        <v>96</v>
      </c>
      <c r="C779" s="2">
        <v>40996</v>
      </c>
      <c r="D779">
        <v>30</v>
      </c>
      <c r="E779">
        <f t="shared" si="24"/>
        <v>3</v>
      </c>
      <c r="F779" t="str">
        <f>VLOOKUP(B779,Sheet3!$A$1:$E$100,5)</f>
        <v>k3</v>
      </c>
      <c r="G779" t="str">
        <f>VLOOKUP(B779,Sheet3!$A$1:$E$100,2)</f>
        <v>frakcja_1,0-1,8_mm</v>
      </c>
      <c r="H779" t="str">
        <f>VLOOKUP(B779,Sheet3!$A$1:$E$100,3)</f>
        <v>12,00</v>
      </c>
      <c r="I779" t="str">
        <f>VLOOKUP(F779,Sheet4!$A$1:$B$22,2)</f>
        <v>panele_korkowe</v>
      </c>
      <c r="J779">
        <f t="shared" si="25"/>
        <v>360</v>
      </c>
    </row>
    <row r="780" spans="1:10" ht="18.399999999999999" customHeight="1">
      <c r="A780">
        <v>779</v>
      </c>
      <c r="B780" t="s">
        <v>8</v>
      </c>
      <c r="C780" s="2">
        <v>41213</v>
      </c>
      <c r="D780">
        <v>65</v>
      </c>
      <c r="E780">
        <f t="shared" si="24"/>
        <v>10</v>
      </c>
      <c r="F780" t="str">
        <f>VLOOKUP(B780,Sheet3!$A$1:$E$100,5)</f>
        <v>k6</v>
      </c>
      <c r="G780" t="str">
        <f>VLOOKUP(B780,Sheet3!$A$1:$E$100,2)</f>
        <v>940x16x7</v>
      </c>
      <c r="H780" t="str">
        <f>VLOOKUP(B780,Sheet3!$A$1:$E$100,3)</f>
        <v>2,89</v>
      </c>
      <c r="I780" t="str">
        <f>VLOOKUP(F780,Sheet4!$A$1:$B$22,2)</f>
        <v>panele_korkowe</v>
      </c>
      <c r="J780">
        <f t="shared" si="25"/>
        <v>187.85</v>
      </c>
    </row>
    <row r="781" spans="1:10" ht="18.399999999999999" customHeight="1">
      <c r="A781" s="1">
        <v>780</v>
      </c>
      <c r="B781" t="s">
        <v>25</v>
      </c>
      <c r="C781" s="2">
        <v>41081</v>
      </c>
      <c r="D781">
        <v>1</v>
      </c>
      <c r="E781">
        <f t="shared" si="24"/>
        <v>6</v>
      </c>
      <c r="F781" t="str">
        <f>VLOOKUP(B781,Sheet3!$A$1:$E$100,5)</f>
        <v>k4</v>
      </c>
      <c r="G781" t="str">
        <f>VLOOKUP(B781,Sheet3!$A$1:$E$100,2)</f>
        <v>1_l_wodny</v>
      </c>
      <c r="H781" t="str">
        <f>VLOOKUP(B781,Sheet3!$A$1:$E$100,3)</f>
        <v>37,99</v>
      </c>
      <c r="I781" t="str">
        <f>VLOOKUP(F781,Sheet4!$A$1:$B$22,2)</f>
        <v>panele_korkowe</v>
      </c>
      <c r="J781">
        <f t="shared" si="25"/>
        <v>37.99</v>
      </c>
    </row>
    <row r="782" spans="1:10" ht="18.399999999999999" customHeight="1">
      <c r="A782">
        <v>781</v>
      </c>
      <c r="B782" t="s">
        <v>42</v>
      </c>
      <c r="C782" s="2">
        <v>41072</v>
      </c>
      <c r="D782">
        <v>200</v>
      </c>
      <c r="E782">
        <f t="shared" si="24"/>
        <v>6</v>
      </c>
      <c r="F782" t="str">
        <f>VLOOKUP(B782,Sheet3!$A$1:$E$100,5)</f>
        <v>k20</v>
      </c>
      <c r="G782" t="str">
        <f>VLOOKUP(B782,Sheet3!$A$1:$E$100,2)</f>
        <v>Stozkowe_male</v>
      </c>
      <c r="H782" t="str">
        <f>VLOOKUP(B782,Sheet3!$A$1:$E$100,3)</f>
        <v>0,49</v>
      </c>
      <c r="I782" t="str">
        <f>VLOOKUP(F782,Sheet4!$A$1:$B$22,2)</f>
        <v>korki_do_butelek</v>
      </c>
      <c r="J782">
        <f t="shared" si="25"/>
        <v>98</v>
      </c>
    </row>
    <row r="783" spans="1:10" ht="18.399999999999999" customHeight="1">
      <c r="A783" s="1">
        <v>782</v>
      </c>
      <c r="B783" t="s">
        <v>36</v>
      </c>
      <c r="C783" s="2">
        <v>40934</v>
      </c>
      <c r="D783">
        <v>2</v>
      </c>
      <c r="E783">
        <f t="shared" si="24"/>
        <v>1</v>
      </c>
      <c r="F783" t="str">
        <f>VLOOKUP(B783,Sheet3!$A$1:$E$100,5)</f>
        <v>k10</v>
      </c>
      <c r="G783" t="str">
        <f>VLOOKUP(B783,Sheet3!$A$1:$E$100,2)</f>
        <v>50x80</v>
      </c>
      <c r="H783" t="str">
        <f>VLOOKUP(B783,Sheet3!$A$1:$E$100,3)</f>
        <v>34,99</v>
      </c>
      <c r="I783" t="str">
        <f>VLOOKUP(F783,Sheet4!$A$1:$B$22,2)</f>
        <v>tablice_korkowe</v>
      </c>
      <c r="J783">
        <f t="shared" si="25"/>
        <v>69.98</v>
      </c>
    </row>
    <row r="784" spans="1:10" ht="18.399999999999999" customHeight="1">
      <c r="A784">
        <v>783</v>
      </c>
      <c r="B784" t="s">
        <v>95</v>
      </c>
      <c r="C784" s="2">
        <v>41164</v>
      </c>
      <c r="D784">
        <v>30</v>
      </c>
      <c r="E784">
        <f t="shared" si="24"/>
        <v>9</v>
      </c>
      <c r="F784" t="str">
        <f>VLOOKUP(B784,Sheet3!$A$1:$E$100,5)</f>
        <v>k21</v>
      </c>
      <c r="G784" t="str">
        <f>VLOOKUP(B784,Sheet3!$A$1:$E$100,2)</f>
        <v>Natural</v>
      </c>
      <c r="H784" t="str">
        <f>VLOOKUP(B784,Sheet3!$A$1:$E$100,3)</f>
        <v>119,99</v>
      </c>
      <c r="I784" t="str">
        <f>VLOOKUP(F784,Sheet4!$A$1:$B$22,2)</f>
        <v>panele_korkowe</v>
      </c>
      <c r="J784">
        <f t="shared" si="25"/>
        <v>3599.7</v>
      </c>
    </row>
    <row r="785" spans="1:10" ht="18.399999999999999" customHeight="1">
      <c r="A785" s="1">
        <v>784</v>
      </c>
      <c r="B785" t="s">
        <v>31</v>
      </c>
      <c r="C785" s="2">
        <v>41132</v>
      </c>
      <c r="D785">
        <v>25</v>
      </c>
      <c r="E785">
        <f t="shared" si="24"/>
        <v>8</v>
      </c>
      <c r="F785" t="str">
        <f>VLOOKUP(B785,Sheet3!$A$1:$E$100,5)</f>
        <v>k14</v>
      </c>
      <c r="G785" t="str">
        <f>VLOOKUP(B785,Sheet3!$A$1:$E$100,2)</f>
        <v>DawnTown</v>
      </c>
      <c r="H785" t="str">
        <f>VLOOKUP(B785,Sheet3!$A$1:$E$100,3)</f>
        <v>64,99</v>
      </c>
      <c r="I785" t="str">
        <f>VLOOKUP(F785,Sheet4!$A$1:$B$22,2)</f>
        <v>parkiet_korkowy</v>
      </c>
      <c r="J785">
        <f t="shared" si="25"/>
        <v>1624.7499999999998</v>
      </c>
    </row>
    <row r="786" spans="1:10" ht="18.399999999999999" customHeight="1">
      <c r="A786">
        <v>785</v>
      </c>
      <c r="B786" t="s">
        <v>16</v>
      </c>
      <c r="C786" s="2">
        <v>41172</v>
      </c>
      <c r="D786">
        <v>2</v>
      </c>
      <c r="E786">
        <f t="shared" si="24"/>
        <v>9</v>
      </c>
      <c r="F786" t="str">
        <f>VLOOKUP(B786,Sheet3!$A$1:$E$100,5)</f>
        <v>k11</v>
      </c>
      <c r="G786" t="str">
        <f>VLOOKUP(B786,Sheet3!$A$1:$E$100,2)</f>
        <v>kpl_12_mm</v>
      </c>
      <c r="H786" t="str">
        <f>VLOOKUP(B786,Sheet3!$A$1:$E$100,3)</f>
        <v>10,20</v>
      </c>
      <c r="I786" t="str">
        <f>VLOOKUP(F786,Sheet4!$A$1:$B$22,2)</f>
        <v>podkladki_naturalne</v>
      </c>
      <c r="J786">
        <f t="shared" si="25"/>
        <v>20.399999999999999</v>
      </c>
    </row>
    <row r="787" spans="1:10" ht="18.399999999999999" customHeight="1">
      <c r="A787" s="1">
        <v>786</v>
      </c>
      <c r="B787" t="s">
        <v>16</v>
      </c>
      <c r="C787" s="2">
        <v>40992</v>
      </c>
      <c r="D787">
        <v>2</v>
      </c>
      <c r="E787">
        <f t="shared" si="24"/>
        <v>3</v>
      </c>
      <c r="F787" t="str">
        <f>VLOOKUP(B787,Sheet3!$A$1:$E$100,5)</f>
        <v>k11</v>
      </c>
      <c r="G787" t="str">
        <f>VLOOKUP(B787,Sheet3!$A$1:$E$100,2)</f>
        <v>kpl_12_mm</v>
      </c>
      <c r="H787" t="str">
        <f>VLOOKUP(B787,Sheet3!$A$1:$E$100,3)</f>
        <v>10,20</v>
      </c>
      <c r="I787" t="str">
        <f>VLOOKUP(F787,Sheet4!$A$1:$B$22,2)</f>
        <v>podkladki_naturalne</v>
      </c>
      <c r="J787">
        <f t="shared" si="25"/>
        <v>20.399999999999999</v>
      </c>
    </row>
    <row r="788" spans="1:10" ht="18.399999999999999" customHeight="1">
      <c r="A788">
        <v>787</v>
      </c>
      <c r="B788" t="s">
        <v>30</v>
      </c>
      <c r="C788" s="2">
        <v>40973</v>
      </c>
      <c r="D788">
        <v>64</v>
      </c>
      <c r="E788">
        <f t="shared" si="24"/>
        <v>3</v>
      </c>
      <c r="F788" t="str">
        <f>VLOOKUP(B788,Sheet3!$A$1:$E$100,5)</f>
        <v>k8</v>
      </c>
      <c r="G788" t="str">
        <f>VLOOKUP(B788,Sheet3!$A$1:$E$100,2)</f>
        <v>LN_1</v>
      </c>
      <c r="H788" t="str">
        <f>VLOOKUP(B788,Sheet3!$A$1:$E$100,3)</f>
        <v>3,90</v>
      </c>
      <c r="I788" t="str">
        <f>VLOOKUP(F788,Sheet4!$A$1:$B$22,2)</f>
        <v>panele_korkowe</v>
      </c>
      <c r="J788">
        <f t="shared" si="25"/>
        <v>249.6</v>
      </c>
    </row>
    <row r="789" spans="1:10" ht="18.399999999999999" customHeight="1">
      <c r="A789" s="1">
        <v>788</v>
      </c>
      <c r="B789" t="s">
        <v>22</v>
      </c>
      <c r="C789" s="2">
        <v>40940</v>
      </c>
      <c r="D789">
        <v>2</v>
      </c>
      <c r="E789">
        <f t="shared" si="24"/>
        <v>2</v>
      </c>
      <c r="F789" t="str">
        <f>VLOOKUP(B789,Sheet3!$A$1:$E$100,5)</f>
        <v>k17</v>
      </c>
      <c r="G789" t="str">
        <f>VLOOKUP(B789,Sheet3!$A$1:$E$100,2)</f>
        <v>korek_natryskowy</v>
      </c>
      <c r="H789" t="str">
        <f>VLOOKUP(B789,Sheet3!$A$1:$E$100,3)</f>
        <v>33,99</v>
      </c>
      <c r="I789" t="str">
        <f>VLOOKUP(F789,Sheet4!$A$1:$B$22,2)</f>
        <v>masa_korkowa</v>
      </c>
      <c r="J789">
        <f t="shared" si="25"/>
        <v>67.98</v>
      </c>
    </row>
    <row r="790" spans="1:10" ht="18.399999999999999" customHeight="1">
      <c r="A790">
        <v>789</v>
      </c>
      <c r="B790" t="s">
        <v>43</v>
      </c>
      <c r="C790" s="2">
        <v>41152</v>
      </c>
      <c r="D790">
        <v>10</v>
      </c>
      <c r="E790">
        <f t="shared" si="24"/>
        <v>8</v>
      </c>
      <c r="F790" t="str">
        <f>VLOOKUP(B790,Sheet3!$A$1:$E$100,5)</f>
        <v>k5</v>
      </c>
      <c r="G790" t="str">
        <f>VLOOKUP(B790,Sheet3!$A$1:$E$100,2)</f>
        <v>Aglomerado_80_mm</v>
      </c>
      <c r="H790" t="str">
        <f>VLOOKUP(B790,Sheet3!$A$1:$E$100,3)</f>
        <v>149,99</v>
      </c>
      <c r="I790" t="str">
        <f>VLOOKUP(F790,Sheet4!$A$1:$B$22,2)</f>
        <v>panele_korkowe</v>
      </c>
      <c r="J790">
        <f t="shared" si="25"/>
        <v>1499.9</v>
      </c>
    </row>
    <row r="791" spans="1:10" ht="18.399999999999999" customHeight="1">
      <c r="A791" s="1">
        <v>790</v>
      </c>
      <c r="B791" t="s">
        <v>14</v>
      </c>
      <c r="C791" s="2">
        <v>41114</v>
      </c>
      <c r="D791">
        <v>1</v>
      </c>
      <c r="E791">
        <f t="shared" si="24"/>
        <v>7</v>
      </c>
      <c r="F791" t="str">
        <f>VLOOKUP(B791,Sheet3!$A$1:$E$100,5)</f>
        <v>k10</v>
      </c>
      <c r="G791" t="str">
        <f>VLOOKUP(B791,Sheet3!$A$1:$E$100,2)</f>
        <v>40x60</v>
      </c>
      <c r="H791" t="str">
        <f>VLOOKUP(B791,Sheet3!$A$1:$E$100,3)</f>
        <v>25,00</v>
      </c>
      <c r="I791" t="str">
        <f>VLOOKUP(F791,Sheet4!$A$1:$B$22,2)</f>
        <v>tablice_korkowe</v>
      </c>
      <c r="J791">
        <f t="shared" si="25"/>
        <v>25</v>
      </c>
    </row>
    <row r="792" spans="1:10" ht="18.399999999999999" customHeight="1">
      <c r="A792">
        <v>791</v>
      </c>
      <c r="B792" t="s">
        <v>66</v>
      </c>
      <c r="C792" s="2">
        <v>41123</v>
      </c>
      <c r="D792">
        <v>1</v>
      </c>
      <c r="E792">
        <f t="shared" si="24"/>
        <v>8</v>
      </c>
      <c r="F792" t="str">
        <f>VLOOKUP(B792,Sheet3!$A$1:$E$100,5)</f>
        <v>k11</v>
      </c>
      <c r="G792" t="str">
        <f>VLOOKUP(B792,Sheet3!$A$1:$E$100,2)</f>
        <v>kpl_5_mm</v>
      </c>
      <c r="H792" t="str">
        <f>VLOOKUP(B792,Sheet3!$A$1:$E$100,3)</f>
        <v>4,80</v>
      </c>
      <c r="I792" t="str">
        <f>VLOOKUP(F792,Sheet4!$A$1:$B$22,2)</f>
        <v>podkladki_naturalne</v>
      </c>
      <c r="J792">
        <f t="shared" si="25"/>
        <v>4.8</v>
      </c>
    </row>
    <row r="793" spans="1:10" ht="18.399999999999999" customHeight="1">
      <c r="A793" s="1">
        <v>792</v>
      </c>
      <c r="B793" t="s">
        <v>9</v>
      </c>
      <c r="C793" s="2">
        <v>41008</v>
      </c>
      <c r="D793">
        <v>8</v>
      </c>
      <c r="E793">
        <f t="shared" si="24"/>
        <v>4</v>
      </c>
      <c r="F793" t="str">
        <f>VLOOKUP(B793,Sheet3!$A$1:$E$100,5)</f>
        <v>k19</v>
      </c>
      <c r="G793" t="str">
        <f>VLOOKUP(B793,Sheet3!$A$1:$E$100,2)</f>
        <v>Oslonka_falista</v>
      </c>
      <c r="H793" t="str">
        <f>VLOOKUP(B793,Sheet3!$A$1:$E$100,3)</f>
        <v>22,99</v>
      </c>
      <c r="I793" t="str">
        <f>VLOOKUP(F793,Sheet4!$A$1:$B$22,2)</f>
        <v>wyroby_korkowe</v>
      </c>
      <c r="J793">
        <f t="shared" si="25"/>
        <v>183.92</v>
      </c>
    </row>
    <row r="794" spans="1:10" ht="18.399999999999999" customHeight="1">
      <c r="A794">
        <v>793</v>
      </c>
      <c r="B794" t="s">
        <v>66</v>
      </c>
      <c r="C794" s="2">
        <v>41074</v>
      </c>
      <c r="D794">
        <v>5</v>
      </c>
      <c r="E794">
        <f t="shared" si="24"/>
        <v>6</v>
      </c>
      <c r="F794" t="str">
        <f>VLOOKUP(B794,Sheet3!$A$1:$E$100,5)</f>
        <v>k11</v>
      </c>
      <c r="G794" t="str">
        <f>VLOOKUP(B794,Sheet3!$A$1:$E$100,2)</f>
        <v>kpl_5_mm</v>
      </c>
      <c r="H794" t="str">
        <f>VLOOKUP(B794,Sheet3!$A$1:$E$100,3)</f>
        <v>4,80</v>
      </c>
      <c r="I794" t="str">
        <f>VLOOKUP(F794,Sheet4!$A$1:$B$22,2)</f>
        <v>podkladki_naturalne</v>
      </c>
      <c r="J794">
        <f t="shared" si="25"/>
        <v>24</v>
      </c>
    </row>
    <row r="795" spans="1:10" ht="18.399999999999999" customHeight="1">
      <c r="A795" s="1">
        <v>794</v>
      </c>
      <c r="B795" t="s">
        <v>28</v>
      </c>
      <c r="C795" s="2">
        <v>41138</v>
      </c>
      <c r="D795">
        <v>21</v>
      </c>
      <c r="E795">
        <f t="shared" si="24"/>
        <v>8</v>
      </c>
      <c r="F795" t="str">
        <f>VLOOKUP(B795,Sheet3!$A$1:$E$100,5)</f>
        <v>k14</v>
      </c>
      <c r="G795" t="str">
        <f>VLOOKUP(B795,Sheet3!$A$1:$E$100,2)</f>
        <v>Shell</v>
      </c>
      <c r="H795" t="str">
        <f>VLOOKUP(B795,Sheet3!$A$1:$E$100,3)</f>
        <v>81,99</v>
      </c>
      <c r="I795" t="str">
        <f>VLOOKUP(F795,Sheet4!$A$1:$B$22,2)</f>
        <v>parkiet_korkowy</v>
      </c>
      <c r="J795">
        <f t="shared" si="25"/>
        <v>1721.79</v>
      </c>
    </row>
    <row r="796" spans="1:10" ht="18.399999999999999" customHeight="1">
      <c r="A796">
        <v>795</v>
      </c>
      <c r="B796" t="s">
        <v>20</v>
      </c>
      <c r="C796" s="2">
        <v>41137</v>
      </c>
      <c r="D796">
        <v>24</v>
      </c>
      <c r="E796">
        <f t="shared" si="24"/>
        <v>8</v>
      </c>
      <c r="F796" t="str">
        <f>VLOOKUP(B796,Sheet3!$A$1:$E$100,5)</f>
        <v>k6</v>
      </c>
      <c r="G796" t="str">
        <f>VLOOKUP(B796,Sheet3!$A$1:$E$100,2)</f>
        <v>940x23x5</v>
      </c>
      <c r="H796" t="str">
        <f>VLOOKUP(B796,Sheet3!$A$1:$E$100,3)</f>
        <v>2,19</v>
      </c>
      <c r="I796" t="str">
        <f>VLOOKUP(F796,Sheet4!$A$1:$B$22,2)</f>
        <v>panele_korkowe</v>
      </c>
      <c r="J796">
        <f t="shared" si="25"/>
        <v>52.56</v>
      </c>
    </row>
    <row r="797" spans="1:10" ht="18.399999999999999" customHeight="1">
      <c r="A797" s="1">
        <v>796</v>
      </c>
      <c r="B797" t="s">
        <v>20</v>
      </c>
      <c r="C797" s="2">
        <v>41114</v>
      </c>
      <c r="D797">
        <v>22</v>
      </c>
      <c r="E797">
        <f t="shared" si="24"/>
        <v>7</v>
      </c>
      <c r="F797" t="str">
        <f>VLOOKUP(B797,Sheet3!$A$1:$E$100,5)</f>
        <v>k6</v>
      </c>
      <c r="G797" t="str">
        <f>VLOOKUP(B797,Sheet3!$A$1:$E$100,2)</f>
        <v>940x23x5</v>
      </c>
      <c r="H797" t="str">
        <f>VLOOKUP(B797,Sheet3!$A$1:$E$100,3)</f>
        <v>2,19</v>
      </c>
      <c r="I797" t="str">
        <f>VLOOKUP(F797,Sheet4!$A$1:$B$22,2)</f>
        <v>panele_korkowe</v>
      </c>
      <c r="J797">
        <f t="shared" si="25"/>
        <v>48.18</v>
      </c>
    </row>
    <row r="798" spans="1:10" ht="18.399999999999999" customHeight="1">
      <c r="A798">
        <v>797</v>
      </c>
      <c r="B798" t="s">
        <v>102</v>
      </c>
      <c r="C798" s="2">
        <v>40985</v>
      </c>
      <c r="D798">
        <v>1</v>
      </c>
      <c r="E798">
        <f t="shared" si="24"/>
        <v>3</v>
      </c>
      <c r="F798" t="str">
        <f>VLOOKUP(B798,Sheet3!$A$1:$E$100,5)</f>
        <v>k13</v>
      </c>
      <c r="G798" t="str">
        <f>VLOOKUP(B798,Sheet3!$A$1:$E$100,2)</f>
        <v>30m_x_1m_x_1mm</v>
      </c>
      <c r="H798" t="str">
        <f>VLOOKUP(B798,Sheet3!$A$1:$E$100,3)</f>
        <v>149,99</v>
      </c>
      <c r="I798" t="str">
        <f>VLOOKUP(F798,Sheet4!$A$1:$B$22,2)</f>
        <v>rolki_korkowe</v>
      </c>
      <c r="J798">
        <f t="shared" si="25"/>
        <v>149.99</v>
      </c>
    </row>
    <row r="799" spans="1:10" ht="18.399999999999999" customHeight="1">
      <c r="A799" s="1">
        <v>798</v>
      </c>
      <c r="B799" t="s">
        <v>37</v>
      </c>
      <c r="C799" s="2">
        <v>41036</v>
      </c>
      <c r="D799">
        <v>20</v>
      </c>
      <c r="E799">
        <f t="shared" si="24"/>
        <v>5</v>
      </c>
      <c r="F799" t="str">
        <f>VLOOKUP(B799,Sheet3!$A$1:$E$100,5)</f>
        <v>k15</v>
      </c>
      <c r="G799" t="str">
        <f>VLOOKUP(B799,Sheet3!$A$1:$E$100,2)</f>
        <v>kostka</v>
      </c>
      <c r="H799" t="str">
        <f>VLOOKUP(B799,Sheet3!$A$1:$E$100,3)</f>
        <v>25,99</v>
      </c>
      <c r="I799" t="str">
        <f>VLOOKUP(F799,Sheet4!$A$1:$B$22,2)</f>
        <v>maty_korkowe</v>
      </c>
      <c r="J799">
        <f t="shared" si="25"/>
        <v>519.79999999999995</v>
      </c>
    </row>
    <row r="800" spans="1:10" ht="18.399999999999999" customHeight="1">
      <c r="A800">
        <v>799</v>
      </c>
      <c r="B800" t="s">
        <v>38</v>
      </c>
      <c r="C800" s="2">
        <v>41044</v>
      </c>
      <c r="D800">
        <v>17</v>
      </c>
      <c r="E800">
        <f t="shared" si="24"/>
        <v>5</v>
      </c>
      <c r="F800" t="str">
        <f>VLOOKUP(B800,Sheet3!$A$1:$E$100,5)</f>
        <v>k10</v>
      </c>
      <c r="G800" t="str">
        <f>VLOOKUP(B800,Sheet3!$A$1:$E$100,2)</f>
        <v>50x80</v>
      </c>
      <c r="H800" t="str">
        <f>VLOOKUP(B800,Sheet3!$A$1:$E$100,3)</f>
        <v>34,99</v>
      </c>
      <c r="I800" t="str">
        <f>VLOOKUP(F800,Sheet4!$A$1:$B$22,2)</f>
        <v>tablice_korkowe</v>
      </c>
      <c r="J800">
        <f t="shared" si="25"/>
        <v>594.83000000000004</v>
      </c>
    </row>
    <row r="801" spans="1:10" ht="18.399999999999999" customHeight="1">
      <c r="A801" s="1">
        <v>800</v>
      </c>
      <c r="B801" t="s">
        <v>51</v>
      </c>
      <c r="C801" s="2">
        <v>41060</v>
      </c>
      <c r="D801">
        <v>4</v>
      </c>
      <c r="E801">
        <f t="shared" si="24"/>
        <v>5</v>
      </c>
      <c r="F801" t="str">
        <f>VLOOKUP(B801,Sheet3!$A$1:$E$100,5)</f>
        <v>k10</v>
      </c>
      <c r="G801" t="str">
        <f>VLOOKUP(B801,Sheet3!$A$1:$E$100,2)</f>
        <v>60x80</v>
      </c>
      <c r="H801" t="str">
        <f>VLOOKUP(B801,Sheet3!$A$1:$E$100,3)</f>
        <v>51,00</v>
      </c>
      <c r="I801" t="str">
        <f>VLOOKUP(F801,Sheet4!$A$1:$B$22,2)</f>
        <v>tablice_korkowe</v>
      </c>
      <c r="J801">
        <f t="shared" si="25"/>
        <v>204</v>
      </c>
    </row>
    <row r="802" spans="1:10" ht="18.399999999999999" customHeight="1">
      <c r="A802">
        <v>801</v>
      </c>
      <c r="B802" t="s">
        <v>50</v>
      </c>
      <c r="C802" s="2">
        <v>40955</v>
      </c>
      <c r="D802">
        <v>20</v>
      </c>
      <c r="E802">
        <f t="shared" si="24"/>
        <v>2</v>
      </c>
      <c r="F802" t="str">
        <f>VLOOKUP(B802,Sheet3!$A$1:$E$100,5)</f>
        <v>k8</v>
      </c>
      <c r="G802" t="str">
        <f>VLOOKUP(B802,Sheet3!$A$1:$E$100,2)</f>
        <v>LB_1</v>
      </c>
      <c r="H802" t="str">
        <f>VLOOKUP(B802,Sheet3!$A$1:$E$100,3)</f>
        <v>2,50</v>
      </c>
      <c r="I802" t="str">
        <f>VLOOKUP(F802,Sheet4!$A$1:$B$22,2)</f>
        <v>panele_korkowe</v>
      </c>
      <c r="J802">
        <f t="shared" si="25"/>
        <v>50</v>
      </c>
    </row>
    <row r="803" spans="1:10" ht="18.399999999999999" customHeight="1">
      <c r="A803" s="1">
        <v>802</v>
      </c>
      <c r="B803" t="s">
        <v>14</v>
      </c>
      <c r="C803" s="2">
        <v>41087</v>
      </c>
      <c r="D803">
        <v>3</v>
      </c>
      <c r="E803">
        <f t="shared" si="24"/>
        <v>6</v>
      </c>
      <c r="F803" t="str">
        <f>VLOOKUP(B803,Sheet3!$A$1:$E$100,5)</f>
        <v>k10</v>
      </c>
      <c r="G803" t="str">
        <f>VLOOKUP(B803,Sheet3!$A$1:$E$100,2)</f>
        <v>40x60</v>
      </c>
      <c r="H803" t="str">
        <f>VLOOKUP(B803,Sheet3!$A$1:$E$100,3)</f>
        <v>25,00</v>
      </c>
      <c r="I803" t="str">
        <f>VLOOKUP(F803,Sheet4!$A$1:$B$22,2)</f>
        <v>tablice_korkowe</v>
      </c>
      <c r="J803">
        <f t="shared" si="25"/>
        <v>75</v>
      </c>
    </row>
    <row r="804" spans="1:10" ht="18.399999999999999" customHeight="1">
      <c r="A804">
        <v>803</v>
      </c>
      <c r="B804" t="s">
        <v>24</v>
      </c>
      <c r="C804" s="2">
        <v>41085</v>
      </c>
      <c r="D804">
        <v>21</v>
      </c>
      <c r="E804">
        <f t="shared" si="24"/>
        <v>6</v>
      </c>
      <c r="F804" t="str">
        <f>VLOOKUP(B804,Sheet3!$A$1:$E$100,5)</f>
        <v>k8</v>
      </c>
      <c r="G804" t="str">
        <f>VLOOKUP(B804,Sheet3!$A$1:$E$100,2)</f>
        <v>LN_2</v>
      </c>
      <c r="H804" t="str">
        <f>VLOOKUP(B804,Sheet3!$A$1:$E$100,3)</f>
        <v>4,60</v>
      </c>
      <c r="I804" t="str">
        <f>VLOOKUP(F804,Sheet4!$A$1:$B$22,2)</f>
        <v>panele_korkowe</v>
      </c>
      <c r="J804">
        <f t="shared" si="25"/>
        <v>96.6</v>
      </c>
    </row>
    <row r="805" spans="1:10" ht="18.399999999999999" customHeight="1">
      <c r="A805" s="1">
        <v>804</v>
      </c>
      <c r="B805" t="s">
        <v>74</v>
      </c>
      <c r="C805" s="2">
        <v>41134</v>
      </c>
      <c r="D805">
        <v>2</v>
      </c>
      <c r="E805">
        <f t="shared" si="24"/>
        <v>8</v>
      </c>
      <c r="F805" t="str">
        <f>VLOOKUP(B805,Sheet3!$A$1:$E$100,5)</f>
        <v>k7</v>
      </c>
      <c r="G805" t="str">
        <f>VLOOKUP(B805,Sheet3!$A$1:$E$100,2)</f>
        <v>Kora_surowa_kl._I</v>
      </c>
      <c r="H805" t="str">
        <f>VLOOKUP(B805,Sheet3!$A$1:$E$100,3)</f>
        <v>99,99</v>
      </c>
      <c r="I805" t="str">
        <f>VLOOKUP(F805,Sheet4!$A$1:$B$22,2)</f>
        <v>panele_korkowe</v>
      </c>
      <c r="J805">
        <f t="shared" si="25"/>
        <v>199.98</v>
      </c>
    </row>
    <row r="806" spans="1:10" ht="18.399999999999999" customHeight="1">
      <c r="A806">
        <v>805</v>
      </c>
      <c r="B806" t="s">
        <v>77</v>
      </c>
      <c r="C806" s="2">
        <v>41099</v>
      </c>
      <c r="D806">
        <v>5</v>
      </c>
      <c r="E806">
        <f t="shared" si="24"/>
        <v>7</v>
      </c>
      <c r="F806" t="str">
        <f>VLOOKUP(B806,Sheet3!$A$1:$E$100,5)</f>
        <v>k9</v>
      </c>
      <c r="G806" t="str">
        <f>VLOOKUP(B806,Sheet3!$A$1:$E$100,2)</f>
        <v>male</v>
      </c>
      <c r="H806" t="str">
        <f>VLOOKUP(B806,Sheet3!$A$1:$E$100,3)</f>
        <v>25,99</v>
      </c>
      <c r="I806" t="str">
        <f>VLOOKUP(F806,Sheet4!$A$1:$B$22,2)</f>
        <v>panele_korkowe</v>
      </c>
      <c r="J806">
        <f t="shared" si="25"/>
        <v>129.94999999999999</v>
      </c>
    </row>
    <row r="807" spans="1:10" ht="18.399999999999999" customHeight="1">
      <c r="A807" s="1">
        <v>806</v>
      </c>
      <c r="B807" t="s">
        <v>22</v>
      </c>
      <c r="C807" s="2">
        <v>41013</v>
      </c>
      <c r="D807">
        <v>1</v>
      </c>
      <c r="E807">
        <f t="shared" si="24"/>
        <v>4</v>
      </c>
      <c r="F807" t="str">
        <f>VLOOKUP(B807,Sheet3!$A$1:$E$100,5)</f>
        <v>k17</v>
      </c>
      <c r="G807" t="str">
        <f>VLOOKUP(B807,Sheet3!$A$1:$E$100,2)</f>
        <v>korek_natryskowy</v>
      </c>
      <c r="H807" t="str">
        <f>VLOOKUP(B807,Sheet3!$A$1:$E$100,3)</f>
        <v>33,99</v>
      </c>
      <c r="I807" t="str">
        <f>VLOOKUP(F807,Sheet4!$A$1:$B$22,2)</f>
        <v>masa_korkowa</v>
      </c>
      <c r="J807">
        <f t="shared" si="25"/>
        <v>33.99</v>
      </c>
    </row>
    <row r="808" spans="1:10" ht="18.399999999999999" customHeight="1">
      <c r="A808">
        <v>807</v>
      </c>
      <c r="B808" t="s">
        <v>16</v>
      </c>
      <c r="C808" s="2">
        <v>41017</v>
      </c>
      <c r="D808">
        <v>1</v>
      </c>
      <c r="E808">
        <f t="shared" si="24"/>
        <v>4</v>
      </c>
      <c r="F808" t="str">
        <f>VLOOKUP(B808,Sheet3!$A$1:$E$100,5)</f>
        <v>k11</v>
      </c>
      <c r="G808" t="str">
        <f>VLOOKUP(B808,Sheet3!$A$1:$E$100,2)</f>
        <v>kpl_12_mm</v>
      </c>
      <c r="H808" t="str">
        <f>VLOOKUP(B808,Sheet3!$A$1:$E$100,3)</f>
        <v>10,20</v>
      </c>
      <c r="I808" t="str">
        <f>VLOOKUP(F808,Sheet4!$A$1:$B$22,2)</f>
        <v>podkladki_naturalne</v>
      </c>
      <c r="J808">
        <f t="shared" si="25"/>
        <v>10.199999999999999</v>
      </c>
    </row>
    <row r="809" spans="1:10" ht="18.399999999999999" customHeight="1">
      <c r="A809" s="1">
        <v>808</v>
      </c>
      <c r="B809" t="s">
        <v>75</v>
      </c>
      <c r="C809" s="2">
        <v>41090</v>
      </c>
      <c r="D809">
        <v>1</v>
      </c>
      <c r="E809">
        <f t="shared" si="24"/>
        <v>6</v>
      </c>
      <c r="F809" t="str">
        <f>VLOOKUP(B809,Sheet3!$A$1:$E$100,5)</f>
        <v>k4</v>
      </c>
      <c r="G809" t="str">
        <f>VLOOKUP(B809,Sheet3!$A$1:$E$100,2)</f>
        <v>3_l_kontaktowy</v>
      </c>
      <c r="H809" t="str">
        <f>VLOOKUP(B809,Sheet3!$A$1:$E$100,3)</f>
        <v>59,99</v>
      </c>
      <c r="I809" t="str">
        <f>VLOOKUP(F809,Sheet4!$A$1:$B$22,2)</f>
        <v>panele_korkowe</v>
      </c>
      <c r="J809">
        <f t="shared" si="25"/>
        <v>59.99</v>
      </c>
    </row>
    <row r="810" spans="1:10" ht="18.399999999999999" customHeight="1">
      <c r="A810">
        <v>809</v>
      </c>
      <c r="B810" t="s">
        <v>26</v>
      </c>
      <c r="C810" s="2">
        <v>41195</v>
      </c>
      <c r="D810">
        <v>18</v>
      </c>
      <c r="E810">
        <f t="shared" si="24"/>
        <v>10</v>
      </c>
      <c r="F810" t="str">
        <f>VLOOKUP(B810,Sheet3!$A$1:$E$100,5)</f>
        <v>k1</v>
      </c>
      <c r="G810" t="str">
        <f>VLOOKUP(B810,Sheet3!$A$1:$E$100,2)</f>
        <v>Especial_Big</v>
      </c>
      <c r="H810" t="str">
        <f>VLOOKUP(B810,Sheet3!$A$1:$E$100,3)</f>
        <v>24,99</v>
      </c>
      <c r="I810" t="str">
        <f>VLOOKUP(F810,Sheet4!$A$1:$B$22,2)</f>
        <v>korek_scienny</v>
      </c>
      <c r="J810">
        <f t="shared" si="25"/>
        <v>449.82</v>
      </c>
    </row>
    <row r="811" spans="1:10" ht="18.399999999999999" customHeight="1">
      <c r="A811" s="1">
        <v>810</v>
      </c>
      <c r="B811" t="s">
        <v>63</v>
      </c>
      <c r="C811" s="2">
        <v>41087</v>
      </c>
      <c r="D811">
        <v>45</v>
      </c>
      <c r="E811">
        <f t="shared" si="24"/>
        <v>6</v>
      </c>
      <c r="F811" t="str">
        <f>VLOOKUP(B811,Sheet3!$A$1:$E$100,5)</f>
        <v>k19</v>
      </c>
      <c r="G811" t="str">
        <f>VLOOKUP(B811,Sheet3!$A$1:$E$100,2)</f>
        <v>Taca_okragla</v>
      </c>
      <c r="H811" t="str">
        <f>VLOOKUP(B811,Sheet3!$A$1:$E$100,3)</f>
        <v>32,49</v>
      </c>
      <c r="I811" t="str">
        <f>VLOOKUP(F811,Sheet4!$A$1:$B$22,2)</f>
        <v>wyroby_korkowe</v>
      </c>
      <c r="J811">
        <f t="shared" si="25"/>
        <v>1462.0500000000002</v>
      </c>
    </row>
    <row r="812" spans="1:10" ht="18.399999999999999" customHeight="1">
      <c r="A812">
        <v>811</v>
      </c>
      <c r="B812" t="s">
        <v>77</v>
      </c>
      <c r="C812" s="2">
        <v>41026</v>
      </c>
      <c r="D812">
        <v>1</v>
      </c>
      <c r="E812">
        <f t="shared" si="24"/>
        <v>4</v>
      </c>
      <c r="F812" t="str">
        <f>VLOOKUP(B812,Sheet3!$A$1:$E$100,5)</f>
        <v>k9</v>
      </c>
      <c r="G812" t="str">
        <f>VLOOKUP(B812,Sheet3!$A$1:$E$100,2)</f>
        <v>male</v>
      </c>
      <c r="H812" t="str">
        <f>VLOOKUP(B812,Sheet3!$A$1:$E$100,3)</f>
        <v>25,99</v>
      </c>
      <c r="I812" t="str">
        <f>VLOOKUP(F812,Sheet4!$A$1:$B$22,2)</f>
        <v>panele_korkowe</v>
      </c>
      <c r="J812">
        <f t="shared" si="25"/>
        <v>25.99</v>
      </c>
    </row>
    <row r="813" spans="1:10" ht="18.399999999999999" customHeight="1">
      <c r="A813" s="1">
        <v>812</v>
      </c>
      <c r="B813" t="s">
        <v>50</v>
      </c>
      <c r="C813" s="2">
        <v>41038</v>
      </c>
      <c r="D813">
        <v>20</v>
      </c>
      <c r="E813">
        <f t="shared" si="24"/>
        <v>5</v>
      </c>
      <c r="F813" t="str">
        <f>VLOOKUP(B813,Sheet3!$A$1:$E$100,5)</f>
        <v>k8</v>
      </c>
      <c r="G813" t="str">
        <f>VLOOKUP(B813,Sheet3!$A$1:$E$100,2)</f>
        <v>LB_1</v>
      </c>
      <c r="H813" t="str">
        <f>VLOOKUP(B813,Sheet3!$A$1:$E$100,3)</f>
        <v>2,50</v>
      </c>
      <c r="I813" t="str">
        <f>VLOOKUP(F813,Sheet4!$A$1:$B$22,2)</f>
        <v>panele_korkowe</v>
      </c>
      <c r="J813">
        <f t="shared" si="25"/>
        <v>50</v>
      </c>
    </row>
    <row r="814" spans="1:10" ht="18.399999999999999" customHeight="1">
      <c r="A814">
        <v>813</v>
      </c>
      <c r="B814" t="s">
        <v>62</v>
      </c>
      <c r="C814" s="2">
        <v>41086</v>
      </c>
      <c r="D814">
        <v>10</v>
      </c>
      <c r="E814">
        <f t="shared" si="24"/>
        <v>6</v>
      </c>
      <c r="F814" t="str">
        <f>VLOOKUP(B814,Sheet3!$A$1:$E$100,5)</f>
        <v>k5</v>
      </c>
      <c r="G814" t="str">
        <f>VLOOKUP(B814,Sheet3!$A$1:$E$100,2)</f>
        <v>Aglomerado_10_mm</v>
      </c>
      <c r="H814" t="str">
        <f>VLOOKUP(B814,Sheet3!$A$1:$E$100,3)</f>
        <v>34,99</v>
      </c>
      <c r="I814" t="str">
        <f>VLOOKUP(F814,Sheet4!$A$1:$B$22,2)</f>
        <v>panele_korkowe</v>
      </c>
      <c r="J814">
        <f t="shared" si="25"/>
        <v>349.90000000000003</v>
      </c>
    </row>
    <row r="815" spans="1:10" ht="18.399999999999999" customHeight="1">
      <c r="A815" s="1">
        <v>814</v>
      </c>
      <c r="B815" t="s">
        <v>65</v>
      </c>
      <c r="C815" s="2">
        <v>41181</v>
      </c>
      <c r="D815">
        <v>1</v>
      </c>
      <c r="E815">
        <f t="shared" si="24"/>
        <v>9</v>
      </c>
      <c r="F815" t="str">
        <f>VLOOKUP(B815,Sheet3!$A$1:$E$100,5)</f>
        <v>k12</v>
      </c>
      <c r="G815" t="str">
        <f>VLOOKUP(B815,Sheet3!$A$1:$E$100,2)</f>
        <v>1000x700x4</v>
      </c>
      <c r="H815" t="str">
        <f>VLOOKUP(B815,Sheet3!$A$1:$E$100,3)</f>
        <v>14,99</v>
      </c>
      <c r="I815" t="str">
        <f>VLOOKUP(F815,Sheet4!$A$1:$B$22,2)</f>
        <v>plyty_korkowe</v>
      </c>
      <c r="J815">
        <f t="shared" si="25"/>
        <v>14.99</v>
      </c>
    </row>
    <row r="816" spans="1:10" ht="18.399999999999999" customHeight="1">
      <c r="A816">
        <v>815</v>
      </c>
      <c r="B816" t="s">
        <v>93</v>
      </c>
      <c r="C816" s="2">
        <v>41151</v>
      </c>
      <c r="D816">
        <v>16</v>
      </c>
      <c r="E816">
        <f t="shared" si="24"/>
        <v>8</v>
      </c>
      <c r="F816" t="str">
        <f>VLOOKUP(B816,Sheet3!$A$1:$E$100,5)</f>
        <v>k13</v>
      </c>
      <c r="G816" t="str">
        <f>VLOOKUP(B816,Sheet3!$A$1:$E$100,2)</f>
        <v>30m_x_1m_x_2mm</v>
      </c>
      <c r="H816" t="str">
        <f>VLOOKUP(B816,Sheet3!$A$1:$E$100,3)</f>
        <v>299,99</v>
      </c>
      <c r="I816" t="str">
        <f>VLOOKUP(F816,Sheet4!$A$1:$B$22,2)</f>
        <v>rolki_korkowe</v>
      </c>
      <c r="J816">
        <f t="shared" si="25"/>
        <v>4799.84</v>
      </c>
    </row>
    <row r="817" spans="1:10" ht="18.399999999999999" customHeight="1">
      <c r="A817" s="1">
        <v>816</v>
      </c>
      <c r="B817" t="s">
        <v>103</v>
      </c>
      <c r="C817" s="2">
        <v>40966</v>
      </c>
      <c r="D817">
        <v>4</v>
      </c>
      <c r="E817">
        <f t="shared" si="24"/>
        <v>2</v>
      </c>
      <c r="F817" t="str">
        <f>VLOOKUP(B817,Sheet3!$A$1:$E$100,5)</f>
        <v>k13</v>
      </c>
      <c r="G817" t="str">
        <f>VLOOKUP(B817,Sheet3!$A$1:$E$100,2)</f>
        <v>30m_x_1m_x_1,5mm</v>
      </c>
      <c r="H817" t="str">
        <f>VLOOKUP(B817,Sheet3!$A$1:$E$100,3)</f>
        <v>199,99</v>
      </c>
      <c r="I817" t="str">
        <f>VLOOKUP(F817,Sheet4!$A$1:$B$22,2)</f>
        <v>rolki_korkowe</v>
      </c>
      <c r="J817">
        <f t="shared" si="25"/>
        <v>799.96</v>
      </c>
    </row>
    <row r="818" spans="1:10" ht="18.399999999999999" customHeight="1">
      <c r="A818">
        <v>817</v>
      </c>
      <c r="B818" t="s">
        <v>84</v>
      </c>
      <c r="C818" s="2">
        <v>41187</v>
      </c>
      <c r="D818">
        <v>5</v>
      </c>
      <c r="E818">
        <f t="shared" si="24"/>
        <v>10</v>
      </c>
      <c r="F818" t="str">
        <f>VLOOKUP(B818,Sheet3!$A$1:$E$100,5)</f>
        <v>k11</v>
      </c>
      <c r="G818" t="str">
        <f>VLOOKUP(B818,Sheet3!$A$1:$E$100,2)</f>
        <v>kpl_6_mm</v>
      </c>
      <c r="H818" t="str">
        <f>VLOOKUP(B818,Sheet3!$A$1:$E$100,3)</f>
        <v>6,20</v>
      </c>
      <c r="I818" t="str">
        <f>VLOOKUP(F818,Sheet4!$A$1:$B$22,2)</f>
        <v>podkladki_naturalne</v>
      </c>
      <c r="J818">
        <f t="shared" si="25"/>
        <v>31</v>
      </c>
    </row>
    <row r="819" spans="1:10" ht="18.399999999999999" customHeight="1">
      <c r="A819" s="1">
        <v>818</v>
      </c>
      <c r="B819" t="s">
        <v>19</v>
      </c>
      <c r="C819" s="2">
        <v>41122</v>
      </c>
      <c r="D819">
        <v>100</v>
      </c>
      <c r="E819">
        <f t="shared" si="24"/>
        <v>8</v>
      </c>
      <c r="F819" t="str">
        <f>VLOOKUP(B819,Sheet3!$A$1:$E$100,5)</f>
        <v>k20</v>
      </c>
      <c r="G819" t="str">
        <f>VLOOKUP(B819,Sheet3!$A$1:$E$100,2)</f>
        <v>Stozkowe_srednie</v>
      </c>
      <c r="H819" t="str">
        <f>VLOOKUP(B819,Sheet3!$A$1:$E$100,3)</f>
        <v>0,89</v>
      </c>
      <c r="I819" t="str">
        <f>VLOOKUP(F819,Sheet4!$A$1:$B$22,2)</f>
        <v>korki_do_butelek</v>
      </c>
      <c r="J819">
        <f t="shared" si="25"/>
        <v>89</v>
      </c>
    </row>
    <row r="820" spans="1:10" ht="18.399999999999999" customHeight="1">
      <c r="A820">
        <v>819</v>
      </c>
      <c r="B820" t="s">
        <v>58</v>
      </c>
      <c r="C820" s="2">
        <v>41226</v>
      </c>
      <c r="D820">
        <v>17</v>
      </c>
      <c r="E820">
        <f t="shared" si="24"/>
        <v>11</v>
      </c>
      <c r="F820" t="str">
        <f>VLOOKUP(B820,Sheet3!$A$1:$E$100,5)</f>
        <v>k5</v>
      </c>
      <c r="G820" t="str">
        <f>VLOOKUP(B820,Sheet3!$A$1:$E$100,2)</f>
        <v>Aglomerado_80_mm</v>
      </c>
      <c r="H820" t="str">
        <f>VLOOKUP(B820,Sheet3!$A$1:$E$100,3)</f>
        <v>149,99</v>
      </c>
      <c r="I820" t="str">
        <f>VLOOKUP(F820,Sheet4!$A$1:$B$22,2)</f>
        <v>panele_korkowe</v>
      </c>
      <c r="J820">
        <f t="shared" si="25"/>
        <v>2549.83</v>
      </c>
    </row>
    <row r="821" spans="1:10" ht="18.399999999999999" customHeight="1">
      <c r="A821" s="1">
        <v>820</v>
      </c>
      <c r="B821" t="s">
        <v>78</v>
      </c>
      <c r="C821" s="2">
        <v>41194</v>
      </c>
      <c r="D821">
        <v>24</v>
      </c>
      <c r="E821">
        <f t="shared" si="24"/>
        <v>10</v>
      </c>
      <c r="F821" t="str">
        <f>VLOOKUP(B821,Sheet3!$A$1:$E$100,5)</f>
        <v>k6</v>
      </c>
      <c r="G821" t="str">
        <f>VLOOKUP(B821,Sheet3!$A$1:$E$100,2)</f>
        <v>940x23x10</v>
      </c>
      <c r="H821" t="str">
        <f>VLOOKUP(B821,Sheet3!$A$1:$E$100,3)</f>
        <v>3,29</v>
      </c>
      <c r="I821" t="str">
        <f>VLOOKUP(F821,Sheet4!$A$1:$B$22,2)</f>
        <v>panele_korkowe</v>
      </c>
      <c r="J821">
        <f t="shared" si="25"/>
        <v>78.960000000000008</v>
      </c>
    </row>
    <row r="822" spans="1:10" ht="18.399999999999999" customHeight="1">
      <c r="A822">
        <v>821</v>
      </c>
      <c r="B822" t="s">
        <v>62</v>
      </c>
      <c r="C822" s="2">
        <v>41025</v>
      </c>
      <c r="D822">
        <v>10</v>
      </c>
      <c r="E822">
        <f t="shared" si="24"/>
        <v>4</v>
      </c>
      <c r="F822" t="str">
        <f>VLOOKUP(B822,Sheet3!$A$1:$E$100,5)</f>
        <v>k5</v>
      </c>
      <c r="G822" t="str">
        <f>VLOOKUP(B822,Sheet3!$A$1:$E$100,2)</f>
        <v>Aglomerado_10_mm</v>
      </c>
      <c r="H822" t="str">
        <f>VLOOKUP(B822,Sheet3!$A$1:$E$100,3)</f>
        <v>34,99</v>
      </c>
      <c r="I822" t="str">
        <f>VLOOKUP(F822,Sheet4!$A$1:$B$22,2)</f>
        <v>panele_korkowe</v>
      </c>
      <c r="J822">
        <f t="shared" si="25"/>
        <v>349.90000000000003</v>
      </c>
    </row>
    <row r="823" spans="1:10" ht="18.399999999999999" customHeight="1">
      <c r="A823" s="1">
        <v>822</v>
      </c>
      <c r="B823" t="s">
        <v>27</v>
      </c>
      <c r="C823" s="2">
        <v>41071</v>
      </c>
      <c r="D823">
        <v>3</v>
      </c>
      <c r="E823">
        <f t="shared" si="24"/>
        <v>6</v>
      </c>
      <c r="F823" t="str">
        <f>VLOOKUP(B823,Sheet3!$A$1:$E$100,5)</f>
        <v>k10</v>
      </c>
      <c r="G823" t="str">
        <f>VLOOKUP(B823,Sheet3!$A$1:$E$100,2)</f>
        <v>40x50</v>
      </c>
      <c r="H823" t="str">
        <f>VLOOKUP(B823,Sheet3!$A$1:$E$100,3)</f>
        <v>21,00</v>
      </c>
      <c r="I823" t="str">
        <f>VLOOKUP(F823,Sheet4!$A$1:$B$22,2)</f>
        <v>tablice_korkowe</v>
      </c>
      <c r="J823">
        <f t="shared" si="25"/>
        <v>63</v>
      </c>
    </row>
    <row r="824" spans="1:10" ht="18.399999999999999" customHeight="1">
      <c r="A824">
        <v>823</v>
      </c>
      <c r="B824" t="s">
        <v>21</v>
      </c>
      <c r="C824" s="2">
        <v>41102</v>
      </c>
      <c r="D824">
        <v>32</v>
      </c>
      <c r="E824">
        <f t="shared" si="24"/>
        <v>7</v>
      </c>
      <c r="F824" t="str">
        <f>VLOOKUP(B824,Sheet3!$A$1:$E$100,5)</f>
        <v>k8</v>
      </c>
      <c r="G824" t="str">
        <f>VLOOKUP(B824,Sheet3!$A$1:$E$100,2)</f>
        <v>LK_3</v>
      </c>
      <c r="H824" t="str">
        <f>VLOOKUP(B824,Sheet3!$A$1:$E$100,3)</f>
        <v>3,60</v>
      </c>
      <c r="I824" t="str">
        <f>VLOOKUP(F824,Sheet4!$A$1:$B$22,2)</f>
        <v>panele_korkowe</v>
      </c>
      <c r="J824">
        <f t="shared" si="25"/>
        <v>115.2</v>
      </c>
    </row>
    <row r="825" spans="1:10" ht="18.399999999999999" customHeight="1">
      <c r="A825" s="1">
        <v>824</v>
      </c>
      <c r="B825" t="s">
        <v>57</v>
      </c>
      <c r="C825" s="2">
        <v>40997</v>
      </c>
      <c r="D825">
        <v>32</v>
      </c>
      <c r="E825">
        <f t="shared" si="24"/>
        <v>3</v>
      </c>
      <c r="F825" t="str">
        <f>VLOOKUP(B825,Sheet3!$A$1:$E$100,5)</f>
        <v>k6</v>
      </c>
      <c r="G825" t="str">
        <f>VLOOKUP(B825,Sheet3!$A$1:$E$100,2)</f>
        <v>940x23x7</v>
      </c>
      <c r="H825" t="str">
        <f>VLOOKUP(B825,Sheet3!$A$1:$E$100,3)</f>
        <v>2,89</v>
      </c>
      <c r="I825" t="str">
        <f>VLOOKUP(F825,Sheet4!$A$1:$B$22,2)</f>
        <v>panele_korkowe</v>
      </c>
      <c r="J825">
        <f t="shared" si="25"/>
        <v>92.48</v>
      </c>
    </row>
    <row r="826" spans="1:10" ht="18.399999999999999" customHeight="1">
      <c r="A826">
        <v>825</v>
      </c>
      <c r="B826" t="s">
        <v>37</v>
      </c>
      <c r="C826" s="2">
        <v>41242</v>
      </c>
      <c r="D826">
        <v>1</v>
      </c>
      <c r="E826">
        <f t="shared" si="24"/>
        <v>11</v>
      </c>
      <c r="F826" t="str">
        <f>VLOOKUP(B826,Sheet3!$A$1:$E$100,5)</f>
        <v>k15</v>
      </c>
      <c r="G826" t="str">
        <f>VLOOKUP(B826,Sheet3!$A$1:$E$100,2)</f>
        <v>kostka</v>
      </c>
      <c r="H826" t="str">
        <f>VLOOKUP(B826,Sheet3!$A$1:$E$100,3)</f>
        <v>25,99</v>
      </c>
      <c r="I826" t="str">
        <f>VLOOKUP(F826,Sheet4!$A$1:$B$22,2)</f>
        <v>maty_korkowe</v>
      </c>
      <c r="J826">
        <f t="shared" si="25"/>
        <v>25.99</v>
      </c>
    </row>
    <row r="827" spans="1:10" ht="18.399999999999999" customHeight="1">
      <c r="A827" s="1">
        <v>826</v>
      </c>
      <c r="B827" t="s">
        <v>30</v>
      </c>
      <c r="C827" s="2">
        <v>41117</v>
      </c>
      <c r="D827">
        <v>12</v>
      </c>
      <c r="E827">
        <f t="shared" si="24"/>
        <v>7</v>
      </c>
      <c r="F827" t="str">
        <f>VLOOKUP(B827,Sheet3!$A$1:$E$100,5)</f>
        <v>k8</v>
      </c>
      <c r="G827" t="str">
        <f>VLOOKUP(B827,Sheet3!$A$1:$E$100,2)</f>
        <v>LN_1</v>
      </c>
      <c r="H827" t="str">
        <f>VLOOKUP(B827,Sheet3!$A$1:$E$100,3)</f>
        <v>3,90</v>
      </c>
      <c r="I827" t="str">
        <f>VLOOKUP(F827,Sheet4!$A$1:$B$22,2)</f>
        <v>panele_korkowe</v>
      </c>
      <c r="J827">
        <f t="shared" si="25"/>
        <v>46.8</v>
      </c>
    </row>
    <row r="828" spans="1:10" ht="18.399999999999999" customHeight="1">
      <c r="A828">
        <v>827</v>
      </c>
      <c r="B828" t="s">
        <v>18</v>
      </c>
      <c r="C828" s="2">
        <v>41156</v>
      </c>
      <c r="D828">
        <v>65</v>
      </c>
      <c r="E828">
        <f t="shared" si="24"/>
        <v>9</v>
      </c>
      <c r="F828" t="str">
        <f>VLOOKUP(B828,Sheet3!$A$1:$E$100,5)</f>
        <v>k6</v>
      </c>
      <c r="G828" t="str">
        <f>VLOOKUP(B828,Sheet3!$A$1:$E$100,2)</f>
        <v>940x16x10</v>
      </c>
      <c r="H828" t="str">
        <f>VLOOKUP(B828,Sheet3!$A$1:$E$100,3)</f>
        <v>3,29</v>
      </c>
      <c r="I828" t="str">
        <f>VLOOKUP(F828,Sheet4!$A$1:$B$22,2)</f>
        <v>panele_korkowe</v>
      </c>
      <c r="J828">
        <f t="shared" si="25"/>
        <v>213.85</v>
      </c>
    </row>
    <row r="829" spans="1:10" ht="18.399999999999999" customHeight="1">
      <c r="A829" s="1">
        <v>828</v>
      </c>
      <c r="B829" t="s">
        <v>81</v>
      </c>
      <c r="C829" s="2">
        <v>41129</v>
      </c>
      <c r="D829">
        <v>6</v>
      </c>
      <c r="E829">
        <f t="shared" si="24"/>
        <v>8</v>
      </c>
      <c r="F829" t="str">
        <f>VLOOKUP(B829,Sheet3!$A$1:$E$100,5)</f>
        <v>k12</v>
      </c>
      <c r="G829" t="str">
        <f>VLOOKUP(B829,Sheet3!$A$1:$E$100,2)</f>
        <v>1000x700x3</v>
      </c>
      <c r="H829" t="str">
        <f>VLOOKUP(B829,Sheet3!$A$1:$E$100,3)</f>
        <v>9,99</v>
      </c>
      <c r="I829" t="str">
        <f>VLOOKUP(F829,Sheet4!$A$1:$B$22,2)</f>
        <v>plyty_korkowe</v>
      </c>
      <c r="J829">
        <f t="shared" si="25"/>
        <v>59.94</v>
      </c>
    </row>
    <row r="830" spans="1:10" ht="18.399999999999999" customHeight="1">
      <c r="A830">
        <v>829</v>
      </c>
      <c r="B830" t="s">
        <v>78</v>
      </c>
      <c r="C830" s="2">
        <v>41229</v>
      </c>
      <c r="D830">
        <v>26</v>
      </c>
      <c r="E830">
        <f t="shared" si="24"/>
        <v>11</v>
      </c>
      <c r="F830" t="str">
        <f>VLOOKUP(B830,Sheet3!$A$1:$E$100,5)</f>
        <v>k6</v>
      </c>
      <c r="G830" t="str">
        <f>VLOOKUP(B830,Sheet3!$A$1:$E$100,2)</f>
        <v>940x23x10</v>
      </c>
      <c r="H830" t="str">
        <f>VLOOKUP(B830,Sheet3!$A$1:$E$100,3)</f>
        <v>3,29</v>
      </c>
      <c r="I830" t="str">
        <f>VLOOKUP(F830,Sheet4!$A$1:$B$22,2)</f>
        <v>panele_korkowe</v>
      </c>
      <c r="J830">
        <f t="shared" si="25"/>
        <v>85.54</v>
      </c>
    </row>
    <row r="831" spans="1:10" ht="18.399999999999999" customHeight="1">
      <c r="A831" s="1">
        <v>830</v>
      </c>
      <c r="B831" t="s">
        <v>66</v>
      </c>
      <c r="C831" s="2">
        <v>41103</v>
      </c>
      <c r="D831">
        <v>5</v>
      </c>
      <c r="E831">
        <f t="shared" si="24"/>
        <v>7</v>
      </c>
      <c r="F831" t="str">
        <f>VLOOKUP(B831,Sheet3!$A$1:$E$100,5)</f>
        <v>k11</v>
      </c>
      <c r="G831" t="str">
        <f>VLOOKUP(B831,Sheet3!$A$1:$E$100,2)</f>
        <v>kpl_5_mm</v>
      </c>
      <c r="H831" t="str">
        <f>VLOOKUP(B831,Sheet3!$A$1:$E$100,3)</f>
        <v>4,80</v>
      </c>
      <c r="I831" t="str">
        <f>VLOOKUP(F831,Sheet4!$A$1:$B$22,2)</f>
        <v>podkladki_naturalne</v>
      </c>
      <c r="J831">
        <f t="shared" si="25"/>
        <v>24</v>
      </c>
    </row>
    <row r="832" spans="1:10" ht="18.399999999999999" customHeight="1">
      <c r="A832">
        <v>831</v>
      </c>
      <c r="B832" t="s">
        <v>10</v>
      </c>
      <c r="C832" s="2">
        <v>40987</v>
      </c>
      <c r="D832">
        <v>18</v>
      </c>
      <c r="E832">
        <f t="shared" si="24"/>
        <v>3</v>
      </c>
      <c r="F832" t="str">
        <f>VLOOKUP(B832,Sheet3!$A$1:$E$100,5)</f>
        <v>k19</v>
      </c>
      <c r="G832" t="str">
        <f>VLOOKUP(B832,Sheet3!$A$1:$E$100,2)</f>
        <v>Oslonka_prosta</v>
      </c>
      <c r="H832" t="str">
        <f>VLOOKUP(B832,Sheet3!$A$1:$E$100,3)</f>
        <v>20,99</v>
      </c>
      <c r="I832" t="str">
        <f>VLOOKUP(F832,Sheet4!$A$1:$B$22,2)</f>
        <v>wyroby_korkowe</v>
      </c>
      <c r="J832">
        <f t="shared" si="25"/>
        <v>377.82</v>
      </c>
    </row>
    <row r="833" spans="1:10" ht="18.399999999999999" customHeight="1">
      <c r="A833" s="1">
        <v>832</v>
      </c>
      <c r="B833" t="s">
        <v>63</v>
      </c>
      <c r="C833" s="2">
        <v>40991</v>
      </c>
      <c r="D833">
        <v>12</v>
      </c>
      <c r="E833">
        <f t="shared" si="24"/>
        <v>3</v>
      </c>
      <c r="F833" t="str">
        <f>VLOOKUP(B833,Sheet3!$A$1:$E$100,5)</f>
        <v>k19</v>
      </c>
      <c r="G833" t="str">
        <f>VLOOKUP(B833,Sheet3!$A$1:$E$100,2)</f>
        <v>Taca_okragla</v>
      </c>
      <c r="H833" t="str">
        <f>VLOOKUP(B833,Sheet3!$A$1:$E$100,3)</f>
        <v>32,49</v>
      </c>
      <c r="I833" t="str">
        <f>VLOOKUP(F833,Sheet4!$A$1:$B$22,2)</f>
        <v>wyroby_korkowe</v>
      </c>
      <c r="J833">
        <f t="shared" si="25"/>
        <v>389.88</v>
      </c>
    </row>
    <row r="834" spans="1:10" ht="18.399999999999999" customHeight="1">
      <c r="A834">
        <v>833</v>
      </c>
      <c r="B834" t="s">
        <v>75</v>
      </c>
      <c r="C834" s="2">
        <v>40921</v>
      </c>
      <c r="D834">
        <v>2</v>
      </c>
      <c r="E834">
        <f t="shared" ref="E834:E897" si="26">MONTH(C834)</f>
        <v>1</v>
      </c>
      <c r="F834" t="str">
        <f>VLOOKUP(B834,Sheet3!$A$1:$E$100,5)</f>
        <v>k4</v>
      </c>
      <c r="G834" t="str">
        <f>VLOOKUP(B834,Sheet3!$A$1:$E$100,2)</f>
        <v>3_l_kontaktowy</v>
      </c>
      <c r="H834" t="str">
        <f>VLOOKUP(B834,Sheet3!$A$1:$E$100,3)</f>
        <v>59,99</v>
      </c>
      <c r="I834" t="str">
        <f>VLOOKUP(F834,Sheet4!$A$1:$B$22,2)</f>
        <v>panele_korkowe</v>
      </c>
      <c r="J834">
        <f t="shared" si="25"/>
        <v>119.98</v>
      </c>
    </row>
    <row r="835" spans="1:10" ht="18.399999999999999" customHeight="1">
      <c r="A835" s="1">
        <v>834</v>
      </c>
      <c r="B835" t="s">
        <v>23</v>
      </c>
      <c r="C835" s="2">
        <v>40988</v>
      </c>
      <c r="D835">
        <v>6</v>
      </c>
      <c r="E835">
        <f t="shared" si="26"/>
        <v>3</v>
      </c>
      <c r="F835" t="str">
        <f>VLOOKUP(B835,Sheet3!$A$1:$E$100,5)</f>
        <v>k3</v>
      </c>
      <c r="G835" t="str">
        <f>VLOOKUP(B835,Sheet3!$A$1:$E$100,2)</f>
        <v>frakcja_2,8-4,0_mm</v>
      </c>
      <c r="H835" t="str">
        <f>VLOOKUP(B835,Sheet3!$A$1:$E$100,3)</f>
        <v>12,80</v>
      </c>
      <c r="I835" t="str">
        <f>VLOOKUP(F835,Sheet4!$A$1:$B$22,2)</f>
        <v>panele_korkowe</v>
      </c>
      <c r="J835">
        <f t="shared" ref="J835:J898" si="27">D835*H835</f>
        <v>76.800000000000011</v>
      </c>
    </row>
    <row r="836" spans="1:10" ht="18.399999999999999" customHeight="1">
      <c r="A836">
        <v>835</v>
      </c>
      <c r="B836" t="s">
        <v>42</v>
      </c>
      <c r="C836" s="2">
        <v>41044</v>
      </c>
      <c r="D836">
        <v>25</v>
      </c>
      <c r="E836">
        <f t="shared" si="26"/>
        <v>5</v>
      </c>
      <c r="F836" t="str">
        <f>VLOOKUP(B836,Sheet3!$A$1:$E$100,5)</f>
        <v>k20</v>
      </c>
      <c r="G836" t="str">
        <f>VLOOKUP(B836,Sheet3!$A$1:$E$100,2)</f>
        <v>Stozkowe_male</v>
      </c>
      <c r="H836" t="str">
        <f>VLOOKUP(B836,Sheet3!$A$1:$E$100,3)</f>
        <v>0,49</v>
      </c>
      <c r="I836" t="str">
        <f>VLOOKUP(F836,Sheet4!$A$1:$B$22,2)</f>
        <v>korki_do_butelek</v>
      </c>
      <c r="J836">
        <f t="shared" si="27"/>
        <v>12.25</v>
      </c>
    </row>
    <row r="837" spans="1:10" ht="18.399999999999999" customHeight="1">
      <c r="A837" s="1">
        <v>836</v>
      </c>
      <c r="B837" t="s">
        <v>60</v>
      </c>
      <c r="C837" s="2">
        <v>40977</v>
      </c>
      <c r="D837">
        <v>20</v>
      </c>
      <c r="E837">
        <f t="shared" si="26"/>
        <v>3</v>
      </c>
      <c r="F837" t="str">
        <f>VLOOKUP(B837,Sheet3!$A$1:$E$100,5)</f>
        <v>k14</v>
      </c>
      <c r="G837" t="str">
        <f>VLOOKUP(B837,Sheet3!$A$1:$E$100,2)</f>
        <v>Harmony</v>
      </c>
      <c r="H837" t="str">
        <f>VLOOKUP(B837,Sheet3!$A$1:$E$100,3)</f>
        <v>90,99</v>
      </c>
      <c r="I837" t="str">
        <f>VLOOKUP(F837,Sheet4!$A$1:$B$22,2)</f>
        <v>parkiet_korkowy</v>
      </c>
      <c r="J837">
        <f t="shared" si="27"/>
        <v>1819.8</v>
      </c>
    </row>
    <row r="838" spans="1:10" ht="18.399999999999999" customHeight="1">
      <c r="A838">
        <v>837</v>
      </c>
      <c r="B838" t="s">
        <v>77</v>
      </c>
      <c r="C838" s="2">
        <v>40992</v>
      </c>
      <c r="D838">
        <v>3</v>
      </c>
      <c r="E838">
        <f t="shared" si="26"/>
        <v>3</v>
      </c>
      <c r="F838" t="str">
        <f>VLOOKUP(B838,Sheet3!$A$1:$E$100,5)</f>
        <v>k9</v>
      </c>
      <c r="G838" t="str">
        <f>VLOOKUP(B838,Sheet3!$A$1:$E$100,2)</f>
        <v>male</v>
      </c>
      <c r="H838" t="str">
        <f>VLOOKUP(B838,Sheet3!$A$1:$E$100,3)</f>
        <v>25,99</v>
      </c>
      <c r="I838" t="str">
        <f>VLOOKUP(F838,Sheet4!$A$1:$B$22,2)</f>
        <v>panele_korkowe</v>
      </c>
      <c r="J838">
        <f t="shared" si="27"/>
        <v>77.97</v>
      </c>
    </row>
    <row r="839" spans="1:10" ht="18.399999999999999" customHeight="1">
      <c r="A839" s="1">
        <v>838</v>
      </c>
      <c r="B839" t="s">
        <v>31</v>
      </c>
      <c r="C839" s="2">
        <v>41121</v>
      </c>
      <c r="D839">
        <v>15</v>
      </c>
      <c r="E839">
        <f t="shared" si="26"/>
        <v>7</v>
      </c>
      <c r="F839" t="str">
        <f>VLOOKUP(B839,Sheet3!$A$1:$E$100,5)</f>
        <v>k14</v>
      </c>
      <c r="G839" t="str">
        <f>VLOOKUP(B839,Sheet3!$A$1:$E$100,2)</f>
        <v>DawnTown</v>
      </c>
      <c r="H839" t="str">
        <f>VLOOKUP(B839,Sheet3!$A$1:$E$100,3)</f>
        <v>64,99</v>
      </c>
      <c r="I839" t="str">
        <f>VLOOKUP(F839,Sheet4!$A$1:$B$22,2)</f>
        <v>parkiet_korkowy</v>
      </c>
      <c r="J839">
        <f t="shared" si="27"/>
        <v>974.84999999999991</v>
      </c>
    </row>
    <row r="840" spans="1:10" ht="18.399999999999999" customHeight="1">
      <c r="A840">
        <v>839</v>
      </c>
      <c r="B840" t="s">
        <v>42</v>
      </c>
      <c r="C840" s="2">
        <v>41118</v>
      </c>
      <c r="D840">
        <v>2</v>
      </c>
      <c r="E840">
        <f t="shared" si="26"/>
        <v>7</v>
      </c>
      <c r="F840" t="str">
        <f>VLOOKUP(B840,Sheet3!$A$1:$E$100,5)</f>
        <v>k20</v>
      </c>
      <c r="G840" t="str">
        <f>VLOOKUP(B840,Sheet3!$A$1:$E$100,2)</f>
        <v>Stozkowe_male</v>
      </c>
      <c r="H840" t="str">
        <f>VLOOKUP(B840,Sheet3!$A$1:$E$100,3)</f>
        <v>0,49</v>
      </c>
      <c r="I840" t="str">
        <f>VLOOKUP(F840,Sheet4!$A$1:$B$22,2)</f>
        <v>korki_do_butelek</v>
      </c>
      <c r="J840">
        <f t="shared" si="27"/>
        <v>0.98</v>
      </c>
    </row>
    <row r="841" spans="1:10" ht="18.399999999999999" customHeight="1">
      <c r="A841" s="1">
        <v>840</v>
      </c>
      <c r="B841" t="s">
        <v>87</v>
      </c>
      <c r="C841" s="2">
        <v>41036</v>
      </c>
      <c r="D841">
        <v>5</v>
      </c>
      <c r="E841">
        <f t="shared" si="26"/>
        <v>5</v>
      </c>
      <c r="F841" t="str">
        <f>VLOOKUP(B841,Sheet3!$A$1:$E$100,5)</f>
        <v>k10</v>
      </c>
      <c r="G841" t="str">
        <f>VLOOKUP(B841,Sheet3!$A$1:$E$100,2)</f>
        <v>100x150</v>
      </c>
      <c r="H841" t="str">
        <f>VLOOKUP(B841,Sheet3!$A$1:$E$100,3)</f>
        <v>89,00</v>
      </c>
      <c r="I841" t="str">
        <f>VLOOKUP(F841,Sheet4!$A$1:$B$22,2)</f>
        <v>tablice_korkowe</v>
      </c>
      <c r="J841">
        <f t="shared" si="27"/>
        <v>445</v>
      </c>
    </row>
    <row r="842" spans="1:10" ht="18.399999999999999" customHeight="1">
      <c r="A842">
        <v>841</v>
      </c>
      <c r="B842" t="s">
        <v>32</v>
      </c>
      <c r="C842" s="2">
        <v>41185</v>
      </c>
      <c r="D842">
        <v>14</v>
      </c>
      <c r="E842">
        <f t="shared" si="26"/>
        <v>10</v>
      </c>
      <c r="F842" t="str">
        <f>VLOOKUP(B842,Sheet3!$A$1:$E$100,5)</f>
        <v>k8</v>
      </c>
      <c r="G842" t="str">
        <f>VLOOKUP(B842,Sheet3!$A$1:$E$100,2)</f>
        <v>LB_2</v>
      </c>
      <c r="H842" t="str">
        <f>VLOOKUP(B842,Sheet3!$A$1:$E$100,3)</f>
        <v>1,80</v>
      </c>
      <c r="I842" t="str">
        <f>VLOOKUP(F842,Sheet4!$A$1:$B$22,2)</f>
        <v>panele_korkowe</v>
      </c>
      <c r="J842">
        <f t="shared" si="27"/>
        <v>25.2</v>
      </c>
    </row>
    <row r="843" spans="1:10" ht="18.399999999999999" customHeight="1">
      <c r="A843" s="1">
        <v>842</v>
      </c>
      <c r="B843" t="s">
        <v>83</v>
      </c>
      <c r="C843" s="2">
        <v>40976</v>
      </c>
      <c r="D843">
        <v>5</v>
      </c>
      <c r="E843">
        <f t="shared" si="26"/>
        <v>3</v>
      </c>
      <c r="F843" t="str">
        <f>VLOOKUP(B843,Sheet3!$A$1:$E$100,5)</f>
        <v>k19</v>
      </c>
      <c r="G843" t="str">
        <f>VLOOKUP(B843,Sheet3!$A$1:$E$100,2)</f>
        <v>Serwetnik_maly</v>
      </c>
      <c r="H843" t="str">
        <f>VLOOKUP(B843,Sheet3!$A$1:$E$100,3)</f>
        <v>4,99</v>
      </c>
      <c r="I843" t="str">
        <f>VLOOKUP(F843,Sheet4!$A$1:$B$22,2)</f>
        <v>wyroby_korkowe</v>
      </c>
      <c r="J843">
        <f t="shared" si="27"/>
        <v>24.950000000000003</v>
      </c>
    </row>
    <row r="844" spans="1:10" ht="18.399999999999999" customHeight="1">
      <c r="A844">
        <v>843</v>
      </c>
      <c r="B844" t="s">
        <v>69</v>
      </c>
      <c r="C844" s="2">
        <v>41046</v>
      </c>
      <c r="D844">
        <v>14</v>
      </c>
      <c r="E844">
        <f t="shared" si="26"/>
        <v>5</v>
      </c>
      <c r="F844" t="str">
        <f>VLOOKUP(B844,Sheet3!$A$1:$E$100,5)</f>
        <v>k20</v>
      </c>
      <c r="G844" t="str">
        <f>VLOOKUP(B844,Sheet3!$A$1:$E$100,2)</f>
        <v>Stozkowe_duze</v>
      </c>
      <c r="H844" t="str">
        <f>VLOOKUP(B844,Sheet3!$A$1:$E$100,3)</f>
        <v>1,19</v>
      </c>
      <c r="I844" t="str">
        <f>VLOOKUP(F844,Sheet4!$A$1:$B$22,2)</f>
        <v>korki_do_butelek</v>
      </c>
      <c r="J844">
        <f t="shared" si="27"/>
        <v>16.66</v>
      </c>
    </row>
    <row r="845" spans="1:10" ht="18.399999999999999" customHeight="1">
      <c r="A845" s="1">
        <v>844</v>
      </c>
      <c r="B845" t="s">
        <v>71</v>
      </c>
      <c r="C845" s="2">
        <v>41114</v>
      </c>
      <c r="D845">
        <v>32</v>
      </c>
      <c r="E845">
        <f t="shared" si="26"/>
        <v>7</v>
      </c>
      <c r="F845" t="str">
        <f>VLOOKUP(B845,Sheet3!$A$1:$E$100,5)</f>
        <v>k21</v>
      </c>
      <c r="G845" t="str">
        <f>VLOOKUP(B845,Sheet3!$A$1:$E$100,2)</f>
        <v>DawnTown</v>
      </c>
      <c r="H845" t="str">
        <f>VLOOKUP(B845,Sheet3!$A$1:$E$100,3)</f>
        <v>129,99</v>
      </c>
      <c r="I845" t="str">
        <f>VLOOKUP(F845,Sheet4!$A$1:$B$22,2)</f>
        <v>panele_korkowe</v>
      </c>
      <c r="J845">
        <f t="shared" si="27"/>
        <v>4159.68</v>
      </c>
    </row>
    <row r="846" spans="1:10" ht="18.399999999999999" customHeight="1">
      <c r="A846">
        <v>845</v>
      </c>
      <c r="B846" t="s">
        <v>103</v>
      </c>
      <c r="C846" s="2">
        <v>41107</v>
      </c>
      <c r="D846">
        <v>2</v>
      </c>
      <c r="E846">
        <f t="shared" si="26"/>
        <v>7</v>
      </c>
      <c r="F846" t="str">
        <f>VLOOKUP(B846,Sheet3!$A$1:$E$100,5)</f>
        <v>k13</v>
      </c>
      <c r="G846" t="str">
        <f>VLOOKUP(B846,Sheet3!$A$1:$E$100,2)</f>
        <v>30m_x_1m_x_1,5mm</v>
      </c>
      <c r="H846" t="str">
        <f>VLOOKUP(B846,Sheet3!$A$1:$E$100,3)</f>
        <v>199,99</v>
      </c>
      <c r="I846" t="str">
        <f>VLOOKUP(F846,Sheet4!$A$1:$B$22,2)</f>
        <v>rolki_korkowe</v>
      </c>
      <c r="J846">
        <f t="shared" si="27"/>
        <v>399.98</v>
      </c>
    </row>
    <row r="847" spans="1:10" ht="18.399999999999999" customHeight="1">
      <c r="A847" s="1">
        <v>846</v>
      </c>
      <c r="B847" t="s">
        <v>75</v>
      </c>
      <c r="C847" s="2">
        <v>41003</v>
      </c>
      <c r="D847">
        <v>1</v>
      </c>
      <c r="E847">
        <f t="shared" si="26"/>
        <v>4</v>
      </c>
      <c r="F847" t="str">
        <f>VLOOKUP(B847,Sheet3!$A$1:$E$100,5)</f>
        <v>k4</v>
      </c>
      <c r="G847" t="str">
        <f>VLOOKUP(B847,Sheet3!$A$1:$E$100,2)</f>
        <v>3_l_kontaktowy</v>
      </c>
      <c r="H847" t="str">
        <f>VLOOKUP(B847,Sheet3!$A$1:$E$100,3)</f>
        <v>59,99</v>
      </c>
      <c r="I847" t="str">
        <f>VLOOKUP(F847,Sheet4!$A$1:$B$22,2)</f>
        <v>panele_korkowe</v>
      </c>
      <c r="J847">
        <f t="shared" si="27"/>
        <v>59.99</v>
      </c>
    </row>
    <row r="848" spans="1:10" ht="18.399999999999999" customHeight="1">
      <c r="A848">
        <v>847</v>
      </c>
      <c r="B848" t="s">
        <v>93</v>
      </c>
      <c r="C848" s="2">
        <v>40978</v>
      </c>
      <c r="D848">
        <v>15</v>
      </c>
      <c r="E848">
        <f t="shared" si="26"/>
        <v>3</v>
      </c>
      <c r="F848" t="str">
        <f>VLOOKUP(B848,Sheet3!$A$1:$E$100,5)</f>
        <v>k13</v>
      </c>
      <c r="G848" t="str">
        <f>VLOOKUP(B848,Sheet3!$A$1:$E$100,2)</f>
        <v>30m_x_1m_x_2mm</v>
      </c>
      <c r="H848" t="str">
        <f>VLOOKUP(B848,Sheet3!$A$1:$E$100,3)</f>
        <v>299,99</v>
      </c>
      <c r="I848" t="str">
        <f>VLOOKUP(F848,Sheet4!$A$1:$B$22,2)</f>
        <v>rolki_korkowe</v>
      </c>
      <c r="J848">
        <f t="shared" si="27"/>
        <v>4499.8500000000004</v>
      </c>
    </row>
    <row r="849" spans="1:10" ht="18.399999999999999" customHeight="1">
      <c r="A849" s="1">
        <v>848</v>
      </c>
      <c r="B849" t="s">
        <v>100</v>
      </c>
      <c r="C849" s="2">
        <v>41058</v>
      </c>
      <c r="D849">
        <v>14</v>
      </c>
      <c r="E849">
        <f t="shared" si="26"/>
        <v>5</v>
      </c>
      <c r="F849" t="str">
        <f>VLOOKUP(B849,Sheet3!$A$1:$E$100,5)</f>
        <v>k16</v>
      </c>
      <c r="G849" t="str">
        <f>VLOOKUP(B849,Sheet3!$A$1:$E$100,2)</f>
        <v>standard</v>
      </c>
      <c r="H849" t="str">
        <f>VLOOKUP(B849,Sheet3!$A$1:$E$100,3)</f>
        <v>1,09</v>
      </c>
      <c r="I849" t="str">
        <f>VLOOKUP(F849,Sheet4!$A$1:$B$22,2)</f>
        <v>przekladki_korkowe</v>
      </c>
      <c r="J849">
        <f t="shared" si="27"/>
        <v>15.260000000000002</v>
      </c>
    </row>
    <row r="850" spans="1:10" ht="18.399999999999999" customHeight="1">
      <c r="A850">
        <v>849</v>
      </c>
      <c r="B850" t="s">
        <v>67</v>
      </c>
      <c r="C850" s="2">
        <v>41071</v>
      </c>
      <c r="D850">
        <v>30</v>
      </c>
      <c r="E850">
        <f t="shared" si="26"/>
        <v>6</v>
      </c>
      <c r="F850" t="str">
        <f>VLOOKUP(B850,Sheet3!$A$1:$E$100,5)</f>
        <v>k14</v>
      </c>
      <c r="G850" t="str">
        <f>VLOOKUP(B850,Sheet3!$A$1:$E$100,2)</f>
        <v>Rapsodia</v>
      </c>
      <c r="H850" t="str">
        <f>VLOOKUP(B850,Sheet3!$A$1:$E$100,3)</f>
        <v>64,99</v>
      </c>
      <c r="I850" t="str">
        <f>VLOOKUP(F850,Sheet4!$A$1:$B$22,2)</f>
        <v>parkiet_korkowy</v>
      </c>
      <c r="J850">
        <f t="shared" si="27"/>
        <v>1949.6999999999998</v>
      </c>
    </row>
    <row r="851" spans="1:10" ht="18.399999999999999" customHeight="1">
      <c r="A851" s="1">
        <v>850</v>
      </c>
      <c r="B851" t="s">
        <v>38</v>
      </c>
      <c r="C851" s="2">
        <v>41113</v>
      </c>
      <c r="D851">
        <v>12</v>
      </c>
      <c r="E851">
        <f t="shared" si="26"/>
        <v>7</v>
      </c>
      <c r="F851" t="str">
        <f>VLOOKUP(B851,Sheet3!$A$1:$E$100,5)</f>
        <v>k10</v>
      </c>
      <c r="G851" t="str">
        <f>VLOOKUP(B851,Sheet3!$A$1:$E$100,2)</f>
        <v>50x80</v>
      </c>
      <c r="H851" t="str">
        <f>VLOOKUP(B851,Sheet3!$A$1:$E$100,3)</f>
        <v>34,99</v>
      </c>
      <c r="I851" t="str">
        <f>VLOOKUP(F851,Sheet4!$A$1:$B$22,2)</f>
        <v>tablice_korkowe</v>
      </c>
      <c r="J851">
        <f t="shared" si="27"/>
        <v>419.88</v>
      </c>
    </row>
    <row r="852" spans="1:10" ht="18.399999999999999" customHeight="1">
      <c r="A852">
        <v>851</v>
      </c>
      <c r="B852" t="s">
        <v>54</v>
      </c>
      <c r="C852" s="2">
        <v>41079</v>
      </c>
      <c r="D852">
        <v>5</v>
      </c>
      <c r="E852">
        <f t="shared" si="26"/>
        <v>6</v>
      </c>
      <c r="F852" t="str">
        <f>VLOOKUP(B852,Sheet3!$A$1:$E$100,5)</f>
        <v>k12</v>
      </c>
      <c r="G852" t="str">
        <f>VLOOKUP(B852,Sheet3!$A$1:$E$100,2)</f>
        <v>1000x700x1</v>
      </c>
      <c r="H852" t="str">
        <f>VLOOKUP(B852,Sheet3!$A$1:$E$100,3)</f>
        <v>4,99</v>
      </c>
      <c r="I852" t="str">
        <f>VLOOKUP(F852,Sheet4!$A$1:$B$22,2)</f>
        <v>plyty_korkowe</v>
      </c>
      <c r="J852">
        <f t="shared" si="27"/>
        <v>24.950000000000003</v>
      </c>
    </row>
    <row r="853" spans="1:10" ht="18.399999999999999" customHeight="1">
      <c r="A853" s="1">
        <v>852</v>
      </c>
      <c r="B853" t="s">
        <v>95</v>
      </c>
      <c r="C853" s="2">
        <v>41212</v>
      </c>
      <c r="D853">
        <v>21</v>
      </c>
      <c r="E853">
        <f t="shared" si="26"/>
        <v>10</v>
      </c>
      <c r="F853" t="str">
        <f>VLOOKUP(B853,Sheet3!$A$1:$E$100,5)</f>
        <v>k21</v>
      </c>
      <c r="G853" t="str">
        <f>VLOOKUP(B853,Sheet3!$A$1:$E$100,2)</f>
        <v>Natural</v>
      </c>
      <c r="H853" t="str">
        <f>VLOOKUP(B853,Sheet3!$A$1:$E$100,3)</f>
        <v>119,99</v>
      </c>
      <c r="I853" t="str">
        <f>VLOOKUP(F853,Sheet4!$A$1:$B$22,2)</f>
        <v>panele_korkowe</v>
      </c>
      <c r="J853">
        <f t="shared" si="27"/>
        <v>2519.79</v>
      </c>
    </row>
    <row r="854" spans="1:10" ht="18.399999999999999" customHeight="1">
      <c r="A854">
        <v>853</v>
      </c>
      <c r="B854" t="s">
        <v>67</v>
      </c>
      <c r="C854" s="2">
        <v>41011</v>
      </c>
      <c r="D854">
        <v>12</v>
      </c>
      <c r="E854">
        <f t="shared" si="26"/>
        <v>4</v>
      </c>
      <c r="F854" t="str">
        <f>VLOOKUP(B854,Sheet3!$A$1:$E$100,5)</f>
        <v>k14</v>
      </c>
      <c r="G854" t="str">
        <f>VLOOKUP(B854,Sheet3!$A$1:$E$100,2)</f>
        <v>Rapsodia</v>
      </c>
      <c r="H854" t="str">
        <f>VLOOKUP(B854,Sheet3!$A$1:$E$100,3)</f>
        <v>64,99</v>
      </c>
      <c r="I854" t="str">
        <f>VLOOKUP(F854,Sheet4!$A$1:$B$22,2)</f>
        <v>parkiet_korkowy</v>
      </c>
      <c r="J854">
        <f t="shared" si="27"/>
        <v>779.87999999999988</v>
      </c>
    </row>
    <row r="855" spans="1:10" ht="18.399999999999999" customHeight="1">
      <c r="A855" s="1">
        <v>854</v>
      </c>
      <c r="B855" t="s">
        <v>53</v>
      </c>
      <c r="C855" s="2">
        <v>40947</v>
      </c>
      <c r="D855">
        <v>9</v>
      </c>
      <c r="E855">
        <f t="shared" si="26"/>
        <v>2</v>
      </c>
      <c r="F855" t="str">
        <f>VLOOKUP(B855,Sheet3!$A$1:$E$100,5)</f>
        <v>k2</v>
      </c>
      <c r="G855" t="str">
        <f>VLOOKUP(B855,Sheet3!$A$1:$E$100,2)</f>
        <v>Special_4_mm</v>
      </c>
      <c r="H855" t="str">
        <f>VLOOKUP(B855,Sheet3!$A$1:$E$100,3)</f>
        <v>94,99</v>
      </c>
      <c r="I855" t="str">
        <f>VLOOKUP(F855,Sheet4!$A$1:$B$22,2)</f>
        <v>wyroby_korkowe</v>
      </c>
      <c r="J855">
        <f t="shared" si="27"/>
        <v>854.91</v>
      </c>
    </row>
    <row r="856" spans="1:10" ht="18.399999999999999" customHeight="1">
      <c r="A856">
        <v>855</v>
      </c>
      <c r="B856" t="s">
        <v>25</v>
      </c>
      <c r="C856" s="2">
        <v>41048</v>
      </c>
      <c r="D856">
        <v>2</v>
      </c>
      <c r="E856">
        <f t="shared" si="26"/>
        <v>5</v>
      </c>
      <c r="F856" t="str">
        <f>VLOOKUP(B856,Sheet3!$A$1:$E$100,5)</f>
        <v>k4</v>
      </c>
      <c r="G856" t="str">
        <f>VLOOKUP(B856,Sheet3!$A$1:$E$100,2)</f>
        <v>1_l_wodny</v>
      </c>
      <c r="H856" t="str">
        <f>VLOOKUP(B856,Sheet3!$A$1:$E$100,3)</f>
        <v>37,99</v>
      </c>
      <c r="I856" t="str">
        <f>VLOOKUP(F856,Sheet4!$A$1:$B$22,2)</f>
        <v>panele_korkowe</v>
      </c>
      <c r="J856">
        <f t="shared" si="27"/>
        <v>75.98</v>
      </c>
    </row>
    <row r="857" spans="1:10" ht="18.399999999999999" customHeight="1">
      <c r="A857" s="1">
        <v>856</v>
      </c>
      <c r="B857" t="s">
        <v>25</v>
      </c>
      <c r="C857" s="2">
        <v>41200</v>
      </c>
      <c r="D857">
        <v>1</v>
      </c>
      <c r="E857">
        <f t="shared" si="26"/>
        <v>10</v>
      </c>
      <c r="F857" t="str">
        <f>VLOOKUP(B857,Sheet3!$A$1:$E$100,5)</f>
        <v>k4</v>
      </c>
      <c r="G857" t="str">
        <f>VLOOKUP(B857,Sheet3!$A$1:$E$100,2)</f>
        <v>1_l_wodny</v>
      </c>
      <c r="H857" t="str">
        <f>VLOOKUP(B857,Sheet3!$A$1:$E$100,3)</f>
        <v>37,99</v>
      </c>
      <c r="I857" t="str">
        <f>VLOOKUP(F857,Sheet4!$A$1:$B$22,2)</f>
        <v>panele_korkowe</v>
      </c>
      <c r="J857">
        <f t="shared" si="27"/>
        <v>37.99</v>
      </c>
    </row>
    <row r="858" spans="1:10" ht="18.399999999999999" customHeight="1">
      <c r="A858">
        <v>857</v>
      </c>
      <c r="B858" t="s">
        <v>66</v>
      </c>
      <c r="C858" s="2">
        <v>41141</v>
      </c>
      <c r="D858">
        <v>6</v>
      </c>
      <c r="E858">
        <f t="shared" si="26"/>
        <v>8</v>
      </c>
      <c r="F858" t="str">
        <f>VLOOKUP(B858,Sheet3!$A$1:$E$100,5)</f>
        <v>k11</v>
      </c>
      <c r="G858" t="str">
        <f>VLOOKUP(B858,Sheet3!$A$1:$E$100,2)</f>
        <v>kpl_5_mm</v>
      </c>
      <c r="H858" t="str">
        <f>VLOOKUP(B858,Sheet3!$A$1:$E$100,3)</f>
        <v>4,80</v>
      </c>
      <c r="I858" t="str">
        <f>VLOOKUP(F858,Sheet4!$A$1:$B$22,2)</f>
        <v>podkladki_naturalne</v>
      </c>
      <c r="J858">
        <f t="shared" si="27"/>
        <v>28.799999999999997</v>
      </c>
    </row>
    <row r="859" spans="1:10" ht="18.399999999999999" customHeight="1">
      <c r="A859" s="1">
        <v>858</v>
      </c>
      <c r="B859" t="s">
        <v>97</v>
      </c>
      <c r="C859" s="2">
        <v>40954</v>
      </c>
      <c r="D859">
        <v>16</v>
      </c>
      <c r="E859">
        <f t="shared" si="26"/>
        <v>2</v>
      </c>
      <c r="F859" t="str">
        <f>VLOOKUP(B859,Sheet3!$A$1:$E$100,5)</f>
        <v>k5</v>
      </c>
      <c r="G859" t="str">
        <f>VLOOKUP(B859,Sheet3!$A$1:$E$100,2)</f>
        <v>plyty_dzwiekowe</v>
      </c>
      <c r="H859" t="str">
        <f>VLOOKUP(B859,Sheet3!$A$1:$E$100,3)</f>
        <v>32,99</v>
      </c>
      <c r="I859" t="str">
        <f>VLOOKUP(F859,Sheet4!$A$1:$B$22,2)</f>
        <v>panele_korkowe</v>
      </c>
      <c r="J859">
        <f t="shared" si="27"/>
        <v>527.84</v>
      </c>
    </row>
    <row r="860" spans="1:10" ht="18.399999999999999" customHeight="1">
      <c r="A860">
        <v>859</v>
      </c>
      <c r="B860" t="s">
        <v>104</v>
      </c>
      <c r="C860" s="2">
        <v>41038</v>
      </c>
      <c r="D860">
        <v>8</v>
      </c>
      <c r="E860">
        <f t="shared" si="26"/>
        <v>5</v>
      </c>
      <c r="F860" t="str">
        <f>VLOOKUP(B860,Sheet3!$A$1:$E$100,5)</f>
        <v>k13</v>
      </c>
      <c r="G860" t="str">
        <f>VLOOKUP(B860,Sheet3!$A$1:$E$100,2)</f>
        <v>30m_x_1m_x_2mm</v>
      </c>
      <c r="H860" t="str">
        <f>VLOOKUP(B860,Sheet3!$A$1:$E$100,3)</f>
        <v>299,99</v>
      </c>
      <c r="I860" t="str">
        <f>VLOOKUP(F860,Sheet4!$A$1:$B$22,2)</f>
        <v>rolki_korkowe</v>
      </c>
      <c r="J860">
        <f t="shared" si="27"/>
        <v>2399.92</v>
      </c>
    </row>
    <row r="861" spans="1:10" ht="18.399999999999999" customHeight="1">
      <c r="A861" s="1">
        <v>860</v>
      </c>
      <c r="B861" t="s">
        <v>14</v>
      </c>
      <c r="C861" s="2">
        <v>40982</v>
      </c>
      <c r="D861">
        <v>5</v>
      </c>
      <c r="E861">
        <f t="shared" si="26"/>
        <v>3</v>
      </c>
      <c r="F861" t="str">
        <f>VLOOKUP(B861,Sheet3!$A$1:$E$100,5)</f>
        <v>k10</v>
      </c>
      <c r="G861" t="str">
        <f>VLOOKUP(B861,Sheet3!$A$1:$E$100,2)</f>
        <v>40x60</v>
      </c>
      <c r="H861" t="str">
        <f>VLOOKUP(B861,Sheet3!$A$1:$E$100,3)</f>
        <v>25,00</v>
      </c>
      <c r="I861" t="str">
        <f>VLOOKUP(F861,Sheet4!$A$1:$B$22,2)</f>
        <v>tablice_korkowe</v>
      </c>
      <c r="J861">
        <f t="shared" si="27"/>
        <v>125</v>
      </c>
    </row>
    <row r="862" spans="1:10" ht="18.399999999999999" customHeight="1">
      <c r="A862">
        <v>861</v>
      </c>
      <c r="B862" t="s">
        <v>26</v>
      </c>
      <c r="C862" s="2">
        <v>41061</v>
      </c>
      <c r="D862">
        <v>25</v>
      </c>
      <c r="E862">
        <f t="shared" si="26"/>
        <v>6</v>
      </c>
      <c r="F862" t="str">
        <f>VLOOKUP(B862,Sheet3!$A$1:$E$100,5)</f>
        <v>k1</v>
      </c>
      <c r="G862" t="str">
        <f>VLOOKUP(B862,Sheet3!$A$1:$E$100,2)</f>
        <v>Especial_Big</v>
      </c>
      <c r="H862" t="str">
        <f>VLOOKUP(B862,Sheet3!$A$1:$E$100,3)</f>
        <v>24,99</v>
      </c>
      <c r="I862" t="str">
        <f>VLOOKUP(F862,Sheet4!$A$1:$B$22,2)</f>
        <v>korek_scienny</v>
      </c>
      <c r="J862">
        <f t="shared" si="27"/>
        <v>624.75</v>
      </c>
    </row>
    <row r="863" spans="1:10" ht="18.399999999999999" customHeight="1">
      <c r="A863" s="1">
        <v>862</v>
      </c>
      <c r="B863" t="s">
        <v>22</v>
      </c>
      <c r="C863" s="2">
        <v>41222</v>
      </c>
      <c r="D863">
        <v>30</v>
      </c>
      <c r="E863">
        <f t="shared" si="26"/>
        <v>11</v>
      </c>
      <c r="F863" t="str">
        <f>VLOOKUP(B863,Sheet3!$A$1:$E$100,5)</f>
        <v>k17</v>
      </c>
      <c r="G863" t="str">
        <f>VLOOKUP(B863,Sheet3!$A$1:$E$100,2)</f>
        <v>korek_natryskowy</v>
      </c>
      <c r="H863" t="str">
        <f>VLOOKUP(B863,Sheet3!$A$1:$E$100,3)</f>
        <v>33,99</v>
      </c>
      <c r="I863" t="str">
        <f>VLOOKUP(F863,Sheet4!$A$1:$B$22,2)</f>
        <v>masa_korkowa</v>
      </c>
      <c r="J863">
        <f t="shared" si="27"/>
        <v>1019.7</v>
      </c>
    </row>
    <row r="864" spans="1:10" ht="18.399999999999999" customHeight="1">
      <c r="A864">
        <v>863</v>
      </c>
      <c r="B864" t="s">
        <v>57</v>
      </c>
      <c r="C864" s="2">
        <v>41002</v>
      </c>
      <c r="D864">
        <v>36</v>
      </c>
      <c r="E864">
        <f t="shared" si="26"/>
        <v>4</v>
      </c>
      <c r="F864" t="str">
        <f>VLOOKUP(B864,Sheet3!$A$1:$E$100,5)</f>
        <v>k6</v>
      </c>
      <c r="G864" t="str">
        <f>VLOOKUP(B864,Sheet3!$A$1:$E$100,2)</f>
        <v>940x23x7</v>
      </c>
      <c r="H864" t="str">
        <f>VLOOKUP(B864,Sheet3!$A$1:$E$100,3)</f>
        <v>2,89</v>
      </c>
      <c r="I864" t="str">
        <f>VLOOKUP(F864,Sheet4!$A$1:$B$22,2)</f>
        <v>panele_korkowe</v>
      </c>
      <c r="J864">
        <f t="shared" si="27"/>
        <v>104.04</v>
      </c>
    </row>
    <row r="865" spans="1:10" ht="18.399999999999999" customHeight="1">
      <c r="A865" s="1">
        <v>864</v>
      </c>
      <c r="B865" t="s">
        <v>37</v>
      </c>
      <c r="C865" s="2">
        <v>41094</v>
      </c>
      <c r="D865">
        <v>20</v>
      </c>
      <c r="E865">
        <f t="shared" si="26"/>
        <v>7</v>
      </c>
      <c r="F865" t="str">
        <f>VLOOKUP(B865,Sheet3!$A$1:$E$100,5)</f>
        <v>k15</v>
      </c>
      <c r="G865" t="str">
        <f>VLOOKUP(B865,Sheet3!$A$1:$E$100,2)</f>
        <v>kostka</v>
      </c>
      <c r="H865" t="str">
        <f>VLOOKUP(B865,Sheet3!$A$1:$E$100,3)</f>
        <v>25,99</v>
      </c>
      <c r="I865" t="str">
        <f>VLOOKUP(F865,Sheet4!$A$1:$B$22,2)</f>
        <v>maty_korkowe</v>
      </c>
      <c r="J865">
        <f t="shared" si="27"/>
        <v>519.79999999999995</v>
      </c>
    </row>
    <row r="866" spans="1:10" ht="18.399999999999999" customHeight="1">
      <c r="A866">
        <v>865</v>
      </c>
      <c r="B866" t="s">
        <v>52</v>
      </c>
      <c r="C866" s="2">
        <v>41037</v>
      </c>
      <c r="D866">
        <v>10</v>
      </c>
      <c r="E866">
        <f t="shared" si="26"/>
        <v>5</v>
      </c>
      <c r="F866" t="str">
        <f>VLOOKUP(B866,Sheet3!$A$1:$E$100,5)</f>
        <v>k10</v>
      </c>
      <c r="G866" t="str">
        <f>VLOOKUP(B866,Sheet3!$A$1:$E$100,2)</f>
        <v>120x150</v>
      </c>
      <c r="H866" t="str">
        <f>VLOOKUP(B866,Sheet3!$A$1:$E$100,3)</f>
        <v>159,00</v>
      </c>
      <c r="I866" t="str">
        <f>VLOOKUP(F866,Sheet4!$A$1:$B$22,2)</f>
        <v>tablice_korkowe</v>
      </c>
      <c r="J866">
        <f t="shared" si="27"/>
        <v>1590</v>
      </c>
    </row>
    <row r="867" spans="1:10" ht="18.399999999999999" customHeight="1">
      <c r="A867" s="1">
        <v>866</v>
      </c>
      <c r="B867" t="s">
        <v>87</v>
      </c>
      <c r="C867" s="2">
        <v>41075</v>
      </c>
      <c r="D867">
        <v>6</v>
      </c>
      <c r="E867">
        <f t="shared" si="26"/>
        <v>6</v>
      </c>
      <c r="F867" t="str">
        <f>VLOOKUP(B867,Sheet3!$A$1:$E$100,5)</f>
        <v>k10</v>
      </c>
      <c r="G867" t="str">
        <f>VLOOKUP(B867,Sheet3!$A$1:$E$100,2)</f>
        <v>100x150</v>
      </c>
      <c r="H867" t="str">
        <f>VLOOKUP(B867,Sheet3!$A$1:$E$100,3)</f>
        <v>89,00</v>
      </c>
      <c r="I867" t="str">
        <f>VLOOKUP(F867,Sheet4!$A$1:$B$22,2)</f>
        <v>tablice_korkowe</v>
      </c>
      <c r="J867">
        <f t="shared" si="27"/>
        <v>534</v>
      </c>
    </row>
    <row r="868" spans="1:10" ht="18.399999999999999" customHeight="1">
      <c r="A868">
        <v>867</v>
      </c>
      <c r="B868" t="s">
        <v>49</v>
      </c>
      <c r="C868" s="2">
        <v>41001</v>
      </c>
      <c r="D868">
        <v>2</v>
      </c>
      <c r="E868">
        <f t="shared" si="26"/>
        <v>4</v>
      </c>
      <c r="F868" t="str">
        <f>VLOOKUP(B868,Sheet3!$A$1:$E$100,5)</f>
        <v>k19</v>
      </c>
      <c r="G868" t="str">
        <f>VLOOKUP(B868,Sheet3!$A$1:$E$100,2)</f>
        <v>Serwetnik_duży</v>
      </c>
      <c r="H868" t="str">
        <f>VLOOKUP(B868,Sheet3!$A$1:$E$100,3)</f>
        <v>8,99</v>
      </c>
      <c r="I868" t="str">
        <f>VLOOKUP(F868,Sheet4!$A$1:$B$22,2)</f>
        <v>wyroby_korkowe</v>
      </c>
      <c r="J868">
        <f t="shared" si="27"/>
        <v>17.98</v>
      </c>
    </row>
    <row r="869" spans="1:10" ht="18.399999999999999" customHeight="1">
      <c r="A869" s="1">
        <v>868</v>
      </c>
      <c r="B869" t="s">
        <v>20</v>
      </c>
      <c r="C869" s="2">
        <v>40989</v>
      </c>
      <c r="D869">
        <v>37</v>
      </c>
      <c r="E869">
        <f t="shared" si="26"/>
        <v>3</v>
      </c>
      <c r="F869" t="str">
        <f>VLOOKUP(B869,Sheet3!$A$1:$E$100,5)</f>
        <v>k6</v>
      </c>
      <c r="G869" t="str">
        <f>VLOOKUP(B869,Sheet3!$A$1:$E$100,2)</f>
        <v>940x23x5</v>
      </c>
      <c r="H869" t="str">
        <f>VLOOKUP(B869,Sheet3!$A$1:$E$100,3)</f>
        <v>2,19</v>
      </c>
      <c r="I869" t="str">
        <f>VLOOKUP(F869,Sheet4!$A$1:$B$22,2)</f>
        <v>panele_korkowe</v>
      </c>
      <c r="J869">
        <f t="shared" si="27"/>
        <v>81.03</v>
      </c>
    </row>
    <row r="870" spans="1:10" ht="18.399999999999999" customHeight="1">
      <c r="A870">
        <v>869</v>
      </c>
      <c r="B870" t="s">
        <v>91</v>
      </c>
      <c r="C870" s="2">
        <v>41095</v>
      </c>
      <c r="D870">
        <v>4</v>
      </c>
      <c r="E870">
        <f t="shared" si="26"/>
        <v>7</v>
      </c>
      <c r="F870" t="str">
        <f>VLOOKUP(B870,Sheet3!$A$1:$E$100,5)</f>
        <v>k4</v>
      </c>
      <c r="G870" t="str">
        <f>VLOOKUP(B870,Sheet3!$A$1:$E$100,2)</f>
        <v>5_l_kontaktowy</v>
      </c>
      <c r="H870" t="str">
        <f>VLOOKUP(B870,Sheet3!$A$1:$E$100,3)</f>
        <v>84,99</v>
      </c>
      <c r="I870" t="str">
        <f>VLOOKUP(F870,Sheet4!$A$1:$B$22,2)</f>
        <v>panele_korkowe</v>
      </c>
      <c r="J870">
        <f t="shared" si="27"/>
        <v>339.96</v>
      </c>
    </row>
    <row r="871" spans="1:10" ht="18.399999999999999" customHeight="1">
      <c r="A871" s="1">
        <v>870</v>
      </c>
      <c r="B871" t="s">
        <v>24</v>
      </c>
      <c r="C871" s="2">
        <v>41158</v>
      </c>
      <c r="D871">
        <v>15</v>
      </c>
      <c r="E871">
        <f t="shared" si="26"/>
        <v>9</v>
      </c>
      <c r="F871" t="str">
        <f>VLOOKUP(B871,Sheet3!$A$1:$E$100,5)</f>
        <v>k8</v>
      </c>
      <c r="G871" t="str">
        <f>VLOOKUP(B871,Sheet3!$A$1:$E$100,2)</f>
        <v>LN_2</v>
      </c>
      <c r="H871" t="str">
        <f>VLOOKUP(B871,Sheet3!$A$1:$E$100,3)</f>
        <v>4,60</v>
      </c>
      <c r="I871" t="str">
        <f>VLOOKUP(F871,Sheet4!$A$1:$B$22,2)</f>
        <v>panele_korkowe</v>
      </c>
      <c r="J871">
        <f t="shared" si="27"/>
        <v>69</v>
      </c>
    </row>
    <row r="872" spans="1:10" ht="18.399999999999999" customHeight="1">
      <c r="A872">
        <v>871</v>
      </c>
      <c r="B872" t="s">
        <v>78</v>
      </c>
      <c r="C872" s="2">
        <v>41205</v>
      </c>
      <c r="D872">
        <v>29</v>
      </c>
      <c r="E872">
        <f t="shared" si="26"/>
        <v>10</v>
      </c>
      <c r="F872" t="str">
        <f>VLOOKUP(B872,Sheet3!$A$1:$E$100,5)</f>
        <v>k6</v>
      </c>
      <c r="G872" t="str">
        <f>VLOOKUP(B872,Sheet3!$A$1:$E$100,2)</f>
        <v>940x23x10</v>
      </c>
      <c r="H872" t="str">
        <f>VLOOKUP(B872,Sheet3!$A$1:$E$100,3)</f>
        <v>3,29</v>
      </c>
      <c r="I872" t="str">
        <f>VLOOKUP(F872,Sheet4!$A$1:$B$22,2)</f>
        <v>panele_korkowe</v>
      </c>
      <c r="J872">
        <f t="shared" si="27"/>
        <v>95.41</v>
      </c>
    </row>
    <row r="873" spans="1:10" ht="18.399999999999999" customHeight="1">
      <c r="A873" s="1">
        <v>872</v>
      </c>
      <c r="B873" t="s">
        <v>36</v>
      </c>
      <c r="C873" s="2">
        <v>40918</v>
      </c>
      <c r="D873">
        <v>2</v>
      </c>
      <c r="E873">
        <f t="shared" si="26"/>
        <v>1</v>
      </c>
      <c r="F873" t="str">
        <f>VLOOKUP(B873,Sheet3!$A$1:$E$100,5)</f>
        <v>k10</v>
      </c>
      <c r="G873" t="str">
        <f>VLOOKUP(B873,Sheet3!$A$1:$E$100,2)</f>
        <v>50x80</v>
      </c>
      <c r="H873" t="str">
        <f>VLOOKUP(B873,Sheet3!$A$1:$E$100,3)</f>
        <v>34,99</v>
      </c>
      <c r="I873" t="str">
        <f>VLOOKUP(F873,Sheet4!$A$1:$B$22,2)</f>
        <v>tablice_korkowe</v>
      </c>
      <c r="J873">
        <f t="shared" si="27"/>
        <v>69.98</v>
      </c>
    </row>
    <row r="874" spans="1:10" ht="18.399999999999999" customHeight="1">
      <c r="A874">
        <v>873</v>
      </c>
      <c r="B874" t="s">
        <v>60</v>
      </c>
      <c r="C874" s="2">
        <v>40982</v>
      </c>
      <c r="D874">
        <v>40</v>
      </c>
      <c r="E874">
        <f t="shared" si="26"/>
        <v>3</v>
      </c>
      <c r="F874" t="str">
        <f>VLOOKUP(B874,Sheet3!$A$1:$E$100,5)</f>
        <v>k14</v>
      </c>
      <c r="G874" t="str">
        <f>VLOOKUP(B874,Sheet3!$A$1:$E$100,2)</f>
        <v>Harmony</v>
      </c>
      <c r="H874" t="str">
        <f>VLOOKUP(B874,Sheet3!$A$1:$E$100,3)</f>
        <v>90,99</v>
      </c>
      <c r="I874" t="str">
        <f>VLOOKUP(F874,Sheet4!$A$1:$B$22,2)</f>
        <v>parkiet_korkowy</v>
      </c>
      <c r="J874">
        <f t="shared" si="27"/>
        <v>3639.6</v>
      </c>
    </row>
    <row r="875" spans="1:10" ht="18.399999999999999" customHeight="1">
      <c r="A875" s="1">
        <v>874</v>
      </c>
      <c r="B875" t="s">
        <v>56</v>
      </c>
      <c r="C875" s="2">
        <v>41114</v>
      </c>
      <c r="D875">
        <v>66</v>
      </c>
      <c r="E875">
        <f t="shared" si="26"/>
        <v>7</v>
      </c>
      <c r="F875" t="str">
        <f>VLOOKUP(B875,Sheet3!$A$1:$E$100,5)</f>
        <v>k21</v>
      </c>
      <c r="G875" t="str">
        <f>VLOOKUP(B875,Sheet3!$A$1:$E$100,2)</f>
        <v>Harmony</v>
      </c>
      <c r="H875" t="str">
        <f>VLOOKUP(B875,Sheet3!$A$1:$E$100,3)</f>
        <v>139,99</v>
      </c>
      <c r="I875" t="str">
        <f>VLOOKUP(F875,Sheet4!$A$1:$B$22,2)</f>
        <v>panele_korkowe</v>
      </c>
      <c r="J875">
        <f t="shared" si="27"/>
        <v>9239.34</v>
      </c>
    </row>
    <row r="876" spans="1:10" ht="18.399999999999999" customHeight="1">
      <c r="A876">
        <v>875</v>
      </c>
      <c r="B876" t="s">
        <v>39</v>
      </c>
      <c r="C876" s="2">
        <v>40991</v>
      </c>
      <c r="D876">
        <v>12</v>
      </c>
      <c r="E876">
        <f t="shared" si="26"/>
        <v>3</v>
      </c>
      <c r="F876" t="str">
        <f>VLOOKUP(B876,Sheet3!$A$1:$E$100,5)</f>
        <v>k12</v>
      </c>
      <c r="G876" t="str">
        <f>VLOOKUP(B876,Sheet3!$A$1:$E$100,2)</f>
        <v>1000x700x5</v>
      </c>
      <c r="H876" t="str">
        <f>VLOOKUP(B876,Sheet3!$A$1:$E$100,3)</f>
        <v>15,99</v>
      </c>
      <c r="I876" t="str">
        <f>VLOOKUP(F876,Sheet4!$A$1:$B$22,2)</f>
        <v>plyty_korkowe</v>
      </c>
      <c r="J876">
        <f t="shared" si="27"/>
        <v>191.88</v>
      </c>
    </row>
    <row r="877" spans="1:10" ht="18.399999999999999" customHeight="1">
      <c r="A877" s="1">
        <v>876</v>
      </c>
      <c r="B877" t="s">
        <v>48</v>
      </c>
      <c r="C877" s="2">
        <v>41090</v>
      </c>
      <c r="D877">
        <v>1</v>
      </c>
      <c r="E877">
        <f t="shared" si="26"/>
        <v>6</v>
      </c>
      <c r="F877" t="str">
        <f>VLOOKUP(B877,Sheet3!$A$1:$E$100,5)</f>
        <v>k19</v>
      </c>
      <c r="G877" t="str">
        <f>VLOOKUP(B877,Sheet3!$A$1:$E$100,2)</f>
        <v>Cukiernica</v>
      </c>
      <c r="H877" t="str">
        <f>VLOOKUP(B877,Sheet3!$A$1:$E$100,3)</f>
        <v>25,99</v>
      </c>
      <c r="I877" t="str">
        <f>VLOOKUP(F877,Sheet4!$A$1:$B$22,2)</f>
        <v>wyroby_korkowe</v>
      </c>
      <c r="J877">
        <f t="shared" si="27"/>
        <v>25.99</v>
      </c>
    </row>
    <row r="878" spans="1:10" ht="18.399999999999999" customHeight="1">
      <c r="A878">
        <v>877</v>
      </c>
      <c r="B878" t="s">
        <v>32</v>
      </c>
      <c r="C878" s="2">
        <v>41229</v>
      </c>
      <c r="D878">
        <v>15</v>
      </c>
      <c r="E878">
        <f t="shared" si="26"/>
        <v>11</v>
      </c>
      <c r="F878" t="str">
        <f>VLOOKUP(B878,Sheet3!$A$1:$E$100,5)</f>
        <v>k8</v>
      </c>
      <c r="G878" t="str">
        <f>VLOOKUP(B878,Sheet3!$A$1:$E$100,2)</f>
        <v>LB_2</v>
      </c>
      <c r="H878" t="str">
        <f>VLOOKUP(B878,Sheet3!$A$1:$E$100,3)</f>
        <v>1,80</v>
      </c>
      <c r="I878" t="str">
        <f>VLOOKUP(F878,Sheet4!$A$1:$B$22,2)</f>
        <v>panele_korkowe</v>
      </c>
      <c r="J878">
        <f t="shared" si="27"/>
        <v>27</v>
      </c>
    </row>
    <row r="879" spans="1:10" ht="18.399999999999999" customHeight="1">
      <c r="A879" s="1">
        <v>878</v>
      </c>
      <c r="B879" t="s">
        <v>34</v>
      </c>
      <c r="C879" s="2">
        <v>41164</v>
      </c>
      <c r="D879">
        <v>3</v>
      </c>
      <c r="E879">
        <f t="shared" si="26"/>
        <v>9</v>
      </c>
      <c r="F879" t="str">
        <f>VLOOKUP(B879,Sheet3!$A$1:$E$100,5)</f>
        <v>k8</v>
      </c>
      <c r="G879" t="str">
        <f>VLOOKUP(B879,Sheet3!$A$1:$E$100,2)</f>
        <v>LP_4</v>
      </c>
      <c r="H879" t="str">
        <f>VLOOKUP(B879,Sheet3!$A$1:$E$100,3)</f>
        <v>2,30</v>
      </c>
      <c r="I879" t="str">
        <f>VLOOKUP(F879,Sheet4!$A$1:$B$22,2)</f>
        <v>panele_korkowe</v>
      </c>
      <c r="J879">
        <f t="shared" si="27"/>
        <v>6.8999999999999995</v>
      </c>
    </row>
    <row r="880" spans="1:10" ht="18.399999999999999" customHeight="1">
      <c r="A880">
        <v>879</v>
      </c>
      <c r="B880" t="s">
        <v>54</v>
      </c>
      <c r="C880" s="2">
        <v>41072</v>
      </c>
      <c r="D880">
        <v>6</v>
      </c>
      <c r="E880">
        <f t="shared" si="26"/>
        <v>6</v>
      </c>
      <c r="F880" t="str">
        <f>VLOOKUP(B880,Sheet3!$A$1:$E$100,5)</f>
        <v>k12</v>
      </c>
      <c r="G880" t="str">
        <f>VLOOKUP(B880,Sheet3!$A$1:$E$100,2)</f>
        <v>1000x700x1</v>
      </c>
      <c r="H880" t="str">
        <f>VLOOKUP(B880,Sheet3!$A$1:$E$100,3)</f>
        <v>4,99</v>
      </c>
      <c r="I880" t="str">
        <f>VLOOKUP(F880,Sheet4!$A$1:$B$22,2)</f>
        <v>plyty_korkowe</v>
      </c>
      <c r="J880">
        <f t="shared" si="27"/>
        <v>29.94</v>
      </c>
    </row>
    <row r="881" spans="1:10" ht="18.399999999999999" customHeight="1">
      <c r="A881" s="1">
        <v>880</v>
      </c>
      <c r="B881" t="s">
        <v>65</v>
      </c>
      <c r="C881" s="2">
        <v>41023</v>
      </c>
      <c r="D881">
        <v>2</v>
      </c>
      <c r="E881">
        <f t="shared" si="26"/>
        <v>4</v>
      </c>
      <c r="F881" t="str">
        <f>VLOOKUP(B881,Sheet3!$A$1:$E$100,5)</f>
        <v>k12</v>
      </c>
      <c r="G881" t="str">
        <f>VLOOKUP(B881,Sheet3!$A$1:$E$100,2)</f>
        <v>1000x700x4</v>
      </c>
      <c r="H881" t="str">
        <f>VLOOKUP(B881,Sheet3!$A$1:$E$100,3)</f>
        <v>14,99</v>
      </c>
      <c r="I881" t="str">
        <f>VLOOKUP(F881,Sheet4!$A$1:$B$22,2)</f>
        <v>plyty_korkowe</v>
      </c>
      <c r="J881">
        <f t="shared" si="27"/>
        <v>29.98</v>
      </c>
    </row>
    <row r="882" spans="1:10" ht="18.399999999999999" customHeight="1">
      <c r="A882">
        <v>881</v>
      </c>
      <c r="B882" t="s">
        <v>36</v>
      </c>
      <c r="C882" s="2">
        <v>41043</v>
      </c>
      <c r="D882">
        <v>1</v>
      </c>
      <c r="E882">
        <f t="shared" si="26"/>
        <v>5</v>
      </c>
      <c r="F882" t="str">
        <f>VLOOKUP(B882,Sheet3!$A$1:$E$100,5)</f>
        <v>k10</v>
      </c>
      <c r="G882" t="str">
        <f>VLOOKUP(B882,Sheet3!$A$1:$E$100,2)</f>
        <v>50x80</v>
      </c>
      <c r="H882" t="str">
        <f>VLOOKUP(B882,Sheet3!$A$1:$E$100,3)</f>
        <v>34,99</v>
      </c>
      <c r="I882" t="str">
        <f>VLOOKUP(F882,Sheet4!$A$1:$B$22,2)</f>
        <v>tablice_korkowe</v>
      </c>
      <c r="J882">
        <f t="shared" si="27"/>
        <v>34.99</v>
      </c>
    </row>
    <row r="883" spans="1:10" ht="18.399999999999999" customHeight="1">
      <c r="A883" s="1">
        <v>882</v>
      </c>
      <c r="B883" t="s">
        <v>69</v>
      </c>
      <c r="C883" s="2">
        <v>41004</v>
      </c>
      <c r="D883">
        <v>24</v>
      </c>
      <c r="E883">
        <f t="shared" si="26"/>
        <v>4</v>
      </c>
      <c r="F883" t="str">
        <f>VLOOKUP(B883,Sheet3!$A$1:$E$100,5)</f>
        <v>k20</v>
      </c>
      <c r="G883" t="str">
        <f>VLOOKUP(B883,Sheet3!$A$1:$E$100,2)</f>
        <v>Stozkowe_duze</v>
      </c>
      <c r="H883" t="str">
        <f>VLOOKUP(B883,Sheet3!$A$1:$E$100,3)</f>
        <v>1,19</v>
      </c>
      <c r="I883" t="str">
        <f>VLOOKUP(F883,Sheet4!$A$1:$B$22,2)</f>
        <v>korki_do_butelek</v>
      </c>
      <c r="J883">
        <f t="shared" si="27"/>
        <v>28.56</v>
      </c>
    </row>
    <row r="884" spans="1:10" ht="18.399999999999999" customHeight="1">
      <c r="A884">
        <v>883</v>
      </c>
      <c r="B884" t="s">
        <v>38</v>
      </c>
      <c r="C884" s="2">
        <v>41065</v>
      </c>
      <c r="D884">
        <v>12</v>
      </c>
      <c r="E884">
        <f t="shared" si="26"/>
        <v>6</v>
      </c>
      <c r="F884" t="str">
        <f>VLOOKUP(B884,Sheet3!$A$1:$E$100,5)</f>
        <v>k10</v>
      </c>
      <c r="G884" t="str">
        <f>VLOOKUP(B884,Sheet3!$A$1:$E$100,2)</f>
        <v>50x80</v>
      </c>
      <c r="H884" t="str">
        <f>VLOOKUP(B884,Sheet3!$A$1:$E$100,3)</f>
        <v>34,99</v>
      </c>
      <c r="I884" t="str">
        <f>VLOOKUP(F884,Sheet4!$A$1:$B$22,2)</f>
        <v>tablice_korkowe</v>
      </c>
      <c r="J884">
        <f t="shared" si="27"/>
        <v>419.88</v>
      </c>
    </row>
    <row r="885" spans="1:10" ht="18.399999999999999" customHeight="1">
      <c r="A885" s="1">
        <v>884</v>
      </c>
      <c r="B885" t="s">
        <v>95</v>
      </c>
      <c r="C885" s="2">
        <v>40962</v>
      </c>
      <c r="D885">
        <v>40</v>
      </c>
      <c r="E885">
        <f t="shared" si="26"/>
        <v>2</v>
      </c>
      <c r="F885" t="str">
        <f>VLOOKUP(B885,Sheet3!$A$1:$E$100,5)</f>
        <v>k21</v>
      </c>
      <c r="G885" t="str">
        <f>VLOOKUP(B885,Sheet3!$A$1:$E$100,2)</f>
        <v>Natural</v>
      </c>
      <c r="H885" t="str">
        <f>VLOOKUP(B885,Sheet3!$A$1:$E$100,3)</f>
        <v>119,99</v>
      </c>
      <c r="I885" t="str">
        <f>VLOOKUP(F885,Sheet4!$A$1:$B$22,2)</f>
        <v>panele_korkowe</v>
      </c>
      <c r="J885">
        <f t="shared" si="27"/>
        <v>4799.5999999999995</v>
      </c>
    </row>
    <row r="886" spans="1:10" ht="18.399999999999999" customHeight="1">
      <c r="A886">
        <v>885</v>
      </c>
      <c r="B886" t="s">
        <v>78</v>
      </c>
      <c r="C886" s="2">
        <v>41095</v>
      </c>
      <c r="D886">
        <v>37</v>
      </c>
      <c r="E886">
        <f t="shared" si="26"/>
        <v>7</v>
      </c>
      <c r="F886" t="str">
        <f>VLOOKUP(B886,Sheet3!$A$1:$E$100,5)</f>
        <v>k6</v>
      </c>
      <c r="G886" t="str">
        <f>VLOOKUP(B886,Sheet3!$A$1:$E$100,2)</f>
        <v>940x23x10</v>
      </c>
      <c r="H886" t="str">
        <f>VLOOKUP(B886,Sheet3!$A$1:$E$100,3)</f>
        <v>3,29</v>
      </c>
      <c r="I886" t="str">
        <f>VLOOKUP(F886,Sheet4!$A$1:$B$22,2)</f>
        <v>panele_korkowe</v>
      </c>
      <c r="J886">
        <f t="shared" si="27"/>
        <v>121.73</v>
      </c>
    </row>
    <row r="887" spans="1:10" ht="18.399999999999999" customHeight="1">
      <c r="A887" s="1">
        <v>886</v>
      </c>
      <c r="B887" t="s">
        <v>29</v>
      </c>
      <c r="C887" s="2">
        <v>41194</v>
      </c>
      <c r="D887">
        <v>2</v>
      </c>
      <c r="E887">
        <f t="shared" si="26"/>
        <v>10</v>
      </c>
      <c r="F887" t="str">
        <f>VLOOKUP(B887,Sheet3!$A$1:$E$100,5)</f>
        <v>k10</v>
      </c>
      <c r="G887" t="str">
        <f>VLOOKUP(B887,Sheet3!$A$1:$E$100,2)</f>
        <v>150x180</v>
      </c>
      <c r="H887" t="str">
        <f>VLOOKUP(B887,Sheet3!$A$1:$E$100,3)</f>
        <v>199,00</v>
      </c>
      <c r="I887" t="str">
        <f>VLOOKUP(F887,Sheet4!$A$1:$B$22,2)</f>
        <v>tablice_korkowe</v>
      </c>
      <c r="J887">
        <f t="shared" si="27"/>
        <v>398</v>
      </c>
    </row>
    <row r="888" spans="1:10" ht="18.399999999999999" customHeight="1">
      <c r="A888">
        <v>887</v>
      </c>
      <c r="B888" t="s">
        <v>25</v>
      </c>
      <c r="C888" s="2">
        <v>41258</v>
      </c>
      <c r="D888">
        <v>5</v>
      </c>
      <c r="E888">
        <f t="shared" si="26"/>
        <v>12</v>
      </c>
      <c r="F888" t="str">
        <f>VLOOKUP(B888,Sheet3!$A$1:$E$100,5)</f>
        <v>k4</v>
      </c>
      <c r="G888" t="str">
        <f>VLOOKUP(B888,Sheet3!$A$1:$E$100,2)</f>
        <v>1_l_wodny</v>
      </c>
      <c r="H888" t="str">
        <f>VLOOKUP(B888,Sheet3!$A$1:$E$100,3)</f>
        <v>37,99</v>
      </c>
      <c r="I888" t="str">
        <f>VLOOKUP(F888,Sheet4!$A$1:$B$22,2)</f>
        <v>panele_korkowe</v>
      </c>
      <c r="J888">
        <f t="shared" si="27"/>
        <v>189.95000000000002</v>
      </c>
    </row>
    <row r="889" spans="1:10" ht="18.399999999999999" customHeight="1">
      <c r="A889" s="1">
        <v>888</v>
      </c>
      <c r="B889" t="s">
        <v>29</v>
      </c>
      <c r="C889" s="2">
        <v>41064</v>
      </c>
      <c r="D889">
        <v>10</v>
      </c>
      <c r="E889">
        <f t="shared" si="26"/>
        <v>6</v>
      </c>
      <c r="F889" t="str">
        <f>VLOOKUP(B889,Sheet3!$A$1:$E$100,5)</f>
        <v>k10</v>
      </c>
      <c r="G889" t="str">
        <f>VLOOKUP(B889,Sheet3!$A$1:$E$100,2)</f>
        <v>150x180</v>
      </c>
      <c r="H889" t="str">
        <f>VLOOKUP(B889,Sheet3!$A$1:$E$100,3)</f>
        <v>199,00</v>
      </c>
      <c r="I889" t="str">
        <f>VLOOKUP(F889,Sheet4!$A$1:$B$22,2)</f>
        <v>tablice_korkowe</v>
      </c>
      <c r="J889">
        <f t="shared" si="27"/>
        <v>1990</v>
      </c>
    </row>
    <row r="890" spans="1:10" ht="18.399999999999999" customHeight="1">
      <c r="A890">
        <v>889</v>
      </c>
      <c r="B890" t="s">
        <v>52</v>
      </c>
      <c r="C890" s="2">
        <v>40989</v>
      </c>
      <c r="D890">
        <v>9</v>
      </c>
      <c r="E890">
        <f t="shared" si="26"/>
        <v>3</v>
      </c>
      <c r="F890" t="str">
        <f>VLOOKUP(B890,Sheet3!$A$1:$E$100,5)</f>
        <v>k10</v>
      </c>
      <c r="G890" t="str">
        <f>VLOOKUP(B890,Sheet3!$A$1:$E$100,2)</f>
        <v>120x150</v>
      </c>
      <c r="H890" t="str">
        <f>VLOOKUP(B890,Sheet3!$A$1:$E$100,3)</f>
        <v>159,00</v>
      </c>
      <c r="I890" t="str">
        <f>VLOOKUP(F890,Sheet4!$A$1:$B$22,2)</f>
        <v>tablice_korkowe</v>
      </c>
      <c r="J890">
        <f t="shared" si="27"/>
        <v>1431</v>
      </c>
    </row>
    <row r="891" spans="1:10" ht="18.399999999999999" customHeight="1">
      <c r="A891" s="1">
        <v>890</v>
      </c>
      <c r="B891" t="s">
        <v>19</v>
      </c>
      <c r="C891" s="2">
        <v>41047</v>
      </c>
      <c r="D891">
        <v>15</v>
      </c>
      <c r="E891">
        <f t="shared" si="26"/>
        <v>5</v>
      </c>
      <c r="F891" t="str">
        <f>VLOOKUP(B891,Sheet3!$A$1:$E$100,5)</f>
        <v>k20</v>
      </c>
      <c r="G891" t="str">
        <f>VLOOKUP(B891,Sheet3!$A$1:$E$100,2)</f>
        <v>Stozkowe_srednie</v>
      </c>
      <c r="H891" t="str">
        <f>VLOOKUP(B891,Sheet3!$A$1:$E$100,3)</f>
        <v>0,89</v>
      </c>
      <c r="I891" t="str">
        <f>VLOOKUP(F891,Sheet4!$A$1:$B$22,2)</f>
        <v>korki_do_butelek</v>
      </c>
      <c r="J891">
        <f t="shared" si="27"/>
        <v>13.35</v>
      </c>
    </row>
    <row r="892" spans="1:10" ht="18.399999999999999" customHeight="1">
      <c r="A892">
        <v>891</v>
      </c>
      <c r="B892" t="s">
        <v>57</v>
      </c>
      <c r="C892" s="2">
        <v>41010</v>
      </c>
      <c r="D892">
        <v>22</v>
      </c>
      <c r="E892">
        <f t="shared" si="26"/>
        <v>4</v>
      </c>
      <c r="F892" t="str">
        <f>VLOOKUP(B892,Sheet3!$A$1:$E$100,5)</f>
        <v>k6</v>
      </c>
      <c r="G892" t="str">
        <f>VLOOKUP(B892,Sheet3!$A$1:$E$100,2)</f>
        <v>940x23x7</v>
      </c>
      <c r="H892" t="str">
        <f>VLOOKUP(B892,Sheet3!$A$1:$E$100,3)</f>
        <v>2,89</v>
      </c>
      <c r="I892" t="str">
        <f>VLOOKUP(F892,Sheet4!$A$1:$B$22,2)</f>
        <v>panele_korkowe</v>
      </c>
      <c r="J892">
        <f t="shared" si="27"/>
        <v>63.580000000000005</v>
      </c>
    </row>
    <row r="893" spans="1:10" ht="18.399999999999999" customHeight="1">
      <c r="A893" s="1">
        <v>892</v>
      </c>
      <c r="B893" t="s">
        <v>49</v>
      </c>
      <c r="C893" s="2">
        <v>41088</v>
      </c>
      <c r="D893">
        <v>12</v>
      </c>
      <c r="E893">
        <f t="shared" si="26"/>
        <v>6</v>
      </c>
      <c r="F893" t="str">
        <f>VLOOKUP(B893,Sheet3!$A$1:$E$100,5)</f>
        <v>k19</v>
      </c>
      <c r="G893" t="str">
        <f>VLOOKUP(B893,Sheet3!$A$1:$E$100,2)</f>
        <v>Serwetnik_duży</v>
      </c>
      <c r="H893" t="str">
        <f>VLOOKUP(B893,Sheet3!$A$1:$E$100,3)</f>
        <v>8,99</v>
      </c>
      <c r="I893" t="str">
        <f>VLOOKUP(F893,Sheet4!$A$1:$B$22,2)</f>
        <v>wyroby_korkowe</v>
      </c>
      <c r="J893">
        <f t="shared" si="27"/>
        <v>107.88</v>
      </c>
    </row>
    <row r="894" spans="1:10" ht="18.399999999999999" customHeight="1">
      <c r="A894">
        <v>893</v>
      </c>
      <c r="B894" t="s">
        <v>27</v>
      </c>
      <c r="C894" s="2">
        <v>41036</v>
      </c>
      <c r="D894">
        <v>10</v>
      </c>
      <c r="E894">
        <f t="shared" si="26"/>
        <v>5</v>
      </c>
      <c r="F894" t="str">
        <f>VLOOKUP(B894,Sheet3!$A$1:$E$100,5)</f>
        <v>k10</v>
      </c>
      <c r="G894" t="str">
        <f>VLOOKUP(B894,Sheet3!$A$1:$E$100,2)</f>
        <v>40x50</v>
      </c>
      <c r="H894" t="str">
        <f>VLOOKUP(B894,Sheet3!$A$1:$E$100,3)</f>
        <v>21,00</v>
      </c>
      <c r="I894" t="str">
        <f>VLOOKUP(F894,Sheet4!$A$1:$B$22,2)</f>
        <v>tablice_korkowe</v>
      </c>
      <c r="J894">
        <f t="shared" si="27"/>
        <v>210</v>
      </c>
    </row>
    <row r="895" spans="1:10" ht="18.399999999999999" customHeight="1">
      <c r="A895" s="1">
        <v>894</v>
      </c>
      <c r="B895" t="s">
        <v>31</v>
      </c>
      <c r="C895" s="2">
        <v>40971</v>
      </c>
      <c r="D895">
        <v>32</v>
      </c>
      <c r="E895">
        <f t="shared" si="26"/>
        <v>3</v>
      </c>
      <c r="F895" t="str">
        <f>VLOOKUP(B895,Sheet3!$A$1:$E$100,5)</f>
        <v>k14</v>
      </c>
      <c r="G895" t="str">
        <f>VLOOKUP(B895,Sheet3!$A$1:$E$100,2)</f>
        <v>DawnTown</v>
      </c>
      <c r="H895" t="str">
        <f>VLOOKUP(B895,Sheet3!$A$1:$E$100,3)</f>
        <v>64,99</v>
      </c>
      <c r="I895" t="str">
        <f>VLOOKUP(F895,Sheet4!$A$1:$B$22,2)</f>
        <v>parkiet_korkowy</v>
      </c>
      <c r="J895">
        <f t="shared" si="27"/>
        <v>2079.6799999999998</v>
      </c>
    </row>
    <row r="896" spans="1:10" ht="18.399999999999999" customHeight="1">
      <c r="A896">
        <v>895</v>
      </c>
      <c r="B896" t="s">
        <v>43</v>
      </c>
      <c r="C896" s="2">
        <v>41219</v>
      </c>
      <c r="D896">
        <v>18</v>
      </c>
      <c r="E896">
        <f t="shared" si="26"/>
        <v>11</v>
      </c>
      <c r="F896" t="str">
        <f>VLOOKUP(B896,Sheet3!$A$1:$E$100,5)</f>
        <v>k5</v>
      </c>
      <c r="G896" t="str">
        <f>VLOOKUP(B896,Sheet3!$A$1:$E$100,2)</f>
        <v>Aglomerado_80_mm</v>
      </c>
      <c r="H896" t="str">
        <f>VLOOKUP(B896,Sheet3!$A$1:$E$100,3)</f>
        <v>149,99</v>
      </c>
      <c r="I896" t="str">
        <f>VLOOKUP(F896,Sheet4!$A$1:$B$22,2)</f>
        <v>panele_korkowe</v>
      </c>
      <c r="J896">
        <f t="shared" si="27"/>
        <v>2699.82</v>
      </c>
    </row>
    <row r="897" spans="1:10" ht="18.399999999999999" customHeight="1">
      <c r="A897" s="1">
        <v>896</v>
      </c>
      <c r="B897" t="s">
        <v>19</v>
      </c>
      <c r="C897" s="2">
        <v>41108</v>
      </c>
      <c r="D897">
        <v>25</v>
      </c>
      <c r="E897">
        <f t="shared" si="26"/>
        <v>7</v>
      </c>
      <c r="F897" t="str">
        <f>VLOOKUP(B897,Sheet3!$A$1:$E$100,5)</f>
        <v>k20</v>
      </c>
      <c r="G897" t="str">
        <f>VLOOKUP(B897,Sheet3!$A$1:$E$100,2)</f>
        <v>Stozkowe_srednie</v>
      </c>
      <c r="H897" t="str">
        <f>VLOOKUP(B897,Sheet3!$A$1:$E$100,3)</f>
        <v>0,89</v>
      </c>
      <c r="I897" t="str">
        <f>VLOOKUP(F897,Sheet4!$A$1:$B$22,2)</f>
        <v>korki_do_butelek</v>
      </c>
      <c r="J897">
        <f t="shared" si="27"/>
        <v>22.25</v>
      </c>
    </row>
    <row r="898" spans="1:10" ht="18.399999999999999" customHeight="1">
      <c r="A898">
        <v>897</v>
      </c>
      <c r="B898" t="s">
        <v>22</v>
      </c>
      <c r="C898" s="2">
        <v>41145</v>
      </c>
      <c r="D898">
        <v>12</v>
      </c>
      <c r="E898">
        <f t="shared" ref="E898:E961" si="28">MONTH(C898)</f>
        <v>8</v>
      </c>
      <c r="F898" t="str">
        <f>VLOOKUP(B898,Sheet3!$A$1:$E$100,5)</f>
        <v>k17</v>
      </c>
      <c r="G898" t="str">
        <f>VLOOKUP(B898,Sheet3!$A$1:$E$100,2)</f>
        <v>korek_natryskowy</v>
      </c>
      <c r="H898" t="str">
        <f>VLOOKUP(B898,Sheet3!$A$1:$E$100,3)</f>
        <v>33,99</v>
      </c>
      <c r="I898" t="str">
        <f>VLOOKUP(F898,Sheet4!$A$1:$B$22,2)</f>
        <v>masa_korkowa</v>
      </c>
      <c r="J898">
        <f t="shared" si="27"/>
        <v>407.88</v>
      </c>
    </row>
    <row r="899" spans="1:10" ht="18.399999999999999" customHeight="1">
      <c r="A899" s="1">
        <v>898</v>
      </c>
      <c r="B899" t="s">
        <v>37</v>
      </c>
      <c r="C899" s="2">
        <v>41044</v>
      </c>
      <c r="D899">
        <v>1</v>
      </c>
      <c r="E899">
        <f t="shared" si="28"/>
        <v>5</v>
      </c>
      <c r="F899" t="str">
        <f>VLOOKUP(B899,Sheet3!$A$1:$E$100,5)</f>
        <v>k15</v>
      </c>
      <c r="G899" t="str">
        <f>VLOOKUP(B899,Sheet3!$A$1:$E$100,2)</f>
        <v>kostka</v>
      </c>
      <c r="H899" t="str">
        <f>VLOOKUP(B899,Sheet3!$A$1:$E$100,3)</f>
        <v>25,99</v>
      </c>
      <c r="I899" t="str">
        <f>VLOOKUP(F899,Sheet4!$A$1:$B$22,2)</f>
        <v>maty_korkowe</v>
      </c>
      <c r="J899">
        <f t="shared" ref="J899:J962" si="29">D899*H899</f>
        <v>25.99</v>
      </c>
    </row>
    <row r="900" spans="1:10" ht="18.399999999999999" customHeight="1">
      <c r="A900">
        <v>899</v>
      </c>
      <c r="B900" t="s">
        <v>54</v>
      </c>
      <c r="C900" s="2">
        <v>41150</v>
      </c>
      <c r="D900">
        <v>50</v>
      </c>
      <c r="E900">
        <f t="shared" si="28"/>
        <v>8</v>
      </c>
      <c r="F900" t="str">
        <f>VLOOKUP(B900,Sheet3!$A$1:$E$100,5)</f>
        <v>k12</v>
      </c>
      <c r="G900" t="str">
        <f>VLOOKUP(B900,Sheet3!$A$1:$E$100,2)</f>
        <v>1000x700x1</v>
      </c>
      <c r="H900" t="str">
        <f>VLOOKUP(B900,Sheet3!$A$1:$E$100,3)</f>
        <v>4,99</v>
      </c>
      <c r="I900" t="str">
        <f>VLOOKUP(F900,Sheet4!$A$1:$B$22,2)</f>
        <v>plyty_korkowe</v>
      </c>
      <c r="J900">
        <f t="shared" si="29"/>
        <v>249.5</v>
      </c>
    </row>
    <row r="901" spans="1:10" ht="18.399999999999999" customHeight="1">
      <c r="A901" s="1">
        <v>900</v>
      </c>
      <c r="B901" t="s">
        <v>23</v>
      </c>
      <c r="C901" s="2">
        <v>41138</v>
      </c>
      <c r="D901">
        <v>8</v>
      </c>
      <c r="E901">
        <f t="shared" si="28"/>
        <v>8</v>
      </c>
      <c r="F901" t="str">
        <f>VLOOKUP(B901,Sheet3!$A$1:$E$100,5)</f>
        <v>k3</v>
      </c>
      <c r="G901" t="str">
        <f>VLOOKUP(B901,Sheet3!$A$1:$E$100,2)</f>
        <v>frakcja_2,8-4,0_mm</v>
      </c>
      <c r="H901" t="str">
        <f>VLOOKUP(B901,Sheet3!$A$1:$E$100,3)</f>
        <v>12,80</v>
      </c>
      <c r="I901" t="str">
        <f>VLOOKUP(F901,Sheet4!$A$1:$B$22,2)</f>
        <v>panele_korkowe</v>
      </c>
      <c r="J901">
        <f t="shared" si="29"/>
        <v>102.4</v>
      </c>
    </row>
    <row r="902" spans="1:10" ht="18.399999999999999" customHeight="1">
      <c r="A902">
        <v>901</v>
      </c>
      <c r="B902" t="s">
        <v>99</v>
      </c>
      <c r="C902" s="2">
        <v>41019</v>
      </c>
      <c r="D902">
        <v>25</v>
      </c>
      <c r="E902">
        <f t="shared" si="28"/>
        <v>4</v>
      </c>
      <c r="F902" t="str">
        <f>VLOOKUP(B902,Sheet3!$A$1:$E$100,5)</f>
        <v>k3</v>
      </c>
      <c r="G902" t="str">
        <f>VLOOKUP(B902,Sheet3!$A$1:$E$100,2)</f>
        <v>frakcja_0,5-1,0_mm</v>
      </c>
      <c r="H902" t="str">
        <f>VLOOKUP(B902,Sheet3!$A$1:$E$100,3)</f>
        <v>10,49</v>
      </c>
      <c r="I902" t="str">
        <f>VLOOKUP(F902,Sheet4!$A$1:$B$22,2)</f>
        <v>panele_korkowe</v>
      </c>
      <c r="J902">
        <f t="shared" si="29"/>
        <v>262.25</v>
      </c>
    </row>
    <row r="903" spans="1:10" ht="18.399999999999999" customHeight="1">
      <c r="A903" s="1">
        <v>902</v>
      </c>
      <c r="B903" t="s">
        <v>33</v>
      </c>
      <c r="C903" s="2">
        <v>41008</v>
      </c>
      <c r="D903">
        <v>8</v>
      </c>
      <c r="E903">
        <f t="shared" si="28"/>
        <v>4</v>
      </c>
      <c r="F903" t="str">
        <f>VLOOKUP(B903,Sheet3!$A$1:$E$100,5)</f>
        <v>k5</v>
      </c>
      <c r="G903" t="str">
        <f>VLOOKUP(B903,Sheet3!$A$1:$E$100,2)</f>
        <v>Aglomerado_50_mm</v>
      </c>
      <c r="H903" t="str">
        <f>VLOOKUP(B903,Sheet3!$A$1:$E$100,3)</f>
        <v>59,99</v>
      </c>
      <c r="I903" t="str">
        <f>VLOOKUP(F903,Sheet4!$A$1:$B$22,2)</f>
        <v>panele_korkowe</v>
      </c>
      <c r="J903">
        <f t="shared" si="29"/>
        <v>479.92</v>
      </c>
    </row>
    <row r="904" spans="1:10" ht="18.399999999999999" customHeight="1">
      <c r="A904">
        <v>903</v>
      </c>
      <c r="B904" t="s">
        <v>103</v>
      </c>
      <c r="C904" s="2">
        <v>40938</v>
      </c>
      <c r="D904">
        <v>2</v>
      </c>
      <c r="E904">
        <f t="shared" si="28"/>
        <v>1</v>
      </c>
      <c r="F904" t="str">
        <f>VLOOKUP(B904,Sheet3!$A$1:$E$100,5)</f>
        <v>k13</v>
      </c>
      <c r="G904" t="str">
        <f>VLOOKUP(B904,Sheet3!$A$1:$E$100,2)</f>
        <v>30m_x_1m_x_1,5mm</v>
      </c>
      <c r="H904" t="str">
        <f>VLOOKUP(B904,Sheet3!$A$1:$E$100,3)</f>
        <v>199,99</v>
      </c>
      <c r="I904" t="str">
        <f>VLOOKUP(F904,Sheet4!$A$1:$B$22,2)</f>
        <v>rolki_korkowe</v>
      </c>
      <c r="J904">
        <f t="shared" si="29"/>
        <v>399.98</v>
      </c>
    </row>
    <row r="905" spans="1:10" ht="18.399999999999999" customHeight="1">
      <c r="A905" s="1">
        <v>904</v>
      </c>
      <c r="B905" t="s">
        <v>80</v>
      </c>
      <c r="C905" s="2">
        <v>41152</v>
      </c>
      <c r="D905">
        <v>26</v>
      </c>
      <c r="E905">
        <f t="shared" si="28"/>
        <v>8</v>
      </c>
      <c r="F905" t="str">
        <f>VLOOKUP(B905,Sheet3!$A$1:$E$100,5)</f>
        <v>k21</v>
      </c>
      <c r="G905" t="str">
        <f>VLOOKUP(B905,Sheet3!$A$1:$E$100,2)</f>
        <v>Symphony</v>
      </c>
      <c r="H905" t="str">
        <f>VLOOKUP(B905,Sheet3!$A$1:$E$100,3)</f>
        <v>139,99</v>
      </c>
      <c r="I905" t="str">
        <f>VLOOKUP(F905,Sheet4!$A$1:$B$22,2)</f>
        <v>panele_korkowe</v>
      </c>
      <c r="J905">
        <f t="shared" si="29"/>
        <v>3639.7400000000002</v>
      </c>
    </row>
    <row r="906" spans="1:10" ht="18.399999999999999" customHeight="1">
      <c r="A906">
        <v>905</v>
      </c>
      <c r="B906" t="s">
        <v>37</v>
      </c>
      <c r="C906" s="2">
        <v>41081</v>
      </c>
      <c r="D906">
        <v>1</v>
      </c>
      <c r="E906">
        <f t="shared" si="28"/>
        <v>6</v>
      </c>
      <c r="F906" t="str">
        <f>VLOOKUP(B906,Sheet3!$A$1:$E$100,5)</f>
        <v>k15</v>
      </c>
      <c r="G906" t="str">
        <f>VLOOKUP(B906,Sheet3!$A$1:$E$100,2)</f>
        <v>kostka</v>
      </c>
      <c r="H906" t="str">
        <f>VLOOKUP(B906,Sheet3!$A$1:$E$100,3)</f>
        <v>25,99</v>
      </c>
      <c r="I906" t="str">
        <f>VLOOKUP(F906,Sheet4!$A$1:$B$22,2)</f>
        <v>maty_korkowe</v>
      </c>
      <c r="J906">
        <f t="shared" si="29"/>
        <v>25.99</v>
      </c>
    </row>
    <row r="907" spans="1:10" ht="18.399999999999999" customHeight="1">
      <c r="A907" s="1">
        <v>906</v>
      </c>
      <c r="B907" t="s">
        <v>62</v>
      </c>
      <c r="C907" s="2">
        <v>41139</v>
      </c>
      <c r="D907">
        <v>20</v>
      </c>
      <c r="E907">
        <f t="shared" si="28"/>
        <v>8</v>
      </c>
      <c r="F907" t="str">
        <f>VLOOKUP(B907,Sheet3!$A$1:$E$100,5)</f>
        <v>k5</v>
      </c>
      <c r="G907" t="str">
        <f>VLOOKUP(B907,Sheet3!$A$1:$E$100,2)</f>
        <v>Aglomerado_10_mm</v>
      </c>
      <c r="H907" t="str">
        <f>VLOOKUP(B907,Sheet3!$A$1:$E$100,3)</f>
        <v>34,99</v>
      </c>
      <c r="I907" t="str">
        <f>VLOOKUP(F907,Sheet4!$A$1:$B$22,2)</f>
        <v>panele_korkowe</v>
      </c>
      <c r="J907">
        <f t="shared" si="29"/>
        <v>699.80000000000007</v>
      </c>
    </row>
    <row r="908" spans="1:10" ht="18.399999999999999" customHeight="1">
      <c r="A908">
        <v>907</v>
      </c>
      <c r="B908" t="s">
        <v>46</v>
      </c>
      <c r="C908" s="2">
        <v>41191</v>
      </c>
      <c r="D908">
        <v>24</v>
      </c>
      <c r="E908">
        <f t="shared" si="28"/>
        <v>10</v>
      </c>
      <c r="F908" t="str">
        <f>VLOOKUP(B908,Sheet3!$A$1:$E$100,5)</f>
        <v>k2</v>
      </c>
      <c r="G908" t="str">
        <f>VLOOKUP(B908,Sheet3!$A$1:$E$100,2)</f>
        <v>Big_8_mm</v>
      </c>
      <c r="H908" t="str">
        <f>VLOOKUP(B908,Sheet3!$A$1:$E$100,3)</f>
        <v>138,00</v>
      </c>
      <c r="I908" t="str">
        <f>VLOOKUP(F908,Sheet4!$A$1:$B$22,2)</f>
        <v>wyroby_korkowe</v>
      </c>
      <c r="J908">
        <f t="shared" si="29"/>
        <v>3312</v>
      </c>
    </row>
    <row r="909" spans="1:10" ht="18.399999999999999" customHeight="1">
      <c r="A909" s="1">
        <v>908</v>
      </c>
      <c r="B909" t="s">
        <v>84</v>
      </c>
      <c r="C909" s="2">
        <v>41170</v>
      </c>
      <c r="D909">
        <v>3</v>
      </c>
      <c r="E909">
        <f t="shared" si="28"/>
        <v>9</v>
      </c>
      <c r="F909" t="str">
        <f>VLOOKUP(B909,Sheet3!$A$1:$E$100,5)</f>
        <v>k11</v>
      </c>
      <c r="G909" t="str">
        <f>VLOOKUP(B909,Sheet3!$A$1:$E$100,2)</f>
        <v>kpl_6_mm</v>
      </c>
      <c r="H909" t="str">
        <f>VLOOKUP(B909,Sheet3!$A$1:$E$100,3)</f>
        <v>6,20</v>
      </c>
      <c r="I909" t="str">
        <f>VLOOKUP(F909,Sheet4!$A$1:$B$22,2)</f>
        <v>podkladki_naturalne</v>
      </c>
      <c r="J909">
        <f t="shared" si="29"/>
        <v>18.600000000000001</v>
      </c>
    </row>
    <row r="910" spans="1:10" ht="18.399999999999999" customHeight="1">
      <c r="A910">
        <v>909</v>
      </c>
      <c r="B910" t="s">
        <v>15</v>
      </c>
      <c r="C910" s="2">
        <v>41122</v>
      </c>
      <c r="D910">
        <v>6</v>
      </c>
      <c r="E910">
        <f t="shared" si="28"/>
        <v>8</v>
      </c>
      <c r="F910" t="str">
        <f>VLOOKUP(B910,Sheet3!$A$1:$E$100,5)</f>
        <v>k12</v>
      </c>
      <c r="G910" t="str">
        <f>VLOOKUP(B910,Sheet3!$A$1:$E$100,2)</f>
        <v>1000x700x2</v>
      </c>
      <c r="H910" t="str">
        <f>VLOOKUP(B910,Sheet3!$A$1:$E$100,3)</f>
        <v>5,99</v>
      </c>
      <c r="I910" t="str">
        <f>VLOOKUP(F910,Sheet4!$A$1:$B$22,2)</f>
        <v>plyty_korkowe</v>
      </c>
      <c r="J910">
        <f t="shared" si="29"/>
        <v>35.94</v>
      </c>
    </row>
    <row r="911" spans="1:10" ht="18.399999999999999" customHeight="1">
      <c r="A911" s="1">
        <v>910</v>
      </c>
      <c r="B911" t="s">
        <v>12</v>
      </c>
      <c r="C911" s="2">
        <v>41204</v>
      </c>
      <c r="D911">
        <v>15</v>
      </c>
      <c r="E911">
        <f t="shared" si="28"/>
        <v>10</v>
      </c>
      <c r="F911" t="str">
        <f>VLOOKUP(B911,Sheet3!$A$1:$E$100,5)</f>
        <v>k6</v>
      </c>
      <c r="G911" t="str">
        <f>VLOOKUP(B911,Sheet3!$A$1:$E$100,2)</f>
        <v>940x16x5</v>
      </c>
      <c r="H911" t="str">
        <f>VLOOKUP(B911,Sheet3!$A$1:$E$100,3)</f>
        <v>2,19</v>
      </c>
      <c r="I911" t="str">
        <f>VLOOKUP(F911,Sheet4!$A$1:$B$22,2)</f>
        <v>panele_korkowe</v>
      </c>
      <c r="J911">
        <f t="shared" si="29"/>
        <v>32.85</v>
      </c>
    </row>
    <row r="912" spans="1:10" ht="18.399999999999999" customHeight="1">
      <c r="A912">
        <v>911</v>
      </c>
      <c r="B912" t="s">
        <v>31</v>
      </c>
      <c r="C912" s="2">
        <v>40973</v>
      </c>
      <c r="D912">
        <v>22</v>
      </c>
      <c r="E912">
        <f t="shared" si="28"/>
        <v>3</v>
      </c>
      <c r="F912" t="str">
        <f>VLOOKUP(B912,Sheet3!$A$1:$E$100,5)</f>
        <v>k14</v>
      </c>
      <c r="G912" t="str">
        <f>VLOOKUP(B912,Sheet3!$A$1:$E$100,2)</f>
        <v>DawnTown</v>
      </c>
      <c r="H912" t="str">
        <f>VLOOKUP(B912,Sheet3!$A$1:$E$100,3)</f>
        <v>64,99</v>
      </c>
      <c r="I912" t="str">
        <f>VLOOKUP(F912,Sheet4!$A$1:$B$22,2)</f>
        <v>parkiet_korkowy</v>
      </c>
      <c r="J912">
        <f t="shared" si="29"/>
        <v>1429.78</v>
      </c>
    </row>
    <row r="913" spans="1:10" ht="18.399999999999999" customHeight="1">
      <c r="A913" s="1">
        <v>912</v>
      </c>
      <c r="B913" t="s">
        <v>54</v>
      </c>
      <c r="C913" s="2">
        <v>41272</v>
      </c>
      <c r="D913">
        <v>9</v>
      </c>
      <c r="E913">
        <f t="shared" si="28"/>
        <v>12</v>
      </c>
      <c r="F913" t="str">
        <f>VLOOKUP(B913,Sheet3!$A$1:$E$100,5)</f>
        <v>k12</v>
      </c>
      <c r="G913" t="str">
        <f>VLOOKUP(B913,Sheet3!$A$1:$E$100,2)</f>
        <v>1000x700x1</v>
      </c>
      <c r="H913" t="str">
        <f>VLOOKUP(B913,Sheet3!$A$1:$E$100,3)</f>
        <v>4,99</v>
      </c>
      <c r="I913" t="str">
        <f>VLOOKUP(F913,Sheet4!$A$1:$B$22,2)</f>
        <v>plyty_korkowe</v>
      </c>
      <c r="J913">
        <f t="shared" si="29"/>
        <v>44.910000000000004</v>
      </c>
    </row>
    <row r="914" spans="1:10" ht="18.399999999999999" customHeight="1">
      <c r="A914">
        <v>913</v>
      </c>
      <c r="B914" t="s">
        <v>37</v>
      </c>
      <c r="C914" s="2">
        <v>41073</v>
      </c>
      <c r="D914">
        <v>12</v>
      </c>
      <c r="E914">
        <f t="shared" si="28"/>
        <v>6</v>
      </c>
      <c r="F914" t="str">
        <f>VLOOKUP(B914,Sheet3!$A$1:$E$100,5)</f>
        <v>k15</v>
      </c>
      <c r="G914" t="str">
        <f>VLOOKUP(B914,Sheet3!$A$1:$E$100,2)</f>
        <v>kostka</v>
      </c>
      <c r="H914" t="str">
        <f>VLOOKUP(B914,Sheet3!$A$1:$E$100,3)</f>
        <v>25,99</v>
      </c>
      <c r="I914" t="str">
        <f>VLOOKUP(F914,Sheet4!$A$1:$B$22,2)</f>
        <v>maty_korkowe</v>
      </c>
      <c r="J914">
        <f t="shared" si="29"/>
        <v>311.88</v>
      </c>
    </row>
    <row r="915" spans="1:10" ht="18.399999999999999" customHeight="1">
      <c r="A915" s="1">
        <v>914</v>
      </c>
      <c r="B915" t="s">
        <v>8</v>
      </c>
      <c r="C915" s="2">
        <v>41109</v>
      </c>
      <c r="D915">
        <v>18</v>
      </c>
      <c r="E915">
        <f t="shared" si="28"/>
        <v>7</v>
      </c>
      <c r="F915" t="str">
        <f>VLOOKUP(B915,Sheet3!$A$1:$E$100,5)</f>
        <v>k6</v>
      </c>
      <c r="G915" t="str">
        <f>VLOOKUP(B915,Sheet3!$A$1:$E$100,2)</f>
        <v>940x16x7</v>
      </c>
      <c r="H915" t="str">
        <f>VLOOKUP(B915,Sheet3!$A$1:$E$100,3)</f>
        <v>2,89</v>
      </c>
      <c r="I915" t="str">
        <f>VLOOKUP(F915,Sheet4!$A$1:$B$22,2)</f>
        <v>panele_korkowe</v>
      </c>
      <c r="J915">
        <f t="shared" si="29"/>
        <v>52.02</v>
      </c>
    </row>
    <row r="916" spans="1:10" ht="18.399999999999999" customHeight="1">
      <c r="A916">
        <v>915</v>
      </c>
      <c r="B916" t="s">
        <v>23</v>
      </c>
      <c r="C916" s="2">
        <v>41041</v>
      </c>
      <c r="D916">
        <v>5</v>
      </c>
      <c r="E916">
        <f t="shared" si="28"/>
        <v>5</v>
      </c>
      <c r="F916" t="str">
        <f>VLOOKUP(B916,Sheet3!$A$1:$E$100,5)</f>
        <v>k3</v>
      </c>
      <c r="G916" t="str">
        <f>VLOOKUP(B916,Sheet3!$A$1:$E$100,2)</f>
        <v>frakcja_2,8-4,0_mm</v>
      </c>
      <c r="H916" t="str">
        <f>VLOOKUP(B916,Sheet3!$A$1:$E$100,3)</f>
        <v>12,80</v>
      </c>
      <c r="I916" t="str">
        <f>VLOOKUP(F916,Sheet4!$A$1:$B$22,2)</f>
        <v>panele_korkowe</v>
      </c>
      <c r="J916">
        <f t="shared" si="29"/>
        <v>64</v>
      </c>
    </row>
    <row r="917" spans="1:10" ht="18.399999999999999" customHeight="1">
      <c r="A917" s="1">
        <v>916</v>
      </c>
      <c r="B917" t="s">
        <v>31</v>
      </c>
      <c r="C917" s="2">
        <v>41213</v>
      </c>
      <c r="D917">
        <v>60</v>
      </c>
      <c r="E917">
        <f t="shared" si="28"/>
        <v>10</v>
      </c>
      <c r="F917" t="str">
        <f>VLOOKUP(B917,Sheet3!$A$1:$E$100,5)</f>
        <v>k14</v>
      </c>
      <c r="G917" t="str">
        <f>VLOOKUP(B917,Sheet3!$A$1:$E$100,2)</f>
        <v>DawnTown</v>
      </c>
      <c r="H917" t="str">
        <f>VLOOKUP(B917,Sheet3!$A$1:$E$100,3)</f>
        <v>64,99</v>
      </c>
      <c r="I917" t="str">
        <f>VLOOKUP(F917,Sheet4!$A$1:$B$22,2)</f>
        <v>parkiet_korkowy</v>
      </c>
      <c r="J917">
        <f t="shared" si="29"/>
        <v>3899.3999999999996</v>
      </c>
    </row>
    <row r="918" spans="1:10" ht="18.399999999999999" customHeight="1">
      <c r="A918">
        <v>917</v>
      </c>
      <c r="B918" t="s">
        <v>36</v>
      </c>
      <c r="C918" s="2">
        <v>41132</v>
      </c>
      <c r="D918">
        <v>9</v>
      </c>
      <c r="E918">
        <f t="shared" si="28"/>
        <v>8</v>
      </c>
      <c r="F918" t="str">
        <f>VLOOKUP(B918,Sheet3!$A$1:$E$100,5)</f>
        <v>k10</v>
      </c>
      <c r="G918" t="str">
        <f>VLOOKUP(B918,Sheet3!$A$1:$E$100,2)</f>
        <v>50x80</v>
      </c>
      <c r="H918" t="str">
        <f>VLOOKUP(B918,Sheet3!$A$1:$E$100,3)</f>
        <v>34,99</v>
      </c>
      <c r="I918" t="str">
        <f>VLOOKUP(F918,Sheet4!$A$1:$B$22,2)</f>
        <v>tablice_korkowe</v>
      </c>
      <c r="J918">
        <f t="shared" si="29"/>
        <v>314.91000000000003</v>
      </c>
    </row>
    <row r="919" spans="1:10" ht="18.399999999999999" customHeight="1">
      <c r="A919" s="1">
        <v>918</v>
      </c>
      <c r="B919" t="s">
        <v>22</v>
      </c>
      <c r="C919" s="2">
        <v>41123</v>
      </c>
      <c r="D919">
        <v>5</v>
      </c>
      <c r="E919">
        <f t="shared" si="28"/>
        <v>8</v>
      </c>
      <c r="F919" t="str">
        <f>VLOOKUP(B919,Sheet3!$A$1:$E$100,5)</f>
        <v>k17</v>
      </c>
      <c r="G919" t="str">
        <f>VLOOKUP(B919,Sheet3!$A$1:$E$100,2)</f>
        <v>korek_natryskowy</v>
      </c>
      <c r="H919" t="str">
        <f>VLOOKUP(B919,Sheet3!$A$1:$E$100,3)</f>
        <v>33,99</v>
      </c>
      <c r="I919" t="str">
        <f>VLOOKUP(F919,Sheet4!$A$1:$B$22,2)</f>
        <v>masa_korkowa</v>
      </c>
      <c r="J919">
        <f t="shared" si="29"/>
        <v>169.95000000000002</v>
      </c>
    </row>
    <row r="920" spans="1:10" ht="18.399999999999999" customHeight="1">
      <c r="A920">
        <v>919</v>
      </c>
      <c r="B920" t="s">
        <v>20</v>
      </c>
      <c r="C920" s="2">
        <v>41101</v>
      </c>
      <c r="D920">
        <v>40</v>
      </c>
      <c r="E920">
        <f t="shared" si="28"/>
        <v>7</v>
      </c>
      <c r="F920" t="str">
        <f>VLOOKUP(B920,Sheet3!$A$1:$E$100,5)</f>
        <v>k6</v>
      </c>
      <c r="G920" t="str">
        <f>VLOOKUP(B920,Sheet3!$A$1:$E$100,2)</f>
        <v>940x23x5</v>
      </c>
      <c r="H920" t="str">
        <f>VLOOKUP(B920,Sheet3!$A$1:$E$100,3)</f>
        <v>2,19</v>
      </c>
      <c r="I920" t="str">
        <f>VLOOKUP(F920,Sheet4!$A$1:$B$22,2)</f>
        <v>panele_korkowe</v>
      </c>
      <c r="J920">
        <f t="shared" si="29"/>
        <v>87.6</v>
      </c>
    </row>
    <row r="921" spans="1:10" ht="18.399999999999999" customHeight="1">
      <c r="A921" s="1">
        <v>920</v>
      </c>
      <c r="B921" t="s">
        <v>75</v>
      </c>
      <c r="C921" s="2">
        <v>40926</v>
      </c>
      <c r="D921">
        <v>2</v>
      </c>
      <c r="E921">
        <f t="shared" si="28"/>
        <v>1</v>
      </c>
      <c r="F921" t="str">
        <f>VLOOKUP(B921,Sheet3!$A$1:$E$100,5)</f>
        <v>k4</v>
      </c>
      <c r="G921" t="str">
        <f>VLOOKUP(B921,Sheet3!$A$1:$E$100,2)</f>
        <v>3_l_kontaktowy</v>
      </c>
      <c r="H921" t="str">
        <f>VLOOKUP(B921,Sheet3!$A$1:$E$100,3)</f>
        <v>59,99</v>
      </c>
      <c r="I921" t="str">
        <f>VLOOKUP(F921,Sheet4!$A$1:$B$22,2)</f>
        <v>panele_korkowe</v>
      </c>
      <c r="J921">
        <f t="shared" si="29"/>
        <v>119.98</v>
      </c>
    </row>
    <row r="922" spans="1:10" ht="18.399999999999999" customHeight="1">
      <c r="A922">
        <v>921</v>
      </c>
      <c r="B922" t="s">
        <v>78</v>
      </c>
      <c r="C922" s="2">
        <v>41180</v>
      </c>
      <c r="D922">
        <v>20</v>
      </c>
      <c r="E922">
        <f t="shared" si="28"/>
        <v>9</v>
      </c>
      <c r="F922" t="str">
        <f>VLOOKUP(B922,Sheet3!$A$1:$E$100,5)</f>
        <v>k6</v>
      </c>
      <c r="G922" t="str">
        <f>VLOOKUP(B922,Sheet3!$A$1:$E$100,2)</f>
        <v>940x23x10</v>
      </c>
      <c r="H922" t="str">
        <f>VLOOKUP(B922,Sheet3!$A$1:$E$100,3)</f>
        <v>3,29</v>
      </c>
      <c r="I922" t="str">
        <f>VLOOKUP(F922,Sheet4!$A$1:$B$22,2)</f>
        <v>panele_korkowe</v>
      </c>
      <c r="J922">
        <f t="shared" si="29"/>
        <v>65.8</v>
      </c>
    </row>
    <row r="923" spans="1:10" ht="18.399999999999999" customHeight="1">
      <c r="A923" s="1">
        <v>922</v>
      </c>
      <c r="B923" t="s">
        <v>37</v>
      </c>
      <c r="C923" s="2">
        <v>41155</v>
      </c>
      <c r="D923">
        <v>2</v>
      </c>
      <c r="E923">
        <f t="shared" si="28"/>
        <v>9</v>
      </c>
      <c r="F923" t="str">
        <f>VLOOKUP(B923,Sheet3!$A$1:$E$100,5)</f>
        <v>k15</v>
      </c>
      <c r="G923" t="str">
        <f>VLOOKUP(B923,Sheet3!$A$1:$E$100,2)</f>
        <v>kostka</v>
      </c>
      <c r="H923" t="str">
        <f>VLOOKUP(B923,Sheet3!$A$1:$E$100,3)</f>
        <v>25,99</v>
      </c>
      <c r="I923" t="str">
        <f>VLOOKUP(F923,Sheet4!$A$1:$B$22,2)</f>
        <v>maty_korkowe</v>
      </c>
      <c r="J923">
        <f t="shared" si="29"/>
        <v>51.98</v>
      </c>
    </row>
    <row r="924" spans="1:10" ht="18.399999999999999" customHeight="1">
      <c r="A924">
        <v>923</v>
      </c>
      <c r="B924" t="s">
        <v>52</v>
      </c>
      <c r="C924" s="2">
        <v>41176</v>
      </c>
      <c r="D924">
        <v>12</v>
      </c>
      <c r="E924">
        <f t="shared" si="28"/>
        <v>9</v>
      </c>
      <c r="F924" t="str">
        <f>VLOOKUP(B924,Sheet3!$A$1:$E$100,5)</f>
        <v>k10</v>
      </c>
      <c r="G924" t="str">
        <f>VLOOKUP(B924,Sheet3!$A$1:$E$100,2)</f>
        <v>120x150</v>
      </c>
      <c r="H924" t="str">
        <f>VLOOKUP(B924,Sheet3!$A$1:$E$100,3)</f>
        <v>159,00</v>
      </c>
      <c r="I924" t="str">
        <f>VLOOKUP(F924,Sheet4!$A$1:$B$22,2)</f>
        <v>tablice_korkowe</v>
      </c>
      <c r="J924">
        <f t="shared" si="29"/>
        <v>1908</v>
      </c>
    </row>
    <row r="925" spans="1:10" ht="18.399999999999999" customHeight="1">
      <c r="A925" s="1">
        <v>924</v>
      </c>
      <c r="B925" t="s">
        <v>17</v>
      </c>
      <c r="C925" s="2">
        <v>41017</v>
      </c>
      <c r="D925">
        <v>4</v>
      </c>
      <c r="E925">
        <f t="shared" si="28"/>
        <v>4</v>
      </c>
      <c r="F925" t="str">
        <f>VLOOKUP(B925,Sheet3!$A$1:$E$100,5)</f>
        <v>k19</v>
      </c>
      <c r="G925" t="str">
        <f>VLOOKUP(B925,Sheet3!$A$1:$E$100,2)</f>
        <v>Taca_prostokatna</v>
      </c>
      <c r="H925" t="str">
        <f>VLOOKUP(B925,Sheet3!$A$1:$E$100,3)</f>
        <v>26,99</v>
      </c>
      <c r="I925" t="str">
        <f>VLOOKUP(F925,Sheet4!$A$1:$B$22,2)</f>
        <v>wyroby_korkowe</v>
      </c>
      <c r="J925">
        <f t="shared" si="29"/>
        <v>107.96</v>
      </c>
    </row>
    <row r="926" spans="1:10" ht="18.399999999999999" customHeight="1">
      <c r="A926">
        <v>925</v>
      </c>
      <c r="B926" t="s">
        <v>54</v>
      </c>
      <c r="C926" s="2">
        <v>41080</v>
      </c>
      <c r="D926">
        <v>3</v>
      </c>
      <c r="E926">
        <f t="shared" si="28"/>
        <v>6</v>
      </c>
      <c r="F926" t="str">
        <f>VLOOKUP(B926,Sheet3!$A$1:$E$100,5)</f>
        <v>k12</v>
      </c>
      <c r="G926" t="str">
        <f>VLOOKUP(B926,Sheet3!$A$1:$E$100,2)</f>
        <v>1000x700x1</v>
      </c>
      <c r="H926" t="str">
        <f>VLOOKUP(B926,Sheet3!$A$1:$E$100,3)</f>
        <v>4,99</v>
      </c>
      <c r="I926" t="str">
        <f>VLOOKUP(F926,Sheet4!$A$1:$B$22,2)</f>
        <v>plyty_korkowe</v>
      </c>
      <c r="J926">
        <f t="shared" si="29"/>
        <v>14.97</v>
      </c>
    </row>
    <row r="927" spans="1:10" ht="18.399999999999999" customHeight="1">
      <c r="A927" s="1">
        <v>926</v>
      </c>
      <c r="B927" t="s">
        <v>37</v>
      </c>
      <c r="C927" s="2">
        <v>41071</v>
      </c>
      <c r="D927">
        <v>8</v>
      </c>
      <c r="E927">
        <f t="shared" si="28"/>
        <v>6</v>
      </c>
      <c r="F927" t="str">
        <f>VLOOKUP(B927,Sheet3!$A$1:$E$100,5)</f>
        <v>k15</v>
      </c>
      <c r="G927" t="str">
        <f>VLOOKUP(B927,Sheet3!$A$1:$E$100,2)</f>
        <v>kostka</v>
      </c>
      <c r="H927" t="str">
        <f>VLOOKUP(B927,Sheet3!$A$1:$E$100,3)</f>
        <v>25,99</v>
      </c>
      <c r="I927" t="str">
        <f>VLOOKUP(F927,Sheet4!$A$1:$B$22,2)</f>
        <v>maty_korkowe</v>
      </c>
      <c r="J927">
        <f t="shared" si="29"/>
        <v>207.92</v>
      </c>
    </row>
    <row r="928" spans="1:10" ht="18.399999999999999" customHeight="1">
      <c r="A928">
        <v>927</v>
      </c>
      <c r="B928" t="s">
        <v>17</v>
      </c>
      <c r="C928" s="2">
        <v>41160</v>
      </c>
      <c r="D928">
        <v>5</v>
      </c>
      <c r="E928">
        <f t="shared" si="28"/>
        <v>9</v>
      </c>
      <c r="F928" t="str">
        <f>VLOOKUP(B928,Sheet3!$A$1:$E$100,5)</f>
        <v>k19</v>
      </c>
      <c r="G928" t="str">
        <f>VLOOKUP(B928,Sheet3!$A$1:$E$100,2)</f>
        <v>Taca_prostokatna</v>
      </c>
      <c r="H928" t="str">
        <f>VLOOKUP(B928,Sheet3!$A$1:$E$100,3)</f>
        <v>26,99</v>
      </c>
      <c r="I928" t="str">
        <f>VLOOKUP(F928,Sheet4!$A$1:$B$22,2)</f>
        <v>wyroby_korkowe</v>
      </c>
      <c r="J928">
        <f t="shared" si="29"/>
        <v>134.94999999999999</v>
      </c>
    </row>
    <row r="929" spans="1:10" ht="18.399999999999999" customHeight="1">
      <c r="A929" s="1">
        <v>928</v>
      </c>
      <c r="B929" t="s">
        <v>64</v>
      </c>
      <c r="C929" s="2">
        <v>40941</v>
      </c>
      <c r="D929">
        <v>2</v>
      </c>
      <c r="E929">
        <f t="shared" si="28"/>
        <v>2</v>
      </c>
      <c r="F929" t="str">
        <f>VLOOKUP(B929,Sheet3!$A$1:$E$100,5)</f>
        <v>k9</v>
      </c>
      <c r="G929" t="str">
        <f>VLOOKUP(B929,Sheet3!$A$1:$E$100,2)</f>
        <v>duze</v>
      </c>
      <c r="H929" t="str">
        <f>VLOOKUP(B929,Sheet3!$A$1:$E$100,3)</f>
        <v>48,00</v>
      </c>
      <c r="I929" t="str">
        <f>VLOOKUP(F929,Sheet4!$A$1:$B$22,2)</f>
        <v>panele_korkowe</v>
      </c>
      <c r="J929">
        <f t="shared" si="29"/>
        <v>96</v>
      </c>
    </row>
    <row r="930" spans="1:10" ht="18.399999999999999" customHeight="1">
      <c r="A930">
        <v>929</v>
      </c>
      <c r="B930" t="s">
        <v>37</v>
      </c>
      <c r="C930" s="2">
        <v>40989</v>
      </c>
      <c r="D930">
        <v>2</v>
      </c>
      <c r="E930">
        <f t="shared" si="28"/>
        <v>3</v>
      </c>
      <c r="F930" t="str">
        <f>VLOOKUP(B930,Sheet3!$A$1:$E$100,5)</f>
        <v>k15</v>
      </c>
      <c r="G930" t="str">
        <f>VLOOKUP(B930,Sheet3!$A$1:$E$100,2)</f>
        <v>kostka</v>
      </c>
      <c r="H930" t="str">
        <f>VLOOKUP(B930,Sheet3!$A$1:$E$100,3)</f>
        <v>25,99</v>
      </c>
      <c r="I930" t="str">
        <f>VLOOKUP(F930,Sheet4!$A$1:$B$22,2)</f>
        <v>maty_korkowe</v>
      </c>
      <c r="J930">
        <f t="shared" si="29"/>
        <v>51.98</v>
      </c>
    </row>
    <row r="931" spans="1:10" ht="18.399999999999999" customHeight="1">
      <c r="A931" s="1">
        <v>930</v>
      </c>
      <c r="B931" t="s">
        <v>85</v>
      </c>
      <c r="C931" s="2">
        <v>41052</v>
      </c>
      <c r="D931">
        <v>26</v>
      </c>
      <c r="E931">
        <f t="shared" si="28"/>
        <v>5</v>
      </c>
      <c r="F931" t="str">
        <f>VLOOKUP(B931,Sheet3!$A$1:$E$100,5)</f>
        <v>k8</v>
      </c>
      <c r="G931" t="str">
        <f>VLOOKUP(B931,Sheet3!$A$1:$E$100,2)</f>
        <v>LN_2</v>
      </c>
      <c r="H931" t="str">
        <f>VLOOKUP(B931,Sheet3!$A$1:$E$100,3)</f>
        <v>4,60</v>
      </c>
      <c r="I931" t="str">
        <f>VLOOKUP(F931,Sheet4!$A$1:$B$22,2)</f>
        <v>panele_korkowe</v>
      </c>
      <c r="J931">
        <f t="shared" si="29"/>
        <v>119.6</v>
      </c>
    </row>
    <row r="932" spans="1:10" ht="18.399999999999999" customHeight="1">
      <c r="A932">
        <v>931</v>
      </c>
      <c r="B932" t="s">
        <v>45</v>
      </c>
      <c r="C932" s="2">
        <v>41108</v>
      </c>
      <c r="D932">
        <v>25</v>
      </c>
      <c r="E932">
        <f t="shared" si="28"/>
        <v>7</v>
      </c>
      <c r="F932" t="str">
        <f>VLOOKUP(B932,Sheet3!$A$1:$E$100,5)</f>
        <v>k21</v>
      </c>
      <c r="G932" t="str">
        <f>VLOOKUP(B932,Sheet3!$A$1:$E$100,2)</f>
        <v>Shell</v>
      </c>
      <c r="H932" t="str">
        <f>VLOOKUP(B932,Sheet3!$A$1:$E$100,3)</f>
        <v>129,99</v>
      </c>
      <c r="I932" t="str">
        <f>VLOOKUP(F932,Sheet4!$A$1:$B$22,2)</f>
        <v>panele_korkowe</v>
      </c>
      <c r="J932">
        <f t="shared" si="29"/>
        <v>3249.75</v>
      </c>
    </row>
    <row r="933" spans="1:10" ht="18.399999999999999" customHeight="1">
      <c r="A933" s="1">
        <v>932</v>
      </c>
      <c r="B933" t="s">
        <v>18</v>
      </c>
      <c r="C933" s="2">
        <v>41111</v>
      </c>
      <c r="D933">
        <v>40</v>
      </c>
      <c r="E933">
        <f t="shared" si="28"/>
        <v>7</v>
      </c>
      <c r="F933" t="str">
        <f>VLOOKUP(B933,Sheet3!$A$1:$E$100,5)</f>
        <v>k6</v>
      </c>
      <c r="G933" t="str">
        <f>VLOOKUP(B933,Sheet3!$A$1:$E$100,2)</f>
        <v>940x16x10</v>
      </c>
      <c r="H933" t="str">
        <f>VLOOKUP(B933,Sheet3!$A$1:$E$100,3)</f>
        <v>3,29</v>
      </c>
      <c r="I933" t="str">
        <f>VLOOKUP(F933,Sheet4!$A$1:$B$22,2)</f>
        <v>panele_korkowe</v>
      </c>
      <c r="J933">
        <f t="shared" si="29"/>
        <v>131.6</v>
      </c>
    </row>
    <row r="934" spans="1:10" ht="18.399999999999999" customHeight="1">
      <c r="A934">
        <v>933</v>
      </c>
      <c r="B934" t="s">
        <v>26</v>
      </c>
      <c r="C934" s="2">
        <v>41072</v>
      </c>
      <c r="D934">
        <v>14</v>
      </c>
      <c r="E934">
        <f t="shared" si="28"/>
        <v>6</v>
      </c>
      <c r="F934" t="str">
        <f>VLOOKUP(B934,Sheet3!$A$1:$E$100,5)</f>
        <v>k1</v>
      </c>
      <c r="G934" t="str">
        <f>VLOOKUP(B934,Sheet3!$A$1:$E$100,2)</f>
        <v>Especial_Big</v>
      </c>
      <c r="H934" t="str">
        <f>VLOOKUP(B934,Sheet3!$A$1:$E$100,3)</f>
        <v>24,99</v>
      </c>
      <c r="I934" t="str">
        <f>VLOOKUP(F934,Sheet4!$A$1:$B$22,2)</f>
        <v>korek_scienny</v>
      </c>
      <c r="J934">
        <f t="shared" si="29"/>
        <v>349.85999999999996</v>
      </c>
    </row>
    <row r="935" spans="1:10" ht="18.399999999999999" customHeight="1">
      <c r="A935" s="1">
        <v>934</v>
      </c>
      <c r="B935" t="s">
        <v>73</v>
      </c>
      <c r="C935" s="2">
        <v>41003</v>
      </c>
      <c r="D935">
        <v>3</v>
      </c>
      <c r="E935">
        <f t="shared" si="28"/>
        <v>4</v>
      </c>
      <c r="F935" t="str">
        <f>VLOOKUP(B935,Sheet3!$A$1:$E$100,5)</f>
        <v>k13</v>
      </c>
      <c r="G935" t="str">
        <f>VLOOKUP(B935,Sheet3!$A$1:$E$100,2)</f>
        <v>30m_x_1,2m_x_1mm</v>
      </c>
      <c r="H935" t="str">
        <f>VLOOKUP(B935,Sheet3!$A$1:$E$100,3)</f>
        <v>189,99</v>
      </c>
      <c r="I935" t="str">
        <f>VLOOKUP(F935,Sheet4!$A$1:$B$22,2)</f>
        <v>rolki_korkowe</v>
      </c>
      <c r="J935">
        <f t="shared" si="29"/>
        <v>569.97</v>
      </c>
    </row>
    <row r="936" spans="1:10" ht="18.399999999999999" customHeight="1">
      <c r="A936">
        <v>935</v>
      </c>
      <c r="B936" t="s">
        <v>12</v>
      </c>
      <c r="C936" s="2">
        <v>41111</v>
      </c>
      <c r="D936">
        <v>30</v>
      </c>
      <c r="E936">
        <f t="shared" si="28"/>
        <v>7</v>
      </c>
      <c r="F936" t="str">
        <f>VLOOKUP(B936,Sheet3!$A$1:$E$100,5)</f>
        <v>k6</v>
      </c>
      <c r="G936" t="str">
        <f>VLOOKUP(B936,Sheet3!$A$1:$E$100,2)</f>
        <v>940x16x5</v>
      </c>
      <c r="H936" t="str">
        <f>VLOOKUP(B936,Sheet3!$A$1:$E$100,3)</f>
        <v>2,19</v>
      </c>
      <c r="I936" t="str">
        <f>VLOOKUP(F936,Sheet4!$A$1:$B$22,2)</f>
        <v>panele_korkowe</v>
      </c>
      <c r="J936">
        <f t="shared" si="29"/>
        <v>65.7</v>
      </c>
    </row>
    <row r="937" spans="1:10" ht="18.399999999999999" customHeight="1">
      <c r="A937" s="1">
        <v>936</v>
      </c>
      <c r="B937" t="s">
        <v>59</v>
      </c>
      <c r="C937" s="2">
        <v>41173</v>
      </c>
      <c r="D937">
        <v>52</v>
      </c>
      <c r="E937">
        <f t="shared" si="28"/>
        <v>9</v>
      </c>
      <c r="F937" t="str">
        <f>VLOOKUP(B937,Sheet3!$A$1:$E$100,5)</f>
        <v>k16</v>
      </c>
      <c r="G937" t="str">
        <f>VLOOKUP(B937,Sheet3!$A$1:$E$100,2)</f>
        <v>standard</v>
      </c>
      <c r="H937" t="str">
        <f>VLOOKUP(B937,Sheet3!$A$1:$E$100,3)</f>
        <v>1,09</v>
      </c>
      <c r="I937" t="str">
        <f>VLOOKUP(F937,Sheet4!$A$1:$B$22,2)</f>
        <v>przekladki_korkowe</v>
      </c>
      <c r="J937">
        <f t="shared" si="29"/>
        <v>56.680000000000007</v>
      </c>
    </row>
    <row r="938" spans="1:10" ht="18.399999999999999" customHeight="1">
      <c r="A938">
        <v>937</v>
      </c>
      <c r="B938" t="s">
        <v>39</v>
      </c>
      <c r="C938" s="2">
        <v>41164</v>
      </c>
      <c r="D938">
        <v>12</v>
      </c>
      <c r="E938">
        <f t="shared" si="28"/>
        <v>9</v>
      </c>
      <c r="F938" t="str">
        <f>VLOOKUP(B938,Sheet3!$A$1:$E$100,5)</f>
        <v>k12</v>
      </c>
      <c r="G938" t="str">
        <f>VLOOKUP(B938,Sheet3!$A$1:$E$100,2)</f>
        <v>1000x700x5</v>
      </c>
      <c r="H938" t="str">
        <f>VLOOKUP(B938,Sheet3!$A$1:$E$100,3)</f>
        <v>15,99</v>
      </c>
      <c r="I938" t="str">
        <f>VLOOKUP(F938,Sheet4!$A$1:$B$22,2)</f>
        <v>plyty_korkowe</v>
      </c>
      <c r="J938">
        <f t="shared" si="29"/>
        <v>191.88</v>
      </c>
    </row>
    <row r="939" spans="1:10" ht="18.399999999999999" customHeight="1">
      <c r="A939" s="1">
        <v>938</v>
      </c>
      <c r="B939" t="s">
        <v>81</v>
      </c>
      <c r="C939" s="2">
        <v>41088</v>
      </c>
      <c r="D939">
        <v>14</v>
      </c>
      <c r="E939">
        <f t="shared" si="28"/>
        <v>6</v>
      </c>
      <c r="F939" t="str">
        <f>VLOOKUP(B939,Sheet3!$A$1:$E$100,5)</f>
        <v>k12</v>
      </c>
      <c r="G939" t="str">
        <f>VLOOKUP(B939,Sheet3!$A$1:$E$100,2)</f>
        <v>1000x700x3</v>
      </c>
      <c r="H939" t="str">
        <f>VLOOKUP(B939,Sheet3!$A$1:$E$100,3)</f>
        <v>9,99</v>
      </c>
      <c r="I939" t="str">
        <f>VLOOKUP(F939,Sheet4!$A$1:$B$22,2)</f>
        <v>plyty_korkowe</v>
      </c>
      <c r="J939">
        <f t="shared" si="29"/>
        <v>139.86000000000001</v>
      </c>
    </row>
    <row r="940" spans="1:10" ht="18.399999999999999" customHeight="1">
      <c r="A940">
        <v>939</v>
      </c>
      <c r="B940" t="s">
        <v>45</v>
      </c>
      <c r="C940" s="2">
        <v>41157</v>
      </c>
      <c r="D940">
        <v>29</v>
      </c>
      <c r="E940">
        <f t="shared" si="28"/>
        <v>9</v>
      </c>
      <c r="F940" t="str">
        <f>VLOOKUP(B940,Sheet3!$A$1:$E$100,5)</f>
        <v>k21</v>
      </c>
      <c r="G940" t="str">
        <f>VLOOKUP(B940,Sheet3!$A$1:$E$100,2)</f>
        <v>Shell</v>
      </c>
      <c r="H940" t="str">
        <f>VLOOKUP(B940,Sheet3!$A$1:$E$100,3)</f>
        <v>129,99</v>
      </c>
      <c r="I940" t="str">
        <f>VLOOKUP(F940,Sheet4!$A$1:$B$22,2)</f>
        <v>panele_korkowe</v>
      </c>
      <c r="J940">
        <f t="shared" si="29"/>
        <v>3769.71</v>
      </c>
    </row>
    <row r="941" spans="1:10" ht="18.399999999999999" customHeight="1">
      <c r="A941" s="1">
        <v>940</v>
      </c>
      <c r="B941" t="s">
        <v>49</v>
      </c>
      <c r="C941" s="2">
        <v>41174</v>
      </c>
      <c r="D941">
        <v>2</v>
      </c>
      <c r="E941">
        <f t="shared" si="28"/>
        <v>9</v>
      </c>
      <c r="F941" t="str">
        <f>VLOOKUP(B941,Sheet3!$A$1:$E$100,5)</f>
        <v>k19</v>
      </c>
      <c r="G941" t="str">
        <f>VLOOKUP(B941,Sheet3!$A$1:$E$100,2)</f>
        <v>Serwetnik_duży</v>
      </c>
      <c r="H941" t="str">
        <f>VLOOKUP(B941,Sheet3!$A$1:$E$100,3)</f>
        <v>8,99</v>
      </c>
      <c r="I941" t="str">
        <f>VLOOKUP(F941,Sheet4!$A$1:$B$22,2)</f>
        <v>wyroby_korkowe</v>
      </c>
      <c r="J941">
        <f t="shared" si="29"/>
        <v>17.98</v>
      </c>
    </row>
    <row r="942" spans="1:10" ht="18.399999999999999" customHeight="1">
      <c r="A942">
        <v>941</v>
      </c>
      <c r="B942" t="s">
        <v>66</v>
      </c>
      <c r="C942" s="2">
        <v>41036</v>
      </c>
      <c r="D942">
        <v>2</v>
      </c>
      <c r="E942">
        <f t="shared" si="28"/>
        <v>5</v>
      </c>
      <c r="F942" t="str">
        <f>VLOOKUP(B942,Sheet3!$A$1:$E$100,5)</f>
        <v>k11</v>
      </c>
      <c r="G942" t="str">
        <f>VLOOKUP(B942,Sheet3!$A$1:$E$100,2)</f>
        <v>kpl_5_mm</v>
      </c>
      <c r="H942" t="str">
        <f>VLOOKUP(B942,Sheet3!$A$1:$E$100,3)</f>
        <v>4,80</v>
      </c>
      <c r="I942" t="str">
        <f>VLOOKUP(F942,Sheet4!$A$1:$B$22,2)</f>
        <v>podkladki_naturalne</v>
      </c>
      <c r="J942">
        <f t="shared" si="29"/>
        <v>9.6</v>
      </c>
    </row>
    <row r="943" spans="1:10" ht="18.399999999999999" customHeight="1">
      <c r="A943" s="1">
        <v>942</v>
      </c>
      <c r="B943" t="s">
        <v>98</v>
      </c>
      <c r="C943" s="2">
        <v>41017</v>
      </c>
      <c r="D943">
        <v>40</v>
      </c>
      <c r="E943">
        <f t="shared" si="28"/>
        <v>4</v>
      </c>
      <c r="F943" t="str">
        <f>VLOOKUP(B943,Sheet3!$A$1:$E$100,5)</f>
        <v>k3</v>
      </c>
      <c r="G943" t="str">
        <f>VLOOKUP(B943,Sheet3!$A$1:$E$100,2)</f>
        <v>frakcja_2,8-4,0_mm</v>
      </c>
      <c r="H943" t="str">
        <f>VLOOKUP(B943,Sheet3!$A$1:$E$100,3)</f>
        <v>12,80</v>
      </c>
      <c r="I943" t="str">
        <f>VLOOKUP(F943,Sheet4!$A$1:$B$22,2)</f>
        <v>panele_korkowe</v>
      </c>
      <c r="J943">
        <f t="shared" si="29"/>
        <v>512</v>
      </c>
    </row>
    <row r="944" spans="1:10" ht="18.399999999999999" customHeight="1">
      <c r="A944">
        <v>943</v>
      </c>
      <c r="B944" t="s">
        <v>21</v>
      </c>
      <c r="C944" s="2">
        <v>41152</v>
      </c>
      <c r="D944">
        <v>39</v>
      </c>
      <c r="E944">
        <f t="shared" si="28"/>
        <v>8</v>
      </c>
      <c r="F944" t="str">
        <f>VLOOKUP(B944,Sheet3!$A$1:$E$100,5)</f>
        <v>k8</v>
      </c>
      <c r="G944" t="str">
        <f>VLOOKUP(B944,Sheet3!$A$1:$E$100,2)</f>
        <v>LK_3</v>
      </c>
      <c r="H944" t="str">
        <f>VLOOKUP(B944,Sheet3!$A$1:$E$100,3)</f>
        <v>3,60</v>
      </c>
      <c r="I944" t="str">
        <f>VLOOKUP(F944,Sheet4!$A$1:$B$22,2)</f>
        <v>panele_korkowe</v>
      </c>
      <c r="J944">
        <f t="shared" si="29"/>
        <v>140.4</v>
      </c>
    </row>
    <row r="945" spans="1:10" ht="18.399999999999999" customHeight="1">
      <c r="A945" s="1">
        <v>944</v>
      </c>
      <c r="B945" t="s">
        <v>79</v>
      </c>
      <c r="C945" s="2">
        <v>41059</v>
      </c>
      <c r="D945">
        <v>21</v>
      </c>
      <c r="E945">
        <f t="shared" si="28"/>
        <v>5</v>
      </c>
      <c r="F945" t="str">
        <f>VLOOKUP(B945,Sheet3!$A$1:$E$100,5)</f>
        <v>k1</v>
      </c>
      <c r="G945" t="str">
        <f>VLOOKUP(B945,Sheet3!$A$1:$E$100,2)</f>
        <v>Especial_Big</v>
      </c>
      <c r="H945" t="str">
        <f>VLOOKUP(B945,Sheet3!$A$1:$E$100,3)</f>
        <v>24,99</v>
      </c>
      <c r="I945" t="str">
        <f>VLOOKUP(F945,Sheet4!$A$1:$B$22,2)</f>
        <v>korek_scienny</v>
      </c>
      <c r="J945">
        <f t="shared" si="29"/>
        <v>524.79</v>
      </c>
    </row>
    <row r="946" spans="1:10" ht="18.399999999999999" customHeight="1">
      <c r="A946">
        <v>945</v>
      </c>
      <c r="B946" t="s">
        <v>20</v>
      </c>
      <c r="C946" s="2">
        <v>41257</v>
      </c>
      <c r="D946">
        <v>50</v>
      </c>
      <c r="E946">
        <f t="shared" si="28"/>
        <v>12</v>
      </c>
      <c r="F946" t="str">
        <f>VLOOKUP(B946,Sheet3!$A$1:$E$100,5)</f>
        <v>k6</v>
      </c>
      <c r="G946" t="str">
        <f>VLOOKUP(B946,Sheet3!$A$1:$E$100,2)</f>
        <v>940x23x5</v>
      </c>
      <c r="H946" t="str">
        <f>VLOOKUP(B946,Sheet3!$A$1:$E$100,3)</f>
        <v>2,19</v>
      </c>
      <c r="I946" t="str">
        <f>VLOOKUP(F946,Sheet4!$A$1:$B$22,2)</f>
        <v>panele_korkowe</v>
      </c>
      <c r="J946">
        <f t="shared" si="29"/>
        <v>109.5</v>
      </c>
    </row>
    <row r="947" spans="1:10" ht="18.399999999999999" customHeight="1">
      <c r="A947" s="1">
        <v>946</v>
      </c>
      <c r="B947" t="s">
        <v>54</v>
      </c>
      <c r="C947" s="2">
        <v>41114</v>
      </c>
      <c r="D947">
        <v>17</v>
      </c>
      <c r="E947">
        <f t="shared" si="28"/>
        <v>7</v>
      </c>
      <c r="F947" t="str">
        <f>VLOOKUP(B947,Sheet3!$A$1:$E$100,5)</f>
        <v>k12</v>
      </c>
      <c r="G947" t="str">
        <f>VLOOKUP(B947,Sheet3!$A$1:$E$100,2)</f>
        <v>1000x700x1</v>
      </c>
      <c r="H947" t="str">
        <f>VLOOKUP(B947,Sheet3!$A$1:$E$100,3)</f>
        <v>4,99</v>
      </c>
      <c r="I947" t="str">
        <f>VLOOKUP(F947,Sheet4!$A$1:$B$22,2)</f>
        <v>plyty_korkowe</v>
      </c>
      <c r="J947">
        <f t="shared" si="29"/>
        <v>84.83</v>
      </c>
    </row>
    <row r="948" spans="1:10" ht="18.399999999999999" customHeight="1">
      <c r="A948">
        <v>947</v>
      </c>
      <c r="B948" t="s">
        <v>16</v>
      </c>
      <c r="C948" s="2">
        <v>40985</v>
      </c>
      <c r="D948">
        <v>2</v>
      </c>
      <c r="E948">
        <f t="shared" si="28"/>
        <v>3</v>
      </c>
      <c r="F948" t="str">
        <f>VLOOKUP(B948,Sheet3!$A$1:$E$100,5)</f>
        <v>k11</v>
      </c>
      <c r="G948" t="str">
        <f>VLOOKUP(B948,Sheet3!$A$1:$E$100,2)</f>
        <v>kpl_12_mm</v>
      </c>
      <c r="H948" t="str">
        <f>VLOOKUP(B948,Sheet3!$A$1:$E$100,3)</f>
        <v>10,20</v>
      </c>
      <c r="I948" t="str">
        <f>VLOOKUP(F948,Sheet4!$A$1:$B$22,2)</f>
        <v>podkladki_naturalne</v>
      </c>
      <c r="J948">
        <f t="shared" si="29"/>
        <v>20.399999999999999</v>
      </c>
    </row>
    <row r="949" spans="1:10" ht="18.399999999999999" customHeight="1">
      <c r="A949" s="1">
        <v>948</v>
      </c>
      <c r="B949" t="s">
        <v>30</v>
      </c>
      <c r="C949" s="2">
        <v>41019</v>
      </c>
      <c r="D949">
        <v>9</v>
      </c>
      <c r="E949">
        <f t="shared" si="28"/>
        <v>4</v>
      </c>
      <c r="F949" t="str">
        <f>VLOOKUP(B949,Sheet3!$A$1:$E$100,5)</f>
        <v>k8</v>
      </c>
      <c r="G949" t="str">
        <f>VLOOKUP(B949,Sheet3!$A$1:$E$100,2)</f>
        <v>LN_1</v>
      </c>
      <c r="H949" t="str">
        <f>VLOOKUP(B949,Sheet3!$A$1:$E$100,3)</f>
        <v>3,90</v>
      </c>
      <c r="I949" t="str">
        <f>VLOOKUP(F949,Sheet4!$A$1:$B$22,2)</f>
        <v>panele_korkowe</v>
      </c>
      <c r="J949">
        <f t="shared" si="29"/>
        <v>35.1</v>
      </c>
    </row>
    <row r="950" spans="1:10" ht="18.399999999999999" customHeight="1">
      <c r="A950">
        <v>949</v>
      </c>
      <c r="B950" t="s">
        <v>67</v>
      </c>
      <c r="C950" s="2">
        <v>41086</v>
      </c>
      <c r="D950">
        <v>30</v>
      </c>
      <c r="E950">
        <f t="shared" si="28"/>
        <v>6</v>
      </c>
      <c r="F950" t="str">
        <f>VLOOKUP(B950,Sheet3!$A$1:$E$100,5)</f>
        <v>k14</v>
      </c>
      <c r="G950" t="str">
        <f>VLOOKUP(B950,Sheet3!$A$1:$E$100,2)</f>
        <v>Rapsodia</v>
      </c>
      <c r="H950" t="str">
        <f>VLOOKUP(B950,Sheet3!$A$1:$E$100,3)</f>
        <v>64,99</v>
      </c>
      <c r="I950" t="str">
        <f>VLOOKUP(F950,Sheet4!$A$1:$B$22,2)</f>
        <v>parkiet_korkowy</v>
      </c>
      <c r="J950">
        <f t="shared" si="29"/>
        <v>1949.6999999999998</v>
      </c>
    </row>
    <row r="951" spans="1:10" ht="18.399999999999999" customHeight="1">
      <c r="A951" s="1">
        <v>950</v>
      </c>
      <c r="B951" t="s">
        <v>80</v>
      </c>
      <c r="C951" s="2">
        <v>41180</v>
      </c>
      <c r="D951">
        <v>30</v>
      </c>
      <c r="E951">
        <f t="shared" si="28"/>
        <v>9</v>
      </c>
      <c r="F951" t="str">
        <f>VLOOKUP(B951,Sheet3!$A$1:$E$100,5)</f>
        <v>k21</v>
      </c>
      <c r="G951" t="str">
        <f>VLOOKUP(B951,Sheet3!$A$1:$E$100,2)</f>
        <v>Symphony</v>
      </c>
      <c r="H951" t="str">
        <f>VLOOKUP(B951,Sheet3!$A$1:$E$100,3)</f>
        <v>139,99</v>
      </c>
      <c r="I951" t="str">
        <f>VLOOKUP(F951,Sheet4!$A$1:$B$22,2)</f>
        <v>panele_korkowe</v>
      </c>
      <c r="J951">
        <f t="shared" si="29"/>
        <v>4199.7000000000007</v>
      </c>
    </row>
    <row r="952" spans="1:10" ht="18.399999999999999" customHeight="1">
      <c r="A952">
        <v>951</v>
      </c>
      <c r="B952" t="s">
        <v>65</v>
      </c>
      <c r="C952" s="2">
        <v>41051</v>
      </c>
      <c r="D952">
        <v>21</v>
      </c>
      <c r="E952">
        <f t="shared" si="28"/>
        <v>5</v>
      </c>
      <c r="F952" t="str">
        <f>VLOOKUP(B952,Sheet3!$A$1:$E$100,5)</f>
        <v>k12</v>
      </c>
      <c r="G952" t="str">
        <f>VLOOKUP(B952,Sheet3!$A$1:$E$100,2)</f>
        <v>1000x700x4</v>
      </c>
      <c r="H952" t="str">
        <f>VLOOKUP(B952,Sheet3!$A$1:$E$100,3)</f>
        <v>14,99</v>
      </c>
      <c r="I952" t="str">
        <f>VLOOKUP(F952,Sheet4!$A$1:$B$22,2)</f>
        <v>plyty_korkowe</v>
      </c>
      <c r="J952">
        <f t="shared" si="29"/>
        <v>314.79000000000002</v>
      </c>
    </row>
    <row r="953" spans="1:10" ht="18.399999999999999" customHeight="1">
      <c r="A953" s="1">
        <v>952</v>
      </c>
      <c r="B953" t="s">
        <v>30</v>
      </c>
      <c r="C953" s="2">
        <v>41199</v>
      </c>
      <c r="D953">
        <v>40</v>
      </c>
      <c r="E953">
        <f t="shared" si="28"/>
        <v>10</v>
      </c>
      <c r="F953" t="str">
        <f>VLOOKUP(B953,Sheet3!$A$1:$E$100,5)</f>
        <v>k8</v>
      </c>
      <c r="G953" t="str">
        <f>VLOOKUP(B953,Sheet3!$A$1:$E$100,2)</f>
        <v>LN_1</v>
      </c>
      <c r="H953" t="str">
        <f>VLOOKUP(B953,Sheet3!$A$1:$E$100,3)</f>
        <v>3,90</v>
      </c>
      <c r="I953" t="str">
        <f>VLOOKUP(F953,Sheet4!$A$1:$B$22,2)</f>
        <v>panele_korkowe</v>
      </c>
      <c r="J953">
        <f t="shared" si="29"/>
        <v>156</v>
      </c>
    </row>
    <row r="954" spans="1:10" ht="18.399999999999999" customHeight="1">
      <c r="A954">
        <v>953</v>
      </c>
      <c r="B954" t="s">
        <v>16</v>
      </c>
      <c r="C954" s="2">
        <v>41206</v>
      </c>
      <c r="D954">
        <v>6</v>
      </c>
      <c r="E954">
        <f t="shared" si="28"/>
        <v>10</v>
      </c>
      <c r="F954" t="str">
        <f>VLOOKUP(B954,Sheet3!$A$1:$E$100,5)</f>
        <v>k11</v>
      </c>
      <c r="G954" t="str">
        <f>VLOOKUP(B954,Sheet3!$A$1:$E$100,2)</f>
        <v>kpl_12_mm</v>
      </c>
      <c r="H954" t="str">
        <f>VLOOKUP(B954,Sheet3!$A$1:$E$100,3)</f>
        <v>10,20</v>
      </c>
      <c r="I954" t="str">
        <f>VLOOKUP(F954,Sheet4!$A$1:$B$22,2)</f>
        <v>podkladki_naturalne</v>
      </c>
      <c r="J954">
        <f t="shared" si="29"/>
        <v>61.199999999999996</v>
      </c>
    </row>
    <row r="955" spans="1:10" ht="18.399999999999999" customHeight="1">
      <c r="A955" s="1">
        <v>954</v>
      </c>
      <c r="B955" t="s">
        <v>57</v>
      </c>
      <c r="C955" s="2">
        <v>41111</v>
      </c>
      <c r="D955">
        <v>83</v>
      </c>
      <c r="E955">
        <f t="shared" si="28"/>
        <v>7</v>
      </c>
      <c r="F955" t="str">
        <f>VLOOKUP(B955,Sheet3!$A$1:$E$100,5)</f>
        <v>k6</v>
      </c>
      <c r="G955" t="str">
        <f>VLOOKUP(B955,Sheet3!$A$1:$E$100,2)</f>
        <v>940x23x7</v>
      </c>
      <c r="H955" t="str">
        <f>VLOOKUP(B955,Sheet3!$A$1:$E$100,3)</f>
        <v>2,89</v>
      </c>
      <c r="I955" t="str">
        <f>VLOOKUP(F955,Sheet4!$A$1:$B$22,2)</f>
        <v>panele_korkowe</v>
      </c>
      <c r="J955">
        <f t="shared" si="29"/>
        <v>239.87</v>
      </c>
    </row>
    <row r="956" spans="1:10" ht="18.399999999999999" customHeight="1">
      <c r="A956">
        <v>955</v>
      </c>
      <c r="B956" t="s">
        <v>67</v>
      </c>
      <c r="C956" s="2">
        <v>41038</v>
      </c>
      <c r="D956">
        <v>25</v>
      </c>
      <c r="E956">
        <f t="shared" si="28"/>
        <v>5</v>
      </c>
      <c r="F956" t="str">
        <f>VLOOKUP(B956,Sheet3!$A$1:$E$100,5)</f>
        <v>k14</v>
      </c>
      <c r="G956" t="str">
        <f>VLOOKUP(B956,Sheet3!$A$1:$E$100,2)</f>
        <v>Rapsodia</v>
      </c>
      <c r="H956" t="str">
        <f>VLOOKUP(B956,Sheet3!$A$1:$E$100,3)</f>
        <v>64,99</v>
      </c>
      <c r="I956" t="str">
        <f>VLOOKUP(F956,Sheet4!$A$1:$B$22,2)</f>
        <v>parkiet_korkowy</v>
      </c>
      <c r="J956">
        <f t="shared" si="29"/>
        <v>1624.7499999999998</v>
      </c>
    </row>
    <row r="957" spans="1:10" ht="18.399999999999999" customHeight="1">
      <c r="A957" s="1">
        <v>956</v>
      </c>
      <c r="B957" t="s">
        <v>68</v>
      </c>
      <c r="C957" s="2">
        <v>41076</v>
      </c>
      <c r="D957">
        <v>1</v>
      </c>
      <c r="E957">
        <f t="shared" si="28"/>
        <v>6</v>
      </c>
      <c r="F957" t="str">
        <f>VLOOKUP(B957,Sheet3!$A$1:$E$100,5)</f>
        <v>k12</v>
      </c>
      <c r="G957" t="str">
        <f>VLOOKUP(B957,Sheet3!$A$1:$E$100,2)</f>
        <v>1000x700x10</v>
      </c>
      <c r="H957" t="str">
        <f>VLOOKUP(B957,Sheet3!$A$1:$E$100,3)</f>
        <v>32,99</v>
      </c>
      <c r="I957" t="str">
        <f>VLOOKUP(F957,Sheet4!$A$1:$B$22,2)</f>
        <v>plyty_korkowe</v>
      </c>
      <c r="J957">
        <f t="shared" si="29"/>
        <v>32.99</v>
      </c>
    </row>
    <row r="958" spans="1:10" ht="18.399999999999999" customHeight="1">
      <c r="A958">
        <v>957</v>
      </c>
      <c r="B958" t="s">
        <v>32</v>
      </c>
      <c r="C958" s="2">
        <v>41034</v>
      </c>
      <c r="D958">
        <v>50</v>
      </c>
      <c r="E958">
        <f t="shared" si="28"/>
        <v>5</v>
      </c>
      <c r="F958" t="str">
        <f>VLOOKUP(B958,Sheet3!$A$1:$E$100,5)</f>
        <v>k8</v>
      </c>
      <c r="G958" t="str">
        <f>VLOOKUP(B958,Sheet3!$A$1:$E$100,2)</f>
        <v>LB_2</v>
      </c>
      <c r="H958" t="str">
        <f>VLOOKUP(B958,Sheet3!$A$1:$E$100,3)</f>
        <v>1,80</v>
      </c>
      <c r="I958" t="str">
        <f>VLOOKUP(F958,Sheet4!$A$1:$B$22,2)</f>
        <v>panele_korkowe</v>
      </c>
      <c r="J958">
        <f t="shared" si="29"/>
        <v>90</v>
      </c>
    </row>
    <row r="959" spans="1:10" ht="18.399999999999999" customHeight="1">
      <c r="A959" s="1">
        <v>958</v>
      </c>
      <c r="B959" t="s">
        <v>48</v>
      </c>
      <c r="C959" s="2">
        <v>41020</v>
      </c>
      <c r="D959">
        <v>5</v>
      </c>
      <c r="E959">
        <f t="shared" si="28"/>
        <v>4</v>
      </c>
      <c r="F959" t="str">
        <f>VLOOKUP(B959,Sheet3!$A$1:$E$100,5)</f>
        <v>k19</v>
      </c>
      <c r="G959" t="str">
        <f>VLOOKUP(B959,Sheet3!$A$1:$E$100,2)</f>
        <v>Cukiernica</v>
      </c>
      <c r="H959" t="str">
        <f>VLOOKUP(B959,Sheet3!$A$1:$E$100,3)</f>
        <v>25,99</v>
      </c>
      <c r="I959" t="str">
        <f>VLOOKUP(F959,Sheet4!$A$1:$B$22,2)</f>
        <v>wyroby_korkowe</v>
      </c>
      <c r="J959">
        <f t="shared" si="29"/>
        <v>129.94999999999999</v>
      </c>
    </row>
    <row r="960" spans="1:10" ht="18.399999999999999" customHeight="1">
      <c r="A960">
        <v>959</v>
      </c>
      <c r="B960" t="s">
        <v>60</v>
      </c>
      <c r="C960" s="2">
        <v>40932</v>
      </c>
      <c r="D960">
        <v>35</v>
      </c>
      <c r="E960">
        <f t="shared" si="28"/>
        <v>1</v>
      </c>
      <c r="F960" t="str">
        <f>VLOOKUP(B960,Sheet3!$A$1:$E$100,5)</f>
        <v>k14</v>
      </c>
      <c r="G960" t="str">
        <f>VLOOKUP(B960,Sheet3!$A$1:$E$100,2)</f>
        <v>Harmony</v>
      </c>
      <c r="H960" t="str">
        <f>VLOOKUP(B960,Sheet3!$A$1:$E$100,3)</f>
        <v>90,99</v>
      </c>
      <c r="I960" t="str">
        <f>VLOOKUP(F960,Sheet4!$A$1:$B$22,2)</f>
        <v>parkiet_korkowy</v>
      </c>
      <c r="J960">
        <f t="shared" si="29"/>
        <v>3184.6499999999996</v>
      </c>
    </row>
    <row r="961" spans="1:10" ht="18.399999999999999" customHeight="1">
      <c r="A961" s="1">
        <v>960</v>
      </c>
      <c r="B961" t="s">
        <v>15</v>
      </c>
      <c r="C961" s="2">
        <v>40984</v>
      </c>
      <c r="D961">
        <v>2</v>
      </c>
      <c r="E961">
        <f t="shared" si="28"/>
        <v>3</v>
      </c>
      <c r="F961" t="str">
        <f>VLOOKUP(B961,Sheet3!$A$1:$E$100,5)</f>
        <v>k12</v>
      </c>
      <c r="G961" t="str">
        <f>VLOOKUP(B961,Sheet3!$A$1:$E$100,2)</f>
        <v>1000x700x2</v>
      </c>
      <c r="H961" t="str">
        <f>VLOOKUP(B961,Sheet3!$A$1:$E$100,3)</f>
        <v>5,99</v>
      </c>
      <c r="I961" t="str">
        <f>VLOOKUP(F961,Sheet4!$A$1:$B$22,2)</f>
        <v>plyty_korkowe</v>
      </c>
      <c r="J961">
        <f t="shared" si="29"/>
        <v>11.98</v>
      </c>
    </row>
    <row r="962" spans="1:10" ht="18.399999999999999" customHeight="1">
      <c r="A962">
        <v>961</v>
      </c>
      <c r="B962" t="s">
        <v>41</v>
      </c>
      <c r="C962" s="2">
        <v>41015</v>
      </c>
      <c r="D962">
        <v>5</v>
      </c>
      <c r="E962">
        <f t="shared" ref="E962:E1025" si="30">MONTH(C962)</f>
        <v>4</v>
      </c>
      <c r="F962" t="str">
        <f>VLOOKUP(B962,Sheet3!$A$1:$E$100,5)</f>
        <v>k7</v>
      </c>
      <c r="G962" t="str">
        <f>VLOOKUP(B962,Sheet3!$A$1:$E$100,2)</f>
        <v>Kora_surowa_kl._II</v>
      </c>
      <c r="H962" t="str">
        <f>VLOOKUP(B962,Sheet3!$A$1:$E$100,3)</f>
        <v>79,99</v>
      </c>
      <c r="I962" t="str">
        <f>VLOOKUP(F962,Sheet4!$A$1:$B$22,2)</f>
        <v>panele_korkowe</v>
      </c>
      <c r="J962">
        <f t="shared" si="29"/>
        <v>399.95</v>
      </c>
    </row>
    <row r="963" spans="1:10" ht="18.399999999999999" customHeight="1">
      <c r="A963" s="1">
        <v>962</v>
      </c>
      <c r="B963" t="s">
        <v>25</v>
      </c>
      <c r="C963" s="2">
        <v>41229</v>
      </c>
      <c r="D963">
        <v>5</v>
      </c>
      <c r="E963">
        <f t="shared" si="30"/>
        <v>11</v>
      </c>
      <c r="F963" t="str">
        <f>VLOOKUP(B963,Sheet3!$A$1:$E$100,5)</f>
        <v>k4</v>
      </c>
      <c r="G963" t="str">
        <f>VLOOKUP(B963,Sheet3!$A$1:$E$100,2)</f>
        <v>1_l_wodny</v>
      </c>
      <c r="H963" t="str">
        <f>VLOOKUP(B963,Sheet3!$A$1:$E$100,3)</f>
        <v>37,99</v>
      </c>
      <c r="I963" t="str">
        <f>VLOOKUP(F963,Sheet4!$A$1:$B$22,2)</f>
        <v>panele_korkowe</v>
      </c>
      <c r="J963">
        <f t="shared" ref="J963:J1026" si="31">D963*H963</f>
        <v>189.95000000000002</v>
      </c>
    </row>
    <row r="964" spans="1:10" ht="18.399999999999999" customHeight="1">
      <c r="A964">
        <v>963</v>
      </c>
      <c r="B964" t="s">
        <v>40</v>
      </c>
      <c r="C964" s="2">
        <v>41188</v>
      </c>
      <c r="D964">
        <v>5</v>
      </c>
      <c r="E964">
        <f t="shared" si="30"/>
        <v>10</v>
      </c>
      <c r="F964" t="str">
        <f>VLOOKUP(B964,Sheet3!$A$1:$E$100,5)</f>
        <v>k11</v>
      </c>
      <c r="G964" t="str">
        <f>VLOOKUP(B964,Sheet3!$A$1:$E$100,2)</f>
        <v>kpl_8_mm</v>
      </c>
      <c r="H964" t="str">
        <f>VLOOKUP(B964,Sheet3!$A$1:$E$100,3)</f>
        <v>7,50</v>
      </c>
      <c r="I964" t="str">
        <f>VLOOKUP(F964,Sheet4!$A$1:$B$22,2)</f>
        <v>podkladki_naturalne</v>
      </c>
      <c r="J964">
        <f t="shared" si="31"/>
        <v>37.5</v>
      </c>
    </row>
    <row r="965" spans="1:10" ht="18.399999999999999" customHeight="1">
      <c r="A965" s="1">
        <v>964</v>
      </c>
      <c r="B965" t="s">
        <v>50</v>
      </c>
      <c r="C965" s="2">
        <v>41163</v>
      </c>
      <c r="D965">
        <v>52</v>
      </c>
      <c r="E965">
        <f t="shared" si="30"/>
        <v>9</v>
      </c>
      <c r="F965" t="str">
        <f>VLOOKUP(B965,Sheet3!$A$1:$E$100,5)</f>
        <v>k8</v>
      </c>
      <c r="G965" t="str">
        <f>VLOOKUP(B965,Sheet3!$A$1:$E$100,2)</f>
        <v>LB_1</v>
      </c>
      <c r="H965" t="str">
        <f>VLOOKUP(B965,Sheet3!$A$1:$E$100,3)</f>
        <v>2,50</v>
      </c>
      <c r="I965" t="str">
        <f>VLOOKUP(F965,Sheet4!$A$1:$B$22,2)</f>
        <v>panele_korkowe</v>
      </c>
      <c r="J965">
        <f t="shared" si="31"/>
        <v>130</v>
      </c>
    </row>
    <row r="966" spans="1:10" ht="18.399999999999999" customHeight="1">
      <c r="A966">
        <v>965</v>
      </c>
      <c r="B966" t="s">
        <v>19</v>
      </c>
      <c r="C966" s="2">
        <v>41146</v>
      </c>
      <c r="D966">
        <v>10</v>
      </c>
      <c r="E966">
        <f t="shared" si="30"/>
        <v>8</v>
      </c>
      <c r="F966" t="str">
        <f>VLOOKUP(B966,Sheet3!$A$1:$E$100,5)</f>
        <v>k20</v>
      </c>
      <c r="G966" t="str">
        <f>VLOOKUP(B966,Sheet3!$A$1:$E$100,2)</f>
        <v>Stozkowe_srednie</v>
      </c>
      <c r="H966" t="str">
        <f>VLOOKUP(B966,Sheet3!$A$1:$E$100,3)</f>
        <v>0,89</v>
      </c>
      <c r="I966" t="str">
        <f>VLOOKUP(F966,Sheet4!$A$1:$B$22,2)</f>
        <v>korki_do_butelek</v>
      </c>
      <c r="J966">
        <f t="shared" si="31"/>
        <v>8.9</v>
      </c>
    </row>
    <row r="967" spans="1:10" ht="18.399999999999999" customHeight="1">
      <c r="A967" s="1">
        <v>966</v>
      </c>
      <c r="B967" t="s">
        <v>52</v>
      </c>
      <c r="C967" s="2">
        <v>41240</v>
      </c>
      <c r="D967">
        <v>1</v>
      </c>
      <c r="E967">
        <f t="shared" si="30"/>
        <v>11</v>
      </c>
      <c r="F967" t="str">
        <f>VLOOKUP(B967,Sheet3!$A$1:$E$100,5)</f>
        <v>k10</v>
      </c>
      <c r="G967" t="str">
        <f>VLOOKUP(B967,Sheet3!$A$1:$E$100,2)</f>
        <v>120x150</v>
      </c>
      <c r="H967" t="str">
        <f>VLOOKUP(B967,Sheet3!$A$1:$E$100,3)</f>
        <v>159,00</v>
      </c>
      <c r="I967" t="str">
        <f>VLOOKUP(F967,Sheet4!$A$1:$B$22,2)</f>
        <v>tablice_korkowe</v>
      </c>
      <c r="J967">
        <f t="shared" si="31"/>
        <v>159</v>
      </c>
    </row>
    <row r="968" spans="1:10" ht="18.399999999999999" customHeight="1">
      <c r="A968">
        <v>967</v>
      </c>
      <c r="B968" t="s">
        <v>49</v>
      </c>
      <c r="C968" s="2">
        <v>41145</v>
      </c>
      <c r="D968">
        <v>4</v>
      </c>
      <c r="E968">
        <f t="shared" si="30"/>
        <v>8</v>
      </c>
      <c r="F968" t="str">
        <f>VLOOKUP(B968,Sheet3!$A$1:$E$100,5)</f>
        <v>k19</v>
      </c>
      <c r="G968" t="str">
        <f>VLOOKUP(B968,Sheet3!$A$1:$E$100,2)</f>
        <v>Serwetnik_duży</v>
      </c>
      <c r="H968" t="str">
        <f>VLOOKUP(B968,Sheet3!$A$1:$E$100,3)</f>
        <v>8,99</v>
      </c>
      <c r="I968" t="str">
        <f>VLOOKUP(F968,Sheet4!$A$1:$B$22,2)</f>
        <v>wyroby_korkowe</v>
      </c>
      <c r="J968">
        <f t="shared" si="31"/>
        <v>35.96</v>
      </c>
    </row>
    <row r="969" spans="1:10" ht="18.399999999999999" customHeight="1">
      <c r="A969" s="1">
        <v>968</v>
      </c>
      <c r="B969" t="s">
        <v>39</v>
      </c>
      <c r="C969" s="2">
        <v>41005</v>
      </c>
      <c r="D969">
        <v>5</v>
      </c>
      <c r="E969">
        <f t="shared" si="30"/>
        <v>4</v>
      </c>
      <c r="F969" t="str">
        <f>VLOOKUP(B969,Sheet3!$A$1:$E$100,5)</f>
        <v>k12</v>
      </c>
      <c r="G969" t="str">
        <f>VLOOKUP(B969,Sheet3!$A$1:$E$100,2)</f>
        <v>1000x700x5</v>
      </c>
      <c r="H969" t="str">
        <f>VLOOKUP(B969,Sheet3!$A$1:$E$100,3)</f>
        <v>15,99</v>
      </c>
      <c r="I969" t="str">
        <f>VLOOKUP(F969,Sheet4!$A$1:$B$22,2)</f>
        <v>plyty_korkowe</v>
      </c>
      <c r="J969">
        <f t="shared" si="31"/>
        <v>79.95</v>
      </c>
    </row>
    <row r="970" spans="1:10" ht="18.399999999999999" customHeight="1">
      <c r="A970">
        <v>969</v>
      </c>
      <c r="B970" t="s">
        <v>50</v>
      </c>
      <c r="C970" s="2">
        <v>40945</v>
      </c>
      <c r="D970">
        <v>120</v>
      </c>
      <c r="E970">
        <f t="shared" si="30"/>
        <v>2</v>
      </c>
      <c r="F970" t="str">
        <f>VLOOKUP(B970,Sheet3!$A$1:$E$100,5)</f>
        <v>k8</v>
      </c>
      <c r="G970" t="str">
        <f>VLOOKUP(B970,Sheet3!$A$1:$E$100,2)</f>
        <v>LB_1</v>
      </c>
      <c r="H970" t="str">
        <f>VLOOKUP(B970,Sheet3!$A$1:$E$100,3)</f>
        <v>2,50</v>
      </c>
      <c r="I970" t="str">
        <f>VLOOKUP(F970,Sheet4!$A$1:$B$22,2)</f>
        <v>panele_korkowe</v>
      </c>
      <c r="J970">
        <f t="shared" si="31"/>
        <v>300</v>
      </c>
    </row>
    <row r="971" spans="1:10" ht="18.399999999999999" customHeight="1">
      <c r="A971" s="1">
        <v>970</v>
      </c>
      <c r="B971" t="s">
        <v>57</v>
      </c>
      <c r="C971" s="2">
        <v>41121</v>
      </c>
      <c r="D971">
        <v>17</v>
      </c>
      <c r="E971">
        <f t="shared" si="30"/>
        <v>7</v>
      </c>
      <c r="F971" t="str">
        <f>VLOOKUP(B971,Sheet3!$A$1:$E$100,5)</f>
        <v>k6</v>
      </c>
      <c r="G971" t="str">
        <f>VLOOKUP(B971,Sheet3!$A$1:$E$100,2)</f>
        <v>940x23x7</v>
      </c>
      <c r="H971" t="str">
        <f>VLOOKUP(B971,Sheet3!$A$1:$E$100,3)</f>
        <v>2,89</v>
      </c>
      <c r="I971" t="str">
        <f>VLOOKUP(F971,Sheet4!$A$1:$B$22,2)</f>
        <v>panele_korkowe</v>
      </c>
      <c r="J971">
        <f t="shared" si="31"/>
        <v>49.13</v>
      </c>
    </row>
    <row r="972" spans="1:10" ht="18.399999999999999" customHeight="1">
      <c r="A972">
        <v>971</v>
      </c>
      <c r="B972" t="s">
        <v>37</v>
      </c>
      <c r="C972" s="2">
        <v>41015</v>
      </c>
      <c r="D972">
        <v>5</v>
      </c>
      <c r="E972">
        <f t="shared" si="30"/>
        <v>4</v>
      </c>
      <c r="F972" t="str">
        <f>VLOOKUP(B972,Sheet3!$A$1:$E$100,5)</f>
        <v>k15</v>
      </c>
      <c r="G972" t="str">
        <f>VLOOKUP(B972,Sheet3!$A$1:$E$100,2)</f>
        <v>kostka</v>
      </c>
      <c r="H972" t="str">
        <f>VLOOKUP(B972,Sheet3!$A$1:$E$100,3)</f>
        <v>25,99</v>
      </c>
      <c r="I972" t="str">
        <f>VLOOKUP(F972,Sheet4!$A$1:$B$22,2)</f>
        <v>maty_korkowe</v>
      </c>
      <c r="J972">
        <f t="shared" si="31"/>
        <v>129.94999999999999</v>
      </c>
    </row>
    <row r="973" spans="1:10" ht="18.399999999999999" customHeight="1">
      <c r="A973" s="1">
        <v>972</v>
      </c>
      <c r="B973" t="s">
        <v>10</v>
      </c>
      <c r="C973" s="2">
        <v>41192</v>
      </c>
      <c r="D973">
        <v>12</v>
      </c>
      <c r="E973">
        <f t="shared" si="30"/>
        <v>10</v>
      </c>
      <c r="F973" t="str">
        <f>VLOOKUP(B973,Sheet3!$A$1:$E$100,5)</f>
        <v>k19</v>
      </c>
      <c r="G973" t="str">
        <f>VLOOKUP(B973,Sheet3!$A$1:$E$100,2)</f>
        <v>Oslonka_prosta</v>
      </c>
      <c r="H973" t="str">
        <f>VLOOKUP(B973,Sheet3!$A$1:$E$100,3)</f>
        <v>20,99</v>
      </c>
      <c r="I973" t="str">
        <f>VLOOKUP(F973,Sheet4!$A$1:$B$22,2)</f>
        <v>wyroby_korkowe</v>
      </c>
      <c r="J973">
        <f t="shared" si="31"/>
        <v>251.88</v>
      </c>
    </row>
    <row r="974" spans="1:10" ht="18.399999999999999" customHeight="1">
      <c r="A974">
        <v>973</v>
      </c>
      <c r="B974" t="s">
        <v>59</v>
      </c>
      <c r="C974" s="2">
        <v>41023</v>
      </c>
      <c r="D974">
        <v>10</v>
      </c>
      <c r="E974">
        <f t="shared" si="30"/>
        <v>4</v>
      </c>
      <c r="F974" t="str">
        <f>VLOOKUP(B974,Sheet3!$A$1:$E$100,5)</f>
        <v>k16</v>
      </c>
      <c r="G974" t="str">
        <f>VLOOKUP(B974,Sheet3!$A$1:$E$100,2)</f>
        <v>standard</v>
      </c>
      <c r="H974" t="str">
        <f>VLOOKUP(B974,Sheet3!$A$1:$E$100,3)</f>
        <v>1,09</v>
      </c>
      <c r="I974" t="str">
        <f>VLOOKUP(F974,Sheet4!$A$1:$B$22,2)</f>
        <v>przekladki_korkowe</v>
      </c>
      <c r="J974">
        <f t="shared" si="31"/>
        <v>10.9</v>
      </c>
    </row>
    <row r="975" spans="1:10" ht="18.399999999999999" customHeight="1">
      <c r="A975" s="1">
        <v>974</v>
      </c>
      <c r="B975" t="s">
        <v>18</v>
      </c>
      <c r="C975" s="2">
        <v>40967</v>
      </c>
      <c r="D975">
        <v>32</v>
      </c>
      <c r="E975">
        <f t="shared" si="30"/>
        <v>2</v>
      </c>
      <c r="F975" t="str">
        <f>VLOOKUP(B975,Sheet3!$A$1:$E$100,5)</f>
        <v>k6</v>
      </c>
      <c r="G975" t="str">
        <f>VLOOKUP(B975,Sheet3!$A$1:$E$100,2)</f>
        <v>940x16x10</v>
      </c>
      <c r="H975" t="str">
        <f>VLOOKUP(B975,Sheet3!$A$1:$E$100,3)</f>
        <v>3,29</v>
      </c>
      <c r="I975" t="str">
        <f>VLOOKUP(F975,Sheet4!$A$1:$B$22,2)</f>
        <v>panele_korkowe</v>
      </c>
      <c r="J975">
        <f t="shared" si="31"/>
        <v>105.28</v>
      </c>
    </row>
    <row r="976" spans="1:10" ht="18.399999999999999" customHeight="1">
      <c r="A976">
        <v>975</v>
      </c>
      <c r="B976" t="s">
        <v>55</v>
      </c>
      <c r="C976" s="2">
        <v>40970</v>
      </c>
      <c r="D976">
        <v>4</v>
      </c>
      <c r="E976">
        <f t="shared" si="30"/>
        <v>3</v>
      </c>
      <c r="F976" t="str">
        <f>VLOOKUP(B976,Sheet3!$A$1:$E$100,5)</f>
        <v>k11</v>
      </c>
      <c r="G976" t="str">
        <f>VLOOKUP(B976,Sheet3!$A$1:$E$100,2)</f>
        <v>kpl_3_mm</v>
      </c>
      <c r="H976" t="str">
        <f>VLOOKUP(B976,Sheet3!$A$1:$E$100,3)</f>
        <v>3,50</v>
      </c>
      <c r="I976" t="str">
        <f>VLOOKUP(F976,Sheet4!$A$1:$B$22,2)</f>
        <v>podkladki_naturalne</v>
      </c>
      <c r="J976">
        <f t="shared" si="31"/>
        <v>14</v>
      </c>
    </row>
    <row r="977" spans="1:10" ht="18.399999999999999" customHeight="1">
      <c r="A977" s="1">
        <v>976</v>
      </c>
      <c r="B977" t="s">
        <v>48</v>
      </c>
      <c r="C977" s="2">
        <v>41003</v>
      </c>
      <c r="D977">
        <v>1</v>
      </c>
      <c r="E977">
        <f t="shared" si="30"/>
        <v>4</v>
      </c>
      <c r="F977" t="str">
        <f>VLOOKUP(B977,Sheet3!$A$1:$E$100,5)</f>
        <v>k19</v>
      </c>
      <c r="G977" t="str">
        <f>VLOOKUP(B977,Sheet3!$A$1:$E$100,2)</f>
        <v>Cukiernica</v>
      </c>
      <c r="H977" t="str">
        <f>VLOOKUP(B977,Sheet3!$A$1:$E$100,3)</f>
        <v>25,99</v>
      </c>
      <c r="I977" t="str">
        <f>VLOOKUP(F977,Sheet4!$A$1:$B$22,2)</f>
        <v>wyroby_korkowe</v>
      </c>
      <c r="J977">
        <f t="shared" si="31"/>
        <v>25.99</v>
      </c>
    </row>
    <row r="978" spans="1:10" ht="18.399999999999999" customHeight="1">
      <c r="A978">
        <v>977</v>
      </c>
      <c r="B978" t="s">
        <v>10</v>
      </c>
      <c r="C978" s="2">
        <v>40976</v>
      </c>
      <c r="D978">
        <v>1</v>
      </c>
      <c r="E978">
        <f t="shared" si="30"/>
        <v>3</v>
      </c>
      <c r="F978" t="str">
        <f>VLOOKUP(B978,Sheet3!$A$1:$E$100,5)</f>
        <v>k19</v>
      </c>
      <c r="G978" t="str">
        <f>VLOOKUP(B978,Sheet3!$A$1:$E$100,2)</f>
        <v>Oslonka_prosta</v>
      </c>
      <c r="H978" t="str">
        <f>VLOOKUP(B978,Sheet3!$A$1:$E$100,3)</f>
        <v>20,99</v>
      </c>
      <c r="I978" t="str">
        <f>VLOOKUP(F978,Sheet4!$A$1:$B$22,2)</f>
        <v>wyroby_korkowe</v>
      </c>
      <c r="J978">
        <f t="shared" si="31"/>
        <v>20.99</v>
      </c>
    </row>
    <row r="979" spans="1:10" ht="18.399999999999999" customHeight="1">
      <c r="A979" s="1">
        <v>978</v>
      </c>
      <c r="B979" t="s">
        <v>37</v>
      </c>
      <c r="C979" s="2">
        <v>41107</v>
      </c>
      <c r="D979">
        <v>2</v>
      </c>
      <c r="E979">
        <f t="shared" si="30"/>
        <v>7</v>
      </c>
      <c r="F979" t="str">
        <f>VLOOKUP(B979,Sheet3!$A$1:$E$100,5)</f>
        <v>k15</v>
      </c>
      <c r="G979" t="str">
        <f>VLOOKUP(B979,Sheet3!$A$1:$E$100,2)</f>
        <v>kostka</v>
      </c>
      <c r="H979" t="str">
        <f>VLOOKUP(B979,Sheet3!$A$1:$E$100,3)</f>
        <v>25,99</v>
      </c>
      <c r="I979" t="str">
        <f>VLOOKUP(F979,Sheet4!$A$1:$B$22,2)</f>
        <v>maty_korkowe</v>
      </c>
      <c r="J979">
        <f t="shared" si="31"/>
        <v>51.98</v>
      </c>
    </row>
    <row r="980" spans="1:10" ht="18.399999999999999" customHeight="1">
      <c r="A980">
        <v>979</v>
      </c>
      <c r="B980" t="s">
        <v>37</v>
      </c>
      <c r="C980" s="2">
        <v>40967</v>
      </c>
      <c r="D980">
        <v>2</v>
      </c>
      <c r="E980">
        <f t="shared" si="30"/>
        <v>2</v>
      </c>
      <c r="F980" t="str">
        <f>VLOOKUP(B980,Sheet3!$A$1:$E$100,5)</f>
        <v>k15</v>
      </c>
      <c r="G980" t="str">
        <f>VLOOKUP(B980,Sheet3!$A$1:$E$100,2)</f>
        <v>kostka</v>
      </c>
      <c r="H980" t="str">
        <f>VLOOKUP(B980,Sheet3!$A$1:$E$100,3)</f>
        <v>25,99</v>
      </c>
      <c r="I980" t="str">
        <f>VLOOKUP(F980,Sheet4!$A$1:$B$22,2)</f>
        <v>maty_korkowe</v>
      </c>
      <c r="J980">
        <f t="shared" si="31"/>
        <v>51.98</v>
      </c>
    </row>
    <row r="981" spans="1:10" ht="18.399999999999999" customHeight="1">
      <c r="A981" s="1">
        <v>980</v>
      </c>
      <c r="B981" t="s">
        <v>65</v>
      </c>
      <c r="C981" s="2">
        <v>41037</v>
      </c>
      <c r="D981">
        <v>6</v>
      </c>
      <c r="E981">
        <f t="shared" si="30"/>
        <v>5</v>
      </c>
      <c r="F981" t="str">
        <f>VLOOKUP(B981,Sheet3!$A$1:$E$100,5)</f>
        <v>k12</v>
      </c>
      <c r="G981" t="str">
        <f>VLOOKUP(B981,Sheet3!$A$1:$E$100,2)</f>
        <v>1000x700x4</v>
      </c>
      <c r="H981" t="str">
        <f>VLOOKUP(B981,Sheet3!$A$1:$E$100,3)</f>
        <v>14,99</v>
      </c>
      <c r="I981" t="str">
        <f>VLOOKUP(F981,Sheet4!$A$1:$B$22,2)</f>
        <v>plyty_korkowe</v>
      </c>
      <c r="J981">
        <f t="shared" si="31"/>
        <v>89.94</v>
      </c>
    </row>
    <row r="982" spans="1:10" ht="18.399999999999999" customHeight="1">
      <c r="A982">
        <v>981</v>
      </c>
      <c r="B982" t="s">
        <v>23</v>
      </c>
      <c r="C982" s="2">
        <v>41043</v>
      </c>
      <c r="D982">
        <v>35</v>
      </c>
      <c r="E982">
        <f t="shared" si="30"/>
        <v>5</v>
      </c>
      <c r="F982" t="str">
        <f>VLOOKUP(B982,Sheet3!$A$1:$E$100,5)</f>
        <v>k3</v>
      </c>
      <c r="G982" t="str">
        <f>VLOOKUP(B982,Sheet3!$A$1:$E$100,2)</f>
        <v>frakcja_2,8-4,0_mm</v>
      </c>
      <c r="H982" t="str">
        <f>VLOOKUP(B982,Sheet3!$A$1:$E$100,3)</f>
        <v>12,80</v>
      </c>
      <c r="I982" t="str">
        <f>VLOOKUP(F982,Sheet4!$A$1:$B$22,2)</f>
        <v>panele_korkowe</v>
      </c>
      <c r="J982">
        <f t="shared" si="31"/>
        <v>448</v>
      </c>
    </row>
    <row r="983" spans="1:10" ht="18.399999999999999" customHeight="1">
      <c r="A983" s="1">
        <v>982</v>
      </c>
      <c r="B983" t="s">
        <v>87</v>
      </c>
      <c r="C983" s="2">
        <v>41211</v>
      </c>
      <c r="D983">
        <v>1</v>
      </c>
      <c r="E983">
        <f t="shared" si="30"/>
        <v>10</v>
      </c>
      <c r="F983" t="str">
        <f>VLOOKUP(B983,Sheet3!$A$1:$E$100,5)</f>
        <v>k10</v>
      </c>
      <c r="G983" t="str">
        <f>VLOOKUP(B983,Sheet3!$A$1:$E$100,2)</f>
        <v>100x150</v>
      </c>
      <c r="H983" t="str">
        <f>VLOOKUP(B983,Sheet3!$A$1:$E$100,3)</f>
        <v>89,00</v>
      </c>
      <c r="I983" t="str">
        <f>VLOOKUP(F983,Sheet4!$A$1:$B$22,2)</f>
        <v>tablice_korkowe</v>
      </c>
      <c r="J983">
        <f t="shared" si="31"/>
        <v>89</v>
      </c>
    </row>
    <row r="984" spans="1:10" ht="18.399999999999999" customHeight="1">
      <c r="A984">
        <v>983</v>
      </c>
      <c r="B984" t="s">
        <v>37</v>
      </c>
      <c r="C984" s="2">
        <v>41226</v>
      </c>
      <c r="D984">
        <v>1</v>
      </c>
      <c r="E984">
        <f t="shared" si="30"/>
        <v>11</v>
      </c>
      <c r="F984" t="str">
        <f>VLOOKUP(B984,Sheet3!$A$1:$E$100,5)</f>
        <v>k15</v>
      </c>
      <c r="G984" t="str">
        <f>VLOOKUP(B984,Sheet3!$A$1:$E$100,2)</f>
        <v>kostka</v>
      </c>
      <c r="H984" t="str">
        <f>VLOOKUP(B984,Sheet3!$A$1:$E$100,3)</f>
        <v>25,99</v>
      </c>
      <c r="I984" t="str">
        <f>VLOOKUP(F984,Sheet4!$A$1:$B$22,2)</f>
        <v>maty_korkowe</v>
      </c>
      <c r="J984">
        <f t="shared" si="31"/>
        <v>25.99</v>
      </c>
    </row>
    <row r="985" spans="1:10" ht="18.399999999999999" customHeight="1">
      <c r="A985" s="1">
        <v>984</v>
      </c>
      <c r="B985" t="s">
        <v>14</v>
      </c>
      <c r="C985" s="2">
        <v>41225</v>
      </c>
      <c r="D985">
        <v>2</v>
      </c>
      <c r="E985">
        <f t="shared" si="30"/>
        <v>11</v>
      </c>
      <c r="F985" t="str">
        <f>VLOOKUP(B985,Sheet3!$A$1:$E$100,5)</f>
        <v>k10</v>
      </c>
      <c r="G985" t="str">
        <f>VLOOKUP(B985,Sheet3!$A$1:$E$100,2)</f>
        <v>40x60</v>
      </c>
      <c r="H985" t="str">
        <f>VLOOKUP(B985,Sheet3!$A$1:$E$100,3)</f>
        <v>25,00</v>
      </c>
      <c r="I985" t="str">
        <f>VLOOKUP(F985,Sheet4!$A$1:$B$22,2)</f>
        <v>tablice_korkowe</v>
      </c>
      <c r="J985">
        <f t="shared" si="31"/>
        <v>50</v>
      </c>
    </row>
    <row r="986" spans="1:10" ht="18.399999999999999" customHeight="1">
      <c r="A986">
        <v>985</v>
      </c>
      <c r="B986" t="s">
        <v>47</v>
      </c>
      <c r="C986" s="2">
        <v>41015</v>
      </c>
      <c r="D986">
        <v>15</v>
      </c>
      <c r="E986">
        <f t="shared" si="30"/>
        <v>4</v>
      </c>
      <c r="F986" t="str">
        <f>VLOOKUP(B986,Sheet3!$A$1:$E$100,5)</f>
        <v>k2</v>
      </c>
      <c r="G986" t="str">
        <f>VLOOKUP(B986,Sheet3!$A$1:$E$100,2)</f>
        <v>Normal_4_mm</v>
      </c>
      <c r="H986" t="str">
        <f>VLOOKUP(B986,Sheet3!$A$1:$E$100,3)</f>
        <v>60,50</v>
      </c>
      <c r="I986" t="str">
        <f>VLOOKUP(F986,Sheet4!$A$1:$B$22,2)</f>
        <v>wyroby_korkowe</v>
      </c>
      <c r="J986">
        <f t="shared" si="31"/>
        <v>907.5</v>
      </c>
    </row>
    <row r="987" spans="1:10" ht="18.399999999999999" customHeight="1">
      <c r="A987" s="1">
        <v>986</v>
      </c>
      <c r="B987" t="s">
        <v>55</v>
      </c>
      <c r="C987" s="2">
        <v>41081</v>
      </c>
      <c r="D987">
        <v>1</v>
      </c>
      <c r="E987">
        <f t="shared" si="30"/>
        <v>6</v>
      </c>
      <c r="F987" t="str">
        <f>VLOOKUP(B987,Sheet3!$A$1:$E$100,5)</f>
        <v>k11</v>
      </c>
      <c r="G987" t="str">
        <f>VLOOKUP(B987,Sheet3!$A$1:$E$100,2)</f>
        <v>kpl_3_mm</v>
      </c>
      <c r="H987" t="str">
        <f>VLOOKUP(B987,Sheet3!$A$1:$E$100,3)</f>
        <v>3,50</v>
      </c>
      <c r="I987" t="str">
        <f>VLOOKUP(F987,Sheet4!$A$1:$B$22,2)</f>
        <v>podkladki_naturalne</v>
      </c>
      <c r="J987">
        <f t="shared" si="31"/>
        <v>3.5</v>
      </c>
    </row>
    <row r="988" spans="1:10" ht="18.399999999999999" customHeight="1">
      <c r="A988">
        <v>987</v>
      </c>
      <c r="B988" t="s">
        <v>9</v>
      </c>
      <c r="C988" s="2">
        <v>41220</v>
      </c>
      <c r="D988">
        <v>6</v>
      </c>
      <c r="E988">
        <f t="shared" si="30"/>
        <v>11</v>
      </c>
      <c r="F988" t="str">
        <f>VLOOKUP(B988,Sheet3!$A$1:$E$100,5)</f>
        <v>k19</v>
      </c>
      <c r="G988" t="str">
        <f>VLOOKUP(B988,Sheet3!$A$1:$E$100,2)</f>
        <v>Oslonka_falista</v>
      </c>
      <c r="H988" t="str">
        <f>VLOOKUP(B988,Sheet3!$A$1:$E$100,3)</f>
        <v>22,99</v>
      </c>
      <c r="I988" t="str">
        <f>VLOOKUP(F988,Sheet4!$A$1:$B$22,2)</f>
        <v>wyroby_korkowe</v>
      </c>
      <c r="J988">
        <f t="shared" si="31"/>
        <v>137.94</v>
      </c>
    </row>
    <row r="989" spans="1:10" ht="18.399999999999999" customHeight="1">
      <c r="A989" s="1">
        <v>988</v>
      </c>
      <c r="B989" t="s">
        <v>15</v>
      </c>
      <c r="C989" s="2">
        <v>40968</v>
      </c>
      <c r="D989">
        <v>3</v>
      </c>
      <c r="E989">
        <f t="shared" si="30"/>
        <v>2</v>
      </c>
      <c r="F989" t="str">
        <f>VLOOKUP(B989,Sheet3!$A$1:$E$100,5)</f>
        <v>k12</v>
      </c>
      <c r="G989" t="str">
        <f>VLOOKUP(B989,Sheet3!$A$1:$E$100,2)</f>
        <v>1000x700x2</v>
      </c>
      <c r="H989" t="str">
        <f>VLOOKUP(B989,Sheet3!$A$1:$E$100,3)</f>
        <v>5,99</v>
      </c>
      <c r="I989" t="str">
        <f>VLOOKUP(F989,Sheet4!$A$1:$B$22,2)</f>
        <v>plyty_korkowe</v>
      </c>
      <c r="J989">
        <f t="shared" si="31"/>
        <v>17.97</v>
      </c>
    </row>
    <row r="990" spans="1:10" ht="18.399999999999999" customHeight="1">
      <c r="A990">
        <v>989</v>
      </c>
      <c r="B990" t="s">
        <v>76</v>
      </c>
      <c r="C990" s="2">
        <v>41013</v>
      </c>
      <c r="D990">
        <v>32</v>
      </c>
      <c r="E990">
        <f t="shared" si="30"/>
        <v>4</v>
      </c>
      <c r="F990" t="str">
        <f>VLOOKUP(B990,Sheet3!$A$1:$E$100,5)</f>
        <v>k2</v>
      </c>
      <c r="G990" t="str">
        <f>VLOOKUP(B990,Sheet3!$A$1:$E$100,2)</f>
        <v>Normal_6_mm</v>
      </c>
      <c r="H990" t="str">
        <f>VLOOKUP(B990,Sheet3!$A$1:$E$100,3)</f>
        <v>119,99</v>
      </c>
      <c r="I990" t="str">
        <f>VLOOKUP(F990,Sheet4!$A$1:$B$22,2)</f>
        <v>wyroby_korkowe</v>
      </c>
      <c r="J990">
        <f t="shared" si="31"/>
        <v>3839.68</v>
      </c>
    </row>
    <row r="991" spans="1:10" ht="18.399999999999999" customHeight="1">
      <c r="A991" s="1">
        <v>990</v>
      </c>
      <c r="B991" t="s">
        <v>26</v>
      </c>
      <c r="C991" s="2">
        <v>41145</v>
      </c>
      <c r="D991">
        <v>7</v>
      </c>
      <c r="E991">
        <f t="shared" si="30"/>
        <v>8</v>
      </c>
      <c r="F991" t="str">
        <f>VLOOKUP(B991,Sheet3!$A$1:$E$100,5)</f>
        <v>k1</v>
      </c>
      <c r="G991" t="str">
        <f>VLOOKUP(B991,Sheet3!$A$1:$E$100,2)</f>
        <v>Especial_Big</v>
      </c>
      <c r="H991" t="str">
        <f>VLOOKUP(B991,Sheet3!$A$1:$E$100,3)</f>
        <v>24,99</v>
      </c>
      <c r="I991" t="str">
        <f>VLOOKUP(F991,Sheet4!$A$1:$B$22,2)</f>
        <v>korek_scienny</v>
      </c>
      <c r="J991">
        <f t="shared" si="31"/>
        <v>174.92999999999998</v>
      </c>
    </row>
    <row r="992" spans="1:10" ht="18.399999999999999" customHeight="1">
      <c r="A992">
        <v>991</v>
      </c>
      <c r="B992" t="s">
        <v>42</v>
      </c>
      <c r="C992" s="2">
        <v>41145</v>
      </c>
      <c r="D992">
        <v>34</v>
      </c>
      <c r="E992">
        <f t="shared" si="30"/>
        <v>8</v>
      </c>
      <c r="F992" t="str">
        <f>VLOOKUP(B992,Sheet3!$A$1:$E$100,5)</f>
        <v>k20</v>
      </c>
      <c r="G992" t="str">
        <f>VLOOKUP(B992,Sheet3!$A$1:$E$100,2)</f>
        <v>Stozkowe_male</v>
      </c>
      <c r="H992" t="str">
        <f>VLOOKUP(B992,Sheet3!$A$1:$E$100,3)</f>
        <v>0,49</v>
      </c>
      <c r="I992" t="str">
        <f>VLOOKUP(F992,Sheet4!$A$1:$B$22,2)</f>
        <v>korki_do_butelek</v>
      </c>
      <c r="J992">
        <f t="shared" si="31"/>
        <v>16.66</v>
      </c>
    </row>
    <row r="993" spans="1:10" ht="18.399999999999999" customHeight="1">
      <c r="A993" s="1">
        <v>992</v>
      </c>
      <c r="B993" t="s">
        <v>21</v>
      </c>
      <c r="C993" s="2">
        <v>41058</v>
      </c>
      <c r="D993">
        <v>20</v>
      </c>
      <c r="E993">
        <f t="shared" si="30"/>
        <v>5</v>
      </c>
      <c r="F993" t="str">
        <f>VLOOKUP(B993,Sheet3!$A$1:$E$100,5)</f>
        <v>k8</v>
      </c>
      <c r="G993" t="str">
        <f>VLOOKUP(B993,Sheet3!$A$1:$E$100,2)</f>
        <v>LK_3</v>
      </c>
      <c r="H993" t="str">
        <f>VLOOKUP(B993,Sheet3!$A$1:$E$100,3)</f>
        <v>3,60</v>
      </c>
      <c r="I993" t="str">
        <f>VLOOKUP(F993,Sheet4!$A$1:$B$22,2)</f>
        <v>panele_korkowe</v>
      </c>
      <c r="J993">
        <f t="shared" si="31"/>
        <v>72</v>
      </c>
    </row>
    <row r="994" spans="1:10" ht="18.399999999999999" customHeight="1">
      <c r="A994">
        <v>993</v>
      </c>
      <c r="B994" t="s">
        <v>52</v>
      </c>
      <c r="C994" s="2">
        <v>41088</v>
      </c>
      <c r="D994">
        <v>8</v>
      </c>
      <c r="E994">
        <f t="shared" si="30"/>
        <v>6</v>
      </c>
      <c r="F994" t="str">
        <f>VLOOKUP(B994,Sheet3!$A$1:$E$100,5)</f>
        <v>k10</v>
      </c>
      <c r="G994" t="str">
        <f>VLOOKUP(B994,Sheet3!$A$1:$E$100,2)</f>
        <v>120x150</v>
      </c>
      <c r="H994" t="str">
        <f>VLOOKUP(B994,Sheet3!$A$1:$E$100,3)</f>
        <v>159,00</v>
      </c>
      <c r="I994" t="str">
        <f>VLOOKUP(F994,Sheet4!$A$1:$B$22,2)</f>
        <v>tablice_korkowe</v>
      </c>
      <c r="J994">
        <f t="shared" si="31"/>
        <v>1272</v>
      </c>
    </row>
    <row r="995" spans="1:10" ht="18.399999999999999" customHeight="1">
      <c r="A995" s="1">
        <v>994</v>
      </c>
      <c r="B995" t="s">
        <v>78</v>
      </c>
      <c r="C995" s="2">
        <v>41059</v>
      </c>
      <c r="D995">
        <v>22</v>
      </c>
      <c r="E995">
        <f t="shared" si="30"/>
        <v>5</v>
      </c>
      <c r="F995" t="str">
        <f>VLOOKUP(B995,Sheet3!$A$1:$E$100,5)</f>
        <v>k6</v>
      </c>
      <c r="G995" t="str">
        <f>VLOOKUP(B995,Sheet3!$A$1:$E$100,2)</f>
        <v>940x23x10</v>
      </c>
      <c r="H995" t="str">
        <f>VLOOKUP(B995,Sheet3!$A$1:$E$100,3)</f>
        <v>3,29</v>
      </c>
      <c r="I995" t="str">
        <f>VLOOKUP(F995,Sheet4!$A$1:$B$22,2)</f>
        <v>panele_korkowe</v>
      </c>
      <c r="J995">
        <f t="shared" si="31"/>
        <v>72.38</v>
      </c>
    </row>
    <row r="996" spans="1:10" ht="18.399999999999999" customHeight="1">
      <c r="A996">
        <v>995</v>
      </c>
      <c r="B996" t="s">
        <v>78</v>
      </c>
      <c r="C996" s="2">
        <v>41173</v>
      </c>
      <c r="D996">
        <v>20</v>
      </c>
      <c r="E996">
        <f t="shared" si="30"/>
        <v>9</v>
      </c>
      <c r="F996" t="str">
        <f>VLOOKUP(B996,Sheet3!$A$1:$E$100,5)</f>
        <v>k6</v>
      </c>
      <c r="G996" t="str">
        <f>VLOOKUP(B996,Sheet3!$A$1:$E$100,2)</f>
        <v>940x23x10</v>
      </c>
      <c r="H996" t="str">
        <f>VLOOKUP(B996,Sheet3!$A$1:$E$100,3)</f>
        <v>3,29</v>
      </c>
      <c r="I996" t="str">
        <f>VLOOKUP(F996,Sheet4!$A$1:$B$22,2)</f>
        <v>panele_korkowe</v>
      </c>
      <c r="J996">
        <f t="shared" si="31"/>
        <v>65.8</v>
      </c>
    </row>
    <row r="997" spans="1:10" ht="18.399999999999999" customHeight="1">
      <c r="A997" s="1">
        <v>996</v>
      </c>
      <c r="B997" t="s">
        <v>93</v>
      </c>
      <c r="C997" s="2">
        <v>41101</v>
      </c>
      <c r="D997">
        <v>32</v>
      </c>
      <c r="E997">
        <f t="shared" si="30"/>
        <v>7</v>
      </c>
      <c r="F997" t="str">
        <f>VLOOKUP(B997,Sheet3!$A$1:$E$100,5)</f>
        <v>k13</v>
      </c>
      <c r="G997" t="str">
        <f>VLOOKUP(B997,Sheet3!$A$1:$E$100,2)</f>
        <v>30m_x_1m_x_2mm</v>
      </c>
      <c r="H997" t="str">
        <f>VLOOKUP(B997,Sheet3!$A$1:$E$100,3)</f>
        <v>299,99</v>
      </c>
      <c r="I997" t="str">
        <f>VLOOKUP(F997,Sheet4!$A$1:$B$22,2)</f>
        <v>rolki_korkowe</v>
      </c>
      <c r="J997">
        <f t="shared" si="31"/>
        <v>9599.68</v>
      </c>
    </row>
    <row r="998" spans="1:10" ht="18.399999999999999" customHeight="1">
      <c r="A998">
        <v>997</v>
      </c>
      <c r="B998" t="s">
        <v>12</v>
      </c>
      <c r="C998" s="2">
        <v>41050</v>
      </c>
      <c r="D998">
        <v>28</v>
      </c>
      <c r="E998">
        <f t="shared" si="30"/>
        <v>5</v>
      </c>
      <c r="F998" t="str">
        <f>VLOOKUP(B998,Sheet3!$A$1:$E$100,5)</f>
        <v>k6</v>
      </c>
      <c r="G998" t="str">
        <f>VLOOKUP(B998,Sheet3!$A$1:$E$100,2)</f>
        <v>940x16x5</v>
      </c>
      <c r="H998" t="str">
        <f>VLOOKUP(B998,Sheet3!$A$1:$E$100,3)</f>
        <v>2,19</v>
      </c>
      <c r="I998" t="str">
        <f>VLOOKUP(F998,Sheet4!$A$1:$B$22,2)</f>
        <v>panele_korkowe</v>
      </c>
      <c r="J998">
        <f t="shared" si="31"/>
        <v>61.32</v>
      </c>
    </row>
    <row r="999" spans="1:10" ht="18.399999999999999" customHeight="1">
      <c r="A999" s="1">
        <v>998</v>
      </c>
      <c r="B999" t="s">
        <v>51</v>
      </c>
      <c r="C999" s="2">
        <v>41059</v>
      </c>
      <c r="D999">
        <v>28</v>
      </c>
      <c r="E999">
        <f t="shared" si="30"/>
        <v>5</v>
      </c>
      <c r="F999" t="str">
        <f>VLOOKUP(B999,Sheet3!$A$1:$E$100,5)</f>
        <v>k10</v>
      </c>
      <c r="G999" t="str">
        <f>VLOOKUP(B999,Sheet3!$A$1:$E$100,2)</f>
        <v>60x80</v>
      </c>
      <c r="H999" t="str">
        <f>VLOOKUP(B999,Sheet3!$A$1:$E$100,3)</f>
        <v>51,00</v>
      </c>
      <c r="I999" t="str">
        <f>VLOOKUP(F999,Sheet4!$A$1:$B$22,2)</f>
        <v>tablice_korkowe</v>
      </c>
      <c r="J999">
        <f t="shared" si="31"/>
        <v>1428</v>
      </c>
    </row>
    <row r="1000" spans="1:10" ht="18.399999999999999" customHeight="1">
      <c r="A1000">
        <v>999</v>
      </c>
      <c r="B1000" t="s">
        <v>9</v>
      </c>
      <c r="C1000" s="2">
        <v>41080</v>
      </c>
      <c r="D1000">
        <v>6</v>
      </c>
      <c r="E1000">
        <f t="shared" si="30"/>
        <v>6</v>
      </c>
      <c r="F1000" t="str">
        <f>VLOOKUP(B1000,Sheet3!$A$1:$E$100,5)</f>
        <v>k19</v>
      </c>
      <c r="G1000" t="str">
        <f>VLOOKUP(B1000,Sheet3!$A$1:$E$100,2)</f>
        <v>Oslonka_falista</v>
      </c>
      <c r="H1000" t="str">
        <f>VLOOKUP(B1000,Sheet3!$A$1:$E$100,3)</f>
        <v>22,99</v>
      </c>
      <c r="I1000" t="str">
        <f>VLOOKUP(F1000,Sheet4!$A$1:$B$22,2)</f>
        <v>wyroby_korkowe</v>
      </c>
      <c r="J1000">
        <f t="shared" si="31"/>
        <v>137.94</v>
      </c>
    </row>
    <row r="1001" spans="1:10" ht="18.399999999999999" customHeight="1">
      <c r="A1001" s="1">
        <v>1000</v>
      </c>
      <c r="B1001" t="s">
        <v>58</v>
      </c>
      <c r="C1001" s="2">
        <v>41165</v>
      </c>
      <c r="D1001">
        <v>64</v>
      </c>
      <c r="E1001">
        <f t="shared" si="30"/>
        <v>9</v>
      </c>
      <c r="F1001" t="str">
        <f>VLOOKUP(B1001,Sheet3!$A$1:$E$100,5)</f>
        <v>k5</v>
      </c>
      <c r="G1001" t="str">
        <f>VLOOKUP(B1001,Sheet3!$A$1:$E$100,2)</f>
        <v>Aglomerado_80_mm</v>
      </c>
      <c r="H1001" t="str">
        <f>VLOOKUP(B1001,Sheet3!$A$1:$E$100,3)</f>
        <v>149,99</v>
      </c>
      <c r="I1001" t="str">
        <f>VLOOKUP(F1001,Sheet4!$A$1:$B$22,2)</f>
        <v>panele_korkowe</v>
      </c>
      <c r="J1001">
        <f t="shared" si="31"/>
        <v>9599.36</v>
      </c>
    </row>
    <row r="1002" spans="1:10" ht="18.399999999999999" customHeight="1">
      <c r="A1002">
        <v>1001</v>
      </c>
      <c r="B1002" t="s">
        <v>22</v>
      </c>
      <c r="C1002" s="2">
        <v>41113</v>
      </c>
      <c r="D1002">
        <v>1</v>
      </c>
      <c r="E1002">
        <f t="shared" si="30"/>
        <v>7</v>
      </c>
      <c r="F1002" t="str">
        <f>VLOOKUP(B1002,Sheet3!$A$1:$E$100,5)</f>
        <v>k17</v>
      </c>
      <c r="G1002" t="str">
        <f>VLOOKUP(B1002,Sheet3!$A$1:$E$100,2)</f>
        <v>korek_natryskowy</v>
      </c>
      <c r="H1002" t="str">
        <f>VLOOKUP(B1002,Sheet3!$A$1:$E$100,3)</f>
        <v>33,99</v>
      </c>
      <c r="I1002" t="str">
        <f>VLOOKUP(F1002,Sheet4!$A$1:$B$22,2)</f>
        <v>masa_korkowa</v>
      </c>
      <c r="J1002">
        <f t="shared" si="31"/>
        <v>33.99</v>
      </c>
    </row>
    <row r="1003" spans="1:10" ht="18.399999999999999" customHeight="1">
      <c r="A1003" s="1">
        <v>1002</v>
      </c>
      <c r="B1003" t="s">
        <v>36</v>
      </c>
      <c r="C1003" s="2">
        <v>41048</v>
      </c>
      <c r="D1003">
        <v>1</v>
      </c>
      <c r="E1003">
        <f t="shared" si="30"/>
        <v>5</v>
      </c>
      <c r="F1003" t="str">
        <f>VLOOKUP(B1003,Sheet3!$A$1:$E$100,5)</f>
        <v>k10</v>
      </c>
      <c r="G1003" t="str">
        <f>VLOOKUP(B1003,Sheet3!$A$1:$E$100,2)</f>
        <v>50x80</v>
      </c>
      <c r="H1003" t="str">
        <f>VLOOKUP(B1003,Sheet3!$A$1:$E$100,3)</f>
        <v>34,99</v>
      </c>
      <c r="I1003" t="str">
        <f>VLOOKUP(F1003,Sheet4!$A$1:$B$22,2)</f>
        <v>tablice_korkowe</v>
      </c>
      <c r="J1003">
        <f t="shared" si="31"/>
        <v>34.99</v>
      </c>
    </row>
    <row r="1004" spans="1:10" ht="18.399999999999999" customHeight="1">
      <c r="A1004">
        <v>1003</v>
      </c>
      <c r="B1004" t="s">
        <v>73</v>
      </c>
      <c r="C1004" s="2">
        <v>40931</v>
      </c>
      <c r="D1004">
        <v>4</v>
      </c>
      <c r="E1004">
        <f t="shared" si="30"/>
        <v>1</v>
      </c>
      <c r="F1004" t="str">
        <f>VLOOKUP(B1004,Sheet3!$A$1:$E$100,5)</f>
        <v>k13</v>
      </c>
      <c r="G1004" t="str">
        <f>VLOOKUP(B1004,Sheet3!$A$1:$E$100,2)</f>
        <v>30m_x_1,2m_x_1mm</v>
      </c>
      <c r="H1004" t="str">
        <f>VLOOKUP(B1004,Sheet3!$A$1:$E$100,3)</f>
        <v>189,99</v>
      </c>
      <c r="I1004" t="str">
        <f>VLOOKUP(F1004,Sheet4!$A$1:$B$22,2)</f>
        <v>rolki_korkowe</v>
      </c>
      <c r="J1004">
        <f t="shared" si="31"/>
        <v>759.96</v>
      </c>
    </row>
    <row r="1005" spans="1:10" ht="18.399999999999999" customHeight="1">
      <c r="A1005" s="1">
        <v>1004</v>
      </c>
      <c r="B1005" t="s">
        <v>28</v>
      </c>
      <c r="C1005" s="2">
        <v>41151</v>
      </c>
      <c r="D1005">
        <v>20</v>
      </c>
      <c r="E1005">
        <f t="shared" si="30"/>
        <v>8</v>
      </c>
      <c r="F1005" t="str">
        <f>VLOOKUP(B1005,Sheet3!$A$1:$E$100,5)</f>
        <v>k14</v>
      </c>
      <c r="G1005" t="str">
        <f>VLOOKUP(B1005,Sheet3!$A$1:$E$100,2)</f>
        <v>Shell</v>
      </c>
      <c r="H1005" t="str">
        <f>VLOOKUP(B1005,Sheet3!$A$1:$E$100,3)</f>
        <v>81,99</v>
      </c>
      <c r="I1005" t="str">
        <f>VLOOKUP(F1005,Sheet4!$A$1:$B$22,2)</f>
        <v>parkiet_korkowy</v>
      </c>
      <c r="J1005">
        <f t="shared" si="31"/>
        <v>1639.8</v>
      </c>
    </row>
    <row r="1006" spans="1:10" ht="18.399999999999999" customHeight="1">
      <c r="A1006">
        <v>1005</v>
      </c>
      <c r="B1006" t="s">
        <v>8</v>
      </c>
      <c r="C1006" s="2">
        <v>41088</v>
      </c>
      <c r="D1006">
        <v>242</v>
      </c>
      <c r="E1006">
        <f t="shared" si="30"/>
        <v>6</v>
      </c>
      <c r="F1006" t="str">
        <f>VLOOKUP(B1006,Sheet3!$A$1:$E$100,5)</f>
        <v>k6</v>
      </c>
      <c r="G1006" t="str">
        <f>VLOOKUP(B1006,Sheet3!$A$1:$E$100,2)</f>
        <v>940x16x7</v>
      </c>
      <c r="H1006" t="str">
        <f>VLOOKUP(B1006,Sheet3!$A$1:$E$100,3)</f>
        <v>2,89</v>
      </c>
      <c r="I1006" t="str">
        <f>VLOOKUP(F1006,Sheet4!$A$1:$B$22,2)</f>
        <v>panele_korkowe</v>
      </c>
      <c r="J1006">
        <f t="shared" si="31"/>
        <v>699.38</v>
      </c>
    </row>
    <row r="1007" spans="1:10" ht="18.399999999999999" customHeight="1">
      <c r="A1007" s="1">
        <v>1006</v>
      </c>
      <c r="B1007" t="s">
        <v>81</v>
      </c>
      <c r="C1007" s="2">
        <v>40989</v>
      </c>
      <c r="D1007">
        <v>1</v>
      </c>
      <c r="E1007">
        <f t="shared" si="30"/>
        <v>3</v>
      </c>
      <c r="F1007" t="str">
        <f>VLOOKUP(B1007,Sheet3!$A$1:$E$100,5)</f>
        <v>k12</v>
      </c>
      <c r="G1007" t="str">
        <f>VLOOKUP(B1007,Sheet3!$A$1:$E$100,2)</f>
        <v>1000x700x3</v>
      </c>
      <c r="H1007" t="str">
        <f>VLOOKUP(B1007,Sheet3!$A$1:$E$100,3)</f>
        <v>9,99</v>
      </c>
      <c r="I1007" t="str">
        <f>VLOOKUP(F1007,Sheet4!$A$1:$B$22,2)</f>
        <v>plyty_korkowe</v>
      </c>
      <c r="J1007">
        <f t="shared" si="31"/>
        <v>9.99</v>
      </c>
    </row>
    <row r="1008" spans="1:10" ht="18.399999999999999" customHeight="1">
      <c r="A1008">
        <v>1007</v>
      </c>
      <c r="B1008" t="s">
        <v>51</v>
      </c>
      <c r="C1008" s="2">
        <v>41074</v>
      </c>
      <c r="D1008">
        <v>4</v>
      </c>
      <c r="E1008">
        <f t="shared" si="30"/>
        <v>6</v>
      </c>
      <c r="F1008" t="str">
        <f>VLOOKUP(B1008,Sheet3!$A$1:$E$100,5)</f>
        <v>k10</v>
      </c>
      <c r="G1008" t="str">
        <f>VLOOKUP(B1008,Sheet3!$A$1:$E$100,2)</f>
        <v>60x80</v>
      </c>
      <c r="H1008" t="str">
        <f>VLOOKUP(B1008,Sheet3!$A$1:$E$100,3)</f>
        <v>51,00</v>
      </c>
      <c r="I1008" t="str">
        <f>VLOOKUP(F1008,Sheet4!$A$1:$B$22,2)</f>
        <v>tablice_korkowe</v>
      </c>
      <c r="J1008">
        <f t="shared" si="31"/>
        <v>204</v>
      </c>
    </row>
    <row r="1009" spans="1:10" ht="18.399999999999999" customHeight="1">
      <c r="A1009" s="1">
        <v>1008</v>
      </c>
      <c r="B1009" t="s">
        <v>56</v>
      </c>
      <c r="C1009" s="2">
        <v>40996</v>
      </c>
      <c r="D1009">
        <v>22</v>
      </c>
      <c r="E1009">
        <f t="shared" si="30"/>
        <v>3</v>
      </c>
      <c r="F1009" t="str">
        <f>VLOOKUP(B1009,Sheet3!$A$1:$E$100,5)</f>
        <v>k21</v>
      </c>
      <c r="G1009" t="str">
        <f>VLOOKUP(B1009,Sheet3!$A$1:$E$100,2)</f>
        <v>Harmony</v>
      </c>
      <c r="H1009" t="str">
        <f>VLOOKUP(B1009,Sheet3!$A$1:$E$100,3)</f>
        <v>139,99</v>
      </c>
      <c r="I1009" t="str">
        <f>VLOOKUP(F1009,Sheet4!$A$1:$B$22,2)</f>
        <v>panele_korkowe</v>
      </c>
      <c r="J1009">
        <f t="shared" si="31"/>
        <v>3079.78</v>
      </c>
    </row>
    <row r="1010" spans="1:10" ht="18.399999999999999" customHeight="1">
      <c r="A1010">
        <v>1009</v>
      </c>
      <c r="B1010" t="s">
        <v>85</v>
      </c>
      <c r="C1010" s="2">
        <v>41039</v>
      </c>
      <c r="D1010">
        <v>32</v>
      </c>
      <c r="E1010">
        <f t="shared" si="30"/>
        <v>5</v>
      </c>
      <c r="F1010" t="str">
        <f>VLOOKUP(B1010,Sheet3!$A$1:$E$100,5)</f>
        <v>k8</v>
      </c>
      <c r="G1010" t="str">
        <f>VLOOKUP(B1010,Sheet3!$A$1:$E$100,2)</f>
        <v>LN_2</v>
      </c>
      <c r="H1010" t="str">
        <f>VLOOKUP(B1010,Sheet3!$A$1:$E$100,3)</f>
        <v>4,60</v>
      </c>
      <c r="I1010" t="str">
        <f>VLOOKUP(F1010,Sheet4!$A$1:$B$22,2)</f>
        <v>panele_korkowe</v>
      </c>
      <c r="J1010">
        <f t="shared" si="31"/>
        <v>147.19999999999999</v>
      </c>
    </row>
    <row r="1011" spans="1:10" ht="18.399999999999999" customHeight="1">
      <c r="A1011" s="1">
        <v>1010</v>
      </c>
      <c r="B1011" t="s">
        <v>13</v>
      </c>
      <c r="C1011" s="2">
        <v>41087</v>
      </c>
      <c r="D1011">
        <v>1</v>
      </c>
      <c r="E1011">
        <f t="shared" si="30"/>
        <v>6</v>
      </c>
      <c r="F1011" t="str">
        <f>VLOOKUP(B1011,Sheet3!$A$1:$E$100,5)</f>
        <v>k12</v>
      </c>
      <c r="G1011" t="str">
        <f>VLOOKUP(B1011,Sheet3!$A$1:$E$100,2)</f>
        <v>1000x700x7</v>
      </c>
      <c r="H1011" t="str">
        <f>VLOOKUP(B1011,Sheet3!$A$1:$E$100,3)</f>
        <v>22,99</v>
      </c>
      <c r="I1011" t="str">
        <f>VLOOKUP(F1011,Sheet4!$A$1:$B$22,2)</f>
        <v>plyty_korkowe</v>
      </c>
      <c r="J1011">
        <f t="shared" si="31"/>
        <v>22.99</v>
      </c>
    </row>
    <row r="1012" spans="1:10" ht="18.399999999999999" customHeight="1">
      <c r="A1012">
        <v>1011</v>
      </c>
      <c r="B1012" t="s">
        <v>37</v>
      </c>
      <c r="C1012" s="2">
        <v>41207</v>
      </c>
      <c r="D1012">
        <v>16</v>
      </c>
      <c r="E1012">
        <f t="shared" si="30"/>
        <v>10</v>
      </c>
      <c r="F1012" t="str">
        <f>VLOOKUP(B1012,Sheet3!$A$1:$E$100,5)</f>
        <v>k15</v>
      </c>
      <c r="G1012" t="str">
        <f>VLOOKUP(B1012,Sheet3!$A$1:$E$100,2)</f>
        <v>kostka</v>
      </c>
      <c r="H1012" t="str">
        <f>VLOOKUP(B1012,Sheet3!$A$1:$E$100,3)</f>
        <v>25,99</v>
      </c>
      <c r="I1012" t="str">
        <f>VLOOKUP(F1012,Sheet4!$A$1:$B$22,2)</f>
        <v>maty_korkowe</v>
      </c>
      <c r="J1012">
        <f t="shared" si="31"/>
        <v>415.84</v>
      </c>
    </row>
    <row r="1013" spans="1:10" ht="18.399999999999999" customHeight="1">
      <c r="A1013" s="1">
        <v>1012</v>
      </c>
      <c r="B1013" t="s">
        <v>19</v>
      </c>
      <c r="C1013" s="2">
        <v>41095</v>
      </c>
      <c r="D1013">
        <v>42</v>
      </c>
      <c r="E1013">
        <f t="shared" si="30"/>
        <v>7</v>
      </c>
      <c r="F1013" t="str">
        <f>VLOOKUP(B1013,Sheet3!$A$1:$E$100,5)</f>
        <v>k20</v>
      </c>
      <c r="G1013" t="str">
        <f>VLOOKUP(B1013,Sheet3!$A$1:$E$100,2)</f>
        <v>Stozkowe_srednie</v>
      </c>
      <c r="H1013" t="str">
        <f>VLOOKUP(B1013,Sheet3!$A$1:$E$100,3)</f>
        <v>0,89</v>
      </c>
      <c r="I1013" t="str">
        <f>VLOOKUP(F1013,Sheet4!$A$1:$B$22,2)</f>
        <v>korki_do_butelek</v>
      </c>
      <c r="J1013">
        <f t="shared" si="31"/>
        <v>37.380000000000003</v>
      </c>
    </row>
    <row r="1014" spans="1:10" ht="18.399999999999999" customHeight="1">
      <c r="A1014">
        <v>1013</v>
      </c>
      <c r="B1014" t="s">
        <v>37</v>
      </c>
      <c r="C1014" s="2">
        <v>41114</v>
      </c>
      <c r="D1014">
        <v>4</v>
      </c>
      <c r="E1014">
        <f t="shared" si="30"/>
        <v>7</v>
      </c>
      <c r="F1014" t="str">
        <f>VLOOKUP(B1014,Sheet3!$A$1:$E$100,5)</f>
        <v>k15</v>
      </c>
      <c r="G1014" t="str">
        <f>VLOOKUP(B1014,Sheet3!$A$1:$E$100,2)</f>
        <v>kostka</v>
      </c>
      <c r="H1014" t="str">
        <f>VLOOKUP(B1014,Sheet3!$A$1:$E$100,3)</f>
        <v>25,99</v>
      </c>
      <c r="I1014" t="str">
        <f>VLOOKUP(F1014,Sheet4!$A$1:$B$22,2)</f>
        <v>maty_korkowe</v>
      </c>
      <c r="J1014">
        <f t="shared" si="31"/>
        <v>103.96</v>
      </c>
    </row>
    <row r="1015" spans="1:10" ht="18.399999999999999" customHeight="1">
      <c r="A1015" s="1">
        <v>1014</v>
      </c>
      <c r="B1015" t="s">
        <v>17</v>
      </c>
      <c r="C1015" s="2">
        <v>41039</v>
      </c>
      <c r="D1015">
        <v>1</v>
      </c>
      <c r="E1015">
        <f t="shared" si="30"/>
        <v>5</v>
      </c>
      <c r="F1015" t="str">
        <f>VLOOKUP(B1015,Sheet3!$A$1:$E$100,5)</f>
        <v>k19</v>
      </c>
      <c r="G1015" t="str">
        <f>VLOOKUP(B1015,Sheet3!$A$1:$E$100,2)</f>
        <v>Taca_prostokatna</v>
      </c>
      <c r="H1015" t="str">
        <f>VLOOKUP(B1015,Sheet3!$A$1:$E$100,3)</f>
        <v>26,99</v>
      </c>
      <c r="I1015" t="str">
        <f>VLOOKUP(F1015,Sheet4!$A$1:$B$22,2)</f>
        <v>wyroby_korkowe</v>
      </c>
      <c r="J1015">
        <f t="shared" si="31"/>
        <v>26.99</v>
      </c>
    </row>
    <row r="1016" spans="1:10" ht="18.399999999999999" customHeight="1">
      <c r="A1016">
        <v>1015</v>
      </c>
      <c r="B1016" t="s">
        <v>17</v>
      </c>
      <c r="C1016" s="2">
        <v>40969</v>
      </c>
      <c r="D1016">
        <v>12</v>
      </c>
      <c r="E1016">
        <f t="shared" si="30"/>
        <v>3</v>
      </c>
      <c r="F1016" t="str">
        <f>VLOOKUP(B1016,Sheet3!$A$1:$E$100,5)</f>
        <v>k19</v>
      </c>
      <c r="G1016" t="str">
        <f>VLOOKUP(B1016,Sheet3!$A$1:$E$100,2)</f>
        <v>Taca_prostokatna</v>
      </c>
      <c r="H1016" t="str">
        <f>VLOOKUP(B1016,Sheet3!$A$1:$E$100,3)</f>
        <v>26,99</v>
      </c>
      <c r="I1016" t="str">
        <f>VLOOKUP(F1016,Sheet4!$A$1:$B$22,2)</f>
        <v>wyroby_korkowe</v>
      </c>
      <c r="J1016">
        <f t="shared" si="31"/>
        <v>323.88</v>
      </c>
    </row>
    <row r="1017" spans="1:10" ht="18.399999999999999" customHeight="1">
      <c r="A1017" s="1">
        <v>1016</v>
      </c>
      <c r="B1017" t="s">
        <v>13</v>
      </c>
      <c r="C1017" s="2">
        <v>41099</v>
      </c>
      <c r="D1017">
        <v>1</v>
      </c>
      <c r="E1017">
        <f t="shared" si="30"/>
        <v>7</v>
      </c>
      <c r="F1017" t="str">
        <f>VLOOKUP(B1017,Sheet3!$A$1:$E$100,5)</f>
        <v>k12</v>
      </c>
      <c r="G1017" t="str">
        <f>VLOOKUP(B1017,Sheet3!$A$1:$E$100,2)</f>
        <v>1000x700x7</v>
      </c>
      <c r="H1017" t="str">
        <f>VLOOKUP(B1017,Sheet3!$A$1:$E$100,3)</f>
        <v>22,99</v>
      </c>
      <c r="I1017" t="str">
        <f>VLOOKUP(F1017,Sheet4!$A$1:$B$22,2)</f>
        <v>plyty_korkowe</v>
      </c>
      <c r="J1017">
        <f t="shared" si="31"/>
        <v>22.99</v>
      </c>
    </row>
    <row r="1018" spans="1:10" ht="18.399999999999999" customHeight="1">
      <c r="A1018">
        <v>1017</v>
      </c>
      <c r="B1018" t="s">
        <v>37</v>
      </c>
      <c r="C1018" s="2">
        <v>41037</v>
      </c>
      <c r="D1018">
        <v>1</v>
      </c>
      <c r="E1018">
        <f t="shared" si="30"/>
        <v>5</v>
      </c>
      <c r="F1018" t="str">
        <f>VLOOKUP(B1018,Sheet3!$A$1:$E$100,5)</f>
        <v>k15</v>
      </c>
      <c r="G1018" t="str">
        <f>VLOOKUP(B1018,Sheet3!$A$1:$E$100,2)</f>
        <v>kostka</v>
      </c>
      <c r="H1018" t="str">
        <f>VLOOKUP(B1018,Sheet3!$A$1:$E$100,3)</f>
        <v>25,99</v>
      </c>
      <c r="I1018" t="str">
        <f>VLOOKUP(F1018,Sheet4!$A$1:$B$22,2)</f>
        <v>maty_korkowe</v>
      </c>
      <c r="J1018">
        <f t="shared" si="31"/>
        <v>25.99</v>
      </c>
    </row>
    <row r="1019" spans="1:10" ht="18.399999999999999" customHeight="1">
      <c r="A1019" s="1">
        <v>1018</v>
      </c>
      <c r="B1019" t="s">
        <v>59</v>
      </c>
      <c r="C1019" s="2">
        <v>41143</v>
      </c>
      <c r="D1019">
        <v>20</v>
      </c>
      <c r="E1019">
        <f t="shared" si="30"/>
        <v>8</v>
      </c>
      <c r="F1019" t="str">
        <f>VLOOKUP(B1019,Sheet3!$A$1:$E$100,5)</f>
        <v>k16</v>
      </c>
      <c r="G1019" t="str">
        <f>VLOOKUP(B1019,Sheet3!$A$1:$E$100,2)</f>
        <v>standard</v>
      </c>
      <c r="H1019" t="str">
        <f>VLOOKUP(B1019,Sheet3!$A$1:$E$100,3)</f>
        <v>1,09</v>
      </c>
      <c r="I1019" t="str">
        <f>VLOOKUP(F1019,Sheet4!$A$1:$B$22,2)</f>
        <v>przekladki_korkowe</v>
      </c>
      <c r="J1019">
        <f t="shared" si="31"/>
        <v>21.8</v>
      </c>
    </row>
    <row r="1020" spans="1:10" ht="18.399999999999999" customHeight="1">
      <c r="A1020">
        <v>1019</v>
      </c>
      <c r="B1020" t="s">
        <v>62</v>
      </c>
      <c r="C1020" s="2">
        <v>41062</v>
      </c>
      <c r="D1020">
        <v>8</v>
      </c>
      <c r="E1020">
        <f t="shared" si="30"/>
        <v>6</v>
      </c>
      <c r="F1020" t="str">
        <f>VLOOKUP(B1020,Sheet3!$A$1:$E$100,5)</f>
        <v>k5</v>
      </c>
      <c r="G1020" t="str">
        <f>VLOOKUP(B1020,Sheet3!$A$1:$E$100,2)</f>
        <v>Aglomerado_10_mm</v>
      </c>
      <c r="H1020" t="str">
        <f>VLOOKUP(B1020,Sheet3!$A$1:$E$100,3)</f>
        <v>34,99</v>
      </c>
      <c r="I1020" t="str">
        <f>VLOOKUP(F1020,Sheet4!$A$1:$B$22,2)</f>
        <v>panele_korkowe</v>
      </c>
      <c r="J1020">
        <f t="shared" si="31"/>
        <v>279.92</v>
      </c>
    </row>
    <row r="1021" spans="1:10" ht="18.399999999999999" customHeight="1">
      <c r="A1021" s="1">
        <v>1020</v>
      </c>
      <c r="B1021" t="s">
        <v>28</v>
      </c>
      <c r="C1021" s="2">
        <v>41089</v>
      </c>
      <c r="D1021">
        <v>23</v>
      </c>
      <c r="E1021">
        <f t="shared" si="30"/>
        <v>6</v>
      </c>
      <c r="F1021" t="str">
        <f>VLOOKUP(B1021,Sheet3!$A$1:$E$100,5)</f>
        <v>k14</v>
      </c>
      <c r="G1021" t="str">
        <f>VLOOKUP(B1021,Sheet3!$A$1:$E$100,2)</f>
        <v>Shell</v>
      </c>
      <c r="H1021" t="str">
        <f>VLOOKUP(B1021,Sheet3!$A$1:$E$100,3)</f>
        <v>81,99</v>
      </c>
      <c r="I1021" t="str">
        <f>VLOOKUP(F1021,Sheet4!$A$1:$B$22,2)</f>
        <v>parkiet_korkowy</v>
      </c>
      <c r="J1021">
        <f t="shared" si="31"/>
        <v>1885.77</v>
      </c>
    </row>
    <row r="1022" spans="1:10" ht="18.399999999999999" customHeight="1">
      <c r="A1022">
        <v>1021</v>
      </c>
      <c r="B1022" t="s">
        <v>102</v>
      </c>
      <c r="C1022" s="2">
        <v>40968</v>
      </c>
      <c r="D1022">
        <v>1</v>
      </c>
      <c r="E1022">
        <f t="shared" si="30"/>
        <v>2</v>
      </c>
      <c r="F1022" t="str">
        <f>VLOOKUP(B1022,Sheet3!$A$1:$E$100,5)</f>
        <v>k13</v>
      </c>
      <c r="G1022" t="str">
        <f>VLOOKUP(B1022,Sheet3!$A$1:$E$100,2)</f>
        <v>30m_x_1m_x_1mm</v>
      </c>
      <c r="H1022" t="str">
        <f>VLOOKUP(B1022,Sheet3!$A$1:$E$100,3)</f>
        <v>149,99</v>
      </c>
      <c r="I1022" t="str">
        <f>VLOOKUP(F1022,Sheet4!$A$1:$B$22,2)</f>
        <v>rolki_korkowe</v>
      </c>
      <c r="J1022">
        <f t="shared" si="31"/>
        <v>149.99</v>
      </c>
    </row>
    <row r="1023" spans="1:10" ht="18.399999999999999" customHeight="1">
      <c r="A1023" s="1">
        <v>1022</v>
      </c>
      <c r="B1023" t="s">
        <v>78</v>
      </c>
      <c r="C1023" s="2">
        <v>40956</v>
      </c>
      <c r="D1023">
        <v>21</v>
      </c>
      <c r="E1023">
        <f t="shared" si="30"/>
        <v>2</v>
      </c>
      <c r="F1023" t="str">
        <f>VLOOKUP(B1023,Sheet3!$A$1:$E$100,5)</f>
        <v>k6</v>
      </c>
      <c r="G1023" t="str">
        <f>VLOOKUP(B1023,Sheet3!$A$1:$E$100,2)</f>
        <v>940x23x10</v>
      </c>
      <c r="H1023" t="str">
        <f>VLOOKUP(B1023,Sheet3!$A$1:$E$100,3)</f>
        <v>3,29</v>
      </c>
      <c r="I1023" t="str">
        <f>VLOOKUP(F1023,Sheet4!$A$1:$B$22,2)</f>
        <v>panele_korkowe</v>
      </c>
      <c r="J1023">
        <f t="shared" si="31"/>
        <v>69.09</v>
      </c>
    </row>
    <row r="1024" spans="1:10" ht="18.399999999999999" customHeight="1">
      <c r="A1024">
        <v>1023</v>
      </c>
      <c r="B1024" t="s">
        <v>52</v>
      </c>
      <c r="C1024" s="2">
        <v>41186</v>
      </c>
      <c r="D1024">
        <v>4</v>
      </c>
      <c r="E1024">
        <f t="shared" si="30"/>
        <v>10</v>
      </c>
      <c r="F1024" t="str">
        <f>VLOOKUP(B1024,Sheet3!$A$1:$E$100,5)</f>
        <v>k10</v>
      </c>
      <c r="G1024" t="str">
        <f>VLOOKUP(B1024,Sheet3!$A$1:$E$100,2)</f>
        <v>120x150</v>
      </c>
      <c r="H1024" t="str">
        <f>VLOOKUP(B1024,Sheet3!$A$1:$E$100,3)</f>
        <v>159,00</v>
      </c>
      <c r="I1024" t="str">
        <f>VLOOKUP(F1024,Sheet4!$A$1:$B$22,2)</f>
        <v>tablice_korkowe</v>
      </c>
      <c r="J1024">
        <f t="shared" si="31"/>
        <v>636</v>
      </c>
    </row>
    <row r="1025" spans="1:10" ht="18.399999999999999" customHeight="1">
      <c r="A1025" s="1">
        <v>1024</v>
      </c>
      <c r="B1025" t="s">
        <v>19</v>
      </c>
      <c r="C1025" s="2">
        <v>41094</v>
      </c>
      <c r="D1025">
        <v>12</v>
      </c>
      <c r="E1025">
        <f t="shared" si="30"/>
        <v>7</v>
      </c>
      <c r="F1025" t="str">
        <f>VLOOKUP(B1025,Sheet3!$A$1:$E$100,5)</f>
        <v>k20</v>
      </c>
      <c r="G1025" t="str">
        <f>VLOOKUP(B1025,Sheet3!$A$1:$E$100,2)</f>
        <v>Stozkowe_srednie</v>
      </c>
      <c r="H1025" t="str">
        <f>VLOOKUP(B1025,Sheet3!$A$1:$E$100,3)</f>
        <v>0,89</v>
      </c>
      <c r="I1025" t="str">
        <f>VLOOKUP(F1025,Sheet4!$A$1:$B$22,2)</f>
        <v>korki_do_butelek</v>
      </c>
      <c r="J1025">
        <f t="shared" si="31"/>
        <v>10.68</v>
      </c>
    </row>
    <row r="1026" spans="1:10" ht="18.399999999999999" customHeight="1">
      <c r="A1026">
        <v>1025</v>
      </c>
      <c r="B1026" t="s">
        <v>95</v>
      </c>
      <c r="C1026" s="2">
        <v>41173</v>
      </c>
      <c r="D1026">
        <v>28</v>
      </c>
      <c r="E1026">
        <f t="shared" ref="E1026:E1089" si="32">MONTH(C1026)</f>
        <v>9</v>
      </c>
      <c r="F1026" t="str">
        <f>VLOOKUP(B1026,Sheet3!$A$1:$E$100,5)</f>
        <v>k21</v>
      </c>
      <c r="G1026" t="str">
        <f>VLOOKUP(B1026,Sheet3!$A$1:$E$100,2)</f>
        <v>Natural</v>
      </c>
      <c r="H1026" t="str">
        <f>VLOOKUP(B1026,Sheet3!$A$1:$E$100,3)</f>
        <v>119,99</v>
      </c>
      <c r="I1026" t="str">
        <f>VLOOKUP(F1026,Sheet4!$A$1:$B$22,2)</f>
        <v>panele_korkowe</v>
      </c>
      <c r="J1026">
        <f t="shared" si="31"/>
        <v>3359.72</v>
      </c>
    </row>
    <row r="1027" spans="1:10" ht="18.399999999999999" customHeight="1">
      <c r="A1027" s="1">
        <v>1026</v>
      </c>
      <c r="B1027" t="s">
        <v>23</v>
      </c>
      <c r="C1027" s="2">
        <v>41102</v>
      </c>
      <c r="D1027">
        <v>28</v>
      </c>
      <c r="E1027">
        <f t="shared" si="32"/>
        <v>7</v>
      </c>
      <c r="F1027" t="str">
        <f>VLOOKUP(B1027,Sheet3!$A$1:$E$100,5)</f>
        <v>k3</v>
      </c>
      <c r="G1027" t="str">
        <f>VLOOKUP(B1027,Sheet3!$A$1:$E$100,2)</f>
        <v>frakcja_2,8-4,0_mm</v>
      </c>
      <c r="H1027" t="str">
        <f>VLOOKUP(B1027,Sheet3!$A$1:$E$100,3)</f>
        <v>12,80</v>
      </c>
      <c r="I1027" t="str">
        <f>VLOOKUP(F1027,Sheet4!$A$1:$B$22,2)</f>
        <v>panele_korkowe</v>
      </c>
      <c r="J1027">
        <f t="shared" ref="J1027:J1090" si="33">D1027*H1027</f>
        <v>358.40000000000003</v>
      </c>
    </row>
    <row r="1028" spans="1:10" ht="18.399999999999999" customHeight="1">
      <c r="A1028">
        <v>1027</v>
      </c>
      <c r="B1028" t="s">
        <v>40</v>
      </c>
      <c r="C1028" s="2">
        <v>41046</v>
      </c>
      <c r="D1028">
        <v>5</v>
      </c>
      <c r="E1028">
        <f t="shared" si="32"/>
        <v>5</v>
      </c>
      <c r="F1028" t="str">
        <f>VLOOKUP(B1028,Sheet3!$A$1:$E$100,5)</f>
        <v>k11</v>
      </c>
      <c r="G1028" t="str">
        <f>VLOOKUP(B1028,Sheet3!$A$1:$E$100,2)</f>
        <v>kpl_8_mm</v>
      </c>
      <c r="H1028" t="str">
        <f>VLOOKUP(B1028,Sheet3!$A$1:$E$100,3)</f>
        <v>7,50</v>
      </c>
      <c r="I1028" t="str">
        <f>VLOOKUP(F1028,Sheet4!$A$1:$B$22,2)</f>
        <v>podkladki_naturalne</v>
      </c>
      <c r="J1028">
        <f t="shared" si="33"/>
        <v>37.5</v>
      </c>
    </row>
    <row r="1029" spans="1:10" ht="18.399999999999999" customHeight="1">
      <c r="A1029" s="1">
        <v>1028</v>
      </c>
      <c r="B1029" t="s">
        <v>40</v>
      </c>
      <c r="C1029" s="2">
        <v>41204</v>
      </c>
      <c r="D1029">
        <v>6</v>
      </c>
      <c r="E1029">
        <f t="shared" si="32"/>
        <v>10</v>
      </c>
      <c r="F1029" t="str">
        <f>VLOOKUP(B1029,Sheet3!$A$1:$E$100,5)</f>
        <v>k11</v>
      </c>
      <c r="G1029" t="str">
        <f>VLOOKUP(B1029,Sheet3!$A$1:$E$100,2)</f>
        <v>kpl_8_mm</v>
      </c>
      <c r="H1029" t="str">
        <f>VLOOKUP(B1029,Sheet3!$A$1:$E$100,3)</f>
        <v>7,50</v>
      </c>
      <c r="I1029" t="str">
        <f>VLOOKUP(F1029,Sheet4!$A$1:$B$22,2)</f>
        <v>podkladki_naturalne</v>
      </c>
      <c r="J1029">
        <f t="shared" si="33"/>
        <v>45</v>
      </c>
    </row>
    <row r="1030" spans="1:10" ht="18.399999999999999" customHeight="1">
      <c r="A1030">
        <v>1029</v>
      </c>
      <c r="B1030" t="s">
        <v>48</v>
      </c>
      <c r="C1030" s="2">
        <v>40970</v>
      </c>
      <c r="D1030">
        <v>1</v>
      </c>
      <c r="E1030">
        <f t="shared" si="32"/>
        <v>3</v>
      </c>
      <c r="F1030" t="str">
        <f>VLOOKUP(B1030,Sheet3!$A$1:$E$100,5)</f>
        <v>k19</v>
      </c>
      <c r="G1030" t="str">
        <f>VLOOKUP(B1030,Sheet3!$A$1:$E$100,2)</f>
        <v>Cukiernica</v>
      </c>
      <c r="H1030" t="str">
        <f>VLOOKUP(B1030,Sheet3!$A$1:$E$100,3)</f>
        <v>25,99</v>
      </c>
      <c r="I1030" t="str">
        <f>VLOOKUP(F1030,Sheet4!$A$1:$B$22,2)</f>
        <v>wyroby_korkowe</v>
      </c>
      <c r="J1030">
        <f t="shared" si="33"/>
        <v>25.99</v>
      </c>
    </row>
    <row r="1031" spans="1:10" ht="18.399999999999999" customHeight="1">
      <c r="A1031" s="1">
        <v>1030</v>
      </c>
      <c r="B1031" t="s">
        <v>18</v>
      </c>
      <c r="C1031" s="2">
        <v>41101</v>
      </c>
      <c r="D1031">
        <v>25</v>
      </c>
      <c r="E1031">
        <f t="shared" si="32"/>
        <v>7</v>
      </c>
      <c r="F1031" t="str">
        <f>VLOOKUP(B1031,Sheet3!$A$1:$E$100,5)</f>
        <v>k6</v>
      </c>
      <c r="G1031" t="str">
        <f>VLOOKUP(B1031,Sheet3!$A$1:$E$100,2)</f>
        <v>940x16x10</v>
      </c>
      <c r="H1031" t="str">
        <f>VLOOKUP(B1031,Sheet3!$A$1:$E$100,3)</f>
        <v>3,29</v>
      </c>
      <c r="I1031" t="str">
        <f>VLOOKUP(F1031,Sheet4!$A$1:$B$22,2)</f>
        <v>panele_korkowe</v>
      </c>
      <c r="J1031">
        <f t="shared" si="33"/>
        <v>82.25</v>
      </c>
    </row>
    <row r="1032" spans="1:10" ht="18.399999999999999" customHeight="1">
      <c r="A1032">
        <v>1031</v>
      </c>
      <c r="B1032" t="s">
        <v>50</v>
      </c>
      <c r="C1032" s="2">
        <v>40943</v>
      </c>
      <c r="D1032">
        <v>25</v>
      </c>
      <c r="E1032">
        <f t="shared" si="32"/>
        <v>2</v>
      </c>
      <c r="F1032" t="str">
        <f>VLOOKUP(B1032,Sheet3!$A$1:$E$100,5)</f>
        <v>k8</v>
      </c>
      <c r="G1032" t="str">
        <f>VLOOKUP(B1032,Sheet3!$A$1:$E$100,2)</f>
        <v>LB_1</v>
      </c>
      <c r="H1032" t="str">
        <f>VLOOKUP(B1032,Sheet3!$A$1:$E$100,3)</f>
        <v>2,50</v>
      </c>
      <c r="I1032" t="str">
        <f>VLOOKUP(F1032,Sheet4!$A$1:$B$22,2)</f>
        <v>panele_korkowe</v>
      </c>
      <c r="J1032">
        <f t="shared" si="33"/>
        <v>62.5</v>
      </c>
    </row>
    <row r="1033" spans="1:10" ht="18.399999999999999" customHeight="1">
      <c r="A1033" s="1">
        <v>1032</v>
      </c>
      <c r="B1033" t="s">
        <v>73</v>
      </c>
      <c r="C1033" s="2">
        <v>40961</v>
      </c>
      <c r="D1033">
        <v>2</v>
      </c>
      <c r="E1033">
        <f t="shared" si="32"/>
        <v>2</v>
      </c>
      <c r="F1033" t="str">
        <f>VLOOKUP(B1033,Sheet3!$A$1:$E$100,5)</f>
        <v>k13</v>
      </c>
      <c r="G1033" t="str">
        <f>VLOOKUP(B1033,Sheet3!$A$1:$E$100,2)</f>
        <v>30m_x_1,2m_x_1mm</v>
      </c>
      <c r="H1033" t="str">
        <f>VLOOKUP(B1033,Sheet3!$A$1:$E$100,3)</f>
        <v>189,99</v>
      </c>
      <c r="I1033" t="str">
        <f>VLOOKUP(F1033,Sheet4!$A$1:$B$22,2)</f>
        <v>rolki_korkowe</v>
      </c>
      <c r="J1033">
        <f t="shared" si="33"/>
        <v>379.98</v>
      </c>
    </row>
    <row r="1034" spans="1:10" ht="18.399999999999999" customHeight="1">
      <c r="A1034">
        <v>1033</v>
      </c>
      <c r="B1034" t="s">
        <v>25</v>
      </c>
      <c r="C1034" s="2">
        <v>41223</v>
      </c>
      <c r="D1034">
        <v>2</v>
      </c>
      <c r="E1034">
        <f t="shared" si="32"/>
        <v>11</v>
      </c>
      <c r="F1034" t="str">
        <f>VLOOKUP(B1034,Sheet3!$A$1:$E$100,5)</f>
        <v>k4</v>
      </c>
      <c r="G1034" t="str">
        <f>VLOOKUP(B1034,Sheet3!$A$1:$E$100,2)</f>
        <v>1_l_wodny</v>
      </c>
      <c r="H1034" t="str">
        <f>VLOOKUP(B1034,Sheet3!$A$1:$E$100,3)</f>
        <v>37,99</v>
      </c>
      <c r="I1034" t="str">
        <f>VLOOKUP(F1034,Sheet4!$A$1:$B$22,2)</f>
        <v>panele_korkowe</v>
      </c>
      <c r="J1034">
        <f t="shared" si="33"/>
        <v>75.98</v>
      </c>
    </row>
    <row r="1035" spans="1:10" ht="18.399999999999999" customHeight="1">
      <c r="A1035" s="1">
        <v>1034</v>
      </c>
      <c r="B1035" t="s">
        <v>14</v>
      </c>
      <c r="C1035" s="2">
        <v>41144</v>
      </c>
      <c r="D1035">
        <v>2</v>
      </c>
      <c r="E1035">
        <f t="shared" si="32"/>
        <v>8</v>
      </c>
      <c r="F1035" t="str">
        <f>VLOOKUP(B1035,Sheet3!$A$1:$E$100,5)</f>
        <v>k10</v>
      </c>
      <c r="G1035" t="str">
        <f>VLOOKUP(B1035,Sheet3!$A$1:$E$100,2)</f>
        <v>40x60</v>
      </c>
      <c r="H1035" t="str">
        <f>VLOOKUP(B1035,Sheet3!$A$1:$E$100,3)</f>
        <v>25,00</v>
      </c>
      <c r="I1035" t="str">
        <f>VLOOKUP(F1035,Sheet4!$A$1:$B$22,2)</f>
        <v>tablice_korkowe</v>
      </c>
      <c r="J1035">
        <f t="shared" si="33"/>
        <v>50</v>
      </c>
    </row>
    <row r="1036" spans="1:10" ht="18.399999999999999" customHeight="1">
      <c r="A1036">
        <v>1035</v>
      </c>
      <c r="B1036" t="s">
        <v>100</v>
      </c>
      <c r="C1036" s="2">
        <v>41094</v>
      </c>
      <c r="D1036">
        <v>12</v>
      </c>
      <c r="E1036">
        <f t="shared" si="32"/>
        <v>7</v>
      </c>
      <c r="F1036" t="str">
        <f>VLOOKUP(B1036,Sheet3!$A$1:$E$100,5)</f>
        <v>k16</v>
      </c>
      <c r="G1036" t="str">
        <f>VLOOKUP(B1036,Sheet3!$A$1:$E$100,2)</f>
        <v>standard</v>
      </c>
      <c r="H1036" t="str">
        <f>VLOOKUP(B1036,Sheet3!$A$1:$E$100,3)</f>
        <v>1,09</v>
      </c>
      <c r="I1036" t="str">
        <f>VLOOKUP(F1036,Sheet4!$A$1:$B$22,2)</f>
        <v>przekladki_korkowe</v>
      </c>
      <c r="J1036">
        <f t="shared" si="33"/>
        <v>13.080000000000002</v>
      </c>
    </row>
    <row r="1037" spans="1:10" ht="18.399999999999999" customHeight="1">
      <c r="A1037" s="1">
        <v>1036</v>
      </c>
      <c r="B1037" t="s">
        <v>53</v>
      </c>
      <c r="C1037" s="2">
        <v>41127</v>
      </c>
      <c r="D1037">
        <v>12</v>
      </c>
      <c r="E1037">
        <f t="shared" si="32"/>
        <v>8</v>
      </c>
      <c r="F1037" t="str">
        <f>VLOOKUP(B1037,Sheet3!$A$1:$E$100,5)</f>
        <v>k2</v>
      </c>
      <c r="G1037" t="str">
        <f>VLOOKUP(B1037,Sheet3!$A$1:$E$100,2)</f>
        <v>Special_4_mm</v>
      </c>
      <c r="H1037" t="str">
        <f>VLOOKUP(B1037,Sheet3!$A$1:$E$100,3)</f>
        <v>94,99</v>
      </c>
      <c r="I1037" t="str">
        <f>VLOOKUP(F1037,Sheet4!$A$1:$B$22,2)</f>
        <v>wyroby_korkowe</v>
      </c>
      <c r="J1037">
        <f t="shared" si="33"/>
        <v>1139.8799999999999</v>
      </c>
    </row>
    <row r="1038" spans="1:10" ht="18.399999999999999" customHeight="1">
      <c r="A1038">
        <v>1037</v>
      </c>
      <c r="B1038" t="s">
        <v>37</v>
      </c>
      <c r="C1038" s="2">
        <v>41123</v>
      </c>
      <c r="D1038">
        <v>1</v>
      </c>
      <c r="E1038">
        <f t="shared" si="32"/>
        <v>8</v>
      </c>
      <c r="F1038" t="str">
        <f>VLOOKUP(B1038,Sheet3!$A$1:$E$100,5)</f>
        <v>k15</v>
      </c>
      <c r="G1038" t="str">
        <f>VLOOKUP(B1038,Sheet3!$A$1:$E$100,2)</f>
        <v>kostka</v>
      </c>
      <c r="H1038" t="str">
        <f>VLOOKUP(B1038,Sheet3!$A$1:$E$100,3)</f>
        <v>25,99</v>
      </c>
      <c r="I1038" t="str">
        <f>VLOOKUP(F1038,Sheet4!$A$1:$B$22,2)</f>
        <v>maty_korkowe</v>
      </c>
      <c r="J1038">
        <f t="shared" si="33"/>
        <v>25.99</v>
      </c>
    </row>
    <row r="1039" spans="1:10" ht="18.399999999999999" customHeight="1">
      <c r="A1039" s="1">
        <v>1038</v>
      </c>
      <c r="B1039" t="s">
        <v>89</v>
      </c>
      <c r="C1039" s="2">
        <v>41011</v>
      </c>
      <c r="D1039">
        <v>2</v>
      </c>
      <c r="E1039">
        <f t="shared" si="32"/>
        <v>4</v>
      </c>
      <c r="F1039" t="str">
        <f>VLOOKUP(B1039,Sheet3!$A$1:$E$100,5)</f>
        <v>k19</v>
      </c>
      <c r="G1039" t="str">
        <f>VLOOKUP(B1039,Sheet3!$A$1:$E$100,2)</f>
        <v>Taca_okragla</v>
      </c>
      <c r="H1039" t="str">
        <f>VLOOKUP(B1039,Sheet3!$A$1:$E$100,3)</f>
        <v>32,49</v>
      </c>
      <c r="I1039" t="str">
        <f>VLOOKUP(F1039,Sheet4!$A$1:$B$22,2)</f>
        <v>wyroby_korkowe</v>
      </c>
      <c r="J1039">
        <f t="shared" si="33"/>
        <v>64.98</v>
      </c>
    </row>
    <row r="1040" spans="1:10" ht="18.399999999999999" customHeight="1">
      <c r="A1040">
        <v>1039</v>
      </c>
      <c r="B1040" t="s">
        <v>15</v>
      </c>
      <c r="C1040" s="2">
        <v>41097</v>
      </c>
      <c r="D1040">
        <v>4</v>
      </c>
      <c r="E1040">
        <f t="shared" si="32"/>
        <v>7</v>
      </c>
      <c r="F1040" t="str">
        <f>VLOOKUP(B1040,Sheet3!$A$1:$E$100,5)</f>
        <v>k12</v>
      </c>
      <c r="G1040" t="str">
        <f>VLOOKUP(B1040,Sheet3!$A$1:$E$100,2)</f>
        <v>1000x700x2</v>
      </c>
      <c r="H1040" t="str">
        <f>VLOOKUP(B1040,Sheet3!$A$1:$E$100,3)</f>
        <v>5,99</v>
      </c>
      <c r="I1040" t="str">
        <f>VLOOKUP(F1040,Sheet4!$A$1:$B$22,2)</f>
        <v>plyty_korkowe</v>
      </c>
      <c r="J1040">
        <f t="shared" si="33"/>
        <v>23.96</v>
      </c>
    </row>
    <row r="1041" spans="1:10" ht="18.399999999999999" customHeight="1">
      <c r="A1041" s="1">
        <v>1040</v>
      </c>
      <c r="B1041" t="s">
        <v>37</v>
      </c>
      <c r="C1041" s="2">
        <v>41037</v>
      </c>
      <c r="D1041">
        <v>1</v>
      </c>
      <c r="E1041">
        <f t="shared" si="32"/>
        <v>5</v>
      </c>
      <c r="F1041" t="str">
        <f>VLOOKUP(B1041,Sheet3!$A$1:$E$100,5)</f>
        <v>k15</v>
      </c>
      <c r="G1041" t="str">
        <f>VLOOKUP(B1041,Sheet3!$A$1:$E$100,2)</f>
        <v>kostka</v>
      </c>
      <c r="H1041" t="str">
        <f>VLOOKUP(B1041,Sheet3!$A$1:$E$100,3)</f>
        <v>25,99</v>
      </c>
      <c r="I1041" t="str">
        <f>VLOOKUP(F1041,Sheet4!$A$1:$B$22,2)</f>
        <v>maty_korkowe</v>
      </c>
      <c r="J1041">
        <f t="shared" si="33"/>
        <v>25.99</v>
      </c>
    </row>
    <row r="1042" spans="1:10" ht="18.399999999999999" customHeight="1">
      <c r="A1042">
        <v>1041</v>
      </c>
      <c r="B1042" t="s">
        <v>14</v>
      </c>
      <c r="C1042" s="2">
        <v>41059</v>
      </c>
      <c r="D1042">
        <v>1</v>
      </c>
      <c r="E1042">
        <f t="shared" si="32"/>
        <v>5</v>
      </c>
      <c r="F1042" t="str">
        <f>VLOOKUP(B1042,Sheet3!$A$1:$E$100,5)</f>
        <v>k10</v>
      </c>
      <c r="G1042" t="str">
        <f>VLOOKUP(B1042,Sheet3!$A$1:$E$100,2)</f>
        <v>40x60</v>
      </c>
      <c r="H1042" t="str">
        <f>VLOOKUP(B1042,Sheet3!$A$1:$E$100,3)</f>
        <v>25,00</v>
      </c>
      <c r="I1042" t="str">
        <f>VLOOKUP(F1042,Sheet4!$A$1:$B$22,2)</f>
        <v>tablice_korkowe</v>
      </c>
      <c r="J1042">
        <f t="shared" si="33"/>
        <v>25</v>
      </c>
    </row>
    <row r="1043" spans="1:10" ht="18.399999999999999" customHeight="1">
      <c r="A1043" s="1">
        <v>1042</v>
      </c>
      <c r="B1043" t="s">
        <v>25</v>
      </c>
      <c r="C1043" s="2">
        <v>41025</v>
      </c>
      <c r="D1043">
        <v>3</v>
      </c>
      <c r="E1043">
        <f t="shared" si="32"/>
        <v>4</v>
      </c>
      <c r="F1043" t="str">
        <f>VLOOKUP(B1043,Sheet3!$A$1:$E$100,5)</f>
        <v>k4</v>
      </c>
      <c r="G1043" t="str">
        <f>VLOOKUP(B1043,Sheet3!$A$1:$E$100,2)</f>
        <v>1_l_wodny</v>
      </c>
      <c r="H1043" t="str">
        <f>VLOOKUP(B1043,Sheet3!$A$1:$E$100,3)</f>
        <v>37,99</v>
      </c>
      <c r="I1043" t="str">
        <f>VLOOKUP(F1043,Sheet4!$A$1:$B$22,2)</f>
        <v>panele_korkowe</v>
      </c>
      <c r="J1043">
        <f t="shared" si="33"/>
        <v>113.97</v>
      </c>
    </row>
    <row r="1044" spans="1:10" ht="18.399999999999999" customHeight="1">
      <c r="A1044">
        <v>1043</v>
      </c>
      <c r="B1044" t="s">
        <v>81</v>
      </c>
      <c r="C1044" s="2">
        <v>41064</v>
      </c>
      <c r="D1044">
        <v>12</v>
      </c>
      <c r="E1044">
        <f t="shared" si="32"/>
        <v>6</v>
      </c>
      <c r="F1044" t="str">
        <f>VLOOKUP(B1044,Sheet3!$A$1:$E$100,5)</f>
        <v>k12</v>
      </c>
      <c r="G1044" t="str">
        <f>VLOOKUP(B1044,Sheet3!$A$1:$E$100,2)</f>
        <v>1000x700x3</v>
      </c>
      <c r="H1044" t="str">
        <f>VLOOKUP(B1044,Sheet3!$A$1:$E$100,3)</f>
        <v>9,99</v>
      </c>
      <c r="I1044" t="str">
        <f>VLOOKUP(F1044,Sheet4!$A$1:$B$22,2)</f>
        <v>plyty_korkowe</v>
      </c>
      <c r="J1044">
        <f t="shared" si="33"/>
        <v>119.88</v>
      </c>
    </row>
    <row r="1045" spans="1:10" ht="18.399999999999999" customHeight="1">
      <c r="A1045" s="1">
        <v>1044</v>
      </c>
      <c r="B1045" t="s">
        <v>37</v>
      </c>
      <c r="C1045" s="2">
        <v>41083</v>
      </c>
      <c r="D1045">
        <v>2</v>
      </c>
      <c r="E1045">
        <f t="shared" si="32"/>
        <v>6</v>
      </c>
      <c r="F1045" t="str">
        <f>VLOOKUP(B1045,Sheet3!$A$1:$E$100,5)</f>
        <v>k15</v>
      </c>
      <c r="G1045" t="str">
        <f>VLOOKUP(B1045,Sheet3!$A$1:$E$100,2)</f>
        <v>kostka</v>
      </c>
      <c r="H1045" t="str">
        <f>VLOOKUP(B1045,Sheet3!$A$1:$E$100,3)</f>
        <v>25,99</v>
      </c>
      <c r="I1045" t="str">
        <f>VLOOKUP(F1045,Sheet4!$A$1:$B$22,2)</f>
        <v>maty_korkowe</v>
      </c>
      <c r="J1045">
        <f t="shared" si="33"/>
        <v>51.98</v>
      </c>
    </row>
    <row r="1046" spans="1:10" ht="18.399999999999999" customHeight="1">
      <c r="A1046">
        <v>1045</v>
      </c>
      <c r="B1046" t="s">
        <v>62</v>
      </c>
      <c r="C1046" s="2">
        <v>41167</v>
      </c>
      <c r="D1046">
        <v>20</v>
      </c>
      <c r="E1046">
        <f t="shared" si="32"/>
        <v>9</v>
      </c>
      <c r="F1046" t="str">
        <f>VLOOKUP(B1046,Sheet3!$A$1:$E$100,5)</f>
        <v>k5</v>
      </c>
      <c r="G1046" t="str">
        <f>VLOOKUP(B1046,Sheet3!$A$1:$E$100,2)</f>
        <v>Aglomerado_10_mm</v>
      </c>
      <c r="H1046" t="str">
        <f>VLOOKUP(B1046,Sheet3!$A$1:$E$100,3)</f>
        <v>34,99</v>
      </c>
      <c r="I1046" t="str">
        <f>VLOOKUP(F1046,Sheet4!$A$1:$B$22,2)</f>
        <v>panele_korkowe</v>
      </c>
      <c r="J1046">
        <f t="shared" si="33"/>
        <v>699.80000000000007</v>
      </c>
    </row>
    <row r="1047" spans="1:10" ht="18.399999999999999" customHeight="1">
      <c r="A1047" s="1">
        <v>1046</v>
      </c>
      <c r="B1047" t="s">
        <v>24</v>
      </c>
      <c r="C1047" s="2">
        <v>41114</v>
      </c>
      <c r="D1047">
        <v>14</v>
      </c>
      <c r="E1047">
        <f t="shared" si="32"/>
        <v>7</v>
      </c>
      <c r="F1047" t="str">
        <f>VLOOKUP(B1047,Sheet3!$A$1:$E$100,5)</f>
        <v>k8</v>
      </c>
      <c r="G1047" t="str">
        <f>VLOOKUP(B1047,Sheet3!$A$1:$E$100,2)</f>
        <v>LN_2</v>
      </c>
      <c r="H1047" t="str">
        <f>VLOOKUP(B1047,Sheet3!$A$1:$E$100,3)</f>
        <v>4,60</v>
      </c>
      <c r="I1047" t="str">
        <f>VLOOKUP(F1047,Sheet4!$A$1:$B$22,2)</f>
        <v>panele_korkowe</v>
      </c>
      <c r="J1047">
        <f t="shared" si="33"/>
        <v>64.399999999999991</v>
      </c>
    </row>
    <row r="1048" spans="1:10" ht="18.399999999999999" customHeight="1">
      <c r="A1048">
        <v>1047</v>
      </c>
      <c r="B1048" t="s">
        <v>69</v>
      </c>
      <c r="C1048" s="2">
        <v>40941</v>
      </c>
      <c r="D1048">
        <v>26</v>
      </c>
      <c r="E1048">
        <f t="shared" si="32"/>
        <v>2</v>
      </c>
      <c r="F1048" t="str">
        <f>VLOOKUP(B1048,Sheet3!$A$1:$E$100,5)</f>
        <v>k20</v>
      </c>
      <c r="G1048" t="str">
        <f>VLOOKUP(B1048,Sheet3!$A$1:$E$100,2)</f>
        <v>Stozkowe_duze</v>
      </c>
      <c r="H1048" t="str">
        <f>VLOOKUP(B1048,Sheet3!$A$1:$E$100,3)</f>
        <v>1,19</v>
      </c>
      <c r="I1048" t="str">
        <f>VLOOKUP(F1048,Sheet4!$A$1:$B$22,2)</f>
        <v>korki_do_butelek</v>
      </c>
      <c r="J1048">
        <f t="shared" si="33"/>
        <v>30.939999999999998</v>
      </c>
    </row>
    <row r="1049" spans="1:10" ht="18.399999999999999" customHeight="1">
      <c r="A1049" s="1">
        <v>1048</v>
      </c>
      <c r="B1049" t="s">
        <v>80</v>
      </c>
      <c r="C1049" s="2">
        <v>40919</v>
      </c>
      <c r="D1049">
        <v>39</v>
      </c>
      <c r="E1049">
        <f t="shared" si="32"/>
        <v>1</v>
      </c>
      <c r="F1049" t="str">
        <f>VLOOKUP(B1049,Sheet3!$A$1:$E$100,5)</f>
        <v>k21</v>
      </c>
      <c r="G1049" t="str">
        <f>VLOOKUP(B1049,Sheet3!$A$1:$E$100,2)</f>
        <v>Symphony</v>
      </c>
      <c r="H1049" t="str">
        <f>VLOOKUP(B1049,Sheet3!$A$1:$E$100,3)</f>
        <v>139,99</v>
      </c>
      <c r="I1049" t="str">
        <f>VLOOKUP(F1049,Sheet4!$A$1:$B$22,2)</f>
        <v>panele_korkowe</v>
      </c>
      <c r="J1049">
        <f t="shared" si="33"/>
        <v>5459.6100000000006</v>
      </c>
    </row>
    <row r="1050" spans="1:10" ht="18.399999999999999" customHeight="1">
      <c r="A1050">
        <v>1049</v>
      </c>
      <c r="B1050" t="s">
        <v>86</v>
      </c>
      <c r="C1050" s="2">
        <v>40984</v>
      </c>
      <c r="D1050">
        <v>50</v>
      </c>
      <c r="E1050">
        <f t="shared" si="32"/>
        <v>3</v>
      </c>
      <c r="F1050" t="str">
        <f>VLOOKUP(B1050,Sheet3!$A$1:$E$100,5)</f>
        <v>k12</v>
      </c>
      <c r="G1050" t="str">
        <f>VLOOKUP(B1050,Sheet3!$A$1:$E$100,2)</f>
        <v>1000x700x1</v>
      </c>
      <c r="H1050" t="str">
        <f>VLOOKUP(B1050,Sheet3!$A$1:$E$100,3)</f>
        <v>4,99</v>
      </c>
      <c r="I1050" t="str">
        <f>VLOOKUP(F1050,Sheet4!$A$1:$B$22,2)</f>
        <v>plyty_korkowe</v>
      </c>
      <c r="J1050">
        <f t="shared" si="33"/>
        <v>249.5</v>
      </c>
    </row>
    <row r="1051" spans="1:10" ht="18.399999999999999" customHeight="1">
      <c r="A1051" s="1">
        <v>1050</v>
      </c>
      <c r="B1051" t="s">
        <v>85</v>
      </c>
      <c r="C1051" s="2">
        <v>41037</v>
      </c>
      <c r="D1051">
        <v>14</v>
      </c>
      <c r="E1051">
        <f t="shared" si="32"/>
        <v>5</v>
      </c>
      <c r="F1051" t="str">
        <f>VLOOKUP(B1051,Sheet3!$A$1:$E$100,5)</f>
        <v>k8</v>
      </c>
      <c r="G1051" t="str">
        <f>VLOOKUP(B1051,Sheet3!$A$1:$E$100,2)</f>
        <v>LN_2</v>
      </c>
      <c r="H1051" t="str">
        <f>VLOOKUP(B1051,Sheet3!$A$1:$E$100,3)</f>
        <v>4,60</v>
      </c>
      <c r="I1051" t="str">
        <f>VLOOKUP(F1051,Sheet4!$A$1:$B$22,2)</f>
        <v>panele_korkowe</v>
      </c>
      <c r="J1051">
        <f t="shared" si="33"/>
        <v>64.399999999999991</v>
      </c>
    </row>
    <row r="1052" spans="1:10" ht="18.399999999999999" customHeight="1">
      <c r="A1052">
        <v>1051</v>
      </c>
      <c r="B1052" t="s">
        <v>66</v>
      </c>
      <c r="C1052" s="2">
        <v>40962</v>
      </c>
      <c r="D1052">
        <v>9</v>
      </c>
      <c r="E1052">
        <f t="shared" si="32"/>
        <v>2</v>
      </c>
      <c r="F1052" t="str">
        <f>VLOOKUP(B1052,Sheet3!$A$1:$E$100,5)</f>
        <v>k11</v>
      </c>
      <c r="G1052" t="str">
        <f>VLOOKUP(B1052,Sheet3!$A$1:$E$100,2)</f>
        <v>kpl_5_mm</v>
      </c>
      <c r="H1052" t="str">
        <f>VLOOKUP(B1052,Sheet3!$A$1:$E$100,3)</f>
        <v>4,80</v>
      </c>
      <c r="I1052" t="str">
        <f>VLOOKUP(F1052,Sheet4!$A$1:$B$22,2)</f>
        <v>podkladki_naturalne</v>
      </c>
      <c r="J1052">
        <f t="shared" si="33"/>
        <v>43.199999999999996</v>
      </c>
    </row>
    <row r="1053" spans="1:10" ht="18.399999999999999" customHeight="1">
      <c r="A1053" s="1">
        <v>1052</v>
      </c>
      <c r="B1053" t="s">
        <v>12</v>
      </c>
      <c r="C1053" s="2">
        <v>40967</v>
      </c>
      <c r="D1053">
        <v>58</v>
      </c>
      <c r="E1053">
        <f t="shared" si="32"/>
        <v>2</v>
      </c>
      <c r="F1053" t="str">
        <f>VLOOKUP(B1053,Sheet3!$A$1:$E$100,5)</f>
        <v>k6</v>
      </c>
      <c r="G1053" t="str">
        <f>VLOOKUP(B1053,Sheet3!$A$1:$E$100,2)</f>
        <v>940x16x5</v>
      </c>
      <c r="H1053" t="str">
        <f>VLOOKUP(B1053,Sheet3!$A$1:$E$100,3)</f>
        <v>2,19</v>
      </c>
      <c r="I1053" t="str">
        <f>VLOOKUP(F1053,Sheet4!$A$1:$B$22,2)</f>
        <v>panele_korkowe</v>
      </c>
      <c r="J1053">
        <f t="shared" si="33"/>
        <v>127.02</v>
      </c>
    </row>
    <row r="1054" spans="1:10" ht="18.399999999999999" customHeight="1">
      <c r="A1054">
        <v>1053</v>
      </c>
      <c r="B1054" t="s">
        <v>51</v>
      </c>
      <c r="C1054" s="2">
        <v>41181</v>
      </c>
      <c r="D1054">
        <v>3</v>
      </c>
      <c r="E1054">
        <f t="shared" si="32"/>
        <v>9</v>
      </c>
      <c r="F1054" t="str">
        <f>VLOOKUP(B1054,Sheet3!$A$1:$E$100,5)</f>
        <v>k10</v>
      </c>
      <c r="G1054" t="str">
        <f>VLOOKUP(B1054,Sheet3!$A$1:$E$100,2)</f>
        <v>60x80</v>
      </c>
      <c r="H1054" t="str">
        <f>VLOOKUP(B1054,Sheet3!$A$1:$E$100,3)</f>
        <v>51,00</v>
      </c>
      <c r="I1054" t="str">
        <f>VLOOKUP(F1054,Sheet4!$A$1:$B$22,2)</f>
        <v>tablice_korkowe</v>
      </c>
      <c r="J1054">
        <f t="shared" si="33"/>
        <v>153</v>
      </c>
    </row>
    <row r="1055" spans="1:10" ht="18.399999999999999" customHeight="1">
      <c r="A1055" s="1">
        <v>1054</v>
      </c>
      <c r="B1055" t="s">
        <v>22</v>
      </c>
      <c r="C1055" s="2">
        <v>41011</v>
      </c>
      <c r="D1055">
        <v>2</v>
      </c>
      <c r="E1055">
        <f t="shared" si="32"/>
        <v>4</v>
      </c>
      <c r="F1055" t="str">
        <f>VLOOKUP(B1055,Sheet3!$A$1:$E$100,5)</f>
        <v>k17</v>
      </c>
      <c r="G1055" t="str">
        <f>VLOOKUP(B1055,Sheet3!$A$1:$E$100,2)</f>
        <v>korek_natryskowy</v>
      </c>
      <c r="H1055" t="str">
        <f>VLOOKUP(B1055,Sheet3!$A$1:$E$100,3)</f>
        <v>33,99</v>
      </c>
      <c r="I1055" t="str">
        <f>VLOOKUP(F1055,Sheet4!$A$1:$B$22,2)</f>
        <v>masa_korkowa</v>
      </c>
      <c r="J1055">
        <f t="shared" si="33"/>
        <v>67.98</v>
      </c>
    </row>
    <row r="1056" spans="1:10" ht="18.399999999999999" customHeight="1">
      <c r="A1056">
        <v>1055</v>
      </c>
      <c r="B1056" t="s">
        <v>61</v>
      </c>
      <c r="C1056" s="2">
        <v>41053</v>
      </c>
      <c r="D1056">
        <v>1</v>
      </c>
      <c r="E1056">
        <f t="shared" si="32"/>
        <v>5</v>
      </c>
      <c r="F1056" t="str">
        <f>VLOOKUP(B1056,Sheet3!$A$1:$E$100,5)</f>
        <v>k13</v>
      </c>
      <c r="G1056" t="str">
        <f>VLOOKUP(B1056,Sheet3!$A$1:$E$100,2)</f>
        <v>25m_x_1m_x_4mm</v>
      </c>
      <c r="H1056" t="str">
        <f>VLOOKUP(B1056,Sheet3!$A$1:$E$100,3)</f>
        <v>549,99</v>
      </c>
      <c r="I1056" t="str">
        <f>VLOOKUP(F1056,Sheet4!$A$1:$B$22,2)</f>
        <v>rolki_korkowe</v>
      </c>
      <c r="J1056">
        <f t="shared" si="33"/>
        <v>549.99</v>
      </c>
    </row>
    <row r="1057" spans="1:10" ht="18.399999999999999" customHeight="1">
      <c r="A1057" s="1">
        <v>1056</v>
      </c>
      <c r="B1057" t="s">
        <v>70</v>
      </c>
      <c r="C1057" s="2">
        <v>41040</v>
      </c>
      <c r="D1057">
        <v>26</v>
      </c>
      <c r="E1057">
        <f t="shared" si="32"/>
        <v>5</v>
      </c>
      <c r="F1057" t="str">
        <f>VLOOKUP(B1057,Sheet3!$A$1:$E$100,5)</f>
        <v>k14</v>
      </c>
      <c r="G1057" t="str">
        <f>VLOOKUP(B1057,Sheet3!$A$1:$E$100,2)</f>
        <v>Symphony</v>
      </c>
      <c r="H1057" t="str">
        <f>VLOOKUP(B1057,Sheet3!$A$1:$E$100,3)</f>
        <v>83,99</v>
      </c>
      <c r="I1057" t="str">
        <f>VLOOKUP(F1057,Sheet4!$A$1:$B$22,2)</f>
        <v>parkiet_korkowy</v>
      </c>
      <c r="J1057">
        <f t="shared" si="33"/>
        <v>2183.7399999999998</v>
      </c>
    </row>
    <row r="1058" spans="1:10" ht="18.399999999999999" customHeight="1">
      <c r="A1058">
        <v>1057</v>
      </c>
      <c r="B1058" t="s">
        <v>53</v>
      </c>
      <c r="C1058" s="2">
        <v>41011</v>
      </c>
      <c r="D1058">
        <v>12</v>
      </c>
      <c r="E1058">
        <f t="shared" si="32"/>
        <v>4</v>
      </c>
      <c r="F1058" t="str">
        <f>VLOOKUP(B1058,Sheet3!$A$1:$E$100,5)</f>
        <v>k2</v>
      </c>
      <c r="G1058" t="str">
        <f>VLOOKUP(B1058,Sheet3!$A$1:$E$100,2)</f>
        <v>Special_4_mm</v>
      </c>
      <c r="H1058" t="str">
        <f>VLOOKUP(B1058,Sheet3!$A$1:$E$100,3)</f>
        <v>94,99</v>
      </c>
      <c r="I1058" t="str">
        <f>VLOOKUP(F1058,Sheet4!$A$1:$B$22,2)</f>
        <v>wyroby_korkowe</v>
      </c>
      <c r="J1058">
        <f t="shared" si="33"/>
        <v>1139.8799999999999</v>
      </c>
    </row>
    <row r="1059" spans="1:10" ht="18.399999999999999" customHeight="1">
      <c r="A1059" s="1">
        <v>1058</v>
      </c>
      <c r="B1059" t="s">
        <v>44</v>
      </c>
      <c r="C1059" s="2">
        <v>40950</v>
      </c>
      <c r="D1059">
        <v>25</v>
      </c>
      <c r="E1059">
        <f t="shared" si="32"/>
        <v>2</v>
      </c>
      <c r="F1059" t="str">
        <f>VLOOKUP(B1059,Sheet3!$A$1:$E$100,5)</f>
        <v>k3</v>
      </c>
      <c r="G1059" t="str">
        <f>VLOOKUP(B1059,Sheet3!$A$1:$E$100,2)</f>
        <v>frakcja_2,0-2,8_mm</v>
      </c>
      <c r="H1059" t="str">
        <f>VLOOKUP(B1059,Sheet3!$A$1:$E$100,3)</f>
        <v>12,50</v>
      </c>
      <c r="I1059" t="str">
        <f>VLOOKUP(F1059,Sheet4!$A$1:$B$22,2)</f>
        <v>panele_korkowe</v>
      </c>
      <c r="J1059">
        <f t="shared" si="33"/>
        <v>312.5</v>
      </c>
    </row>
    <row r="1060" spans="1:10" ht="18.399999999999999" customHeight="1">
      <c r="A1060">
        <v>1059</v>
      </c>
      <c r="B1060" t="s">
        <v>44</v>
      </c>
      <c r="C1060" s="2">
        <v>41142</v>
      </c>
      <c r="D1060">
        <v>64</v>
      </c>
      <c r="E1060">
        <f t="shared" si="32"/>
        <v>8</v>
      </c>
      <c r="F1060" t="str">
        <f>VLOOKUP(B1060,Sheet3!$A$1:$E$100,5)</f>
        <v>k3</v>
      </c>
      <c r="G1060" t="str">
        <f>VLOOKUP(B1060,Sheet3!$A$1:$E$100,2)</f>
        <v>frakcja_2,0-2,8_mm</v>
      </c>
      <c r="H1060" t="str">
        <f>VLOOKUP(B1060,Sheet3!$A$1:$E$100,3)</f>
        <v>12,50</v>
      </c>
      <c r="I1060" t="str">
        <f>VLOOKUP(F1060,Sheet4!$A$1:$B$22,2)</f>
        <v>panele_korkowe</v>
      </c>
      <c r="J1060">
        <f t="shared" si="33"/>
        <v>800</v>
      </c>
    </row>
    <row r="1061" spans="1:10" ht="18.399999999999999" customHeight="1">
      <c r="A1061" s="1">
        <v>1060</v>
      </c>
      <c r="B1061" t="s">
        <v>81</v>
      </c>
      <c r="C1061" s="2">
        <v>41011</v>
      </c>
      <c r="D1061">
        <v>10</v>
      </c>
      <c r="E1061">
        <f t="shared" si="32"/>
        <v>4</v>
      </c>
      <c r="F1061" t="str">
        <f>VLOOKUP(B1061,Sheet3!$A$1:$E$100,5)</f>
        <v>k12</v>
      </c>
      <c r="G1061" t="str">
        <f>VLOOKUP(B1061,Sheet3!$A$1:$E$100,2)</f>
        <v>1000x700x3</v>
      </c>
      <c r="H1061" t="str">
        <f>VLOOKUP(B1061,Sheet3!$A$1:$E$100,3)</f>
        <v>9,99</v>
      </c>
      <c r="I1061" t="str">
        <f>VLOOKUP(F1061,Sheet4!$A$1:$B$22,2)</f>
        <v>plyty_korkowe</v>
      </c>
      <c r="J1061">
        <f t="shared" si="33"/>
        <v>99.9</v>
      </c>
    </row>
    <row r="1062" spans="1:10" ht="18.399999999999999" customHeight="1">
      <c r="A1062">
        <v>1061</v>
      </c>
      <c r="B1062" t="s">
        <v>41</v>
      </c>
      <c r="C1062" s="2">
        <v>41237</v>
      </c>
      <c r="D1062">
        <v>22</v>
      </c>
      <c r="E1062">
        <f t="shared" si="32"/>
        <v>11</v>
      </c>
      <c r="F1062" t="str">
        <f>VLOOKUP(B1062,Sheet3!$A$1:$E$100,5)</f>
        <v>k7</v>
      </c>
      <c r="G1062" t="str">
        <f>VLOOKUP(B1062,Sheet3!$A$1:$E$100,2)</f>
        <v>Kora_surowa_kl._II</v>
      </c>
      <c r="H1062" t="str">
        <f>VLOOKUP(B1062,Sheet3!$A$1:$E$100,3)</f>
        <v>79,99</v>
      </c>
      <c r="I1062" t="str">
        <f>VLOOKUP(F1062,Sheet4!$A$1:$B$22,2)</f>
        <v>panele_korkowe</v>
      </c>
      <c r="J1062">
        <f t="shared" si="33"/>
        <v>1759.78</v>
      </c>
    </row>
    <row r="1063" spans="1:10" ht="18.399999999999999" customHeight="1">
      <c r="A1063" s="1">
        <v>1062</v>
      </c>
      <c r="B1063" t="s">
        <v>54</v>
      </c>
      <c r="C1063" s="2">
        <v>41051</v>
      </c>
      <c r="D1063">
        <v>11</v>
      </c>
      <c r="E1063">
        <f t="shared" si="32"/>
        <v>5</v>
      </c>
      <c r="F1063" t="str">
        <f>VLOOKUP(B1063,Sheet3!$A$1:$E$100,5)</f>
        <v>k12</v>
      </c>
      <c r="G1063" t="str">
        <f>VLOOKUP(B1063,Sheet3!$A$1:$E$100,2)</f>
        <v>1000x700x1</v>
      </c>
      <c r="H1063" t="str">
        <f>VLOOKUP(B1063,Sheet3!$A$1:$E$100,3)</f>
        <v>4,99</v>
      </c>
      <c r="I1063" t="str">
        <f>VLOOKUP(F1063,Sheet4!$A$1:$B$22,2)</f>
        <v>plyty_korkowe</v>
      </c>
      <c r="J1063">
        <f t="shared" si="33"/>
        <v>54.89</v>
      </c>
    </row>
    <row r="1064" spans="1:10" ht="18.399999999999999" customHeight="1">
      <c r="A1064">
        <v>1063</v>
      </c>
      <c r="B1064" t="s">
        <v>69</v>
      </c>
      <c r="C1064" s="2">
        <v>41141</v>
      </c>
      <c r="D1064">
        <v>100</v>
      </c>
      <c r="E1064">
        <f t="shared" si="32"/>
        <v>8</v>
      </c>
      <c r="F1064" t="str">
        <f>VLOOKUP(B1064,Sheet3!$A$1:$E$100,5)</f>
        <v>k20</v>
      </c>
      <c r="G1064" t="str">
        <f>VLOOKUP(B1064,Sheet3!$A$1:$E$100,2)</f>
        <v>Stozkowe_duze</v>
      </c>
      <c r="H1064" t="str">
        <f>VLOOKUP(B1064,Sheet3!$A$1:$E$100,3)</f>
        <v>1,19</v>
      </c>
      <c r="I1064" t="str">
        <f>VLOOKUP(F1064,Sheet4!$A$1:$B$22,2)</f>
        <v>korki_do_butelek</v>
      </c>
      <c r="J1064">
        <f t="shared" si="33"/>
        <v>119</v>
      </c>
    </row>
    <row r="1065" spans="1:10" ht="18.399999999999999" customHeight="1">
      <c r="A1065" s="1">
        <v>1064</v>
      </c>
      <c r="B1065" t="s">
        <v>9</v>
      </c>
      <c r="C1065" s="2">
        <v>41120</v>
      </c>
      <c r="D1065">
        <v>24</v>
      </c>
      <c r="E1065">
        <f t="shared" si="32"/>
        <v>7</v>
      </c>
      <c r="F1065" t="str">
        <f>VLOOKUP(B1065,Sheet3!$A$1:$E$100,5)</f>
        <v>k19</v>
      </c>
      <c r="G1065" t="str">
        <f>VLOOKUP(B1065,Sheet3!$A$1:$E$100,2)</f>
        <v>Oslonka_falista</v>
      </c>
      <c r="H1065" t="str">
        <f>VLOOKUP(B1065,Sheet3!$A$1:$E$100,3)</f>
        <v>22,99</v>
      </c>
      <c r="I1065" t="str">
        <f>VLOOKUP(F1065,Sheet4!$A$1:$B$22,2)</f>
        <v>wyroby_korkowe</v>
      </c>
      <c r="J1065">
        <f t="shared" si="33"/>
        <v>551.76</v>
      </c>
    </row>
    <row r="1066" spans="1:10" ht="18.399999999999999" customHeight="1">
      <c r="A1066">
        <v>1065</v>
      </c>
      <c r="B1066" t="s">
        <v>36</v>
      </c>
      <c r="C1066" s="2">
        <v>41179</v>
      </c>
      <c r="D1066">
        <v>2</v>
      </c>
      <c r="E1066">
        <f t="shared" si="32"/>
        <v>9</v>
      </c>
      <c r="F1066" t="str">
        <f>VLOOKUP(B1066,Sheet3!$A$1:$E$100,5)</f>
        <v>k10</v>
      </c>
      <c r="G1066" t="str">
        <f>VLOOKUP(B1066,Sheet3!$A$1:$E$100,2)</f>
        <v>50x80</v>
      </c>
      <c r="H1066" t="str">
        <f>VLOOKUP(B1066,Sheet3!$A$1:$E$100,3)</f>
        <v>34,99</v>
      </c>
      <c r="I1066" t="str">
        <f>VLOOKUP(F1066,Sheet4!$A$1:$B$22,2)</f>
        <v>tablice_korkowe</v>
      </c>
      <c r="J1066">
        <f t="shared" si="33"/>
        <v>69.98</v>
      </c>
    </row>
    <row r="1067" spans="1:10" ht="18.399999999999999" customHeight="1">
      <c r="A1067" s="1">
        <v>1066</v>
      </c>
      <c r="B1067" t="s">
        <v>69</v>
      </c>
      <c r="C1067" s="2">
        <v>41192</v>
      </c>
      <c r="D1067">
        <v>21</v>
      </c>
      <c r="E1067">
        <f t="shared" si="32"/>
        <v>10</v>
      </c>
      <c r="F1067" t="str">
        <f>VLOOKUP(B1067,Sheet3!$A$1:$E$100,5)</f>
        <v>k20</v>
      </c>
      <c r="G1067" t="str">
        <f>VLOOKUP(B1067,Sheet3!$A$1:$E$100,2)</f>
        <v>Stozkowe_duze</v>
      </c>
      <c r="H1067" t="str">
        <f>VLOOKUP(B1067,Sheet3!$A$1:$E$100,3)</f>
        <v>1,19</v>
      </c>
      <c r="I1067" t="str">
        <f>VLOOKUP(F1067,Sheet4!$A$1:$B$22,2)</f>
        <v>korki_do_butelek</v>
      </c>
      <c r="J1067">
        <f t="shared" si="33"/>
        <v>24.99</v>
      </c>
    </row>
    <row r="1068" spans="1:10" ht="18.399999999999999" customHeight="1">
      <c r="A1068">
        <v>1067</v>
      </c>
      <c r="B1068" t="s">
        <v>68</v>
      </c>
      <c r="C1068" s="2">
        <v>40970</v>
      </c>
      <c r="D1068">
        <v>1</v>
      </c>
      <c r="E1068">
        <f t="shared" si="32"/>
        <v>3</v>
      </c>
      <c r="F1068" t="str">
        <f>VLOOKUP(B1068,Sheet3!$A$1:$E$100,5)</f>
        <v>k12</v>
      </c>
      <c r="G1068" t="str">
        <f>VLOOKUP(B1068,Sheet3!$A$1:$E$100,2)</f>
        <v>1000x700x10</v>
      </c>
      <c r="H1068" t="str">
        <f>VLOOKUP(B1068,Sheet3!$A$1:$E$100,3)</f>
        <v>32,99</v>
      </c>
      <c r="I1068" t="str">
        <f>VLOOKUP(F1068,Sheet4!$A$1:$B$22,2)</f>
        <v>plyty_korkowe</v>
      </c>
      <c r="J1068">
        <f t="shared" si="33"/>
        <v>32.99</v>
      </c>
    </row>
    <row r="1069" spans="1:10" ht="18.399999999999999" customHeight="1">
      <c r="A1069" s="1">
        <v>1068</v>
      </c>
      <c r="B1069" t="s">
        <v>81</v>
      </c>
      <c r="C1069" s="2">
        <v>41079</v>
      </c>
      <c r="D1069">
        <v>2</v>
      </c>
      <c r="E1069">
        <f t="shared" si="32"/>
        <v>6</v>
      </c>
      <c r="F1069" t="str">
        <f>VLOOKUP(B1069,Sheet3!$A$1:$E$100,5)</f>
        <v>k12</v>
      </c>
      <c r="G1069" t="str">
        <f>VLOOKUP(B1069,Sheet3!$A$1:$E$100,2)</f>
        <v>1000x700x3</v>
      </c>
      <c r="H1069" t="str">
        <f>VLOOKUP(B1069,Sheet3!$A$1:$E$100,3)</f>
        <v>9,99</v>
      </c>
      <c r="I1069" t="str">
        <f>VLOOKUP(F1069,Sheet4!$A$1:$B$22,2)</f>
        <v>plyty_korkowe</v>
      </c>
      <c r="J1069">
        <f t="shared" si="33"/>
        <v>19.98</v>
      </c>
    </row>
    <row r="1070" spans="1:10" ht="18.399999999999999" customHeight="1">
      <c r="A1070">
        <v>1069</v>
      </c>
      <c r="B1070" t="s">
        <v>78</v>
      </c>
      <c r="C1070" s="2">
        <v>41009</v>
      </c>
      <c r="D1070">
        <v>22</v>
      </c>
      <c r="E1070">
        <f t="shared" si="32"/>
        <v>4</v>
      </c>
      <c r="F1070" t="str">
        <f>VLOOKUP(B1070,Sheet3!$A$1:$E$100,5)</f>
        <v>k6</v>
      </c>
      <c r="G1070" t="str">
        <f>VLOOKUP(B1070,Sheet3!$A$1:$E$100,2)</f>
        <v>940x23x10</v>
      </c>
      <c r="H1070" t="str">
        <f>VLOOKUP(B1070,Sheet3!$A$1:$E$100,3)</f>
        <v>3,29</v>
      </c>
      <c r="I1070" t="str">
        <f>VLOOKUP(F1070,Sheet4!$A$1:$B$22,2)</f>
        <v>panele_korkowe</v>
      </c>
      <c r="J1070">
        <f t="shared" si="33"/>
        <v>72.38</v>
      </c>
    </row>
    <row r="1071" spans="1:10" ht="18.399999999999999" customHeight="1">
      <c r="A1071" s="1">
        <v>1070</v>
      </c>
      <c r="B1071" t="s">
        <v>77</v>
      </c>
      <c r="C1071" s="2">
        <v>40980</v>
      </c>
      <c r="D1071">
        <v>1</v>
      </c>
      <c r="E1071">
        <f t="shared" si="32"/>
        <v>3</v>
      </c>
      <c r="F1071" t="str">
        <f>VLOOKUP(B1071,Sheet3!$A$1:$E$100,5)</f>
        <v>k9</v>
      </c>
      <c r="G1071" t="str">
        <f>VLOOKUP(B1071,Sheet3!$A$1:$E$100,2)</f>
        <v>male</v>
      </c>
      <c r="H1071" t="str">
        <f>VLOOKUP(B1071,Sheet3!$A$1:$E$100,3)</f>
        <v>25,99</v>
      </c>
      <c r="I1071" t="str">
        <f>VLOOKUP(F1071,Sheet4!$A$1:$B$22,2)</f>
        <v>panele_korkowe</v>
      </c>
      <c r="J1071">
        <f t="shared" si="33"/>
        <v>25.99</v>
      </c>
    </row>
    <row r="1072" spans="1:10" ht="18.399999999999999" customHeight="1">
      <c r="A1072">
        <v>1071</v>
      </c>
      <c r="B1072" t="s">
        <v>15</v>
      </c>
      <c r="C1072" s="2">
        <v>41058</v>
      </c>
      <c r="D1072">
        <v>6</v>
      </c>
      <c r="E1072">
        <f t="shared" si="32"/>
        <v>5</v>
      </c>
      <c r="F1072" t="str">
        <f>VLOOKUP(B1072,Sheet3!$A$1:$E$100,5)</f>
        <v>k12</v>
      </c>
      <c r="G1072" t="str">
        <f>VLOOKUP(B1072,Sheet3!$A$1:$E$100,2)</f>
        <v>1000x700x2</v>
      </c>
      <c r="H1072" t="str">
        <f>VLOOKUP(B1072,Sheet3!$A$1:$E$100,3)</f>
        <v>5,99</v>
      </c>
      <c r="I1072" t="str">
        <f>VLOOKUP(F1072,Sheet4!$A$1:$B$22,2)</f>
        <v>plyty_korkowe</v>
      </c>
      <c r="J1072">
        <f t="shared" si="33"/>
        <v>35.94</v>
      </c>
    </row>
    <row r="1073" spans="1:10" ht="18.399999999999999" customHeight="1">
      <c r="A1073" s="1">
        <v>1072</v>
      </c>
      <c r="B1073" t="s">
        <v>50</v>
      </c>
      <c r="C1073" s="2">
        <v>41265</v>
      </c>
      <c r="D1073">
        <v>50</v>
      </c>
      <c r="E1073">
        <f t="shared" si="32"/>
        <v>12</v>
      </c>
      <c r="F1073" t="str">
        <f>VLOOKUP(B1073,Sheet3!$A$1:$E$100,5)</f>
        <v>k8</v>
      </c>
      <c r="G1073" t="str">
        <f>VLOOKUP(B1073,Sheet3!$A$1:$E$100,2)</f>
        <v>LB_1</v>
      </c>
      <c r="H1073" t="str">
        <f>VLOOKUP(B1073,Sheet3!$A$1:$E$100,3)</f>
        <v>2,50</v>
      </c>
      <c r="I1073" t="str">
        <f>VLOOKUP(F1073,Sheet4!$A$1:$B$22,2)</f>
        <v>panele_korkowe</v>
      </c>
      <c r="J1073">
        <f t="shared" si="33"/>
        <v>125</v>
      </c>
    </row>
    <row r="1074" spans="1:10" ht="18.399999999999999" customHeight="1">
      <c r="A1074">
        <v>1073</v>
      </c>
      <c r="B1074" t="s">
        <v>18</v>
      </c>
      <c r="C1074" s="2">
        <v>41037</v>
      </c>
      <c r="D1074">
        <v>20</v>
      </c>
      <c r="E1074">
        <f t="shared" si="32"/>
        <v>5</v>
      </c>
      <c r="F1074" t="str">
        <f>VLOOKUP(B1074,Sheet3!$A$1:$E$100,5)</f>
        <v>k6</v>
      </c>
      <c r="G1074" t="str">
        <f>VLOOKUP(B1074,Sheet3!$A$1:$E$100,2)</f>
        <v>940x16x10</v>
      </c>
      <c r="H1074" t="str">
        <f>VLOOKUP(B1074,Sheet3!$A$1:$E$100,3)</f>
        <v>3,29</v>
      </c>
      <c r="I1074" t="str">
        <f>VLOOKUP(F1074,Sheet4!$A$1:$B$22,2)</f>
        <v>panele_korkowe</v>
      </c>
      <c r="J1074">
        <f t="shared" si="33"/>
        <v>65.8</v>
      </c>
    </row>
    <row r="1075" spans="1:10" ht="18.399999999999999" customHeight="1">
      <c r="A1075" s="1">
        <v>1074</v>
      </c>
      <c r="B1075" t="s">
        <v>81</v>
      </c>
      <c r="C1075" s="2">
        <v>41016</v>
      </c>
      <c r="D1075">
        <v>10</v>
      </c>
      <c r="E1075">
        <f t="shared" si="32"/>
        <v>4</v>
      </c>
      <c r="F1075" t="str">
        <f>VLOOKUP(B1075,Sheet3!$A$1:$E$100,5)</f>
        <v>k12</v>
      </c>
      <c r="G1075" t="str">
        <f>VLOOKUP(B1075,Sheet3!$A$1:$E$100,2)</f>
        <v>1000x700x3</v>
      </c>
      <c r="H1075" t="str">
        <f>VLOOKUP(B1075,Sheet3!$A$1:$E$100,3)</f>
        <v>9,99</v>
      </c>
      <c r="I1075" t="str">
        <f>VLOOKUP(F1075,Sheet4!$A$1:$B$22,2)</f>
        <v>plyty_korkowe</v>
      </c>
      <c r="J1075">
        <f t="shared" si="33"/>
        <v>99.9</v>
      </c>
    </row>
    <row r="1076" spans="1:10" ht="18.399999999999999" customHeight="1">
      <c r="A1076">
        <v>1075</v>
      </c>
      <c r="B1076" t="s">
        <v>19</v>
      </c>
      <c r="C1076" s="2">
        <v>41088</v>
      </c>
      <c r="D1076">
        <v>25</v>
      </c>
      <c r="E1076">
        <f t="shared" si="32"/>
        <v>6</v>
      </c>
      <c r="F1076" t="str">
        <f>VLOOKUP(B1076,Sheet3!$A$1:$E$100,5)</f>
        <v>k20</v>
      </c>
      <c r="G1076" t="str">
        <f>VLOOKUP(B1076,Sheet3!$A$1:$E$100,2)</f>
        <v>Stozkowe_srednie</v>
      </c>
      <c r="H1076" t="str">
        <f>VLOOKUP(B1076,Sheet3!$A$1:$E$100,3)</f>
        <v>0,89</v>
      </c>
      <c r="I1076" t="str">
        <f>VLOOKUP(F1076,Sheet4!$A$1:$B$22,2)</f>
        <v>korki_do_butelek</v>
      </c>
      <c r="J1076">
        <f t="shared" si="33"/>
        <v>22.25</v>
      </c>
    </row>
    <row r="1077" spans="1:10" ht="18.399999999999999" customHeight="1">
      <c r="A1077" s="1">
        <v>1076</v>
      </c>
      <c r="B1077" t="s">
        <v>22</v>
      </c>
      <c r="C1077" s="2">
        <v>41109</v>
      </c>
      <c r="D1077">
        <v>2</v>
      </c>
      <c r="E1077">
        <f t="shared" si="32"/>
        <v>7</v>
      </c>
      <c r="F1077" t="str">
        <f>VLOOKUP(B1077,Sheet3!$A$1:$E$100,5)</f>
        <v>k17</v>
      </c>
      <c r="G1077" t="str">
        <f>VLOOKUP(B1077,Sheet3!$A$1:$E$100,2)</f>
        <v>korek_natryskowy</v>
      </c>
      <c r="H1077" t="str">
        <f>VLOOKUP(B1077,Sheet3!$A$1:$E$100,3)</f>
        <v>33,99</v>
      </c>
      <c r="I1077" t="str">
        <f>VLOOKUP(F1077,Sheet4!$A$1:$B$22,2)</f>
        <v>masa_korkowa</v>
      </c>
      <c r="J1077">
        <f t="shared" si="33"/>
        <v>67.98</v>
      </c>
    </row>
    <row r="1078" spans="1:10" ht="18.399999999999999" customHeight="1">
      <c r="A1078">
        <v>1077</v>
      </c>
      <c r="B1078" t="s">
        <v>37</v>
      </c>
      <c r="C1078" s="2">
        <v>41128</v>
      </c>
      <c r="D1078">
        <v>2</v>
      </c>
      <c r="E1078">
        <f t="shared" si="32"/>
        <v>8</v>
      </c>
      <c r="F1078" t="str">
        <f>VLOOKUP(B1078,Sheet3!$A$1:$E$100,5)</f>
        <v>k15</v>
      </c>
      <c r="G1078" t="str">
        <f>VLOOKUP(B1078,Sheet3!$A$1:$E$100,2)</f>
        <v>kostka</v>
      </c>
      <c r="H1078" t="str">
        <f>VLOOKUP(B1078,Sheet3!$A$1:$E$100,3)</f>
        <v>25,99</v>
      </c>
      <c r="I1078" t="str">
        <f>VLOOKUP(F1078,Sheet4!$A$1:$B$22,2)</f>
        <v>maty_korkowe</v>
      </c>
      <c r="J1078">
        <f t="shared" si="33"/>
        <v>51.98</v>
      </c>
    </row>
    <row r="1079" spans="1:10" ht="18.399999999999999" customHeight="1">
      <c r="A1079" s="1">
        <v>1078</v>
      </c>
      <c r="B1079" t="s">
        <v>43</v>
      </c>
      <c r="C1079" s="2">
        <v>41053</v>
      </c>
      <c r="D1079">
        <v>30</v>
      </c>
      <c r="E1079">
        <f t="shared" si="32"/>
        <v>5</v>
      </c>
      <c r="F1079" t="str">
        <f>VLOOKUP(B1079,Sheet3!$A$1:$E$100,5)</f>
        <v>k5</v>
      </c>
      <c r="G1079" t="str">
        <f>VLOOKUP(B1079,Sheet3!$A$1:$E$100,2)</f>
        <v>Aglomerado_80_mm</v>
      </c>
      <c r="H1079" t="str">
        <f>VLOOKUP(B1079,Sheet3!$A$1:$E$100,3)</f>
        <v>149,99</v>
      </c>
      <c r="I1079" t="str">
        <f>VLOOKUP(F1079,Sheet4!$A$1:$B$22,2)</f>
        <v>panele_korkowe</v>
      </c>
      <c r="J1079">
        <f t="shared" si="33"/>
        <v>4499.7000000000007</v>
      </c>
    </row>
    <row r="1080" spans="1:10" ht="18.399999999999999" customHeight="1">
      <c r="A1080">
        <v>1079</v>
      </c>
      <c r="B1080" t="s">
        <v>13</v>
      </c>
      <c r="C1080" s="2">
        <v>41145</v>
      </c>
      <c r="D1080">
        <v>5</v>
      </c>
      <c r="E1080">
        <f t="shared" si="32"/>
        <v>8</v>
      </c>
      <c r="F1080" t="str">
        <f>VLOOKUP(B1080,Sheet3!$A$1:$E$100,5)</f>
        <v>k12</v>
      </c>
      <c r="G1080" t="str">
        <f>VLOOKUP(B1080,Sheet3!$A$1:$E$100,2)</f>
        <v>1000x700x7</v>
      </c>
      <c r="H1080" t="str">
        <f>VLOOKUP(B1080,Sheet3!$A$1:$E$100,3)</f>
        <v>22,99</v>
      </c>
      <c r="I1080" t="str">
        <f>VLOOKUP(F1080,Sheet4!$A$1:$B$22,2)</f>
        <v>plyty_korkowe</v>
      </c>
      <c r="J1080">
        <f t="shared" si="33"/>
        <v>114.94999999999999</v>
      </c>
    </row>
    <row r="1081" spans="1:10" ht="18.399999999999999" customHeight="1">
      <c r="A1081" s="1">
        <v>1080</v>
      </c>
      <c r="B1081" t="s">
        <v>71</v>
      </c>
      <c r="C1081" s="2">
        <v>40940</v>
      </c>
      <c r="D1081">
        <v>54</v>
      </c>
      <c r="E1081">
        <f t="shared" si="32"/>
        <v>2</v>
      </c>
      <c r="F1081" t="str">
        <f>VLOOKUP(B1081,Sheet3!$A$1:$E$100,5)</f>
        <v>k21</v>
      </c>
      <c r="G1081" t="str">
        <f>VLOOKUP(B1081,Sheet3!$A$1:$E$100,2)</f>
        <v>DawnTown</v>
      </c>
      <c r="H1081" t="str">
        <f>VLOOKUP(B1081,Sheet3!$A$1:$E$100,3)</f>
        <v>129,99</v>
      </c>
      <c r="I1081" t="str">
        <f>VLOOKUP(F1081,Sheet4!$A$1:$B$22,2)</f>
        <v>panele_korkowe</v>
      </c>
      <c r="J1081">
        <f t="shared" si="33"/>
        <v>7019.4600000000009</v>
      </c>
    </row>
    <row r="1082" spans="1:10" ht="18.399999999999999" customHeight="1">
      <c r="A1082">
        <v>1081</v>
      </c>
      <c r="B1082" t="s">
        <v>20</v>
      </c>
      <c r="C1082" s="2">
        <v>41052</v>
      </c>
      <c r="D1082">
        <v>70</v>
      </c>
      <c r="E1082">
        <f t="shared" si="32"/>
        <v>5</v>
      </c>
      <c r="F1082" t="str">
        <f>VLOOKUP(B1082,Sheet3!$A$1:$E$100,5)</f>
        <v>k6</v>
      </c>
      <c r="G1082" t="str">
        <f>VLOOKUP(B1082,Sheet3!$A$1:$E$100,2)</f>
        <v>940x23x5</v>
      </c>
      <c r="H1082" t="str">
        <f>VLOOKUP(B1082,Sheet3!$A$1:$E$100,3)</f>
        <v>2,19</v>
      </c>
      <c r="I1082" t="str">
        <f>VLOOKUP(F1082,Sheet4!$A$1:$B$22,2)</f>
        <v>panele_korkowe</v>
      </c>
      <c r="J1082">
        <f t="shared" si="33"/>
        <v>153.29999999999998</v>
      </c>
    </row>
    <row r="1083" spans="1:10" ht="18.399999999999999" customHeight="1">
      <c r="A1083" s="1">
        <v>1082</v>
      </c>
      <c r="B1083" t="s">
        <v>49</v>
      </c>
      <c r="C1083" s="2">
        <v>41050</v>
      </c>
      <c r="D1083">
        <v>2</v>
      </c>
      <c r="E1083">
        <f t="shared" si="32"/>
        <v>5</v>
      </c>
      <c r="F1083" t="str">
        <f>VLOOKUP(B1083,Sheet3!$A$1:$E$100,5)</f>
        <v>k19</v>
      </c>
      <c r="G1083" t="str">
        <f>VLOOKUP(B1083,Sheet3!$A$1:$E$100,2)</f>
        <v>Serwetnik_duży</v>
      </c>
      <c r="H1083" t="str">
        <f>VLOOKUP(B1083,Sheet3!$A$1:$E$100,3)</f>
        <v>8,99</v>
      </c>
      <c r="I1083" t="str">
        <f>VLOOKUP(F1083,Sheet4!$A$1:$B$22,2)</f>
        <v>wyroby_korkowe</v>
      </c>
      <c r="J1083">
        <f t="shared" si="33"/>
        <v>17.98</v>
      </c>
    </row>
    <row r="1084" spans="1:10" ht="18.399999999999999" customHeight="1">
      <c r="A1084">
        <v>1083</v>
      </c>
      <c r="B1084" t="s">
        <v>82</v>
      </c>
      <c r="C1084" s="2">
        <v>40935</v>
      </c>
      <c r="D1084">
        <v>20</v>
      </c>
      <c r="E1084">
        <f t="shared" si="32"/>
        <v>1</v>
      </c>
      <c r="F1084" t="str">
        <f>VLOOKUP(B1084,Sheet3!$A$1:$E$100,5)</f>
        <v>k5</v>
      </c>
      <c r="G1084" t="str">
        <f>VLOOKUP(B1084,Sheet3!$A$1:$E$100,2)</f>
        <v>Aglomerado_30_mm</v>
      </c>
      <c r="H1084" t="str">
        <f>VLOOKUP(B1084,Sheet3!$A$1:$E$100,3)</f>
        <v>49,99</v>
      </c>
      <c r="I1084" t="str">
        <f>VLOOKUP(F1084,Sheet4!$A$1:$B$22,2)</f>
        <v>panele_korkowe</v>
      </c>
      <c r="J1084">
        <f t="shared" si="33"/>
        <v>999.80000000000007</v>
      </c>
    </row>
    <row r="1085" spans="1:10" ht="18.399999999999999" customHeight="1">
      <c r="A1085" s="1">
        <v>1084</v>
      </c>
      <c r="B1085" t="s">
        <v>78</v>
      </c>
      <c r="C1085" s="2">
        <v>41015</v>
      </c>
      <c r="D1085">
        <v>20</v>
      </c>
      <c r="E1085">
        <f t="shared" si="32"/>
        <v>4</v>
      </c>
      <c r="F1085" t="str">
        <f>VLOOKUP(B1085,Sheet3!$A$1:$E$100,5)</f>
        <v>k6</v>
      </c>
      <c r="G1085" t="str">
        <f>VLOOKUP(B1085,Sheet3!$A$1:$E$100,2)</f>
        <v>940x23x10</v>
      </c>
      <c r="H1085" t="str">
        <f>VLOOKUP(B1085,Sheet3!$A$1:$E$100,3)</f>
        <v>3,29</v>
      </c>
      <c r="I1085" t="str">
        <f>VLOOKUP(F1085,Sheet4!$A$1:$B$22,2)</f>
        <v>panele_korkowe</v>
      </c>
      <c r="J1085">
        <f t="shared" si="33"/>
        <v>65.8</v>
      </c>
    </row>
    <row r="1086" spans="1:10" ht="18.399999999999999" customHeight="1">
      <c r="A1086">
        <v>1085</v>
      </c>
      <c r="B1086" t="s">
        <v>37</v>
      </c>
      <c r="C1086" s="2">
        <v>41003</v>
      </c>
      <c r="D1086">
        <v>1</v>
      </c>
      <c r="E1086">
        <f t="shared" si="32"/>
        <v>4</v>
      </c>
      <c r="F1086" t="str">
        <f>VLOOKUP(B1086,Sheet3!$A$1:$E$100,5)</f>
        <v>k15</v>
      </c>
      <c r="G1086" t="str">
        <f>VLOOKUP(B1086,Sheet3!$A$1:$E$100,2)</f>
        <v>kostka</v>
      </c>
      <c r="H1086" t="str">
        <f>VLOOKUP(B1086,Sheet3!$A$1:$E$100,3)</f>
        <v>25,99</v>
      </c>
      <c r="I1086" t="str">
        <f>VLOOKUP(F1086,Sheet4!$A$1:$B$22,2)</f>
        <v>maty_korkowe</v>
      </c>
      <c r="J1086">
        <f t="shared" si="33"/>
        <v>25.99</v>
      </c>
    </row>
    <row r="1087" spans="1:10" ht="18.399999999999999" customHeight="1">
      <c r="A1087" s="1">
        <v>1086</v>
      </c>
      <c r="B1087" t="s">
        <v>67</v>
      </c>
      <c r="C1087" s="2">
        <v>41031</v>
      </c>
      <c r="D1087">
        <v>21</v>
      </c>
      <c r="E1087">
        <f t="shared" si="32"/>
        <v>5</v>
      </c>
      <c r="F1087" t="str">
        <f>VLOOKUP(B1087,Sheet3!$A$1:$E$100,5)</f>
        <v>k14</v>
      </c>
      <c r="G1087" t="str">
        <f>VLOOKUP(B1087,Sheet3!$A$1:$E$100,2)</f>
        <v>Rapsodia</v>
      </c>
      <c r="H1087" t="str">
        <f>VLOOKUP(B1087,Sheet3!$A$1:$E$100,3)</f>
        <v>64,99</v>
      </c>
      <c r="I1087" t="str">
        <f>VLOOKUP(F1087,Sheet4!$A$1:$B$22,2)</f>
        <v>parkiet_korkowy</v>
      </c>
      <c r="J1087">
        <f t="shared" si="33"/>
        <v>1364.79</v>
      </c>
    </row>
    <row r="1088" spans="1:10" ht="18.399999999999999" customHeight="1">
      <c r="A1088">
        <v>1087</v>
      </c>
      <c r="B1088" t="s">
        <v>29</v>
      </c>
      <c r="C1088" s="2">
        <v>41044</v>
      </c>
      <c r="D1088">
        <v>1</v>
      </c>
      <c r="E1088">
        <f t="shared" si="32"/>
        <v>5</v>
      </c>
      <c r="F1088" t="str">
        <f>VLOOKUP(B1088,Sheet3!$A$1:$E$100,5)</f>
        <v>k10</v>
      </c>
      <c r="G1088" t="str">
        <f>VLOOKUP(B1088,Sheet3!$A$1:$E$100,2)</f>
        <v>150x180</v>
      </c>
      <c r="H1088" t="str">
        <f>VLOOKUP(B1088,Sheet3!$A$1:$E$100,3)</f>
        <v>199,00</v>
      </c>
      <c r="I1088" t="str">
        <f>VLOOKUP(F1088,Sheet4!$A$1:$B$22,2)</f>
        <v>tablice_korkowe</v>
      </c>
      <c r="J1088">
        <f t="shared" si="33"/>
        <v>199</v>
      </c>
    </row>
    <row r="1089" spans="1:10" ht="18.399999999999999" customHeight="1">
      <c r="A1089" s="1">
        <v>1088</v>
      </c>
      <c r="B1089" t="s">
        <v>13</v>
      </c>
      <c r="C1089" s="2">
        <v>40994</v>
      </c>
      <c r="D1089">
        <v>10</v>
      </c>
      <c r="E1089">
        <f t="shared" si="32"/>
        <v>3</v>
      </c>
      <c r="F1089" t="str">
        <f>VLOOKUP(B1089,Sheet3!$A$1:$E$100,5)</f>
        <v>k12</v>
      </c>
      <c r="G1089" t="str">
        <f>VLOOKUP(B1089,Sheet3!$A$1:$E$100,2)</f>
        <v>1000x700x7</v>
      </c>
      <c r="H1089" t="str">
        <f>VLOOKUP(B1089,Sheet3!$A$1:$E$100,3)</f>
        <v>22,99</v>
      </c>
      <c r="I1089" t="str">
        <f>VLOOKUP(F1089,Sheet4!$A$1:$B$22,2)</f>
        <v>plyty_korkowe</v>
      </c>
      <c r="J1089">
        <f t="shared" si="33"/>
        <v>229.89999999999998</v>
      </c>
    </row>
    <row r="1090" spans="1:10" ht="18.399999999999999" customHeight="1">
      <c r="A1090">
        <v>1089</v>
      </c>
      <c r="B1090" t="s">
        <v>37</v>
      </c>
      <c r="C1090" s="2">
        <v>40980</v>
      </c>
      <c r="D1090">
        <v>1</v>
      </c>
      <c r="E1090">
        <f t="shared" ref="E1090:E1153" si="34">MONTH(C1090)</f>
        <v>3</v>
      </c>
      <c r="F1090" t="str">
        <f>VLOOKUP(B1090,Sheet3!$A$1:$E$100,5)</f>
        <v>k15</v>
      </c>
      <c r="G1090" t="str">
        <f>VLOOKUP(B1090,Sheet3!$A$1:$E$100,2)</f>
        <v>kostka</v>
      </c>
      <c r="H1090" t="str">
        <f>VLOOKUP(B1090,Sheet3!$A$1:$E$100,3)</f>
        <v>25,99</v>
      </c>
      <c r="I1090" t="str">
        <f>VLOOKUP(F1090,Sheet4!$A$1:$B$22,2)</f>
        <v>maty_korkowe</v>
      </c>
      <c r="J1090">
        <f t="shared" si="33"/>
        <v>25.99</v>
      </c>
    </row>
    <row r="1091" spans="1:10" ht="18.399999999999999" customHeight="1">
      <c r="A1091" s="1">
        <v>1090</v>
      </c>
      <c r="B1091" t="s">
        <v>39</v>
      </c>
      <c r="C1091" s="2">
        <v>41047</v>
      </c>
      <c r="D1091">
        <v>5</v>
      </c>
      <c r="E1091">
        <f t="shared" si="34"/>
        <v>5</v>
      </c>
      <c r="F1091" t="str">
        <f>VLOOKUP(B1091,Sheet3!$A$1:$E$100,5)</f>
        <v>k12</v>
      </c>
      <c r="G1091" t="str">
        <f>VLOOKUP(B1091,Sheet3!$A$1:$E$100,2)</f>
        <v>1000x700x5</v>
      </c>
      <c r="H1091" t="str">
        <f>VLOOKUP(B1091,Sheet3!$A$1:$E$100,3)</f>
        <v>15,99</v>
      </c>
      <c r="I1091" t="str">
        <f>VLOOKUP(F1091,Sheet4!$A$1:$B$22,2)</f>
        <v>plyty_korkowe</v>
      </c>
      <c r="J1091">
        <f t="shared" ref="J1091:J1154" si="35">D1091*H1091</f>
        <v>79.95</v>
      </c>
    </row>
    <row r="1092" spans="1:10" ht="18.399999999999999" customHeight="1">
      <c r="A1092">
        <v>1091</v>
      </c>
      <c r="B1092" t="s">
        <v>32</v>
      </c>
      <c r="C1092" s="2">
        <v>40967</v>
      </c>
      <c r="D1092">
        <v>50</v>
      </c>
      <c r="E1092">
        <f t="shared" si="34"/>
        <v>2</v>
      </c>
      <c r="F1092" t="str">
        <f>VLOOKUP(B1092,Sheet3!$A$1:$E$100,5)</f>
        <v>k8</v>
      </c>
      <c r="G1092" t="str">
        <f>VLOOKUP(B1092,Sheet3!$A$1:$E$100,2)</f>
        <v>LB_2</v>
      </c>
      <c r="H1092" t="str">
        <f>VLOOKUP(B1092,Sheet3!$A$1:$E$100,3)</f>
        <v>1,80</v>
      </c>
      <c r="I1092" t="str">
        <f>VLOOKUP(F1092,Sheet4!$A$1:$B$22,2)</f>
        <v>panele_korkowe</v>
      </c>
      <c r="J1092">
        <f t="shared" si="35"/>
        <v>90</v>
      </c>
    </row>
    <row r="1093" spans="1:10" ht="18.399999999999999" customHeight="1">
      <c r="A1093" s="1">
        <v>1092</v>
      </c>
      <c r="B1093" t="s">
        <v>57</v>
      </c>
      <c r="C1093" s="2">
        <v>41226</v>
      </c>
      <c r="D1093">
        <v>24</v>
      </c>
      <c r="E1093">
        <f t="shared" si="34"/>
        <v>11</v>
      </c>
      <c r="F1093" t="str">
        <f>VLOOKUP(B1093,Sheet3!$A$1:$E$100,5)</f>
        <v>k6</v>
      </c>
      <c r="G1093" t="str">
        <f>VLOOKUP(B1093,Sheet3!$A$1:$E$100,2)</f>
        <v>940x23x7</v>
      </c>
      <c r="H1093" t="str">
        <f>VLOOKUP(B1093,Sheet3!$A$1:$E$100,3)</f>
        <v>2,89</v>
      </c>
      <c r="I1093" t="str">
        <f>VLOOKUP(F1093,Sheet4!$A$1:$B$22,2)</f>
        <v>panele_korkowe</v>
      </c>
      <c r="J1093">
        <f t="shared" si="35"/>
        <v>69.36</v>
      </c>
    </row>
    <row r="1094" spans="1:10" ht="18.399999999999999" customHeight="1">
      <c r="A1094">
        <v>1093</v>
      </c>
      <c r="B1094" t="s">
        <v>58</v>
      </c>
      <c r="C1094" s="2">
        <v>41020</v>
      </c>
      <c r="D1094">
        <v>19</v>
      </c>
      <c r="E1094">
        <f t="shared" si="34"/>
        <v>4</v>
      </c>
      <c r="F1094" t="str">
        <f>VLOOKUP(B1094,Sheet3!$A$1:$E$100,5)</f>
        <v>k5</v>
      </c>
      <c r="G1094" t="str">
        <f>VLOOKUP(B1094,Sheet3!$A$1:$E$100,2)</f>
        <v>Aglomerado_80_mm</v>
      </c>
      <c r="H1094" t="str">
        <f>VLOOKUP(B1094,Sheet3!$A$1:$E$100,3)</f>
        <v>149,99</v>
      </c>
      <c r="I1094" t="str">
        <f>VLOOKUP(F1094,Sheet4!$A$1:$B$22,2)</f>
        <v>panele_korkowe</v>
      </c>
      <c r="J1094">
        <f t="shared" si="35"/>
        <v>2849.8100000000004</v>
      </c>
    </row>
    <row r="1095" spans="1:10" ht="18.399999999999999" customHeight="1">
      <c r="A1095" s="1">
        <v>1094</v>
      </c>
      <c r="B1095" t="s">
        <v>69</v>
      </c>
      <c r="C1095" s="2">
        <v>41124</v>
      </c>
      <c r="D1095">
        <v>50</v>
      </c>
      <c r="E1095">
        <f t="shared" si="34"/>
        <v>8</v>
      </c>
      <c r="F1095" t="str">
        <f>VLOOKUP(B1095,Sheet3!$A$1:$E$100,5)</f>
        <v>k20</v>
      </c>
      <c r="G1095" t="str">
        <f>VLOOKUP(B1095,Sheet3!$A$1:$E$100,2)</f>
        <v>Stozkowe_duze</v>
      </c>
      <c r="H1095" t="str">
        <f>VLOOKUP(B1095,Sheet3!$A$1:$E$100,3)</f>
        <v>1,19</v>
      </c>
      <c r="I1095" t="str">
        <f>VLOOKUP(F1095,Sheet4!$A$1:$B$22,2)</f>
        <v>korki_do_butelek</v>
      </c>
      <c r="J1095">
        <f t="shared" si="35"/>
        <v>59.5</v>
      </c>
    </row>
    <row r="1096" spans="1:10" ht="18.399999999999999" customHeight="1">
      <c r="A1096">
        <v>1095</v>
      </c>
      <c r="B1096" t="s">
        <v>85</v>
      </c>
      <c r="C1096" s="2">
        <v>41135</v>
      </c>
      <c r="D1096">
        <v>15</v>
      </c>
      <c r="E1096">
        <f t="shared" si="34"/>
        <v>8</v>
      </c>
      <c r="F1096" t="str">
        <f>VLOOKUP(B1096,Sheet3!$A$1:$E$100,5)</f>
        <v>k8</v>
      </c>
      <c r="G1096" t="str">
        <f>VLOOKUP(B1096,Sheet3!$A$1:$E$100,2)</f>
        <v>LN_2</v>
      </c>
      <c r="H1096" t="str">
        <f>VLOOKUP(B1096,Sheet3!$A$1:$E$100,3)</f>
        <v>4,60</v>
      </c>
      <c r="I1096" t="str">
        <f>VLOOKUP(F1096,Sheet4!$A$1:$B$22,2)</f>
        <v>panele_korkowe</v>
      </c>
      <c r="J1096">
        <f t="shared" si="35"/>
        <v>69</v>
      </c>
    </row>
    <row r="1097" spans="1:10" ht="18.399999999999999" customHeight="1">
      <c r="A1097" s="1">
        <v>1096</v>
      </c>
      <c r="B1097" t="s">
        <v>22</v>
      </c>
      <c r="C1097" s="2">
        <v>41204</v>
      </c>
      <c r="D1097">
        <v>14</v>
      </c>
      <c r="E1097">
        <f t="shared" si="34"/>
        <v>10</v>
      </c>
      <c r="F1097" t="str">
        <f>VLOOKUP(B1097,Sheet3!$A$1:$E$100,5)</f>
        <v>k17</v>
      </c>
      <c r="G1097" t="str">
        <f>VLOOKUP(B1097,Sheet3!$A$1:$E$100,2)</f>
        <v>korek_natryskowy</v>
      </c>
      <c r="H1097" t="str">
        <f>VLOOKUP(B1097,Sheet3!$A$1:$E$100,3)</f>
        <v>33,99</v>
      </c>
      <c r="I1097" t="str">
        <f>VLOOKUP(F1097,Sheet4!$A$1:$B$22,2)</f>
        <v>masa_korkowa</v>
      </c>
      <c r="J1097">
        <f t="shared" si="35"/>
        <v>475.86</v>
      </c>
    </row>
    <row r="1098" spans="1:10" ht="18.399999999999999" customHeight="1">
      <c r="A1098">
        <v>1097</v>
      </c>
      <c r="B1098" t="s">
        <v>45</v>
      </c>
      <c r="C1098" s="2">
        <v>41113</v>
      </c>
      <c r="D1098">
        <v>32</v>
      </c>
      <c r="E1098">
        <f t="shared" si="34"/>
        <v>7</v>
      </c>
      <c r="F1098" t="str">
        <f>VLOOKUP(B1098,Sheet3!$A$1:$E$100,5)</f>
        <v>k21</v>
      </c>
      <c r="G1098" t="str">
        <f>VLOOKUP(B1098,Sheet3!$A$1:$E$100,2)</f>
        <v>Shell</v>
      </c>
      <c r="H1098" t="str">
        <f>VLOOKUP(B1098,Sheet3!$A$1:$E$100,3)</f>
        <v>129,99</v>
      </c>
      <c r="I1098" t="str">
        <f>VLOOKUP(F1098,Sheet4!$A$1:$B$22,2)</f>
        <v>panele_korkowe</v>
      </c>
      <c r="J1098">
        <f t="shared" si="35"/>
        <v>4159.68</v>
      </c>
    </row>
    <row r="1099" spans="1:10" ht="18.399999999999999" customHeight="1">
      <c r="A1099" s="1">
        <v>1098</v>
      </c>
      <c r="B1099" t="s">
        <v>95</v>
      </c>
      <c r="C1099" s="2">
        <v>41088</v>
      </c>
      <c r="D1099">
        <v>33</v>
      </c>
      <c r="E1099">
        <f t="shared" si="34"/>
        <v>6</v>
      </c>
      <c r="F1099" t="str">
        <f>VLOOKUP(B1099,Sheet3!$A$1:$E$100,5)</f>
        <v>k21</v>
      </c>
      <c r="G1099" t="str">
        <f>VLOOKUP(B1099,Sheet3!$A$1:$E$100,2)</f>
        <v>Natural</v>
      </c>
      <c r="H1099" t="str">
        <f>VLOOKUP(B1099,Sheet3!$A$1:$E$100,3)</f>
        <v>119,99</v>
      </c>
      <c r="I1099" t="str">
        <f>VLOOKUP(F1099,Sheet4!$A$1:$B$22,2)</f>
        <v>panele_korkowe</v>
      </c>
      <c r="J1099">
        <f t="shared" si="35"/>
        <v>3959.6699999999996</v>
      </c>
    </row>
    <row r="1100" spans="1:10" ht="18.399999999999999" customHeight="1">
      <c r="A1100">
        <v>1099</v>
      </c>
      <c r="B1100" t="s">
        <v>20</v>
      </c>
      <c r="C1100" s="2">
        <v>41108</v>
      </c>
      <c r="D1100">
        <v>32</v>
      </c>
      <c r="E1100">
        <f t="shared" si="34"/>
        <v>7</v>
      </c>
      <c r="F1100" t="str">
        <f>VLOOKUP(B1100,Sheet3!$A$1:$E$100,5)</f>
        <v>k6</v>
      </c>
      <c r="G1100" t="str">
        <f>VLOOKUP(B1100,Sheet3!$A$1:$E$100,2)</f>
        <v>940x23x5</v>
      </c>
      <c r="H1100" t="str">
        <f>VLOOKUP(B1100,Sheet3!$A$1:$E$100,3)</f>
        <v>2,19</v>
      </c>
      <c r="I1100" t="str">
        <f>VLOOKUP(F1100,Sheet4!$A$1:$B$22,2)</f>
        <v>panele_korkowe</v>
      </c>
      <c r="J1100">
        <f t="shared" si="35"/>
        <v>70.08</v>
      </c>
    </row>
    <row r="1101" spans="1:10" ht="18.399999999999999" customHeight="1">
      <c r="A1101" s="1">
        <v>1100</v>
      </c>
      <c r="B1101" t="s">
        <v>24</v>
      </c>
      <c r="C1101" s="2">
        <v>40926</v>
      </c>
      <c r="D1101">
        <v>21</v>
      </c>
      <c r="E1101">
        <f t="shared" si="34"/>
        <v>1</v>
      </c>
      <c r="F1101" t="str">
        <f>VLOOKUP(B1101,Sheet3!$A$1:$E$100,5)</f>
        <v>k8</v>
      </c>
      <c r="G1101" t="str">
        <f>VLOOKUP(B1101,Sheet3!$A$1:$E$100,2)</f>
        <v>LN_2</v>
      </c>
      <c r="H1101" t="str">
        <f>VLOOKUP(B1101,Sheet3!$A$1:$E$100,3)</f>
        <v>4,60</v>
      </c>
      <c r="I1101" t="str">
        <f>VLOOKUP(F1101,Sheet4!$A$1:$B$22,2)</f>
        <v>panele_korkowe</v>
      </c>
      <c r="J1101">
        <f t="shared" si="35"/>
        <v>96.6</v>
      </c>
    </row>
    <row r="1102" spans="1:10" ht="18.399999999999999" customHeight="1">
      <c r="A1102">
        <v>1101</v>
      </c>
      <c r="B1102" t="s">
        <v>76</v>
      </c>
      <c r="C1102" s="2">
        <v>41120</v>
      </c>
      <c r="D1102">
        <v>20</v>
      </c>
      <c r="E1102">
        <f t="shared" si="34"/>
        <v>7</v>
      </c>
      <c r="F1102" t="str">
        <f>VLOOKUP(B1102,Sheet3!$A$1:$E$100,5)</f>
        <v>k2</v>
      </c>
      <c r="G1102" t="str">
        <f>VLOOKUP(B1102,Sheet3!$A$1:$E$100,2)</f>
        <v>Normal_6_mm</v>
      </c>
      <c r="H1102" t="str">
        <f>VLOOKUP(B1102,Sheet3!$A$1:$E$100,3)</f>
        <v>119,99</v>
      </c>
      <c r="I1102" t="str">
        <f>VLOOKUP(F1102,Sheet4!$A$1:$B$22,2)</f>
        <v>wyroby_korkowe</v>
      </c>
      <c r="J1102">
        <f t="shared" si="35"/>
        <v>2399.7999999999997</v>
      </c>
    </row>
    <row r="1103" spans="1:10" ht="18.399999999999999" customHeight="1">
      <c r="A1103" s="1">
        <v>1102</v>
      </c>
      <c r="B1103" t="s">
        <v>23</v>
      </c>
      <c r="C1103" s="2">
        <v>40975</v>
      </c>
      <c r="D1103">
        <v>20</v>
      </c>
      <c r="E1103">
        <f t="shared" si="34"/>
        <v>3</v>
      </c>
      <c r="F1103" t="str">
        <f>VLOOKUP(B1103,Sheet3!$A$1:$E$100,5)</f>
        <v>k3</v>
      </c>
      <c r="G1103" t="str">
        <f>VLOOKUP(B1103,Sheet3!$A$1:$E$100,2)</f>
        <v>frakcja_2,8-4,0_mm</v>
      </c>
      <c r="H1103" t="str">
        <f>VLOOKUP(B1103,Sheet3!$A$1:$E$100,3)</f>
        <v>12,80</v>
      </c>
      <c r="I1103" t="str">
        <f>VLOOKUP(F1103,Sheet4!$A$1:$B$22,2)</f>
        <v>panele_korkowe</v>
      </c>
      <c r="J1103">
        <f t="shared" si="35"/>
        <v>256</v>
      </c>
    </row>
    <row r="1104" spans="1:10" ht="18.399999999999999" customHeight="1">
      <c r="A1104">
        <v>1103</v>
      </c>
      <c r="B1104" t="s">
        <v>19</v>
      </c>
      <c r="C1104" s="2">
        <v>41088</v>
      </c>
      <c r="D1104">
        <v>14</v>
      </c>
      <c r="E1104">
        <f t="shared" si="34"/>
        <v>6</v>
      </c>
      <c r="F1104" t="str">
        <f>VLOOKUP(B1104,Sheet3!$A$1:$E$100,5)</f>
        <v>k20</v>
      </c>
      <c r="G1104" t="str">
        <f>VLOOKUP(B1104,Sheet3!$A$1:$E$100,2)</f>
        <v>Stozkowe_srednie</v>
      </c>
      <c r="H1104" t="str">
        <f>VLOOKUP(B1104,Sheet3!$A$1:$E$100,3)</f>
        <v>0,89</v>
      </c>
      <c r="I1104" t="str">
        <f>VLOOKUP(F1104,Sheet4!$A$1:$B$22,2)</f>
        <v>korki_do_butelek</v>
      </c>
      <c r="J1104">
        <f t="shared" si="35"/>
        <v>12.46</v>
      </c>
    </row>
    <row r="1105" spans="1:10" ht="18.399999999999999" customHeight="1">
      <c r="A1105" s="1">
        <v>1104</v>
      </c>
      <c r="B1105" t="s">
        <v>19</v>
      </c>
      <c r="C1105" s="2">
        <v>41018</v>
      </c>
      <c r="D1105">
        <v>60</v>
      </c>
      <c r="E1105">
        <f t="shared" si="34"/>
        <v>4</v>
      </c>
      <c r="F1105" t="str">
        <f>VLOOKUP(B1105,Sheet3!$A$1:$E$100,5)</f>
        <v>k20</v>
      </c>
      <c r="G1105" t="str">
        <f>VLOOKUP(B1105,Sheet3!$A$1:$E$100,2)</f>
        <v>Stozkowe_srednie</v>
      </c>
      <c r="H1105" t="str">
        <f>VLOOKUP(B1105,Sheet3!$A$1:$E$100,3)</f>
        <v>0,89</v>
      </c>
      <c r="I1105" t="str">
        <f>VLOOKUP(F1105,Sheet4!$A$1:$B$22,2)</f>
        <v>korki_do_butelek</v>
      </c>
      <c r="J1105">
        <f t="shared" si="35"/>
        <v>53.4</v>
      </c>
    </row>
    <row r="1106" spans="1:10" ht="18.399999999999999" customHeight="1">
      <c r="A1106">
        <v>1105</v>
      </c>
      <c r="B1106" t="s">
        <v>37</v>
      </c>
      <c r="C1106" s="2">
        <v>41101</v>
      </c>
      <c r="D1106">
        <v>2</v>
      </c>
      <c r="E1106">
        <f t="shared" si="34"/>
        <v>7</v>
      </c>
      <c r="F1106" t="str">
        <f>VLOOKUP(B1106,Sheet3!$A$1:$E$100,5)</f>
        <v>k15</v>
      </c>
      <c r="G1106" t="str">
        <f>VLOOKUP(B1106,Sheet3!$A$1:$E$100,2)</f>
        <v>kostka</v>
      </c>
      <c r="H1106" t="str">
        <f>VLOOKUP(B1106,Sheet3!$A$1:$E$100,3)</f>
        <v>25,99</v>
      </c>
      <c r="I1106" t="str">
        <f>VLOOKUP(F1106,Sheet4!$A$1:$B$22,2)</f>
        <v>maty_korkowe</v>
      </c>
      <c r="J1106">
        <f t="shared" si="35"/>
        <v>51.98</v>
      </c>
    </row>
    <row r="1107" spans="1:10" ht="18.399999999999999" customHeight="1">
      <c r="A1107" s="1">
        <v>1106</v>
      </c>
      <c r="B1107" t="s">
        <v>99</v>
      </c>
      <c r="C1107" s="2">
        <v>41027</v>
      </c>
      <c r="D1107">
        <v>30</v>
      </c>
      <c r="E1107">
        <f t="shared" si="34"/>
        <v>4</v>
      </c>
      <c r="F1107" t="str">
        <f>VLOOKUP(B1107,Sheet3!$A$1:$E$100,5)</f>
        <v>k3</v>
      </c>
      <c r="G1107" t="str">
        <f>VLOOKUP(B1107,Sheet3!$A$1:$E$100,2)</f>
        <v>frakcja_0,5-1,0_mm</v>
      </c>
      <c r="H1107" t="str">
        <f>VLOOKUP(B1107,Sheet3!$A$1:$E$100,3)</f>
        <v>10,49</v>
      </c>
      <c r="I1107" t="str">
        <f>VLOOKUP(F1107,Sheet4!$A$1:$B$22,2)</f>
        <v>panele_korkowe</v>
      </c>
      <c r="J1107">
        <f t="shared" si="35"/>
        <v>314.7</v>
      </c>
    </row>
    <row r="1108" spans="1:10" ht="18.399999999999999" customHeight="1">
      <c r="A1108">
        <v>1107</v>
      </c>
      <c r="B1108" t="s">
        <v>22</v>
      </c>
      <c r="C1108" s="2">
        <v>40995</v>
      </c>
      <c r="D1108">
        <v>10</v>
      </c>
      <c r="E1108">
        <f t="shared" si="34"/>
        <v>3</v>
      </c>
      <c r="F1108" t="str">
        <f>VLOOKUP(B1108,Sheet3!$A$1:$E$100,5)</f>
        <v>k17</v>
      </c>
      <c r="G1108" t="str">
        <f>VLOOKUP(B1108,Sheet3!$A$1:$E$100,2)</f>
        <v>korek_natryskowy</v>
      </c>
      <c r="H1108" t="str">
        <f>VLOOKUP(B1108,Sheet3!$A$1:$E$100,3)</f>
        <v>33,99</v>
      </c>
      <c r="I1108" t="str">
        <f>VLOOKUP(F1108,Sheet4!$A$1:$B$22,2)</f>
        <v>masa_korkowa</v>
      </c>
      <c r="J1108">
        <f t="shared" si="35"/>
        <v>339.90000000000003</v>
      </c>
    </row>
    <row r="1109" spans="1:10" ht="18.399999999999999" customHeight="1">
      <c r="A1109" s="1">
        <v>1108</v>
      </c>
      <c r="B1109" t="s">
        <v>41</v>
      </c>
      <c r="C1109" s="2">
        <v>41110</v>
      </c>
      <c r="D1109">
        <v>14</v>
      </c>
      <c r="E1109">
        <f t="shared" si="34"/>
        <v>7</v>
      </c>
      <c r="F1109" t="str">
        <f>VLOOKUP(B1109,Sheet3!$A$1:$E$100,5)</f>
        <v>k7</v>
      </c>
      <c r="G1109" t="str">
        <f>VLOOKUP(B1109,Sheet3!$A$1:$E$100,2)</f>
        <v>Kora_surowa_kl._II</v>
      </c>
      <c r="H1109" t="str">
        <f>VLOOKUP(B1109,Sheet3!$A$1:$E$100,3)</f>
        <v>79,99</v>
      </c>
      <c r="I1109" t="str">
        <f>VLOOKUP(F1109,Sheet4!$A$1:$B$22,2)</f>
        <v>panele_korkowe</v>
      </c>
      <c r="J1109">
        <f t="shared" si="35"/>
        <v>1119.8599999999999</v>
      </c>
    </row>
    <row r="1110" spans="1:10" ht="18.399999999999999" customHeight="1">
      <c r="A1110">
        <v>1109</v>
      </c>
      <c r="B1110" t="s">
        <v>38</v>
      </c>
      <c r="C1110" s="2">
        <v>40984</v>
      </c>
      <c r="D1110">
        <v>30</v>
      </c>
      <c r="E1110">
        <f t="shared" si="34"/>
        <v>3</v>
      </c>
      <c r="F1110" t="str">
        <f>VLOOKUP(B1110,Sheet3!$A$1:$E$100,5)</f>
        <v>k10</v>
      </c>
      <c r="G1110" t="str">
        <f>VLOOKUP(B1110,Sheet3!$A$1:$E$100,2)</f>
        <v>50x80</v>
      </c>
      <c r="H1110" t="str">
        <f>VLOOKUP(B1110,Sheet3!$A$1:$E$100,3)</f>
        <v>34,99</v>
      </c>
      <c r="I1110" t="str">
        <f>VLOOKUP(F1110,Sheet4!$A$1:$B$22,2)</f>
        <v>tablice_korkowe</v>
      </c>
      <c r="J1110">
        <f t="shared" si="35"/>
        <v>1049.7</v>
      </c>
    </row>
    <row r="1111" spans="1:10" ht="18.399999999999999" customHeight="1">
      <c r="A1111" s="1">
        <v>1110</v>
      </c>
      <c r="B1111" t="s">
        <v>17</v>
      </c>
      <c r="C1111" s="2">
        <v>41011</v>
      </c>
      <c r="D1111">
        <v>6</v>
      </c>
      <c r="E1111">
        <f t="shared" si="34"/>
        <v>4</v>
      </c>
      <c r="F1111" t="str">
        <f>VLOOKUP(B1111,Sheet3!$A$1:$E$100,5)</f>
        <v>k19</v>
      </c>
      <c r="G1111" t="str">
        <f>VLOOKUP(B1111,Sheet3!$A$1:$E$100,2)</f>
        <v>Taca_prostokatna</v>
      </c>
      <c r="H1111" t="str">
        <f>VLOOKUP(B1111,Sheet3!$A$1:$E$100,3)</f>
        <v>26,99</v>
      </c>
      <c r="I1111" t="str">
        <f>VLOOKUP(F1111,Sheet4!$A$1:$B$22,2)</f>
        <v>wyroby_korkowe</v>
      </c>
      <c r="J1111">
        <f t="shared" si="35"/>
        <v>161.94</v>
      </c>
    </row>
    <row r="1112" spans="1:10" ht="18.399999999999999" customHeight="1">
      <c r="A1112">
        <v>1111</v>
      </c>
      <c r="B1112" t="s">
        <v>42</v>
      </c>
      <c r="C1112" s="2">
        <v>41022</v>
      </c>
      <c r="D1112">
        <v>12</v>
      </c>
      <c r="E1112">
        <f t="shared" si="34"/>
        <v>4</v>
      </c>
      <c r="F1112" t="str">
        <f>VLOOKUP(B1112,Sheet3!$A$1:$E$100,5)</f>
        <v>k20</v>
      </c>
      <c r="G1112" t="str">
        <f>VLOOKUP(B1112,Sheet3!$A$1:$E$100,2)</f>
        <v>Stozkowe_male</v>
      </c>
      <c r="H1112" t="str">
        <f>VLOOKUP(B1112,Sheet3!$A$1:$E$100,3)</f>
        <v>0,49</v>
      </c>
      <c r="I1112" t="str">
        <f>VLOOKUP(F1112,Sheet4!$A$1:$B$22,2)</f>
        <v>korki_do_butelek</v>
      </c>
      <c r="J1112">
        <f t="shared" si="35"/>
        <v>5.88</v>
      </c>
    </row>
    <row r="1113" spans="1:10" ht="18.399999999999999" customHeight="1">
      <c r="A1113" s="1">
        <v>1112</v>
      </c>
      <c r="B1113" t="s">
        <v>37</v>
      </c>
      <c r="C1113" s="2">
        <v>41046</v>
      </c>
      <c r="D1113">
        <v>2</v>
      </c>
      <c r="E1113">
        <f t="shared" si="34"/>
        <v>5</v>
      </c>
      <c r="F1113" t="str">
        <f>VLOOKUP(B1113,Sheet3!$A$1:$E$100,5)</f>
        <v>k15</v>
      </c>
      <c r="G1113" t="str">
        <f>VLOOKUP(B1113,Sheet3!$A$1:$E$100,2)</f>
        <v>kostka</v>
      </c>
      <c r="H1113" t="str">
        <f>VLOOKUP(B1113,Sheet3!$A$1:$E$100,3)</f>
        <v>25,99</v>
      </c>
      <c r="I1113" t="str">
        <f>VLOOKUP(F1113,Sheet4!$A$1:$B$22,2)</f>
        <v>maty_korkowe</v>
      </c>
      <c r="J1113">
        <f t="shared" si="35"/>
        <v>51.98</v>
      </c>
    </row>
    <row r="1114" spans="1:10" ht="18.399999999999999" customHeight="1">
      <c r="A1114">
        <v>1113</v>
      </c>
      <c r="B1114" t="s">
        <v>80</v>
      </c>
      <c r="C1114" s="2">
        <v>41074</v>
      </c>
      <c r="D1114">
        <v>16</v>
      </c>
      <c r="E1114">
        <f t="shared" si="34"/>
        <v>6</v>
      </c>
      <c r="F1114" t="str">
        <f>VLOOKUP(B1114,Sheet3!$A$1:$E$100,5)</f>
        <v>k21</v>
      </c>
      <c r="G1114" t="str">
        <f>VLOOKUP(B1114,Sheet3!$A$1:$E$100,2)</f>
        <v>Symphony</v>
      </c>
      <c r="H1114" t="str">
        <f>VLOOKUP(B1114,Sheet3!$A$1:$E$100,3)</f>
        <v>139,99</v>
      </c>
      <c r="I1114" t="str">
        <f>VLOOKUP(F1114,Sheet4!$A$1:$B$22,2)</f>
        <v>panele_korkowe</v>
      </c>
      <c r="J1114">
        <f t="shared" si="35"/>
        <v>2239.84</v>
      </c>
    </row>
    <row r="1115" spans="1:10" ht="18.399999999999999" customHeight="1">
      <c r="A1115" s="1">
        <v>1114</v>
      </c>
      <c r="B1115" t="s">
        <v>65</v>
      </c>
      <c r="C1115" s="2">
        <v>41065</v>
      </c>
      <c r="D1115">
        <v>14</v>
      </c>
      <c r="E1115">
        <f t="shared" si="34"/>
        <v>6</v>
      </c>
      <c r="F1115" t="str">
        <f>VLOOKUP(B1115,Sheet3!$A$1:$E$100,5)</f>
        <v>k12</v>
      </c>
      <c r="G1115" t="str">
        <f>VLOOKUP(B1115,Sheet3!$A$1:$E$100,2)</f>
        <v>1000x700x4</v>
      </c>
      <c r="H1115" t="str">
        <f>VLOOKUP(B1115,Sheet3!$A$1:$E$100,3)</f>
        <v>14,99</v>
      </c>
      <c r="I1115" t="str">
        <f>VLOOKUP(F1115,Sheet4!$A$1:$B$22,2)</f>
        <v>plyty_korkowe</v>
      </c>
      <c r="J1115">
        <f t="shared" si="35"/>
        <v>209.86</v>
      </c>
    </row>
    <row r="1116" spans="1:10" ht="18.399999999999999" customHeight="1">
      <c r="A1116">
        <v>1115</v>
      </c>
      <c r="B1116" t="s">
        <v>67</v>
      </c>
      <c r="C1116" s="2">
        <v>41048</v>
      </c>
      <c r="D1116">
        <v>28</v>
      </c>
      <c r="E1116">
        <f t="shared" si="34"/>
        <v>5</v>
      </c>
      <c r="F1116" t="str">
        <f>VLOOKUP(B1116,Sheet3!$A$1:$E$100,5)</f>
        <v>k14</v>
      </c>
      <c r="G1116" t="str">
        <f>VLOOKUP(B1116,Sheet3!$A$1:$E$100,2)</f>
        <v>Rapsodia</v>
      </c>
      <c r="H1116" t="str">
        <f>VLOOKUP(B1116,Sheet3!$A$1:$E$100,3)</f>
        <v>64,99</v>
      </c>
      <c r="I1116" t="str">
        <f>VLOOKUP(F1116,Sheet4!$A$1:$B$22,2)</f>
        <v>parkiet_korkowy</v>
      </c>
      <c r="J1116">
        <f t="shared" si="35"/>
        <v>1819.7199999999998</v>
      </c>
    </row>
    <row r="1117" spans="1:10" ht="18.399999999999999" customHeight="1">
      <c r="A1117" s="1">
        <v>1116</v>
      </c>
      <c r="B1117" t="s">
        <v>37</v>
      </c>
      <c r="C1117" s="2">
        <v>41129</v>
      </c>
      <c r="D1117">
        <v>12</v>
      </c>
      <c r="E1117">
        <f t="shared" si="34"/>
        <v>8</v>
      </c>
      <c r="F1117" t="str">
        <f>VLOOKUP(B1117,Sheet3!$A$1:$E$100,5)</f>
        <v>k15</v>
      </c>
      <c r="G1117" t="str">
        <f>VLOOKUP(B1117,Sheet3!$A$1:$E$100,2)</f>
        <v>kostka</v>
      </c>
      <c r="H1117" t="str">
        <f>VLOOKUP(B1117,Sheet3!$A$1:$E$100,3)</f>
        <v>25,99</v>
      </c>
      <c r="I1117" t="str">
        <f>VLOOKUP(F1117,Sheet4!$A$1:$B$22,2)</f>
        <v>maty_korkowe</v>
      </c>
      <c r="J1117">
        <f t="shared" si="35"/>
        <v>311.88</v>
      </c>
    </row>
    <row r="1118" spans="1:10" ht="18.399999999999999" customHeight="1">
      <c r="A1118">
        <v>1117</v>
      </c>
      <c r="B1118" t="s">
        <v>94</v>
      </c>
      <c r="C1118" s="2">
        <v>41078</v>
      </c>
      <c r="D1118">
        <v>22</v>
      </c>
      <c r="E1118">
        <f t="shared" si="34"/>
        <v>6</v>
      </c>
      <c r="F1118" t="str">
        <f>VLOOKUP(B1118,Sheet3!$A$1:$E$100,5)</f>
        <v>k3</v>
      </c>
      <c r="G1118" t="str">
        <f>VLOOKUP(B1118,Sheet3!$A$1:$E$100,2)</f>
        <v>frakcja_0,2-0,5_mm</v>
      </c>
      <c r="H1118" t="str">
        <f>VLOOKUP(B1118,Sheet3!$A$1:$E$100,3)</f>
        <v>9,99</v>
      </c>
      <c r="I1118" t="str">
        <f>VLOOKUP(F1118,Sheet4!$A$1:$B$22,2)</f>
        <v>panele_korkowe</v>
      </c>
      <c r="J1118">
        <f t="shared" si="35"/>
        <v>219.78</v>
      </c>
    </row>
    <row r="1119" spans="1:10" ht="18.399999999999999" customHeight="1">
      <c r="A1119" s="1">
        <v>1118</v>
      </c>
      <c r="B1119" t="s">
        <v>65</v>
      </c>
      <c r="C1119" s="2">
        <v>41031</v>
      </c>
      <c r="D1119">
        <v>3</v>
      </c>
      <c r="E1119">
        <f t="shared" si="34"/>
        <v>5</v>
      </c>
      <c r="F1119" t="str">
        <f>VLOOKUP(B1119,Sheet3!$A$1:$E$100,5)</f>
        <v>k12</v>
      </c>
      <c r="G1119" t="str">
        <f>VLOOKUP(B1119,Sheet3!$A$1:$E$100,2)</f>
        <v>1000x700x4</v>
      </c>
      <c r="H1119" t="str">
        <f>VLOOKUP(B1119,Sheet3!$A$1:$E$100,3)</f>
        <v>14,99</v>
      </c>
      <c r="I1119" t="str">
        <f>VLOOKUP(F1119,Sheet4!$A$1:$B$22,2)</f>
        <v>plyty_korkowe</v>
      </c>
      <c r="J1119">
        <f t="shared" si="35"/>
        <v>44.97</v>
      </c>
    </row>
    <row r="1120" spans="1:10" ht="18.399999999999999" customHeight="1">
      <c r="A1120">
        <v>1119</v>
      </c>
      <c r="B1120" t="s">
        <v>37</v>
      </c>
      <c r="C1120" s="2">
        <v>41185</v>
      </c>
      <c r="D1120">
        <v>1</v>
      </c>
      <c r="E1120">
        <f t="shared" si="34"/>
        <v>10</v>
      </c>
      <c r="F1120" t="str">
        <f>VLOOKUP(B1120,Sheet3!$A$1:$E$100,5)</f>
        <v>k15</v>
      </c>
      <c r="G1120" t="str">
        <f>VLOOKUP(B1120,Sheet3!$A$1:$E$100,2)</f>
        <v>kostka</v>
      </c>
      <c r="H1120" t="str">
        <f>VLOOKUP(B1120,Sheet3!$A$1:$E$100,3)</f>
        <v>25,99</v>
      </c>
      <c r="I1120" t="str">
        <f>VLOOKUP(F1120,Sheet4!$A$1:$B$22,2)</f>
        <v>maty_korkowe</v>
      </c>
      <c r="J1120">
        <f t="shared" si="35"/>
        <v>25.99</v>
      </c>
    </row>
    <row r="1121" spans="1:10" ht="18.399999999999999" customHeight="1">
      <c r="A1121" s="1">
        <v>1120</v>
      </c>
      <c r="B1121" t="s">
        <v>24</v>
      </c>
      <c r="C1121" s="2">
        <v>41156</v>
      </c>
      <c r="D1121">
        <v>25</v>
      </c>
      <c r="E1121">
        <f t="shared" si="34"/>
        <v>9</v>
      </c>
      <c r="F1121" t="str">
        <f>VLOOKUP(B1121,Sheet3!$A$1:$E$100,5)</f>
        <v>k8</v>
      </c>
      <c r="G1121" t="str">
        <f>VLOOKUP(B1121,Sheet3!$A$1:$E$100,2)</f>
        <v>LN_2</v>
      </c>
      <c r="H1121" t="str">
        <f>VLOOKUP(B1121,Sheet3!$A$1:$E$100,3)</f>
        <v>4,60</v>
      </c>
      <c r="I1121" t="str">
        <f>VLOOKUP(F1121,Sheet4!$A$1:$B$22,2)</f>
        <v>panele_korkowe</v>
      </c>
      <c r="J1121">
        <f t="shared" si="35"/>
        <v>114.99999999999999</v>
      </c>
    </row>
    <row r="1122" spans="1:10" ht="18.399999999999999" customHeight="1">
      <c r="A1122">
        <v>1121</v>
      </c>
      <c r="B1122" t="s">
        <v>88</v>
      </c>
      <c r="C1122" s="2">
        <v>41199</v>
      </c>
      <c r="D1122">
        <v>26</v>
      </c>
      <c r="E1122">
        <f t="shared" si="34"/>
        <v>10</v>
      </c>
      <c r="F1122" t="str">
        <f>VLOOKUP(B1122,Sheet3!$A$1:$E$100,5)</f>
        <v>k14</v>
      </c>
      <c r="G1122" t="str">
        <f>VLOOKUP(B1122,Sheet3!$A$1:$E$100,2)</f>
        <v>Natural</v>
      </c>
      <c r="H1122" t="str">
        <f>VLOOKUP(B1122,Sheet3!$A$1:$E$100,3)</f>
        <v>49,99</v>
      </c>
      <c r="I1122" t="str">
        <f>VLOOKUP(F1122,Sheet4!$A$1:$B$22,2)</f>
        <v>parkiet_korkowy</v>
      </c>
      <c r="J1122">
        <f t="shared" si="35"/>
        <v>1299.74</v>
      </c>
    </row>
    <row r="1123" spans="1:10" ht="18.399999999999999" customHeight="1">
      <c r="A1123" s="1">
        <v>1122</v>
      </c>
      <c r="B1123" t="s">
        <v>43</v>
      </c>
      <c r="C1123" s="2">
        <v>41125</v>
      </c>
      <c r="D1123">
        <v>10</v>
      </c>
      <c r="E1123">
        <f t="shared" si="34"/>
        <v>8</v>
      </c>
      <c r="F1123" t="str">
        <f>VLOOKUP(B1123,Sheet3!$A$1:$E$100,5)</f>
        <v>k5</v>
      </c>
      <c r="G1123" t="str">
        <f>VLOOKUP(B1123,Sheet3!$A$1:$E$100,2)</f>
        <v>Aglomerado_80_mm</v>
      </c>
      <c r="H1123" t="str">
        <f>VLOOKUP(B1123,Sheet3!$A$1:$E$100,3)</f>
        <v>149,99</v>
      </c>
      <c r="I1123" t="str">
        <f>VLOOKUP(F1123,Sheet4!$A$1:$B$22,2)</f>
        <v>panele_korkowe</v>
      </c>
      <c r="J1123">
        <f t="shared" si="35"/>
        <v>1499.9</v>
      </c>
    </row>
    <row r="1124" spans="1:10" ht="18.399999999999999" customHeight="1">
      <c r="A1124">
        <v>1123</v>
      </c>
      <c r="B1124" t="s">
        <v>48</v>
      </c>
      <c r="C1124" s="2">
        <v>40984</v>
      </c>
      <c r="D1124">
        <v>4</v>
      </c>
      <c r="E1124">
        <f t="shared" si="34"/>
        <v>3</v>
      </c>
      <c r="F1124" t="str">
        <f>VLOOKUP(B1124,Sheet3!$A$1:$E$100,5)</f>
        <v>k19</v>
      </c>
      <c r="G1124" t="str">
        <f>VLOOKUP(B1124,Sheet3!$A$1:$E$100,2)</f>
        <v>Cukiernica</v>
      </c>
      <c r="H1124" t="str">
        <f>VLOOKUP(B1124,Sheet3!$A$1:$E$100,3)</f>
        <v>25,99</v>
      </c>
      <c r="I1124" t="str">
        <f>VLOOKUP(F1124,Sheet4!$A$1:$B$22,2)</f>
        <v>wyroby_korkowe</v>
      </c>
      <c r="J1124">
        <f t="shared" si="35"/>
        <v>103.96</v>
      </c>
    </row>
    <row r="1125" spans="1:10" ht="18.399999999999999" customHeight="1">
      <c r="A1125" s="1">
        <v>1124</v>
      </c>
      <c r="B1125" t="s">
        <v>80</v>
      </c>
      <c r="C1125" s="2">
        <v>41004</v>
      </c>
      <c r="D1125">
        <v>28</v>
      </c>
      <c r="E1125">
        <f t="shared" si="34"/>
        <v>4</v>
      </c>
      <c r="F1125" t="str">
        <f>VLOOKUP(B1125,Sheet3!$A$1:$E$100,5)</f>
        <v>k21</v>
      </c>
      <c r="G1125" t="str">
        <f>VLOOKUP(B1125,Sheet3!$A$1:$E$100,2)</f>
        <v>Symphony</v>
      </c>
      <c r="H1125" t="str">
        <f>VLOOKUP(B1125,Sheet3!$A$1:$E$100,3)</f>
        <v>139,99</v>
      </c>
      <c r="I1125" t="str">
        <f>VLOOKUP(F1125,Sheet4!$A$1:$B$22,2)</f>
        <v>panele_korkowe</v>
      </c>
      <c r="J1125">
        <f t="shared" si="35"/>
        <v>3919.7200000000003</v>
      </c>
    </row>
    <row r="1126" spans="1:10" ht="18.399999999999999" customHeight="1">
      <c r="A1126">
        <v>1125</v>
      </c>
      <c r="B1126" t="s">
        <v>10</v>
      </c>
      <c r="C1126" s="2">
        <v>41003</v>
      </c>
      <c r="D1126">
        <v>6</v>
      </c>
      <c r="E1126">
        <f t="shared" si="34"/>
        <v>4</v>
      </c>
      <c r="F1126" t="str">
        <f>VLOOKUP(B1126,Sheet3!$A$1:$E$100,5)</f>
        <v>k19</v>
      </c>
      <c r="G1126" t="str">
        <f>VLOOKUP(B1126,Sheet3!$A$1:$E$100,2)</f>
        <v>Oslonka_prosta</v>
      </c>
      <c r="H1126" t="str">
        <f>VLOOKUP(B1126,Sheet3!$A$1:$E$100,3)</f>
        <v>20,99</v>
      </c>
      <c r="I1126" t="str">
        <f>VLOOKUP(F1126,Sheet4!$A$1:$B$22,2)</f>
        <v>wyroby_korkowe</v>
      </c>
      <c r="J1126">
        <f t="shared" si="35"/>
        <v>125.94</v>
      </c>
    </row>
    <row r="1127" spans="1:10" ht="18.399999999999999" customHeight="1">
      <c r="A1127" s="1">
        <v>1126</v>
      </c>
      <c r="B1127" t="s">
        <v>55</v>
      </c>
      <c r="C1127" s="2">
        <v>41141</v>
      </c>
      <c r="D1127">
        <v>5</v>
      </c>
      <c r="E1127">
        <f t="shared" si="34"/>
        <v>8</v>
      </c>
      <c r="F1127" t="str">
        <f>VLOOKUP(B1127,Sheet3!$A$1:$E$100,5)</f>
        <v>k11</v>
      </c>
      <c r="G1127" t="str">
        <f>VLOOKUP(B1127,Sheet3!$A$1:$E$100,2)</f>
        <v>kpl_3_mm</v>
      </c>
      <c r="H1127" t="str">
        <f>VLOOKUP(B1127,Sheet3!$A$1:$E$100,3)</f>
        <v>3,50</v>
      </c>
      <c r="I1127" t="str">
        <f>VLOOKUP(F1127,Sheet4!$A$1:$B$22,2)</f>
        <v>podkladki_naturalne</v>
      </c>
      <c r="J1127">
        <f t="shared" si="35"/>
        <v>17.5</v>
      </c>
    </row>
    <row r="1128" spans="1:10" ht="18.399999999999999" customHeight="1">
      <c r="A1128">
        <v>1127</v>
      </c>
      <c r="B1128" t="s">
        <v>82</v>
      </c>
      <c r="C1128" s="2">
        <v>41101</v>
      </c>
      <c r="D1128">
        <v>2</v>
      </c>
      <c r="E1128">
        <f t="shared" si="34"/>
        <v>7</v>
      </c>
      <c r="F1128" t="str">
        <f>VLOOKUP(B1128,Sheet3!$A$1:$E$100,5)</f>
        <v>k5</v>
      </c>
      <c r="G1128" t="str">
        <f>VLOOKUP(B1128,Sheet3!$A$1:$E$100,2)</f>
        <v>Aglomerado_30_mm</v>
      </c>
      <c r="H1128" t="str">
        <f>VLOOKUP(B1128,Sheet3!$A$1:$E$100,3)</f>
        <v>49,99</v>
      </c>
      <c r="I1128" t="str">
        <f>VLOOKUP(F1128,Sheet4!$A$1:$B$22,2)</f>
        <v>panele_korkowe</v>
      </c>
      <c r="J1128">
        <f t="shared" si="35"/>
        <v>99.98</v>
      </c>
    </row>
    <row r="1129" spans="1:10" ht="18.399999999999999" customHeight="1">
      <c r="A1129" s="1">
        <v>1128</v>
      </c>
      <c r="B1129" t="s">
        <v>56</v>
      </c>
      <c r="C1129" s="2">
        <v>41132</v>
      </c>
      <c r="D1129">
        <v>21</v>
      </c>
      <c r="E1129">
        <f t="shared" si="34"/>
        <v>8</v>
      </c>
      <c r="F1129" t="str">
        <f>VLOOKUP(B1129,Sheet3!$A$1:$E$100,5)</f>
        <v>k21</v>
      </c>
      <c r="G1129" t="str">
        <f>VLOOKUP(B1129,Sheet3!$A$1:$E$100,2)</f>
        <v>Harmony</v>
      </c>
      <c r="H1129" t="str">
        <f>VLOOKUP(B1129,Sheet3!$A$1:$E$100,3)</f>
        <v>139,99</v>
      </c>
      <c r="I1129" t="str">
        <f>VLOOKUP(F1129,Sheet4!$A$1:$B$22,2)</f>
        <v>panele_korkowe</v>
      </c>
      <c r="J1129">
        <f t="shared" si="35"/>
        <v>2939.79</v>
      </c>
    </row>
    <row r="1130" spans="1:10" ht="18.399999999999999" customHeight="1">
      <c r="A1130">
        <v>1129</v>
      </c>
      <c r="B1130" t="s">
        <v>95</v>
      </c>
      <c r="C1130" s="2">
        <v>41062</v>
      </c>
      <c r="D1130">
        <v>54</v>
      </c>
      <c r="E1130">
        <f t="shared" si="34"/>
        <v>6</v>
      </c>
      <c r="F1130" t="str">
        <f>VLOOKUP(B1130,Sheet3!$A$1:$E$100,5)</f>
        <v>k21</v>
      </c>
      <c r="G1130" t="str">
        <f>VLOOKUP(B1130,Sheet3!$A$1:$E$100,2)</f>
        <v>Natural</v>
      </c>
      <c r="H1130" t="str">
        <f>VLOOKUP(B1130,Sheet3!$A$1:$E$100,3)</f>
        <v>119,99</v>
      </c>
      <c r="I1130" t="str">
        <f>VLOOKUP(F1130,Sheet4!$A$1:$B$22,2)</f>
        <v>panele_korkowe</v>
      </c>
      <c r="J1130">
        <f t="shared" si="35"/>
        <v>6479.46</v>
      </c>
    </row>
    <row r="1131" spans="1:10" ht="18.399999999999999" customHeight="1">
      <c r="A1131" s="1">
        <v>1130</v>
      </c>
      <c r="B1131" t="s">
        <v>25</v>
      </c>
      <c r="C1131" s="2">
        <v>41120</v>
      </c>
      <c r="D1131">
        <v>4</v>
      </c>
      <c r="E1131">
        <f t="shared" si="34"/>
        <v>7</v>
      </c>
      <c r="F1131" t="str">
        <f>VLOOKUP(B1131,Sheet3!$A$1:$E$100,5)</f>
        <v>k4</v>
      </c>
      <c r="G1131" t="str">
        <f>VLOOKUP(B1131,Sheet3!$A$1:$E$100,2)</f>
        <v>1_l_wodny</v>
      </c>
      <c r="H1131" t="str">
        <f>VLOOKUP(B1131,Sheet3!$A$1:$E$100,3)</f>
        <v>37,99</v>
      </c>
      <c r="I1131" t="str">
        <f>VLOOKUP(F1131,Sheet4!$A$1:$B$22,2)</f>
        <v>panele_korkowe</v>
      </c>
      <c r="J1131">
        <f t="shared" si="35"/>
        <v>151.96</v>
      </c>
    </row>
    <row r="1132" spans="1:10" ht="18.399999999999999" customHeight="1">
      <c r="A1132">
        <v>1131</v>
      </c>
      <c r="B1132" t="s">
        <v>58</v>
      </c>
      <c r="C1132" s="2">
        <v>40995</v>
      </c>
      <c r="D1132">
        <v>12</v>
      </c>
      <c r="E1132">
        <f t="shared" si="34"/>
        <v>3</v>
      </c>
      <c r="F1132" t="str">
        <f>VLOOKUP(B1132,Sheet3!$A$1:$E$100,5)</f>
        <v>k5</v>
      </c>
      <c r="G1132" t="str">
        <f>VLOOKUP(B1132,Sheet3!$A$1:$E$100,2)</f>
        <v>Aglomerado_80_mm</v>
      </c>
      <c r="H1132" t="str">
        <f>VLOOKUP(B1132,Sheet3!$A$1:$E$100,3)</f>
        <v>149,99</v>
      </c>
      <c r="I1132" t="str">
        <f>VLOOKUP(F1132,Sheet4!$A$1:$B$22,2)</f>
        <v>panele_korkowe</v>
      </c>
      <c r="J1132">
        <f t="shared" si="35"/>
        <v>1799.88</v>
      </c>
    </row>
    <row r="1133" spans="1:10" ht="18.399999999999999" customHeight="1">
      <c r="A1133" s="1">
        <v>1132</v>
      </c>
      <c r="B1133" t="s">
        <v>18</v>
      </c>
      <c r="C1133" s="2">
        <v>41052</v>
      </c>
      <c r="D1133">
        <v>110</v>
      </c>
      <c r="E1133">
        <f t="shared" si="34"/>
        <v>5</v>
      </c>
      <c r="F1133" t="str">
        <f>VLOOKUP(B1133,Sheet3!$A$1:$E$100,5)</f>
        <v>k6</v>
      </c>
      <c r="G1133" t="str">
        <f>VLOOKUP(B1133,Sheet3!$A$1:$E$100,2)</f>
        <v>940x16x10</v>
      </c>
      <c r="H1133" t="str">
        <f>VLOOKUP(B1133,Sheet3!$A$1:$E$100,3)</f>
        <v>3,29</v>
      </c>
      <c r="I1133" t="str">
        <f>VLOOKUP(F1133,Sheet4!$A$1:$B$22,2)</f>
        <v>panele_korkowe</v>
      </c>
      <c r="J1133">
        <f t="shared" si="35"/>
        <v>361.9</v>
      </c>
    </row>
    <row r="1134" spans="1:10" ht="18.399999999999999" customHeight="1">
      <c r="A1134">
        <v>1133</v>
      </c>
      <c r="B1134" t="s">
        <v>36</v>
      </c>
      <c r="C1134" s="2">
        <v>41197</v>
      </c>
      <c r="D1134">
        <v>4</v>
      </c>
      <c r="E1134">
        <f t="shared" si="34"/>
        <v>10</v>
      </c>
      <c r="F1134" t="str">
        <f>VLOOKUP(B1134,Sheet3!$A$1:$E$100,5)</f>
        <v>k10</v>
      </c>
      <c r="G1134" t="str">
        <f>VLOOKUP(B1134,Sheet3!$A$1:$E$100,2)</f>
        <v>50x80</v>
      </c>
      <c r="H1134" t="str">
        <f>VLOOKUP(B1134,Sheet3!$A$1:$E$100,3)</f>
        <v>34,99</v>
      </c>
      <c r="I1134" t="str">
        <f>VLOOKUP(F1134,Sheet4!$A$1:$B$22,2)</f>
        <v>tablice_korkowe</v>
      </c>
      <c r="J1134">
        <f t="shared" si="35"/>
        <v>139.96</v>
      </c>
    </row>
    <row r="1135" spans="1:10" ht="18.399999999999999" customHeight="1">
      <c r="A1135" s="1">
        <v>1134</v>
      </c>
      <c r="B1135" t="s">
        <v>51</v>
      </c>
      <c r="C1135" s="2">
        <v>40946</v>
      </c>
      <c r="D1135">
        <v>1</v>
      </c>
      <c r="E1135">
        <f t="shared" si="34"/>
        <v>2</v>
      </c>
      <c r="F1135" t="str">
        <f>VLOOKUP(B1135,Sheet3!$A$1:$E$100,5)</f>
        <v>k10</v>
      </c>
      <c r="G1135" t="str">
        <f>VLOOKUP(B1135,Sheet3!$A$1:$E$100,2)</f>
        <v>60x80</v>
      </c>
      <c r="H1135" t="str">
        <f>VLOOKUP(B1135,Sheet3!$A$1:$E$100,3)</f>
        <v>51,00</v>
      </c>
      <c r="I1135" t="str">
        <f>VLOOKUP(F1135,Sheet4!$A$1:$B$22,2)</f>
        <v>tablice_korkowe</v>
      </c>
      <c r="J1135">
        <f t="shared" si="35"/>
        <v>51</v>
      </c>
    </row>
    <row r="1136" spans="1:10" ht="18.399999999999999" customHeight="1">
      <c r="A1136">
        <v>1135</v>
      </c>
      <c r="B1136" t="s">
        <v>104</v>
      </c>
      <c r="C1136" s="2">
        <v>41123</v>
      </c>
      <c r="D1136">
        <v>3</v>
      </c>
      <c r="E1136">
        <f t="shared" si="34"/>
        <v>8</v>
      </c>
      <c r="F1136" t="str">
        <f>VLOOKUP(B1136,Sheet3!$A$1:$E$100,5)</f>
        <v>k13</v>
      </c>
      <c r="G1136" t="str">
        <f>VLOOKUP(B1136,Sheet3!$A$1:$E$100,2)</f>
        <v>30m_x_1m_x_2mm</v>
      </c>
      <c r="H1136" t="str">
        <f>VLOOKUP(B1136,Sheet3!$A$1:$E$100,3)</f>
        <v>299,99</v>
      </c>
      <c r="I1136" t="str">
        <f>VLOOKUP(F1136,Sheet4!$A$1:$B$22,2)</f>
        <v>rolki_korkowe</v>
      </c>
      <c r="J1136">
        <f t="shared" si="35"/>
        <v>899.97</v>
      </c>
    </row>
    <row r="1137" spans="1:10" ht="18.399999999999999" customHeight="1">
      <c r="A1137" s="1">
        <v>1136</v>
      </c>
      <c r="B1137" t="s">
        <v>67</v>
      </c>
      <c r="C1137" s="2">
        <v>41103</v>
      </c>
      <c r="D1137">
        <v>22</v>
      </c>
      <c r="E1137">
        <f t="shared" si="34"/>
        <v>7</v>
      </c>
      <c r="F1137" t="str">
        <f>VLOOKUP(B1137,Sheet3!$A$1:$E$100,5)</f>
        <v>k14</v>
      </c>
      <c r="G1137" t="str">
        <f>VLOOKUP(B1137,Sheet3!$A$1:$E$100,2)</f>
        <v>Rapsodia</v>
      </c>
      <c r="H1137" t="str">
        <f>VLOOKUP(B1137,Sheet3!$A$1:$E$100,3)</f>
        <v>64,99</v>
      </c>
      <c r="I1137" t="str">
        <f>VLOOKUP(F1137,Sheet4!$A$1:$B$22,2)</f>
        <v>parkiet_korkowy</v>
      </c>
      <c r="J1137">
        <f t="shared" si="35"/>
        <v>1429.78</v>
      </c>
    </row>
    <row r="1138" spans="1:10" ht="18.399999999999999" customHeight="1">
      <c r="A1138">
        <v>1137</v>
      </c>
      <c r="B1138" t="s">
        <v>23</v>
      </c>
      <c r="C1138" s="2">
        <v>41117</v>
      </c>
      <c r="D1138">
        <v>25</v>
      </c>
      <c r="E1138">
        <f t="shared" si="34"/>
        <v>7</v>
      </c>
      <c r="F1138" t="str">
        <f>VLOOKUP(B1138,Sheet3!$A$1:$E$100,5)</f>
        <v>k3</v>
      </c>
      <c r="G1138" t="str">
        <f>VLOOKUP(B1138,Sheet3!$A$1:$E$100,2)</f>
        <v>frakcja_2,8-4,0_mm</v>
      </c>
      <c r="H1138" t="str">
        <f>VLOOKUP(B1138,Sheet3!$A$1:$E$100,3)</f>
        <v>12,80</v>
      </c>
      <c r="I1138" t="str">
        <f>VLOOKUP(F1138,Sheet4!$A$1:$B$22,2)</f>
        <v>panele_korkowe</v>
      </c>
      <c r="J1138">
        <f t="shared" si="35"/>
        <v>320</v>
      </c>
    </row>
    <row r="1139" spans="1:10" ht="18.399999999999999" customHeight="1">
      <c r="A1139" s="1">
        <v>1138</v>
      </c>
      <c r="B1139" t="s">
        <v>54</v>
      </c>
      <c r="C1139" s="2">
        <v>41040</v>
      </c>
      <c r="D1139">
        <v>10</v>
      </c>
      <c r="E1139">
        <f t="shared" si="34"/>
        <v>5</v>
      </c>
      <c r="F1139" t="str">
        <f>VLOOKUP(B1139,Sheet3!$A$1:$E$100,5)</f>
        <v>k12</v>
      </c>
      <c r="G1139" t="str">
        <f>VLOOKUP(B1139,Sheet3!$A$1:$E$100,2)</f>
        <v>1000x700x1</v>
      </c>
      <c r="H1139" t="str">
        <f>VLOOKUP(B1139,Sheet3!$A$1:$E$100,3)</f>
        <v>4,99</v>
      </c>
      <c r="I1139" t="str">
        <f>VLOOKUP(F1139,Sheet4!$A$1:$B$22,2)</f>
        <v>plyty_korkowe</v>
      </c>
      <c r="J1139">
        <f t="shared" si="35"/>
        <v>49.900000000000006</v>
      </c>
    </row>
    <row r="1140" spans="1:10" ht="18.399999999999999" customHeight="1">
      <c r="A1140">
        <v>1139</v>
      </c>
      <c r="B1140" t="s">
        <v>48</v>
      </c>
      <c r="C1140" s="2">
        <v>41114</v>
      </c>
      <c r="D1140">
        <v>2</v>
      </c>
      <c r="E1140">
        <f t="shared" si="34"/>
        <v>7</v>
      </c>
      <c r="F1140" t="str">
        <f>VLOOKUP(B1140,Sheet3!$A$1:$E$100,5)</f>
        <v>k19</v>
      </c>
      <c r="G1140" t="str">
        <f>VLOOKUP(B1140,Sheet3!$A$1:$E$100,2)</f>
        <v>Cukiernica</v>
      </c>
      <c r="H1140" t="str">
        <f>VLOOKUP(B1140,Sheet3!$A$1:$E$100,3)</f>
        <v>25,99</v>
      </c>
      <c r="I1140" t="str">
        <f>VLOOKUP(F1140,Sheet4!$A$1:$B$22,2)</f>
        <v>wyroby_korkowe</v>
      </c>
      <c r="J1140">
        <f t="shared" si="35"/>
        <v>51.98</v>
      </c>
    </row>
    <row r="1141" spans="1:10" ht="18.399999999999999" customHeight="1">
      <c r="A1141" s="1">
        <v>1140</v>
      </c>
      <c r="B1141" t="s">
        <v>15</v>
      </c>
      <c r="C1141" s="2">
        <v>41144</v>
      </c>
      <c r="D1141">
        <v>5</v>
      </c>
      <c r="E1141">
        <f t="shared" si="34"/>
        <v>8</v>
      </c>
      <c r="F1141" t="str">
        <f>VLOOKUP(B1141,Sheet3!$A$1:$E$100,5)</f>
        <v>k12</v>
      </c>
      <c r="G1141" t="str">
        <f>VLOOKUP(B1141,Sheet3!$A$1:$E$100,2)</f>
        <v>1000x700x2</v>
      </c>
      <c r="H1141" t="str">
        <f>VLOOKUP(B1141,Sheet3!$A$1:$E$100,3)</f>
        <v>5,99</v>
      </c>
      <c r="I1141" t="str">
        <f>VLOOKUP(F1141,Sheet4!$A$1:$B$22,2)</f>
        <v>plyty_korkowe</v>
      </c>
      <c r="J1141">
        <f t="shared" si="35"/>
        <v>29.950000000000003</v>
      </c>
    </row>
    <row r="1142" spans="1:10" ht="18.399999999999999" customHeight="1">
      <c r="A1142">
        <v>1141</v>
      </c>
      <c r="B1142" t="s">
        <v>91</v>
      </c>
      <c r="C1142" s="2">
        <v>41241</v>
      </c>
      <c r="D1142">
        <v>5</v>
      </c>
      <c r="E1142">
        <f t="shared" si="34"/>
        <v>11</v>
      </c>
      <c r="F1142" t="str">
        <f>VLOOKUP(B1142,Sheet3!$A$1:$E$100,5)</f>
        <v>k4</v>
      </c>
      <c r="G1142" t="str">
        <f>VLOOKUP(B1142,Sheet3!$A$1:$E$100,2)</f>
        <v>5_l_kontaktowy</v>
      </c>
      <c r="H1142" t="str">
        <f>VLOOKUP(B1142,Sheet3!$A$1:$E$100,3)</f>
        <v>84,99</v>
      </c>
      <c r="I1142" t="str">
        <f>VLOOKUP(F1142,Sheet4!$A$1:$B$22,2)</f>
        <v>panele_korkowe</v>
      </c>
      <c r="J1142">
        <f t="shared" si="35"/>
        <v>424.95</v>
      </c>
    </row>
    <row r="1143" spans="1:10" ht="18.399999999999999" customHeight="1">
      <c r="A1143" s="1">
        <v>1142</v>
      </c>
      <c r="B1143" t="s">
        <v>60</v>
      </c>
      <c r="C1143" s="2">
        <v>41058</v>
      </c>
      <c r="D1143">
        <v>26</v>
      </c>
      <c r="E1143">
        <f t="shared" si="34"/>
        <v>5</v>
      </c>
      <c r="F1143" t="str">
        <f>VLOOKUP(B1143,Sheet3!$A$1:$E$100,5)</f>
        <v>k14</v>
      </c>
      <c r="G1143" t="str">
        <f>VLOOKUP(B1143,Sheet3!$A$1:$E$100,2)</f>
        <v>Harmony</v>
      </c>
      <c r="H1143" t="str">
        <f>VLOOKUP(B1143,Sheet3!$A$1:$E$100,3)</f>
        <v>90,99</v>
      </c>
      <c r="I1143" t="str">
        <f>VLOOKUP(F1143,Sheet4!$A$1:$B$22,2)</f>
        <v>parkiet_korkowy</v>
      </c>
      <c r="J1143">
        <f t="shared" si="35"/>
        <v>2365.7399999999998</v>
      </c>
    </row>
    <row r="1144" spans="1:10" ht="18.399999999999999" customHeight="1">
      <c r="A1144">
        <v>1143</v>
      </c>
      <c r="B1144" t="s">
        <v>38</v>
      </c>
      <c r="C1144" s="2">
        <v>41235</v>
      </c>
      <c r="D1144">
        <v>15</v>
      </c>
      <c r="E1144">
        <f t="shared" si="34"/>
        <v>11</v>
      </c>
      <c r="F1144" t="str">
        <f>VLOOKUP(B1144,Sheet3!$A$1:$E$100,5)</f>
        <v>k10</v>
      </c>
      <c r="G1144" t="str">
        <f>VLOOKUP(B1144,Sheet3!$A$1:$E$100,2)</f>
        <v>50x80</v>
      </c>
      <c r="H1144" t="str">
        <f>VLOOKUP(B1144,Sheet3!$A$1:$E$100,3)</f>
        <v>34,99</v>
      </c>
      <c r="I1144" t="str">
        <f>VLOOKUP(F1144,Sheet4!$A$1:$B$22,2)</f>
        <v>tablice_korkowe</v>
      </c>
      <c r="J1144">
        <f t="shared" si="35"/>
        <v>524.85</v>
      </c>
    </row>
    <row r="1145" spans="1:10" ht="18.399999999999999" customHeight="1">
      <c r="A1145" s="1">
        <v>1144</v>
      </c>
      <c r="B1145" t="s">
        <v>43</v>
      </c>
      <c r="C1145" s="2">
        <v>41228</v>
      </c>
      <c r="D1145">
        <v>26</v>
      </c>
      <c r="E1145">
        <f t="shared" si="34"/>
        <v>11</v>
      </c>
      <c r="F1145" t="str">
        <f>VLOOKUP(B1145,Sheet3!$A$1:$E$100,5)</f>
        <v>k5</v>
      </c>
      <c r="G1145" t="str">
        <f>VLOOKUP(B1145,Sheet3!$A$1:$E$100,2)</f>
        <v>Aglomerado_80_mm</v>
      </c>
      <c r="H1145" t="str">
        <f>VLOOKUP(B1145,Sheet3!$A$1:$E$100,3)</f>
        <v>149,99</v>
      </c>
      <c r="I1145" t="str">
        <f>VLOOKUP(F1145,Sheet4!$A$1:$B$22,2)</f>
        <v>panele_korkowe</v>
      </c>
      <c r="J1145">
        <f t="shared" si="35"/>
        <v>3899.7400000000002</v>
      </c>
    </row>
    <row r="1146" spans="1:10" ht="18.399999999999999" customHeight="1">
      <c r="A1146">
        <v>1145</v>
      </c>
      <c r="B1146" t="s">
        <v>28</v>
      </c>
      <c r="C1146" s="2">
        <v>41046</v>
      </c>
      <c r="D1146">
        <v>24</v>
      </c>
      <c r="E1146">
        <f t="shared" si="34"/>
        <v>5</v>
      </c>
      <c r="F1146" t="str">
        <f>VLOOKUP(B1146,Sheet3!$A$1:$E$100,5)</f>
        <v>k14</v>
      </c>
      <c r="G1146" t="str">
        <f>VLOOKUP(B1146,Sheet3!$A$1:$E$100,2)</f>
        <v>Shell</v>
      </c>
      <c r="H1146" t="str">
        <f>VLOOKUP(B1146,Sheet3!$A$1:$E$100,3)</f>
        <v>81,99</v>
      </c>
      <c r="I1146" t="str">
        <f>VLOOKUP(F1146,Sheet4!$A$1:$B$22,2)</f>
        <v>parkiet_korkowy</v>
      </c>
      <c r="J1146">
        <f t="shared" si="35"/>
        <v>1967.7599999999998</v>
      </c>
    </row>
    <row r="1147" spans="1:10" ht="18.399999999999999" customHeight="1">
      <c r="A1147" s="1">
        <v>1146</v>
      </c>
      <c r="B1147" t="s">
        <v>37</v>
      </c>
      <c r="C1147" s="2">
        <v>40983</v>
      </c>
      <c r="D1147">
        <v>2</v>
      </c>
      <c r="E1147">
        <f t="shared" si="34"/>
        <v>3</v>
      </c>
      <c r="F1147" t="str">
        <f>VLOOKUP(B1147,Sheet3!$A$1:$E$100,5)</f>
        <v>k15</v>
      </c>
      <c r="G1147" t="str">
        <f>VLOOKUP(B1147,Sheet3!$A$1:$E$100,2)</f>
        <v>kostka</v>
      </c>
      <c r="H1147" t="str">
        <f>VLOOKUP(B1147,Sheet3!$A$1:$E$100,3)</f>
        <v>25,99</v>
      </c>
      <c r="I1147" t="str">
        <f>VLOOKUP(F1147,Sheet4!$A$1:$B$22,2)</f>
        <v>maty_korkowe</v>
      </c>
      <c r="J1147">
        <f t="shared" si="35"/>
        <v>51.98</v>
      </c>
    </row>
    <row r="1148" spans="1:10" ht="18.399999999999999" customHeight="1">
      <c r="A1148">
        <v>1147</v>
      </c>
      <c r="B1148" t="s">
        <v>17</v>
      </c>
      <c r="C1148" s="2">
        <v>41043</v>
      </c>
      <c r="D1148">
        <v>4</v>
      </c>
      <c r="E1148">
        <f t="shared" si="34"/>
        <v>5</v>
      </c>
      <c r="F1148" t="str">
        <f>VLOOKUP(B1148,Sheet3!$A$1:$E$100,5)</f>
        <v>k19</v>
      </c>
      <c r="G1148" t="str">
        <f>VLOOKUP(B1148,Sheet3!$A$1:$E$100,2)</f>
        <v>Taca_prostokatna</v>
      </c>
      <c r="H1148" t="str">
        <f>VLOOKUP(B1148,Sheet3!$A$1:$E$100,3)</f>
        <v>26,99</v>
      </c>
      <c r="I1148" t="str">
        <f>VLOOKUP(F1148,Sheet4!$A$1:$B$22,2)</f>
        <v>wyroby_korkowe</v>
      </c>
      <c r="J1148">
        <f t="shared" si="35"/>
        <v>107.96</v>
      </c>
    </row>
    <row r="1149" spans="1:10" ht="18.399999999999999" customHeight="1">
      <c r="A1149" s="1">
        <v>1148</v>
      </c>
      <c r="B1149" t="s">
        <v>82</v>
      </c>
      <c r="C1149" s="2">
        <v>41180</v>
      </c>
      <c r="D1149">
        <v>12</v>
      </c>
      <c r="E1149">
        <f t="shared" si="34"/>
        <v>9</v>
      </c>
      <c r="F1149" t="str">
        <f>VLOOKUP(B1149,Sheet3!$A$1:$E$100,5)</f>
        <v>k5</v>
      </c>
      <c r="G1149" t="str">
        <f>VLOOKUP(B1149,Sheet3!$A$1:$E$100,2)</f>
        <v>Aglomerado_30_mm</v>
      </c>
      <c r="H1149" t="str">
        <f>VLOOKUP(B1149,Sheet3!$A$1:$E$100,3)</f>
        <v>49,99</v>
      </c>
      <c r="I1149" t="str">
        <f>VLOOKUP(F1149,Sheet4!$A$1:$B$22,2)</f>
        <v>panele_korkowe</v>
      </c>
      <c r="J1149">
        <f t="shared" si="35"/>
        <v>599.88</v>
      </c>
    </row>
    <row r="1150" spans="1:10" ht="18.399999999999999" customHeight="1">
      <c r="A1150">
        <v>1149</v>
      </c>
      <c r="B1150" t="s">
        <v>67</v>
      </c>
      <c r="C1150" s="2">
        <v>40946</v>
      </c>
      <c r="D1150">
        <v>25</v>
      </c>
      <c r="E1150">
        <f t="shared" si="34"/>
        <v>2</v>
      </c>
      <c r="F1150" t="str">
        <f>VLOOKUP(B1150,Sheet3!$A$1:$E$100,5)</f>
        <v>k14</v>
      </c>
      <c r="G1150" t="str">
        <f>VLOOKUP(B1150,Sheet3!$A$1:$E$100,2)</f>
        <v>Rapsodia</v>
      </c>
      <c r="H1150" t="str">
        <f>VLOOKUP(B1150,Sheet3!$A$1:$E$100,3)</f>
        <v>64,99</v>
      </c>
      <c r="I1150" t="str">
        <f>VLOOKUP(F1150,Sheet4!$A$1:$B$22,2)</f>
        <v>parkiet_korkowy</v>
      </c>
      <c r="J1150">
        <f t="shared" si="35"/>
        <v>1624.7499999999998</v>
      </c>
    </row>
    <row r="1151" spans="1:10" ht="18.399999999999999" customHeight="1">
      <c r="A1151" s="1">
        <v>1150</v>
      </c>
      <c r="B1151" t="s">
        <v>54</v>
      </c>
      <c r="C1151" s="2">
        <v>41142</v>
      </c>
      <c r="D1151">
        <v>6</v>
      </c>
      <c r="E1151">
        <f t="shared" si="34"/>
        <v>8</v>
      </c>
      <c r="F1151" t="str">
        <f>VLOOKUP(B1151,Sheet3!$A$1:$E$100,5)</f>
        <v>k12</v>
      </c>
      <c r="G1151" t="str">
        <f>VLOOKUP(B1151,Sheet3!$A$1:$E$100,2)</f>
        <v>1000x700x1</v>
      </c>
      <c r="H1151" t="str">
        <f>VLOOKUP(B1151,Sheet3!$A$1:$E$100,3)</f>
        <v>4,99</v>
      </c>
      <c r="I1151" t="str">
        <f>VLOOKUP(F1151,Sheet4!$A$1:$B$22,2)</f>
        <v>plyty_korkowe</v>
      </c>
      <c r="J1151">
        <f t="shared" si="35"/>
        <v>29.94</v>
      </c>
    </row>
    <row r="1152" spans="1:10" ht="18.399999999999999" customHeight="1">
      <c r="A1152">
        <v>1151</v>
      </c>
      <c r="B1152" t="s">
        <v>32</v>
      </c>
      <c r="C1152" s="2">
        <v>40984</v>
      </c>
      <c r="D1152">
        <v>60</v>
      </c>
      <c r="E1152">
        <f t="shared" si="34"/>
        <v>3</v>
      </c>
      <c r="F1152" t="str">
        <f>VLOOKUP(B1152,Sheet3!$A$1:$E$100,5)</f>
        <v>k8</v>
      </c>
      <c r="G1152" t="str">
        <f>VLOOKUP(B1152,Sheet3!$A$1:$E$100,2)</f>
        <v>LB_2</v>
      </c>
      <c r="H1152" t="str">
        <f>VLOOKUP(B1152,Sheet3!$A$1:$E$100,3)</f>
        <v>1,80</v>
      </c>
      <c r="I1152" t="str">
        <f>VLOOKUP(F1152,Sheet4!$A$1:$B$22,2)</f>
        <v>panele_korkowe</v>
      </c>
      <c r="J1152">
        <f t="shared" si="35"/>
        <v>108</v>
      </c>
    </row>
    <row r="1153" spans="1:10" ht="18.399999999999999" customHeight="1">
      <c r="A1153" s="1">
        <v>1152</v>
      </c>
      <c r="B1153" t="s">
        <v>54</v>
      </c>
      <c r="C1153" s="2">
        <v>41008</v>
      </c>
      <c r="D1153">
        <v>20</v>
      </c>
      <c r="E1153">
        <f t="shared" si="34"/>
        <v>4</v>
      </c>
      <c r="F1153" t="str">
        <f>VLOOKUP(B1153,Sheet3!$A$1:$E$100,5)</f>
        <v>k12</v>
      </c>
      <c r="G1153" t="str">
        <f>VLOOKUP(B1153,Sheet3!$A$1:$E$100,2)</f>
        <v>1000x700x1</v>
      </c>
      <c r="H1153" t="str">
        <f>VLOOKUP(B1153,Sheet3!$A$1:$E$100,3)</f>
        <v>4,99</v>
      </c>
      <c r="I1153" t="str">
        <f>VLOOKUP(F1153,Sheet4!$A$1:$B$22,2)</f>
        <v>plyty_korkowe</v>
      </c>
      <c r="J1153">
        <f t="shared" si="35"/>
        <v>99.800000000000011</v>
      </c>
    </row>
    <row r="1154" spans="1:10" ht="18.399999999999999" customHeight="1">
      <c r="A1154">
        <v>1153</v>
      </c>
      <c r="B1154" t="s">
        <v>33</v>
      </c>
      <c r="C1154" s="2">
        <v>41025</v>
      </c>
      <c r="D1154">
        <v>34</v>
      </c>
      <c r="E1154">
        <f t="shared" ref="E1154:E1217" si="36">MONTH(C1154)</f>
        <v>4</v>
      </c>
      <c r="F1154" t="str">
        <f>VLOOKUP(B1154,Sheet3!$A$1:$E$100,5)</f>
        <v>k5</v>
      </c>
      <c r="G1154" t="str">
        <f>VLOOKUP(B1154,Sheet3!$A$1:$E$100,2)</f>
        <v>Aglomerado_50_mm</v>
      </c>
      <c r="H1154" t="str">
        <f>VLOOKUP(B1154,Sheet3!$A$1:$E$100,3)</f>
        <v>59,99</v>
      </c>
      <c r="I1154" t="str">
        <f>VLOOKUP(F1154,Sheet4!$A$1:$B$22,2)</f>
        <v>panele_korkowe</v>
      </c>
      <c r="J1154">
        <f t="shared" si="35"/>
        <v>2039.66</v>
      </c>
    </row>
    <row r="1155" spans="1:10" ht="18.399999999999999" customHeight="1">
      <c r="A1155" s="1">
        <v>1154</v>
      </c>
      <c r="B1155" t="s">
        <v>77</v>
      </c>
      <c r="C1155" s="2">
        <v>41205</v>
      </c>
      <c r="D1155">
        <v>3</v>
      </c>
      <c r="E1155">
        <f t="shared" si="36"/>
        <v>10</v>
      </c>
      <c r="F1155" t="str">
        <f>VLOOKUP(B1155,Sheet3!$A$1:$E$100,5)</f>
        <v>k9</v>
      </c>
      <c r="G1155" t="str">
        <f>VLOOKUP(B1155,Sheet3!$A$1:$E$100,2)</f>
        <v>male</v>
      </c>
      <c r="H1155" t="str">
        <f>VLOOKUP(B1155,Sheet3!$A$1:$E$100,3)</f>
        <v>25,99</v>
      </c>
      <c r="I1155" t="str">
        <f>VLOOKUP(F1155,Sheet4!$A$1:$B$22,2)</f>
        <v>panele_korkowe</v>
      </c>
      <c r="J1155">
        <f t="shared" ref="J1155:J1218" si="37">D1155*H1155</f>
        <v>77.97</v>
      </c>
    </row>
    <row r="1156" spans="1:10" ht="18.399999999999999" customHeight="1">
      <c r="A1156">
        <v>1155</v>
      </c>
      <c r="B1156" t="s">
        <v>23</v>
      </c>
      <c r="C1156" s="2">
        <v>41215</v>
      </c>
      <c r="D1156">
        <v>12</v>
      </c>
      <c r="E1156">
        <f t="shared" si="36"/>
        <v>11</v>
      </c>
      <c r="F1156" t="str">
        <f>VLOOKUP(B1156,Sheet3!$A$1:$E$100,5)</f>
        <v>k3</v>
      </c>
      <c r="G1156" t="str">
        <f>VLOOKUP(B1156,Sheet3!$A$1:$E$100,2)</f>
        <v>frakcja_2,8-4,0_mm</v>
      </c>
      <c r="H1156" t="str">
        <f>VLOOKUP(B1156,Sheet3!$A$1:$E$100,3)</f>
        <v>12,80</v>
      </c>
      <c r="I1156" t="str">
        <f>VLOOKUP(F1156,Sheet4!$A$1:$B$22,2)</f>
        <v>panele_korkowe</v>
      </c>
      <c r="J1156">
        <f t="shared" si="37"/>
        <v>153.60000000000002</v>
      </c>
    </row>
    <row r="1157" spans="1:10" ht="18.399999999999999" customHeight="1">
      <c r="A1157" s="1">
        <v>1156</v>
      </c>
      <c r="B1157" t="s">
        <v>9</v>
      </c>
      <c r="C1157" s="2">
        <v>41055</v>
      </c>
      <c r="D1157">
        <v>24</v>
      </c>
      <c r="E1157">
        <f t="shared" si="36"/>
        <v>5</v>
      </c>
      <c r="F1157" t="str">
        <f>VLOOKUP(B1157,Sheet3!$A$1:$E$100,5)</f>
        <v>k19</v>
      </c>
      <c r="G1157" t="str">
        <f>VLOOKUP(B1157,Sheet3!$A$1:$E$100,2)</f>
        <v>Oslonka_falista</v>
      </c>
      <c r="H1157" t="str">
        <f>VLOOKUP(B1157,Sheet3!$A$1:$E$100,3)</f>
        <v>22,99</v>
      </c>
      <c r="I1157" t="str">
        <f>VLOOKUP(F1157,Sheet4!$A$1:$B$22,2)</f>
        <v>wyroby_korkowe</v>
      </c>
      <c r="J1157">
        <f t="shared" si="37"/>
        <v>551.76</v>
      </c>
    </row>
    <row r="1158" spans="1:10" ht="18.399999999999999" customHeight="1">
      <c r="A1158">
        <v>1157</v>
      </c>
      <c r="B1158" t="s">
        <v>81</v>
      </c>
      <c r="C1158" s="2">
        <v>41043</v>
      </c>
      <c r="D1158">
        <v>5</v>
      </c>
      <c r="E1158">
        <f t="shared" si="36"/>
        <v>5</v>
      </c>
      <c r="F1158" t="str">
        <f>VLOOKUP(B1158,Sheet3!$A$1:$E$100,5)</f>
        <v>k12</v>
      </c>
      <c r="G1158" t="str">
        <f>VLOOKUP(B1158,Sheet3!$A$1:$E$100,2)</f>
        <v>1000x700x3</v>
      </c>
      <c r="H1158" t="str">
        <f>VLOOKUP(B1158,Sheet3!$A$1:$E$100,3)</f>
        <v>9,99</v>
      </c>
      <c r="I1158" t="str">
        <f>VLOOKUP(F1158,Sheet4!$A$1:$B$22,2)</f>
        <v>plyty_korkowe</v>
      </c>
      <c r="J1158">
        <f t="shared" si="37"/>
        <v>49.95</v>
      </c>
    </row>
    <row r="1159" spans="1:10" ht="18.399999999999999" customHeight="1">
      <c r="A1159" s="1">
        <v>1158</v>
      </c>
      <c r="B1159" t="s">
        <v>56</v>
      </c>
      <c r="C1159" s="2">
        <v>41247</v>
      </c>
      <c r="D1159">
        <v>60</v>
      </c>
      <c r="E1159">
        <f t="shared" si="36"/>
        <v>12</v>
      </c>
      <c r="F1159" t="str">
        <f>VLOOKUP(B1159,Sheet3!$A$1:$E$100,5)</f>
        <v>k21</v>
      </c>
      <c r="G1159" t="str">
        <f>VLOOKUP(B1159,Sheet3!$A$1:$E$100,2)</f>
        <v>Harmony</v>
      </c>
      <c r="H1159" t="str">
        <f>VLOOKUP(B1159,Sheet3!$A$1:$E$100,3)</f>
        <v>139,99</v>
      </c>
      <c r="I1159" t="str">
        <f>VLOOKUP(F1159,Sheet4!$A$1:$B$22,2)</f>
        <v>panele_korkowe</v>
      </c>
      <c r="J1159">
        <f t="shared" si="37"/>
        <v>8399.4000000000015</v>
      </c>
    </row>
    <row r="1160" spans="1:10" ht="18.399999999999999" customHeight="1">
      <c r="A1160">
        <v>1159</v>
      </c>
      <c r="B1160" t="s">
        <v>10</v>
      </c>
      <c r="C1160" s="2">
        <v>40978</v>
      </c>
      <c r="D1160">
        <v>12</v>
      </c>
      <c r="E1160">
        <f t="shared" si="36"/>
        <v>3</v>
      </c>
      <c r="F1160" t="str">
        <f>VLOOKUP(B1160,Sheet3!$A$1:$E$100,5)</f>
        <v>k19</v>
      </c>
      <c r="G1160" t="str">
        <f>VLOOKUP(B1160,Sheet3!$A$1:$E$100,2)</f>
        <v>Oslonka_prosta</v>
      </c>
      <c r="H1160" t="str">
        <f>VLOOKUP(B1160,Sheet3!$A$1:$E$100,3)</f>
        <v>20,99</v>
      </c>
      <c r="I1160" t="str">
        <f>VLOOKUP(F1160,Sheet4!$A$1:$B$22,2)</f>
        <v>wyroby_korkowe</v>
      </c>
      <c r="J1160">
        <f t="shared" si="37"/>
        <v>251.88</v>
      </c>
    </row>
    <row r="1161" spans="1:10" ht="18.399999999999999" customHeight="1">
      <c r="A1161" s="1">
        <v>1160</v>
      </c>
      <c r="B1161" t="s">
        <v>40</v>
      </c>
      <c r="C1161" s="2">
        <v>41074</v>
      </c>
      <c r="D1161">
        <v>3</v>
      </c>
      <c r="E1161">
        <f t="shared" si="36"/>
        <v>6</v>
      </c>
      <c r="F1161" t="str">
        <f>VLOOKUP(B1161,Sheet3!$A$1:$E$100,5)</f>
        <v>k11</v>
      </c>
      <c r="G1161" t="str">
        <f>VLOOKUP(B1161,Sheet3!$A$1:$E$100,2)</f>
        <v>kpl_8_mm</v>
      </c>
      <c r="H1161" t="str">
        <f>VLOOKUP(B1161,Sheet3!$A$1:$E$100,3)</f>
        <v>7,50</v>
      </c>
      <c r="I1161" t="str">
        <f>VLOOKUP(F1161,Sheet4!$A$1:$B$22,2)</f>
        <v>podkladki_naturalne</v>
      </c>
      <c r="J1161">
        <f t="shared" si="37"/>
        <v>22.5</v>
      </c>
    </row>
    <row r="1162" spans="1:10" ht="18.399999999999999" customHeight="1">
      <c r="A1162">
        <v>1161</v>
      </c>
      <c r="B1162" t="s">
        <v>27</v>
      </c>
      <c r="C1162" s="2">
        <v>41073</v>
      </c>
      <c r="D1162">
        <v>10</v>
      </c>
      <c r="E1162">
        <f t="shared" si="36"/>
        <v>6</v>
      </c>
      <c r="F1162" t="str">
        <f>VLOOKUP(B1162,Sheet3!$A$1:$E$100,5)</f>
        <v>k10</v>
      </c>
      <c r="G1162" t="str">
        <f>VLOOKUP(B1162,Sheet3!$A$1:$E$100,2)</f>
        <v>40x50</v>
      </c>
      <c r="H1162" t="str">
        <f>VLOOKUP(B1162,Sheet3!$A$1:$E$100,3)</f>
        <v>21,00</v>
      </c>
      <c r="I1162" t="str">
        <f>VLOOKUP(F1162,Sheet4!$A$1:$B$22,2)</f>
        <v>tablice_korkowe</v>
      </c>
      <c r="J1162">
        <f t="shared" si="37"/>
        <v>210</v>
      </c>
    </row>
    <row r="1163" spans="1:10" ht="18.399999999999999" customHeight="1">
      <c r="A1163" s="1">
        <v>1162</v>
      </c>
      <c r="B1163" t="s">
        <v>37</v>
      </c>
      <c r="C1163" s="2">
        <v>41176</v>
      </c>
      <c r="D1163">
        <v>1</v>
      </c>
      <c r="E1163">
        <f t="shared" si="36"/>
        <v>9</v>
      </c>
      <c r="F1163" t="str">
        <f>VLOOKUP(B1163,Sheet3!$A$1:$E$100,5)</f>
        <v>k15</v>
      </c>
      <c r="G1163" t="str">
        <f>VLOOKUP(B1163,Sheet3!$A$1:$E$100,2)</f>
        <v>kostka</v>
      </c>
      <c r="H1163" t="str">
        <f>VLOOKUP(B1163,Sheet3!$A$1:$E$100,3)</f>
        <v>25,99</v>
      </c>
      <c r="I1163" t="str">
        <f>VLOOKUP(F1163,Sheet4!$A$1:$B$22,2)</f>
        <v>maty_korkowe</v>
      </c>
      <c r="J1163">
        <f t="shared" si="37"/>
        <v>25.99</v>
      </c>
    </row>
    <row r="1164" spans="1:10" ht="18.399999999999999" customHeight="1">
      <c r="A1164">
        <v>1163</v>
      </c>
      <c r="B1164" t="s">
        <v>37</v>
      </c>
      <c r="C1164" s="2">
        <v>41075</v>
      </c>
      <c r="D1164">
        <v>1</v>
      </c>
      <c r="E1164">
        <f t="shared" si="36"/>
        <v>6</v>
      </c>
      <c r="F1164" t="str">
        <f>VLOOKUP(B1164,Sheet3!$A$1:$E$100,5)</f>
        <v>k15</v>
      </c>
      <c r="G1164" t="str">
        <f>VLOOKUP(B1164,Sheet3!$A$1:$E$100,2)</f>
        <v>kostka</v>
      </c>
      <c r="H1164" t="str">
        <f>VLOOKUP(B1164,Sheet3!$A$1:$E$100,3)</f>
        <v>25,99</v>
      </c>
      <c r="I1164" t="str">
        <f>VLOOKUP(F1164,Sheet4!$A$1:$B$22,2)</f>
        <v>maty_korkowe</v>
      </c>
      <c r="J1164">
        <f t="shared" si="37"/>
        <v>25.99</v>
      </c>
    </row>
    <row r="1165" spans="1:10" ht="18.399999999999999" customHeight="1">
      <c r="A1165" s="1">
        <v>1164</v>
      </c>
      <c r="B1165" t="s">
        <v>60</v>
      </c>
      <c r="C1165" s="2">
        <v>40918</v>
      </c>
      <c r="D1165">
        <v>12</v>
      </c>
      <c r="E1165">
        <f t="shared" si="36"/>
        <v>1</v>
      </c>
      <c r="F1165" t="str">
        <f>VLOOKUP(B1165,Sheet3!$A$1:$E$100,5)</f>
        <v>k14</v>
      </c>
      <c r="G1165" t="str">
        <f>VLOOKUP(B1165,Sheet3!$A$1:$E$100,2)</f>
        <v>Harmony</v>
      </c>
      <c r="H1165" t="str">
        <f>VLOOKUP(B1165,Sheet3!$A$1:$E$100,3)</f>
        <v>90,99</v>
      </c>
      <c r="I1165" t="str">
        <f>VLOOKUP(F1165,Sheet4!$A$1:$B$22,2)</f>
        <v>parkiet_korkowy</v>
      </c>
      <c r="J1165">
        <f t="shared" si="37"/>
        <v>1091.8799999999999</v>
      </c>
    </row>
    <row r="1166" spans="1:10" ht="18.399999999999999" customHeight="1">
      <c r="A1166">
        <v>1165</v>
      </c>
      <c r="B1166" t="s">
        <v>32</v>
      </c>
      <c r="C1166" s="2">
        <v>41125</v>
      </c>
      <c r="D1166">
        <v>8</v>
      </c>
      <c r="E1166">
        <f t="shared" si="36"/>
        <v>8</v>
      </c>
      <c r="F1166" t="str">
        <f>VLOOKUP(B1166,Sheet3!$A$1:$E$100,5)</f>
        <v>k8</v>
      </c>
      <c r="G1166" t="str">
        <f>VLOOKUP(B1166,Sheet3!$A$1:$E$100,2)</f>
        <v>LB_2</v>
      </c>
      <c r="H1166" t="str">
        <f>VLOOKUP(B1166,Sheet3!$A$1:$E$100,3)</f>
        <v>1,80</v>
      </c>
      <c r="I1166" t="str">
        <f>VLOOKUP(F1166,Sheet4!$A$1:$B$22,2)</f>
        <v>panele_korkowe</v>
      </c>
      <c r="J1166">
        <f t="shared" si="37"/>
        <v>14.4</v>
      </c>
    </row>
    <row r="1167" spans="1:10" ht="18.399999999999999" customHeight="1">
      <c r="A1167" s="1">
        <v>1166</v>
      </c>
      <c r="B1167" t="s">
        <v>28</v>
      </c>
      <c r="C1167" s="2">
        <v>41162</v>
      </c>
      <c r="D1167">
        <v>16</v>
      </c>
      <c r="E1167">
        <f t="shared" si="36"/>
        <v>9</v>
      </c>
      <c r="F1167" t="str">
        <f>VLOOKUP(B1167,Sheet3!$A$1:$E$100,5)</f>
        <v>k14</v>
      </c>
      <c r="G1167" t="str">
        <f>VLOOKUP(B1167,Sheet3!$A$1:$E$100,2)</f>
        <v>Shell</v>
      </c>
      <c r="H1167" t="str">
        <f>VLOOKUP(B1167,Sheet3!$A$1:$E$100,3)</f>
        <v>81,99</v>
      </c>
      <c r="I1167" t="str">
        <f>VLOOKUP(F1167,Sheet4!$A$1:$B$22,2)</f>
        <v>parkiet_korkowy</v>
      </c>
      <c r="J1167">
        <f t="shared" si="37"/>
        <v>1311.84</v>
      </c>
    </row>
    <row r="1168" spans="1:10" ht="18.399999999999999" customHeight="1">
      <c r="A1168">
        <v>1167</v>
      </c>
      <c r="B1168" t="s">
        <v>19</v>
      </c>
      <c r="C1168" s="2">
        <v>41045</v>
      </c>
      <c r="D1168">
        <v>12</v>
      </c>
      <c r="E1168">
        <f t="shared" si="36"/>
        <v>5</v>
      </c>
      <c r="F1168" t="str">
        <f>VLOOKUP(B1168,Sheet3!$A$1:$E$100,5)</f>
        <v>k20</v>
      </c>
      <c r="G1168" t="str">
        <f>VLOOKUP(B1168,Sheet3!$A$1:$E$100,2)</f>
        <v>Stozkowe_srednie</v>
      </c>
      <c r="H1168" t="str">
        <f>VLOOKUP(B1168,Sheet3!$A$1:$E$100,3)</f>
        <v>0,89</v>
      </c>
      <c r="I1168" t="str">
        <f>VLOOKUP(F1168,Sheet4!$A$1:$B$22,2)</f>
        <v>korki_do_butelek</v>
      </c>
      <c r="J1168">
        <f t="shared" si="37"/>
        <v>10.68</v>
      </c>
    </row>
    <row r="1169" spans="1:10" ht="18.399999999999999" customHeight="1">
      <c r="A1169" s="1">
        <v>1168</v>
      </c>
      <c r="B1169" t="s">
        <v>69</v>
      </c>
      <c r="C1169" s="2">
        <v>41024</v>
      </c>
      <c r="D1169">
        <v>20</v>
      </c>
      <c r="E1169">
        <f t="shared" si="36"/>
        <v>4</v>
      </c>
      <c r="F1169" t="str">
        <f>VLOOKUP(B1169,Sheet3!$A$1:$E$100,5)</f>
        <v>k20</v>
      </c>
      <c r="G1169" t="str">
        <f>VLOOKUP(B1169,Sheet3!$A$1:$E$100,2)</f>
        <v>Stozkowe_duze</v>
      </c>
      <c r="H1169" t="str">
        <f>VLOOKUP(B1169,Sheet3!$A$1:$E$100,3)</f>
        <v>1,19</v>
      </c>
      <c r="I1169" t="str">
        <f>VLOOKUP(F1169,Sheet4!$A$1:$B$22,2)</f>
        <v>korki_do_butelek</v>
      </c>
      <c r="J1169">
        <f t="shared" si="37"/>
        <v>23.799999999999997</v>
      </c>
    </row>
    <row r="1170" spans="1:10" ht="18.399999999999999" customHeight="1">
      <c r="A1170">
        <v>1169</v>
      </c>
      <c r="B1170" t="s">
        <v>16</v>
      </c>
      <c r="C1170" s="2">
        <v>41101</v>
      </c>
      <c r="D1170">
        <v>4</v>
      </c>
      <c r="E1170">
        <f t="shared" si="36"/>
        <v>7</v>
      </c>
      <c r="F1170" t="str">
        <f>VLOOKUP(B1170,Sheet3!$A$1:$E$100,5)</f>
        <v>k11</v>
      </c>
      <c r="G1170" t="str">
        <f>VLOOKUP(B1170,Sheet3!$A$1:$E$100,2)</f>
        <v>kpl_12_mm</v>
      </c>
      <c r="H1170" t="str">
        <f>VLOOKUP(B1170,Sheet3!$A$1:$E$100,3)</f>
        <v>10,20</v>
      </c>
      <c r="I1170" t="str">
        <f>VLOOKUP(F1170,Sheet4!$A$1:$B$22,2)</f>
        <v>podkladki_naturalne</v>
      </c>
      <c r="J1170">
        <f t="shared" si="37"/>
        <v>40.799999999999997</v>
      </c>
    </row>
    <row r="1171" spans="1:10" ht="18.399999999999999" customHeight="1">
      <c r="A1171" s="1">
        <v>1170</v>
      </c>
      <c r="B1171" t="s">
        <v>58</v>
      </c>
      <c r="C1171" s="2">
        <v>41039</v>
      </c>
      <c r="D1171">
        <v>64</v>
      </c>
      <c r="E1171">
        <f t="shared" si="36"/>
        <v>5</v>
      </c>
      <c r="F1171" t="str">
        <f>VLOOKUP(B1171,Sheet3!$A$1:$E$100,5)</f>
        <v>k5</v>
      </c>
      <c r="G1171" t="str">
        <f>VLOOKUP(B1171,Sheet3!$A$1:$E$100,2)</f>
        <v>Aglomerado_80_mm</v>
      </c>
      <c r="H1171" t="str">
        <f>VLOOKUP(B1171,Sheet3!$A$1:$E$100,3)</f>
        <v>149,99</v>
      </c>
      <c r="I1171" t="str">
        <f>VLOOKUP(F1171,Sheet4!$A$1:$B$22,2)</f>
        <v>panele_korkowe</v>
      </c>
      <c r="J1171">
        <f t="shared" si="37"/>
        <v>9599.36</v>
      </c>
    </row>
    <row r="1172" spans="1:10" ht="18.399999999999999" customHeight="1">
      <c r="A1172">
        <v>1171</v>
      </c>
      <c r="B1172" t="s">
        <v>77</v>
      </c>
      <c r="C1172" s="2">
        <v>41062</v>
      </c>
      <c r="D1172">
        <v>2</v>
      </c>
      <c r="E1172">
        <f t="shared" si="36"/>
        <v>6</v>
      </c>
      <c r="F1172" t="str">
        <f>VLOOKUP(B1172,Sheet3!$A$1:$E$100,5)</f>
        <v>k9</v>
      </c>
      <c r="G1172" t="str">
        <f>VLOOKUP(B1172,Sheet3!$A$1:$E$100,2)</f>
        <v>male</v>
      </c>
      <c r="H1172" t="str">
        <f>VLOOKUP(B1172,Sheet3!$A$1:$E$100,3)</f>
        <v>25,99</v>
      </c>
      <c r="I1172" t="str">
        <f>VLOOKUP(F1172,Sheet4!$A$1:$B$22,2)</f>
        <v>panele_korkowe</v>
      </c>
      <c r="J1172">
        <f t="shared" si="37"/>
        <v>51.98</v>
      </c>
    </row>
    <row r="1173" spans="1:10" ht="18.399999999999999" customHeight="1">
      <c r="A1173" s="1">
        <v>1172</v>
      </c>
      <c r="B1173" t="s">
        <v>70</v>
      </c>
      <c r="C1173" s="2">
        <v>41184</v>
      </c>
      <c r="D1173">
        <v>48</v>
      </c>
      <c r="E1173">
        <f t="shared" si="36"/>
        <v>10</v>
      </c>
      <c r="F1173" t="str">
        <f>VLOOKUP(B1173,Sheet3!$A$1:$E$100,5)</f>
        <v>k14</v>
      </c>
      <c r="G1173" t="str">
        <f>VLOOKUP(B1173,Sheet3!$A$1:$E$100,2)</f>
        <v>Symphony</v>
      </c>
      <c r="H1173" t="str">
        <f>VLOOKUP(B1173,Sheet3!$A$1:$E$100,3)</f>
        <v>83,99</v>
      </c>
      <c r="I1173" t="str">
        <f>VLOOKUP(F1173,Sheet4!$A$1:$B$22,2)</f>
        <v>parkiet_korkowy</v>
      </c>
      <c r="J1173">
        <f t="shared" si="37"/>
        <v>4031.5199999999995</v>
      </c>
    </row>
    <row r="1174" spans="1:10" ht="18.399999999999999" customHeight="1">
      <c r="A1174">
        <v>1173</v>
      </c>
      <c r="B1174" t="s">
        <v>25</v>
      </c>
      <c r="C1174" s="2">
        <v>41157</v>
      </c>
      <c r="D1174">
        <v>2</v>
      </c>
      <c r="E1174">
        <f t="shared" si="36"/>
        <v>9</v>
      </c>
      <c r="F1174" t="str">
        <f>VLOOKUP(B1174,Sheet3!$A$1:$E$100,5)</f>
        <v>k4</v>
      </c>
      <c r="G1174" t="str">
        <f>VLOOKUP(B1174,Sheet3!$A$1:$E$100,2)</f>
        <v>1_l_wodny</v>
      </c>
      <c r="H1174" t="str">
        <f>VLOOKUP(B1174,Sheet3!$A$1:$E$100,3)</f>
        <v>37,99</v>
      </c>
      <c r="I1174" t="str">
        <f>VLOOKUP(F1174,Sheet4!$A$1:$B$22,2)</f>
        <v>panele_korkowe</v>
      </c>
      <c r="J1174">
        <f t="shared" si="37"/>
        <v>75.98</v>
      </c>
    </row>
    <row r="1175" spans="1:10" ht="18.399999999999999" customHeight="1">
      <c r="A1175" s="1">
        <v>1174</v>
      </c>
      <c r="B1175" t="s">
        <v>52</v>
      </c>
      <c r="C1175" s="2">
        <v>40985</v>
      </c>
      <c r="D1175">
        <v>2</v>
      </c>
      <c r="E1175">
        <f t="shared" si="36"/>
        <v>3</v>
      </c>
      <c r="F1175" t="str">
        <f>VLOOKUP(B1175,Sheet3!$A$1:$E$100,5)</f>
        <v>k10</v>
      </c>
      <c r="G1175" t="str">
        <f>VLOOKUP(B1175,Sheet3!$A$1:$E$100,2)</f>
        <v>120x150</v>
      </c>
      <c r="H1175" t="str">
        <f>VLOOKUP(B1175,Sheet3!$A$1:$E$100,3)</f>
        <v>159,00</v>
      </c>
      <c r="I1175" t="str">
        <f>VLOOKUP(F1175,Sheet4!$A$1:$B$22,2)</f>
        <v>tablice_korkowe</v>
      </c>
      <c r="J1175">
        <f t="shared" si="37"/>
        <v>318</v>
      </c>
    </row>
    <row r="1176" spans="1:10" ht="18.399999999999999" customHeight="1">
      <c r="A1176">
        <v>1175</v>
      </c>
      <c r="B1176" t="s">
        <v>64</v>
      </c>
      <c r="C1176" s="2">
        <v>41120</v>
      </c>
      <c r="D1176">
        <v>2</v>
      </c>
      <c r="E1176">
        <f t="shared" si="36"/>
        <v>7</v>
      </c>
      <c r="F1176" t="str">
        <f>VLOOKUP(B1176,Sheet3!$A$1:$E$100,5)</f>
        <v>k9</v>
      </c>
      <c r="G1176" t="str">
        <f>VLOOKUP(B1176,Sheet3!$A$1:$E$100,2)</f>
        <v>duze</v>
      </c>
      <c r="H1176" t="str">
        <f>VLOOKUP(B1176,Sheet3!$A$1:$E$100,3)</f>
        <v>48,00</v>
      </c>
      <c r="I1176" t="str">
        <f>VLOOKUP(F1176,Sheet4!$A$1:$B$22,2)</f>
        <v>panele_korkowe</v>
      </c>
      <c r="J1176">
        <f t="shared" si="37"/>
        <v>96</v>
      </c>
    </row>
    <row r="1177" spans="1:10" ht="18.399999999999999" customHeight="1">
      <c r="A1177" s="1">
        <v>1176</v>
      </c>
      <c r="B1177" t="s">
        <v>28</v>
      </c>
      <c r="C1177" s="2">
        <v>41110</v>
      </c>
      <c r="D1177">
        <v>20</v>
      </c>
      <c r="E1177">
        <f t="shared" si="36"/>
        <v>7</v>
      </c>
      <c r="F1177" t="str">
        <f>VLOOKUP(B1177,Sheet3!$A$1:$E$100,5)</f>
        <v>k14</v>
      </c>
      <c r="G1177" t="str">
        <f>VLOOKUP(B1177,Sheet3!$A$1:$E$100,2)</f>
        <v>Shell</v>
      </c>
      <c r="H1177" t="str">
        <f>VLOOKUP(B1177,Sheet3!$A$1:$E$100,3)</f>
        <v>81,99</v>
      </c>
      <c r="I1177" t="str">
        <f>VLOOKUP(F1177,Sheet4!$A$1:$B$22,2)</f>
        <v>parkiet_korkowy</v>
      </c>
      <c r="J1177">
        <f t="shared" si="37"/>
        <v>1639.8</v>
      </c>
    </row>
    <row r="1178" spans="1:10" ht="18.399999999999999" customHeight="1">
      <c r="A1178">
        <v>1177</v>
      </c>
      <c r="B1178" t="s">
        <v>25</v>
      </c>
      <c r="C1178" s="2">
        <v>41179</v>
      </c>
      <c r="D1178">
        <v>1</v>
      </c>
      <c r="E1178">
        <f t="shared" si="36"/>
        <v>9</v>
      </c>
      <c r="F1178" t="str">
        <f>VLOOKUP(B1178,Sheet3!$A$1:$E$100,5)</f>
        <v>k4</v>
      </c>
      <c r="G1178" t="str">
        <f>VLOOKUP(B1178,Sheet3!$A$1:$E$100,2)</f>
        <v>1_l_wodny</v>
      </c>
      <c r="H1178" t="str">
        <f>VLOOKUP(B1178,Sheet3!$A$1:$E$100,3)</f>
        <v>37,99</v>
      </c>
      <c r="I1178" t="str">
        <f>VLOOKUP(F1178,Sheet4!$A$1:$B$22,2)</f>
        <v>panele_korkowe</v>
      </c>
      <c r="J1178">
        <f t="shared" si="37"/>
        <v>37.99</v>
      </c>
    </row>
    <row r="1179" spans="1:10" ht="18.399999999999999" customHeight="1">
      <c r="A1179" s="1">
        <v>1178</v>
      </c>
      <c r="B1179" t="s">
        <v>19</v>
      </c>
      <c r="C1179" s="2">
        <v>40980</v>
      </c>
      <c r="D1179">
        <v>20</v>
      </c>
      <c r="E1179">
        <f t="shared" si="36"/>
        <v>3</v>
      </c>
      <c r="F1179" t="str">
        <f>VLOOKUP(B1179,Sheet3!$A$1:$E$100,5)</f>
        <v>k20</v>
      </c>
      <c r="G1179" t="str">
        <f>VLOOKUP(B1179,Sheet3!$A$1:$E$100,2)</f>
        <v>Stozkowe_srednie</v>
      </c>
      <c r="H1179" t="str">
        <f>VLOOKUP(B1179,Sheet3!$A$1:$E$100,3)</f>
        <v>0,89</v>
      </c>
      <c r="I1179" t="str">
        <f>VLOOKUP(F1179,Sheet4!$A$1:$B$22,2)</f>
        <v>korki_do_butelek</v>
      </c>
      <c r="J1179">
        <f t="shared" si="37"/>
        <v>17.8</v>
      </c>
    </row>
    <row r="1180" spans="1:10" ht="18.399999999999999" customHeight="1">
      <c r="A1180">
        <v>1179</v>
      </c>
      <c r="B1180" t="s">
        <v>58</v>
      </c>
      <c r="C1180" s="2">
        <v>40962</v>
      </c>
      <c r="D1180">
        <v>13</v>
      </c>
      <c r="E1180">
        <f t="shared" si="36"/>
        <v>2</v>
      </c>
      <c r="F1180" t="str">
        <f>VLOOKUP(B1180,Sheet3!$A$1:$E$100,5)</f>
        <v>k5</v>
      </c>
      <c r="G1180" t="str">
        <f>VLOOKUP(B1180,Sheet3!$A$1:$E$100,2)</f>
        <v>Aglomerado_80_mm</v>
      </c>
      <c r="H1180" t="str">
        <f>VLOOKUP(B1180,Sheet3!$A$1:$E$100,3)</f>
        <v>149,99</v>
      </c>
      <c r="I1180" t="str">
        <f>VLOOKUP(F1180,Sheet4!$A$1:$B$22,2)</f>
        <v>panele_korkowe</v>
      </c>
      <c r="J1180">
        <f t="shared" si="37"/>
        <v>1949.8700000000001</v>
      </c>
    </row>
    <row r="1181" spans="1:10" ht="18.399999999999999" customHeight="1">
      <c r="A1181" s="1">
        <v>1180</v>
      </c>
      <c r="B1181" t="s">
        <v>85</v>
      </c>
      <c r="C1181" s="2">
        <v>41029</v>
      </c>
      <c r="D1181">
        <v>5</v>
      </c>
      <c r="E1181">
        <f t="shared" si="36"/>
        <v>4</v>
      </c>
      <c r="F1181" t="str">
        <f>VLOOKUP(B1181,Sheet3!$A$1:$E$100,5)</f>
        <v>k8</v>
      </c>
      <c r="G1181" t="str">
        <f>VLOOKUP(B1181,Sheet3!$A$1:$E$100,2)</f>
        <v>LN_2</v>
      </c>
      <c r="H1181" t="str">
        <f>VLOOKUP(B1181,Sheet3!$A$1:$E$100,3)</f>
        <v>4,60</v>
      </c>
      <c r="I1181" t="str">
        <f>VLOOKUP(F1181,Sheet4!$A$1:$B$22,2)</f>
        <v>panele_korkowe</v>
      </c>
      <c r="J1181">
        <f t="shared" si="37"/>
        <v>23</v>
      </c>
    </row>
    <row r="1182" spans="1:10" ht="18.399999999999999" customHeight="1">
      <c r="A1182">
        <v>1181</v>
      </c>
      <c r="B1182" t="s">
        <v>67</v>
      </c>
      <c r="C1182" s="2">
        <v>40995</v>
      </c>
      <c r="D1182">
        <v>14</v>
      </c>
      <c r="E1182">
        <f t="shared" si="36"/>
        <v>3</v>
      </c>
      <c r="F1182" t="str">
        <f>VLOOKUP(B1182,Sheet3!$A$1:$E$100,5)</f>
        <v>k14</v>
      </c>
      <c r="G1182" t="str">
        <f>VLOOKUP(B1182,Sheet3!$A$1:$E$100,2)</f>
        <v>Rapsodia</v>
      </c>
      <c r="H1182" t="str">
        <f>VLOOKUP(B1182,Sheet3!$A$1:$E$100,3)</f>
        <v>64,99</v>
      </c>
      <c r="I1182" t="str">
        <f>VLOOKUP(F1182,Sheet4!$A$1:$B$22,2)</f>
        <v>parkiet_korkowy</v>
      </c>
      <c r="J1182">
        <f t="shared" si="37"/>
        <v>909.8599999999999</v>
      </c>
    </row>
    <row r="1183" spans="1:10" ht="18.399999999999999" customHeight="1">
      <c r="A1183" s="1">
        <v>1182</v>
      </c>
      <c r="B1183" t="s">
        <v>64</v>
      </c>
      <c r="C1183" s="2">
        <v>41120</v>
      </c>
      <c r="D1183">
        <v>1</v>
      </c>
      <c r="E1183">
        <f t="shared" si="36"/>
        <v>7</v>
      </c>
      <c r="F1183" t="str">
        <f>VLOOKUP(B1183,Sheet3!$A$1:$E$100,5)</f>
        <v>k9</v>
      </c>
      <c r="G1183" t="str">
        <f>VLOOKUP(B1183,Sheet3!$A$1:$E$100,2)</f>
        <v>duze</v>
      </c>
      <c r="H1183" t="str">
        <f>VLOOKUP(B1183,Sheet3!$A$1:$E$100,3)</f>
        <v>48,00</v>
      </c>
      <c r="I1183" t="str">
        <f>VLOOKUP(F1183,Sheet4!$A$1:$B$22,2)</f>
        <v>panele_korkowe</v>
      </c>
      <c r="J1183">
        <f t="shared" si="37"/>
        <v>48</v>
      </c>
    </row>
    <row r="1184" spans="1:10" ht="18.399999999999999" customHeight="1">
      <c r="A1184">
        <v>1183</v>
      </c>
      <c r="B1184" t="s">
        <v>81</v>
      </c>
      <c r="C1184" s="2">
        <v>40933</v>
      </c>
      <c r="D1184">
        <v>22</v>
      </c>
      <c r="E1184">
        <f t="shared" si="36"/>
        <v>1</v>
      </c>
      <c r="F1184" t="str">
        <f>VLOOKUP(B1184,Sheet3!$A$1:$E$100,5)</f>
        <v>k12</v>
      </c>
      <c r="G1184" t="str">
        <f>VLOOKUP(B1184,Sheet3!$A$1:$E$100,2)</f>
        <v>1000x700x3</v>
      </c>
      <c r="H1184" t="str">
        <f>VLOOKUP(B1184,Sheet3!$A$1:$E$100,3)</f>
        <v>9,99</v>
      </c>
      <c r="I1184" t="str">
        <f>VLOOKUP(F1184,Sheet4!$A$1:$B$22,2)</f>
        <v>plyty_korkowe</v>
      </c>
      <c r="J1184">
        <f t="shared" si="37"/>
        <v>219.78</v>
      </c>
    </row>
    <row r="1185" spans="1:10" ht="18.399999999999999" customHeight="1">
      <c r="A1185" s="1">
        <v>1184</v>
      </c>
      <c r="B1185" t="s">
        <v>43</v>
      </c>
      <c r="C1185" s="2">
        <v>41180</v>
      </c>
      <c r="D1185">
        <v>25</v>
      </c>
      <c r="E1185">
        <f t="shared" si="36"/>
        <v>9</v>
      </c>
      <c r="F1185" t="str">
        <f>VLOOKUP(B1185,Sheet3!$A$1:$E$100,5)</f>
        <v>k5</v>
      </c>
      <c r="G1185" t="str">
        <f>VLOOKUP(B1185,Sheet3!$A$1:$E$100,2)</f>
        <v>Aglomerado_80_mm</v>
      </c>
      <c r="H1185" t="str">
        <f>VLOOKUP(B1185,Sheet3!$A$1:$E$100,3)</f>
        <v>149,99</v>
      </c>
      <c r="I1185" t="str">
        <f>VLOOKUP(F1185,Sheet4!$A$1:$B$22,2)</f>
        <v>panele_korkowe</v>
      </c>
      <c r="J1185">
        <f t="shared" si="37"/>
        <v>3749.75</v>
      </c>
    </row>
    <row r="1186" spans="1:10" ht="18.399999999999999" customHeight="1">
      <c r="A1186">
        <v>1185</v>
      </c>
      <c r="B1186" t="s">
        <v>65</v>
      </c>
      <c r="C1186" s="2">
        <v>41085</v>
      </c>
      <c r="D1186">
        <v>12</v>
      </c>
      <c r="E1186">
        <f t="shared" si="36"/>
        <v>6</v>
      </c>
      <c r="F1186" t="str">
        <f>VLOOKUP(B1186,Sheet3!$A$1:$E$100,5)</f>
        <v>k12</v>
      </c>
      <c r="G1186" t="str">
        <f>VLOOKUP(B1186,Sheet3!$A$1:$E$100,2)</f>
        <v>1000x700x4</v>
      </c>
      <c r="H1186" t="str">
        <f>VLOOKUP(B1186,Sheet3!$A$1:$E$100,3)</f>
        <v>14,99</v>
      </c>
      <c r="I1186" t="str">
        <f>VLOOKUP(F1186,Sheet4!$A$1:$B$22,2)</f>
        <v>plyty_korkowe</v>
      </c>
      <c r="J1186">
        <f t="shared" si="37"/>
        <v>179.88</v>
      </c>
    </row>
    <row r="1187" spans="1:10" ht="18.399999999999999" customHeight="1">
      <c r="A1187" s="1">
        <v>1186</v>
      </c>
      <c r="B1187" t="s">
        <v>34</v>
      </c>
      <c r="C1187" s="2">
        <v>41005</v>
      </c>
      <c r="D1187">
        <v>13</v>
      </c>
      <c r="E1187">
        <f t="shared" si="36"/>
        <v>4</v>
      </c>
      <c r="F1187" t="str">
        <f>VLOOKUP(B1187,Sheet3!$A$1:$E$100,5)</f>
        <v>k8</v>
      </c>
      <c r="G1187" t="str">
        <f>VLOOKUP(B1187,Sheet3!$A$1:$E$100,2)</f>
        <v>LP_4</v>
      </c>
      <c r="H1187" t="str">
        <f>VLOOKUP(B1187,Sheet3!$A$1:$E$100,3)</f>
        <v>2,30</v>
      </c>
      <c r="I1187" t="str">
        <f>VLOOKUP(F1187,Sheet4!$A$1:$B$22,2)</f>
        <v>panele_korkowe</v>
      </c>
      <c r="J1187">
        <f t="shared" si="37"/>
        <v>29.9</v>
      </c>
    </row>
    <row r="1188" spans="1:10" ht="18.399999999999999" customHeight="1">
      <c r="A1188">
        <v>1187</v>
      </c>
      <c r="B1188" t="s">
        <v>34</v>
      </c>
      <c r="C1188" s="2">
        <v>41013</v>
      </c>
      <c r="D1188">
        <v>25</v>
      </c>
      <c r="E1188">
        <f t="shared" si="36"/>
        <v>4</v>
      </c>
      <c r="F1188" t="str">
        <f>VLOOKUP(B1188,Sheet3!$A$1:$E$100,5)</f>
        <v>k8</v>
      </c>
      <c r="G1188" t="str">
        <f>VLOOKUP(B1188,Sheet3!$A$1:$E$100,2)</f>
        <v>LP_4</v>
      </c>
      <c r="H1188" t="str">
        <f>VLOOKUP(B1188,Sheet3!$A$1:$E$100,3)</f>
        <v>2,30</v>
      </c>
      <c r="I1188" t="str">
        <f>VLOOKUP(F1188,Sheet4!$A$1:$B$22,2)</f>
        <v>panele_korkowe</v>
      </c>
      <c r="J1188">
        <f t="shared" si="37"/>
        <v>57.499999999999993</v>
      </c>
    </row>
    <row r="1189" spans="1:10" ht="18.399999999999999" customHeight="1">
      <c r="A1189" s="1">
        <v>1188</v>
      </c>
      <c r="B1189" t="s">
        <v>28</v>
      </c>
      <c r="C1189" s="2">
        <v>40962</v>
      </c>
      <c r="D1189">
        <v>32</v>
      </c>
      <c r="E1189">
        <f t="shared" si="36"/>
        <v>2</v>
      </c>
      <c r="F1189" t="str">
        <f>VLOOKUP(B1189,Sheet3!$A$1:$E$100,5)</f>
        <v>k14</v>
      </c>
      <c r="G1189" t="str">
        <f>VLOOKUP(B1189,Sheet3!$A$1:$E$100,2)</f>
        <v>Shell</v>
      </c>
      <c r="H1189" t="str">
        <f>VLOOKUP(B1189,Sheet3!$A$1:$E$100,3)</f>
        <v>81,99</v>
      </c>
      <c r="I1189" t="str">
        <f>VLOOKUP(F1189,Sheet4!$A$1:$B$22,2)</f>
        <v>parkiet_korkowy</v>
      </c>
      <c r="J1189">
        <f t="shared" si="37"/>
        <v>2623.68</v>
      </c>
    </row>
    <row r="1190" spans="1:10" ht="18.399999999999999" customHeight="1">
      <c r="A1190">
        <v>1189</v>
      </c>
      <c r="B1190" t="s">
        <v>37</v>
      </c>
      <c r="C1190" s="2">
        <v>41096</v>
      </c>
      <c r="D1190">
        <v>24</v>
      </c>
      <c r="E1190">
        <f t="shared" si="36"/>
        <v>7</v>
      </c>
      <c r="F1190" t="str">
        <f>VLOOKUP(B1190,Sheet3!$A$1:$E$100,5)</f>
        <v>k15</v>
      </c>
      <c r="G1190" t="str">
        <f>VLOOKUP(B1190,Sheet3!$A$1:$E$100,2)</f>
        <v>kostka</v>
      </c>
      <c r="H1190" t="str">
        <f>VLOOKUP(B1190,Sheet3!$A$1:$E$100,3)</f>
        <v>25,99</v>
      </c>
      <c r="I1190" t="str">
        <f>VLOOKUP(F1190,Sheet4!$A$1:$B$22,2)</f>
        <v>maty_korkowe</v>
      </c>
      <c r="J1190">
        <f t="shared" si="37"/>
        <v>623.76</v>
      </c>
    </row>
    <row r="1191" spans="1:10" ht="18.399999999999999" customHeight="1">
      <c r="A1191" s="1">
        <v>1190</v>
      </c>
      <c r="B1191" t="s">
        <v>20</v>
      </c>
      <c r="C1191" s="2">
        <v>41073</v>
      </c>
      <c r="D1191">
        <v>20</v>
      </c>
      <c r="E1191">
        <f t="shared" si="36"/>
        <v>6</v>
      </c>
      <c r="F1191" t="str">
        <f>VLOOKUP(B1191,Sheet3!$A$1:$E$100,5)</f>
        <v>k6</v>
      </c>
      <c r="G1191" t="str">
        <f>VLOOKUP(B1191,Sheet3!$A$1:$E$100,2)</f>
        <v>940x23x5</v>
      </c>
      <c r="H1191" t="str">
        <f>VLOOKUP(B1191,Sheet3!$A$1:$E$100,3)</f>
        <v>2,19</v>
      </c>
      <c r="I1191" t="str">
        <f>VLOOKUP(F1191,Sheet4!$A$1:$B$22,2)</f>
        <v>panele_korkowe</v>
      </c>
      <c r="J1191">
        <f t="shared" si="37"/>
        <v>43.8</v>
      </c>
    </row>
    <row r="1192" spans="1:10" ht="18.399999999999999" customHeight="1">
      <c r="A1192">
        <v>1191</v>
      </c>
      <c r="B1192" t="s">
        <v>16</v>
      </c>
      <c r="C1192" s="2">
        <v>41074</v>
      </c>
      <c r="D1192">
        <v>2</v>
      </c>
      <c r="E1192">
        <f t="shared" si="36"/>
        <v>6</v>
      </c>
      <c r="F1192" t="str">
        <f>VLOOKUP(B1192,Sheet3!$A$1:$E$100,5)</f>
        <v>k11</v>
      </c>
      <c r="G1192" t="str">
        <f>VLOOKUP(B1192,Sheet3!$A$1:$E$100,2)</f>
        <v>kpl_12_mm</v>
      </c>
      <c r="H1192" t="str">
        <f>VLOOKUP(B1192,Sheet3!$A$1:$E$100,3)</f>
        <v>10,20</v>
      </c>
      <c r="I1192" t="str">
        <f>VLOOKUP(F1192,Sheet4!$A$1:$B$22,2)</f>
        <v>podkladki_naturalne</v>
      </c>
      <c r="J1192">
        <f t="shared" si="37"/>
        <v>20.399999999999999</v>
      </c>
    </row>
    <row r="1193" spans="1:10" ht="18.399999999999999" customHeight="1">
      <c r="A1193" s="1">
        <v>1192</v>
      </c>
      <c r="B1193" t="s">
        <v>26</v>
      </c>
      <c r="C1193" s="2">
        <v>41089</v>
      </c>
      <c r="D1193">
        <v>50</v>
      </c>
      <c r="E1193">
        <f t="shared" si="36"/>
        <v>6</v>
      </c>
      <c r="F1193" t="str">
        <f>VLOOKUP(B1193,Sheet3!$A$1:$E$100,5)</f>
        <v>k1</v>
      </c>
      <c r="G1193" t="str">
        <f>VLOOKUP(B1193,Sheet3!$A$1:$E$100,2)</f>
        <v>Especial_Big</v>
      </c>
      <c r="H1193" t="str">
        <f>VLOOKUP(B1193,Sheet3!$A$1:$E$100,3)</f>
        <v>24,99</v>
      </c>
      <c r="I1193" t="str">
        <f>VLOOKUP(F1193,Sheet4!$A$1:$B$22,2)</f>
        <v>korek_scienny</v>
      </c>
      <c r="J1193">
        <f t="shared" si="37"/>
        <v>1249.5</v>
      </c>
    </row>
    <row r="1194" spans="1:10" ht="18.399999999999999" customHeight="1">
      <c r="A1194">
        <v>1193</v>
      </c>
      <c r="B1194" t="s">
        <v>81</v>
      </c>
      <c r="C1194" s="2">
        <v>40956</v>
      </c>
      <c r="D1194">
        <v>7</v>
      </c>
      <c r="E1194">
        <f t="shared" si="36"/>
        <v>2</v>
      </c>
      <c r="F1194" t="str">
        <f>VLOOKUP(B1194,Sheet3!$A$1:$E$100,5)</f>
        <v>k12</v>
      </c>
      <c r="G1194" t="str">
        <f>VLOOKUP(B1194,Sheet3!$A$1:$E$100,2)</f>
        <v>1000x700x3</v>
      </c>
      <c r="H1194" t="str">
        <f>VLOOKUP(B1194,Sheet3!$A$1:$E$100,3)</f>
        <v>9,99</v>
      </c>
      <c r="I1194" t="str">
        <f>VLOOKUP(F1194,Sheet4!$A$1:$B$22,2)</f>
        <v>plyty_korkowe</v>
      </c>
      <c r="J1194">
        <f t="shared" si="37"/>
        <v>69.930000000000007</v>
      </c>
    </row>
    <row r="1195" spans="1:10" ht="18.399999999999999" customHeight="1">
      <c r="A1195" s="1">
        <v>1194</v>
      </c>
      <c r="B1195" t="s">
        <v>37</v>
      </c>
      <c r="C1195" s="2">
        <v>41200</v>
      </c>
      <c r="D1195">
        <v>12</v>
      </c>
      <c r="E1195">
        <f t="shared" si="36"/>
        <v>10</v>
      </c>
      <c r="F1195" t="str">
        <f>VLOOKUP(B1195,Sheet3!$A$1:$E$100,5)</f>
        <v>k15</v>
      </c>
      <c r="G1195" t="str">
        <f>VLOOKUP(B1195,Sheet3!$A$1:$E$100,2)</f>
        <v>kostka</v>
      </c>
      <c r="H1195" t="str">
        <f>VLOOKUP(B1195,Sheet3!$A$1:$E$100,3)</f>
        <v>25,99</v>
      </c>
      <c r="I1195" t="str">
        <f>VLOOKUP(F1195,Sheet4!$A$1:$B$22,2)</f>
        <v>maty_korkowe</v>
      </c>
      <c r="J1195">
        <f t="shared" si="37"/>
        <v>311.88</v>
      </c>
    </row>
    <row r="1196" spans="1:10" ht="18.399999999999999" customHeight="1">
      <c r="A1196">
        <v>1195</v>
      </c>
      <c r="B1196" t="s">
        <v>8</v>
      </c>
      <c r="C1196" s="2">
        <v>41081</v>
      </c>
      <c r="D1196">
        <v>60</v>
      </c>
      <c r="E1196">
        <f t="shared" si="36"/>
        <v>6</v>
      </c>
      <c r="F1196" t="str">
        <f>VLOOKUP(B1196,Sheet3!$A$1:$E$100,5)</f>
        <v>k6</v>
      </c>
      <c r="G1196" t="str">
        <f>VLOOKUP(B1196,Sheet3!$A$1:$E$100,2)</f>
        <v>940x16x7</v>
      </c>
      <c r="H1196" t="str">
        <f>VLOOKUP(B1196,Sheet3!$A$1:$E$100,3)</f>
        <v>2,89</v>
      </c>
      <c r="I1196" t="str">
        <f>VLOOKUP(F1196,Sheet4!$A$1:$B$22,2)</f>
        <v>panele_korkowe</v>
      </c>
      <c r="J1196">
        <f t="shared" si="37"/>
        <v>173.4</v>
      </c>
    </row>
    <row r="1197" spans="1:10" ht="18.399999999999999" customHeight="1">
      <c r="A1197" s="1">
        <v>1196</v>
      </c>
      <c r="B1197" t="s">
        <v>37</v>
      </c>
      <c r="C1197" s="2">
        <v>41166</v>
      </c>
      <c r="D1197">
        <v>1</v>
      </c>
      <c r="E1197">
        <f t="shared" si="36"/>
        <v>9</v>
      </c>
      <c r="F1197" t="str">
        <f>VLOOKUP(B1197,Sheet3!$A$1:$E$100,5)</f>
        <v>k15</v>
      </c>
      <c r="G1197" t="str">
        <f>VLOOKUP(B1197,Sheet3!$A$1:$E$100,2)</f>
        <v>kostka</v>
      </c>
      <c r="H1197" t="str">
        <f>VLOOKUP(B1197,Sheet3!$A$1:$E$100,3)</f>
        <v>25,99</v>
      </c>
      <c r="I1197" t="str">
        <f>VLOOKUP(F1197,Sheet4!$A$1:$B$22,2)</f>
        <v>maty_korkowe</v>
      </c>
      <c r="J1197">
        <f t="shared" si="37"/>
        <v>25.99</v>
      </c>
    </row>
    <row r="1198" spans="1:10" ht="18.399999999999999" customHeight="1">
      <c r="A1198">
        <v>1197</v>
      </c>
      <c r="B1198" t="s">
        <v>69</v>
      </c>
      <c r="C1198" s="2">
        <v>41073</v>
      </c>
      <c r="D1198">
        <v>35</v>
      </c>
      <c r="E1198">
        <f t="shared" si="36"/>
        <v>6</v>
      </c>
      <c r="F1198" t="str">
        <f>VLOOKUP(B1198,Sheet3!$A$1:$E$100,5)</f>
        <v>k20</v>
      </c>
      <c r="G1198" t="str">
        <f>VLOOKUP(B1198,Sheet3!$A$1:$E$100,2)</f>
        <v>Stozkowe_duze</v>
      </c>
      <c r="H1198" t="str">
        <f>VLOOKUP(B1198,Sheet3!$A$1:$E$100,3)</f>
        <v>1,19</v>
      </c>
      <c r="I1198" t="str">
        <f>VLOOKUP(F1198,Sheet4!$A$1:$B$22,2)</f>
        <v>korki_do_butelek</v>
      </c>
      <c r="J1198">
        <f t="shared" si="37"/>
        <v>41.65</v>
      </c>
    </row>
    <row r="1199" spans="1:10" ht="18.399999999999999" customHeight="1">
      <c r="A1199" s="1">
        <v>1198</v>
      </c>
      <c r="B1199" t="s">
        <v>8</v>
      </c>
      <c r="C1199" s="2">
        <v>41095</v>
      </c>
      <c r="D1199">
        <v>30</v>
      </c>
      <c r="E1199">
        <f t="shared" si="36"/>
        <v>7</v>
      </c>
      <c r="F1199" t="str">
        <f>VLOOKUP(B1199,Sheet3!$A$1:$E$100,5)</f>
        <v>k6</v>
      </c>
      <c r="G1199" t="str">
        <f>VLOOKUP(B1199,Sheet3!$A$1:$E$100,2)</f>
        <v>940x16x7</v>
      </c>
      <c r="H1199" t="str">
        <f>VLOOKUP(B1199,Sheet3!$A$1:$E$100,3)</f>
        <v>2,89</v>
      </c>
      <c r="I1199" t="str">
        <f>VLOOKUP(F1199,Sheet4!$A$1:$B$22,2)</f>
        <v>panele_korkowe</v>
      </c>
      <c r="J1199">
        <f t="shared" si="37"/>
        <v>86.7</v>
      </c>
    </row>
    <row r="1200" spans="1:10" ht="18.399999999999999" customHeight="1">
      <c r="A1200">
        <v>1199</v>
      </c>
      <c r="B1200" t="s">
        <v>69</v>
      </c>
      <c r="C1200" s="2">
        <v>41013</v>
      </c>
      <c r="D1200">
        <v>34</v>
      </c>
      <c r="E1200">
        <f t="shared" si="36"/>
        <v>4</v>
      </c>
      <c r="F1200" t="str">
        <f>VLOOKUP(B1200,Sheet3!$A$1:$E$100,5)</f>
        <v>k20</v>
      </c>
      <c r="G1200" t="str">
        <f>VLOOKUP(B1200,Sheet3!$A$1:$E$100,2)</f>
        <v>Stozkowe_duze</v>
      </c>
      <c r="H1200" t="str">
        <f>VLOOKUP(B1200,Sheet3!$A$1:$E$100,3)</f>
        <v>1,19</v>
      </c>
      <c r="I1200" t="str">
        <f>VLOOKUP(F1200,Sheet4!$A$1:$B$22,2)</f>
        <v>korki_do_butelek</v>
      </c>
      <c r="J1200">
        <f t="shared" si="37"/>
        <v>40.46</v>
      </c>
    </row>
    <row r="1201" spans="1:10" ht="18.399999999999999" customHeight="1">
      <c r="A1201" s="1">
        <v>1200</v>
      </c>
      <c r="B1201" t="s">
        <v>25</v>
      </c>
      <c r="C1201" s="2">
        <v>41153</v>
      </c>
      <c r="D1201">
        <v>2</v>
      </c>
      <c r="E1201">
        <f t="shared" si="36"/>
        <v>9</v>
      </c>
      <c r="F1201" t="str">
        <f>VLOOKUP(B1201,Sheet3!$A$1:$E$100,5)</f>
        <v>k4</v>
      </c>
      <c r="G1201" t="str">
        <f>VLOOKUP(B1201,Sheet3!$A$1:$E$100,2)</f>
        <v>1_l_wodny</v>
      </c>
      <c r="H1201" t="str">
        <f>VLOOKUP(B1201,Sheet3!$A$1:$E$100,3)</f>
        <v>37,99</v>
      </c>
      <c r="I1201" t="str">
        <f>VLOOKUP(F1201,Sheet4!$A$1:$B$22,2)</f>
        <v>panele_korkowe</v>
      </c>
      <c r="J1201">
        <f t="shared" si="37"/>
        <v>75.98</v>
      </c>
    </row>
    <row r="1202" spans="1:10" ht="18.399999999999999" customHeight="1">
      <c r="A1202">
        <v>1201</v>
      </c>
      <c r="B1202" t="s">
        <v>37</v>
      </c>
      <c r="C1202" s="2">
        <v>41041</v>
      </c>
      <c r="D1202">
        <v>1</v>
      </c>
      <c r="E1202">
        <f t="shared" si="36"/>
        <v>5</v>
      </c>
      <c r="F1202" t="str">
        <f>VLOOKUP(B1202,Sheet3!$A$1:$E$100,5)</f>
        <v>k15</v>
      </c>
      <c r="G1202" t="str">
        <f>VLOOKUP(B1202,Sheet3!$A$1:$E$100,2)</f>
        <v>kostka</v>
      </c>
      <c r="H1202" t="str">
        <f>VLOOKUP(B1202,Sheet3!$A$1:$E$100,3)</f>
        <v>25,99</v>
      </c>
      <c r="I1202" t="str">
        <f>VLOOKUP(F1202,Sheet4!$A$1:$B$22,2)</f>
        <v>maty_korkowe</v>
      </c>
      <c r="J1202">
        <f t="shared" si="37"/>
        <v>25.99</v>
      </c>
    </row>
    <row r="1203" spans="1:10" ht="18.399999999999999" customHeight="1">
      <c r="A1203" s="1">
        <v>1202</v>
      </c>
      <c r="B1203" t="s">
        <v>21</v>
      </c>
      <c r="C1203" s="2">
        <v>41173</v>
      </c>
      <c r="D1203">
        <v>5</v>
      </c>
      <c r="E1203">
        <f t="shared" si="36"/>
        <v>9</v>
      </c>
      <c r="F1203" t="str">
        <f>VLOOKUP(B1203,Sheet3!$A$1:$E$100,5)</f>
        <v>k8</v>
      </c>
      <c r="G1203" t="str">
        <f>VLOOKUP(B1203,Sheet3!$A$1:$E$100,2)</f>
        <v>LK_3</v>
      </c>
      <c r="H1203" t="str">
        <f>VLOOKUP(B1203,Sheet3!$A$1:$E$100,3)</f>
        <v>3,60</v>
      </c>
      <c r="I1203" t="str">
        <f>VLOOKUP(F1203,Sheet4!$A$1:$B$22,2)</f>
        <v>panele_korkowe</v>
      </c>
      <c r="J1203">
        <f t="shared" si="37"/>
        <v>18</v>
      </c>
    </row>
    <row r="1204" spans="1:10" ht="18.399999999999999" customHeight="1">
      <c r="A1204">
        <v>1203</v>
      </c>
      <c r="B1204" t="s">
        <v>22</v>
      </c>
      <c r="C1204" s="2">
        <v>41095</v>
      </c>
      <c r="D1204">
        <v>5</v>
      </c>
      <c r="E1204">
        <f t="shared" si="36"/>
        <v>7</v>
      </c>
      <c r="F1204" t="str">
        <f>VLOOKUP(B1204,Sheet3!$A$1:$E$100,5)</f>
        <v>k17</v>
      </c>
      <c r="G1204" t="str">
        <f>VLOOKUP(B1204,Sheet3!$A$1:$E$100,2)</f>
        <v>korek_natryskowy</v>
      </c>
      <c r="H1204" t="str">
        <f>VLOOKUP(B1204,Sheet3!$A$1:$E$100,3)</f>
        <v>33,99</v>
      </c>
      <c r="I1204" t="str">
        <f>VLOOKUP(F1204,Sheet4!$A$1:$B$22,2)</f>
        <v>masa_korkowa</v>
      </c>
      <c r="J1204">
        <f t="shared" si="37"/>
        <v>169.95000000000002</v>
      </c>
    </row>
    <row r="1205" spans="1:10" ht="18.399999999999999" customHeight="1">
      <c r="A1205" s="1">
        <v>1204</v>
      </c>
      <c r="B1205" t="s">
        <v>33</v>
      </c>
      <c r="C1205" s="2">
        <v>41094</v>
      </c>
      <c r="D1205">
        <v>6</v>
      </c>
      <c r="E1205">
        <f t="shared" si="36"/>
        <v>7</v>
      </c>
      <c r="F1205" t="str">
        <f>VLOOKUP(B1205,Sheet3!$A$1:$E$100,5)</f>
        <v>k5</v>
      </c>
      <c r="G1205" t="str">
        <f>VLOOKUP(B1205,Sheet3!$A$1:$E$100,2)</f>
        <v>Aglomerado_50_mm</v>
      </c>
      <c r="H1205" t="str">
        <f>VLOOKUP(B1205,Sheet3!$A$1:$E$100,3)</f>
        <v>59,99</v>
      </c>
      <c r="I1205" t="str">
        <f>VLOOKUP(F1205,Sheet4!$A$1:$B$22,2)</f>
        <v>panele_korkowe</v>
      </c>
      <c r="J1205">
        <f t="shared" si="37"/>
        <v>359.94</v>
      </c>
    </row>
    <row r="1206" spans="1:10" ht="18.399999999999999" customHeight="1">
      <c r="A1206">
        <v>1205</v>
      </c>
      <c r="B1206" t="s">
        <v>59</v>
      </c>
      <c r="C1206" s="2">
        <v>41109</v>
      </c>
      <c r="D1206">
        <v>50</v>
      </c>
      <c r="E1206">
        <f t="shared" si="36"/>
        <v>7</v>
      </c>
      <c r="F1206" t="str">
        <f>VLOOKUP(B1206,Sheet3!$A$1:$E$100,5)</f>
        <v>k16</v>
      </c>
      <c r="G1206" t="str">
        <f>VLOOKUP(B1206,Sheet3!$A$1:$E$100,2)</f>
        <v>standard</v>
      </c>
      <c r="H1206" t="str">
        <f>VLOOKUP(B1206,Sheet3!$A$1:$E$100,3)</f>
        <v>1,09</v>
      </c>
      <c r="I1206" t="str">
        <f>VLOOKUP(F1206,Sheet4!$A$1:$B$22,2)</f>
        <v>przekladki_korkowe</v>
      </c>
      <c r="J1206">
        <f t="shared" si="37"/>
        <v>54.500000000000007</v>
      </c>
    </row>
    <row r="1207" spans="1:10" ht="18.399999999999999" customHeight="1">
      <c r="A1207" s="1">
        <v>1206</v>
      </c>
      <c r="B1207" t="s">
        <v>42</v>
      </c>
      <c r="C1207" s="2">
        <v>41150</v>
      </c>
      <c r="D1207">
        <v>25</v>
      </c>
      <c r="E1207">
        <f t="shared" si="36"/>
        <v>8</v>
      </c>
      <c r="F1207" t="str">
        <f>VLOOKUP(B1207,Sheet3!$A$1:$E$100,5)</f>
        <v>k20</v>
      </c>
      <c r="G1207" t="str">
        <f>VLOOKUP(B1207,Sheet3!$A$1:$E$100,2)</f>
        <v>Stozkowe_male</v>
      </c>
      <c r="H1207" t="str">
        <f>VLOOKUP(B1207,Sheet3!$A$1:$E$100,3)</f>
        <v>0,49</v>
      </c>
      <c r="I1207" t="str">
        <f>VLOOKUP(F1207,Sheet4!$A$1:$B$22,2)</f>
        <v>korki_do_butelek</v>
      </c>
      <c r="J1207">
        <f t="shared" si="37"/>
        <v>12.25</v>
      </c>
    </row>
    <row r="1208" spans="1:10" ht="18.399999999999999" customHeight="1">
      <c r="A1208">
        <v>1207</v>
      </c>
      <c r="B1208" t="s">
        <v>48</v>
      </c>
      <c r="C1208" s="2">
        <v>41178</v>
      </c>
      <c r="D1208">
        <v>1</v>
      </c>
      <c r="E1208">
        <f t="shared" si="36"/>
        <v>9</v>
      </c>
      <c r="F1208" t="str">
        <f>VLOOKUP(B1208,Sheet3!$A$1:$E$100,5)</f>
        <v>k19</v>
      </c>
      <c r="G1208" t="str">
        <f>VLOOKUP(B1208,Sheet3!$A$1:$E$100,2)</f>
        <v>Cukiernica</v>
      </c>
      <c r="H1208" t="str">
        <f>VLOOKUP(B1208,Sheet3!$A$1:$E$100,3)</f>
        <v>25,99</v>
      </c>
      <c r="I1208" t="str">
        <f>VLOOKUP(F1208,Sheet4!$A$1:$B$22,2)</f>
        <v>wyroby_korkowe</v>
      </c>
      <c r="J1208">
        <f t="shared" si="37"/>
        <v>25.99</v>
      </c>
    </row>
    <row r="1209" spans="1:10" ht="18.399999999999999" customHeight="1">
      <c r="A1209" s="1">
        <v>1208</v>
      </c>
      <c r="B1209" t="s">
        <v>56</v>
      </c>
      <c r="C1209" s="2">
        <v>41190</v>
      </c>
      <c r="D1209">
        <v>25</v>
      </c>
      <c r="E1209">
        <f t="shared" si="36"/>
        <v>10</v>
      </c>
      <c r="F1209" t="str">
        <f>VLOOKUP(B1209,Sheet3!$A$1:$E$100,5)</f>
        <v>k21</v>
      </c>
      <c r="G1209" t="str">
        <f>VLOOKUP(B1209,Sheet3!$A$1:$E$100,2)</f>
        <v>Harmony</v>
      </c>
      <c r="H1209" t="str">
        <f>VLOOKUP(B1209,Sheet3!$A$1:$E$100,3)</f>
        <v>139,99</v>
      </c>
      <c r="I1209" t="str">
        <f>VLOOKUP(F1209,Sheet4!$A$1:$B$22,2)</f>
        <v>panele_korkowe</v>
      </c>
      <c r="J1209">
        <f t="shared" si="37"/>
        <v>3499.75</v>
      </c>
    </row>
    <row r="1210" spans="1:10" ht="18.399999999999999" customHeight="1">
      <c r="A1210">
        <v>1209</v>
      </c>
      <c r="B1210" t="s">
        <v>67</v>
      </c>
      <c r="C1210" s="2">
        <v>41088</v>
      </c>
      <c r="D1210">
        <v>71</v>
      </c>
      <c r="E1210">
        <f t="shared" si="36"/>
        <v>6</v>
      </c>
      <c r="F1210" t="str">
        <f>VLOOKUP(B1210,Sheet3!$A$1:$E$100,5)</f>
        <v>k14</v>
      </c>
      <c r="G1210" t="str">
        <f>VLOOKUP(B1210,Sheet3!$A$1:$E$100,2)</f>
        <v>Rapsodia</v>
      </c>
      <c r="H1210" t="str">
        <f>VLOOKUP(B1210,Sheet3!$A$1:$E$100,3)</f>
        <v>64,99</v>
      </c>
      <c r="I1210" t="str">
        <f>VLOOKUP(F1210,Sheet4!$A$1:$B$22,2)</f>
        <v>parkiet_korkowy</v>
      </c>
      <c r="J1210">
        <f t="shared" si="37"/>
        <v>4614.29</v>
      </c>
    </row>
    <row r="1211" spans="1:10" ht="18.399999999999999" customHeight="1">
      <c r="A1211" s="1">
        <v>1210</v>
      </c>
      <c r="B1211" t="s">
        <v>39</v>
      </c>
      <c r="C1211" s="2">
        <v>41081</v>
      </c>
      <c r="D1211">
        <v>8</v>
      </c>
      <c r="E1211">
        <f t="shared" si="36"/>
        <v>6</v>
      </c>
      <c r="F1211" t="str">
        <f>VLOOKUP(B1211,Sheet3!$A$1:$E$100,5)</f>
        <v>k12</v>
      </c>
      <c r="G1211" t="str">
        <f>VLOOKUP(B1211,Sheet3!$A$1:$E$100,2)</f>
        <v>1000x700x5</v>
      </c>
      <c r="H1211" t="str">
        <f>VLOOKUP(B1211,Sheet3!$A$1:$E$100,3)</f>
        <v>15,99</v>
      </c>
      <c r="I1211" t="str">
        <f>VLOOKUP(F1211,Sheet4!$A$1:$B$22,2)</f>
        <v>plyty_korkowe</v>
      </c>
      <c r="J1211">
        <f t="shared" si="37"/>
        <v>127.92</v>
      </c>
    </row>
    <row r="1212" spans="1:10" ht="18.399999999999999" customHeight="1">
      <c r="A1212">
        <v>1211</v>
      </c>
      <c r="B1212" t="s">
        <v>14</v>
      </c>
      <c r="C1212" s="2">
        <v>41178</v>
      </c>
      <c r="D1212">
        <v>3</v>
      </c>
      <c r="E1212">
        <f t="shared" si="36"/>
        <v>9</v>
      </c>
      <c r="F1212" t="str">
        <f>VLOOKUP(B1212,Sheet3!$A$1:$E$100,5)</f>
        <v>k10</v>
      </c>
      <c r="G1212" t="str">
        <f>VLOOKUP(B1212,Sheet3!$A$1:$E$100,2)</f>
        <v>40x60</v>
      </c>
      <c r="H1212" t="str">
        <f>VLOOKUP(B1212,Sheet3!$A$1:$E$100,3)</f>
        <v>25,00</v>
      </c>
      <c r="I1212" t="str">
        <f>VLOOKUP(F1212,Sheet4!$A$1:$B$22,2)</f>
        <v>tablice_korkowe</v>
      </c>
      <c r="J1212">
        <f t="shared" si="37"/>
        <v>75</v>
      </c>
    </row>
    <row r="1213" spans="1:10" ht="18.399999999999999" customHeight="1">
      <c r="A1213" s="1">
        <v>1212</v>
      </c>
      <c r="B1213" t="s">
        <v>50</v>
      </c>
      <c r="C1213" s="2">
        <v>41169</v>
      </c>
      <c r="D1213">
        <v>22</v>
      </c>
      <c r="E1213">
        <f t="shared" si="36"/>
        <v>9</v>
      </c>
      <c r="F1213" t="str">
        <f>VLOOKUP(B1213,Sheet3!$A$1:$E$100,5)</f>
        <v>k8</v>
      </c>
      <c r="G1213" t="str">
        <f>VLOOKUP(B1213,Sheet3!$A$1:$E$100,2)</f>
        <v>LB_1</v>
      </c>
      <c r="H1213" t="str">
        <f>VLOOKUP(B1213,Sheet3!$A$1:$E$100,3)</f>
        <v>2,50</v>
      </c>
      <c r="I1213" t="str">
        <f>VLOOKUP(F1213,Sheet4!$A$1:$B$22,2)</f>
        <v>panele_korkowe</v>
      </c>
      <c r="J1213">
        <f t="shared" si="37"/>
        <v>55</v>
      </c>
    </row>
    <row r="1214" spans="1:10" ht="18.399999999999999" customHeight="1">
      <c r="A1214">
        <v>1213</v>
      </c>
      <c r="B1214" t="s">
        <v>54</v>
      </c>
      <c r="C1214" s="2">
        <v>41024</v>
      </c>
      <c r="D1214">
        <v>3</v>
      </c>
      <c r="E1214">
        <f t="shared" si="36"/>
        <v>4</v>
      </c>
      <c r="F1214" t="str">
        <f>VLOOKUP(B1214,Sheet3!$A$1:$E$100,5)</f>
        <v>k12</v>
      </c>
      <c r="G1214" t="str">
        <f>VLOOKUP(B1214,Sheet3!$A$1:$E$100,2)</f>
        <v>1000x700x1</v>
      </c>
      <c r="H1214" t="str">
        <f>VLOOKUP(B1214,Sheet3!$A$1:$E$100,3)</f>
        <v>4,99</v>
      </c>
      <c r="I1214" t="str">
        <f>VLOOKUP(F1214,Sheet4!$A$1:$B$22,2)</f>
        <v>plyty_korkowe</v>
      </c>
      <c r="J1214">
        <f t="shared" si="37"/>
        <v>14.97</v>
      </c>
    </row>
    <row r="1215" spans="1:10" ht="18.399999999999999" customHeight="1">
      <c r="A1215" s="1">
        <v>1214</v>
      </c>
      <c r="B1215" t="s">
        <v>65</v>
      </c>
      <c r="C1215" s="2">
        <v>40963</v>
      </c>
      <c r="D1215">
        <v>12</v>
      </c>
      <c r="E1215">
        <f t="shared" si="36"/>
        <v>2</v>
      </c>
      <c r="F1215" t="str">
        <f>VLOOKUP(B1215,Sheet3!$A$1:$E$100,5)</f>
        <v>k12</v>
      </c>
      <c r="G1215" t="str">
        <f>VLOOKUP(B1215,Sheet3!$A$1:$E$100,2)</f>
        <v>1000x700x4</v>
      </c>
      <c r="H1215" t="str">
        <f>VLOOKUP(B1215,Sheet3!$A$1:$E$100,3)</f>
        <v>14,99</v>
      </c>
      <c r="I1215" t="str">
        <f>VLOOKUP(F1215,Sheet4!$A$1:$B$22,2)</f>
        <v>plyty_korkowe</v>
      </c>
      <c r="J1215">
        <f t="shared" si="37"/>
        <v>179.88</v>
      </c>
    </row>
    <row r="1216" spans="1:10" ht="18.399999999999999" customHeight="1">
      <c r="A1216">
        <v>1215</v>
      </c>
      <c r="B1216" t="s">
        <v>37</v>
      </c>
      <c r="C1216" s="2">
        <v>41080</v>
      </c>
      <c r="D1216">
        <v>1</v>
      </c>
      <c r="E1216">
        <f t="shared" si="36"/>
        <v>6</v>
      </c>
      <c r="F1216" t="str">
        <f>VLOOKUP(B1216,Sheet3!$A$1:$E$100,5)</f>
        <v>k15</v>
      </c>
      <c r="G1216" t="str">
        <f>VLOOKUP(B1216,Sheet3!$A$1:$E$100,2)</f>
        <v>kostka</v>
      </c>
      <c r="H1216" t="str">
        <f>VLOOKUP(B1216,Sheet3!$A$1:$E$100,3)</f>
        <v>25,99</v>
      </c>
      <c r="I1216" t="str">
        <f>VLOOKUP(F1216,Sheet4!$A$1:$B$22,2)</f>
        <v>maty_korkowe</v>
      </c>
      <c r="J1216">
        <f t="shared" si="37"/>
        <v>25.99</v>
      </c>
    </row>
    <row r="1217" spans="1:10" ht="18.399999999999999" customHeight="1">
      <c r="A1217" s="1">
        <v>1216</v>
      </c>
      <c r="B1217" t="s">
        <v>23</v>
      </c>
      <c r="C1217" s="2">
        <v>41149</v>
      </c>
      <c r="D1217">
        <v>4</v>
      </c>
      <c r="E1217">
        <f t="shared" si="36"/>
        <v>8</v>
      </c>
      <c r="F1217" t="str">
        <f>VLOOKUP(B1217,Sheet3!$A$1:$E$100,5)</f>
        <v>k3</v>
      </c>
      <c r="G1217" t="str">
        <f>VLOOKUP(B1217,Sheet3!$A$1:$E$100,2)</f>
        <v>frakcja_2,8-4,0_mm</v>
      </c>
      <c r="H1217" t="str">
        <f>VLOOKUP(B1217,Sheet3!$A$1:$E$100,3)</f>
        <v>12,80</v>
      </c>
      <c r="I1217" t="str">
        <f>VLOOKUP(F1217,Sheet4!$A$1:$B$22,2)</f>
        <v>panele_korkowe</v>
      </c>
      <c r="J1217">
        <f t="shared" si="37"/>
        <v>51.2</v>
      </c>
    </row>
    <row r="1218" spans="1:10" ht="18.399999999999999" customHeight="1">
      <c r="A1218">
        <v>1217</v>
      </c>
      <c r="B1218" t="s">
        <v>43</v>
      </c>
      <c r="C1218" s="2">
        <v>40963</v>
      </c>
      <c r="D1218">
        <v>50</v>
      </c>
      <c r="E1218">
        <f t="shared" ref="E1218:E1281" si="38">MONTH(C1218)</f>
        <v>2</v>
      </c>
      <c r="F1218" t="str">
        <f>VLOOKUP(B1218,Sheet3!$A$1:$E$100,5)</f>
        <v>k5</v>
      </c>
      <c r="G1218" t="str">
        <f>VLOOKUP(B1218,Sheet3!$A$1:$E$100,2)</f>
        <v>Aglomerado_80_mm</v>
      </c>
      <c r="H1218" t="str">
        <f>VLOOKUP(B1218,Sheet3!$A$1:$E$100,3)</f>
        <v>149,99</v>
      </c>
      <c r="I1218" t="str">
        <f>VLOOKUP(F1218,Sheet4!$A$1:$B$22,2)</f>
        <v>panele_korkowe</v>
      </c>
      <c r="J1218">
        <f t="shared" si="37"/>
        <v>7499.5</v>
      </c>
    </row>
    <row r="1219" spans="1:10" ht="18.399999999999999" customHeight="1">
      <c r="A1219" s="1">
        <v>1218</v>
      </c>
      <c r="B1219" t="s">
        <v>19</v>
      </c>
      <c r="C1219" s="2">
        <v>41003</v>
      </c>
      <c r="D1219">
        <v>140</v>
      </c>
      <c r="E1219">
        <f t="shared" si="38"/>
        <v>4</v>
      </c>
      <c r="F1219" t="str">
        <f>VLOOKUP(B1219,Sheet3!$A$1:$E$100,5)</f>
        <v>k20</v>
      </c>
      <c r="G1219" t="str">
        <f>VLOOKUP(B1219,Sheet3!$A$1:$E$100,2)</f>
        <v>Stozkowe_srednie</v>
      </c>
      <c r="H1219" t="str">
        <f>VLOOKUP(B1219,Sheet3!$A$1:$E$100,3)</f>
        <v>0,89</v>
      </c>
      <c r="I1219" t="str">
        <f>VLOOKUP(F1219,Sheet4!$A$1:$B$22,2)</f>
        <v>korki_do_butelek</v>
      </c>
      <c r="J1219">
        <f t="shared" ref="J1219:J1282" si="39">D1219*H1219</f>
        <v>124.60000000000001</v>
      </c>
    </row>
    <row r="1220" spans="1:10" ht="18.399999999999999" customHeight="1">
      <c r="A1220">
        <v>1219</v>
      </c>
      <c r="B1220" t="s">
        <v>84</v>
      </c>
      <c r="C1220" s="2">
        <v>41114</v>
      </c>
      <c r="D1220">
        <v>2</v>
      </c>
      <c r="E1220">
        <f t="shared" si="38"/>
        <v>7</v>
      </c>
      <c r="F1220" t="str">
        <f>VLOOKUP(B1220,Sheet3!$A$1:$E$100,5)</f>
        <v>k11</v>
      </c>
      <c r="G1220" t="str">
        <f>VLOOKUP(B1220,Sheet3!$A$1:$E$100,2)</f>
        <v>kpl_6_mm</v>
      </c>
      <c r="H1220" t="str">
        <f>VLOOKUP(B1220,Sheet3!$A$1:$E$100,3)</f>
        <v>6,20</v>
      </c>
      <c r="I1220" t="str">
        <f>VLOOKUP(F1220,Sheet4!$A$1:$B$22,2)</f>
        <v>podkladki_naturalne</v>
      </c>
      <c r="J1220">
        <f t="shared" si="39"/>
        <v>12.4</v>
      </c>
    </row>
    <row r="1221" spans="1:10" ht="18.399999999999999" customHeight="1">
      <c r="A1221" s="1">
        <v>1220</v>
      </c>
      <c r="B1221" t="s">
        <v>54</v>
      </c>
      <c r="C1221" s="2">
        <v>41165</v>
      </c>
      <c r="D1221">
        <v>64</v>
      </c>
      <c r="E1221">
        <f t="shared" si="38"/>
        <v>9</v>
      </c>
      <c r="F1221" t="str">
        <f>VLOOKUP(B1221,Sheet3!$A$1:$E$100,5)</f>
        <v>k12</v>
      </c>
      <c r="G1221" t="str">
        <f>VLOOKUP(B1221,Sheet3!$A$1:$E$100,2)</f>
        <v>1000x700x1</v>
      </c>
      <c r="H1221" t="str">
        <f>VLOOKUP(B1221,Sheet3!$A$1:$E$100,3)</f>
        <v>4,99</v>
      </c>
      <c r="I1221" t="str">
        <f>VLOOKUP(F1221,Sheet4!$A$1:$B$22,2)</f>
        <v>plyty_korkowe</v>
      </c>
      <c r="J1221">
        <f t="shared" si="39"/>
        <v>319.36</v>
      </c>
    </row>
    <row r="1222" spans="1:10" ht="18.399999999999999" customHeight="1">
      <c r="A1222">
        <v>1221</v>
      </c>
      <c r="B1222" t="s">
        <v>57</v>
      </c>
      <c r="C1222" s="2">
        <v>41100</v>
      </c>
      <c r="D1222">
        <v>25</v>
      </c>
      <c r="E1222">
        <f t="shared" si="38"/>
        <v>7</v>
      </c>
      <c r="F1222" t="str">
        <f>VLOOKUP(B1222,Sheet3!$A$1:$E$100,5)</f>
        <v>k6</v>
      </c>
      <c r="G1222" t="str">
        <f>VLOOKUP(B1222,Sheet3!$A$1:$E$100,2)</f>
        <v>940x23x7</v>
      </c>
      <c r="H1222" t="str">
        <f>VLOOKUP(B1222,Sheet3!$A$1:$E$100,3)</f>
        <v>2,89</v>
      </c>
      <c r="I1222" t="str">
        <f>VLOOKUP(F1222,Sheet4!$A$1:$B$22,2)</f>
        <v>panele_korkowe</v>
      </c>
      <c r="J1222">
        <f t="shared" si="39"/>
        <v>72.25</v>
      </c>
    </row>
    <row r="1223" spans="1:10" ht="18.399999999999999" customHeight="1">
      <c r="A1223" s="1">
        <v>1222</v>
      </c>
      <c r="B1223" t="s">
        <v>46</v>
      </c>
      <c r="C1223" s="2">
        <v>41165</v>
      </c>
      <c r="D1223">
        <v>12</v>
      </c>
      <c r="E1223">
        <f t="shared" si="38"/>
        <v>9</v>
      </c>
      <c r="F1223" t="str">
        <f>VLOOKUP(B1223,Sheet3!$A$1:$E$100,5)</f>
        <v>k2</v>
      </c>
      <c r="G1223" t="str">
        <f>VLOOKUP(B1223,Sheet3!$A$1:$E$100,2)</f>
        <v>Big_8_mm</v>
      </c>
      <c r="H1223" t="str">
        <f>VLOOKUP(B1223,Sheet3!$A$1:$E$100,3)</f>
        <v>138,00</v>
      </c>
      <c r="I1223" t="str">
        <f>VLOOKUP(F1223,Sheet4!$A$1:$B$22,2)</f>
        <v>wyroby_korkowe</v>
      </c>
      <c r="J1223">
        <f t="shared" si="39"/>
        <v>1656</v>
      </c>
    </row>
    <row r="1224" spans="1:10" ht="18.399999999999999" customHeight="1">
      <c r="A1224">
        <v>1223</v>
      </c>
      <c r="B1224" t="s">
        <v>28</v>
      </c>
      <c r="C1224" s="2">
        <v>41150</v>
      </c>
      <c r="D1224">
        <v>21</v>
      </c>
      <c r="E1224">
        <f t="shared" si="38"/>
        <v>8</v>
      </c>
      <c r="F1224" t="str">
        <f>VLOOKUP(B1224,Sheet3!$A$1:$E$100,5)</f>
        <v>k14</v>
      </c>
      <c r="G1224" t="str">
        <f>VLOOKUP(B1224,Sheet3!$A$1:$E$100,2)</f>
        <v>Shell</v>
      </c>
      <c r="H1224" t="str">
        <f>VLOOKUP(B1224,Sheet3!$A$1:$E$100,3)</f>
        <v>81,99</v>
      </c>
      <c r="I1224" t="str">
        <f>VLOOKUP(F1224,Sheet4!$A$1:$B$22,2)</f>
        <v>parkiet_korkowy</v>
      </c>
      <c r="J1224">
        <f t="shared" si="39"/>
        <v>1721.79</v>
      </c>
    </row>
    <row r="1225" spans="1:10" ht="18.399999999999999" customHeight="1">
      <c r="A1225" s="1">
        <v>1224</v>
      </c>
      <c r="B1225" t="s">
        <v>19</v>
      </c>
      <c r="C1225" s="2">
        <v>41096</v>
      </c>
      <c r="D1225">
        <v>30</v>
      </c>
      <c r="E1225">
        <f t="shared" si="38"/>
        <v>7</v>
      </c>
      <c r="F1225" t="str">
        <f>VLOOKUP(B1225,Sheet3!$A$1:$E$100,5)</f>
        <v>k20</v>
      </c>
      <c r="G1225" t="str">
        <f>VLOOKUP(B1225,Sheet3!$A$1:$E$100,2)</f>
        <v>Stozkowe_srednie</v>
      </c>
      <c r="H1225" t="str">
        <f>VLOOKUP(B1225,Sheet3!$A$1:$E$100,3)</f>
        <v>0,89</v>
      </c>
      <c r="I1225" t="str">
        <f>VLOOKUP(F1225,Sheet4!$A$1:$B$22,2)</f>
        <v>korki_do_butelek</v>
      </c>
      <c r="J1225">
        <f t="shared" si="39"/>
        <v>26.7</v>
      </c>
    </row>
    <row r="1226" spans="1:10" ht="18.399999999999999" customHeight="1">
      <c r="A1226">
        <v>1225</v>
      </c>
      <c r="B1226" t="s">
        <v>81</v>
      </c>
      <c r="C1226" s="2">
        <v>40917</v>
      </c>
      <c r="D1226">
        <v>15</v>
      </c>
      <c r="E1226">
        <f t="shared" si="38"/>
        <v>1</v>
      </c>
      <c r="F1226" t="str">
        <f>VLOOKUP(B1226,Sheet3!$A$1:$E$100,5)</f>
        <v>k12</v>
      </c>
      <c r="G1226" t="str">
        <f>VLOOKUP(B1226,Sheet3!$A$1:$E$100,2)</f>
        <v>1000x700x3</v>
      </c>
      <c r="H1226" t="str">
        <f>VLOOKUP(B1226,Sheet3!$A$1:$E$100,3)</f>
        <v>9,99</v>
      </c>
      <c r="I1226" t="str">
        <f>VLOOKUP(F1226,Sheet4!$A$1:$B$22,2)</f>
        <v>plyty_korkowe</v>
      </c>
      <c r="J1226">
        <f t="shared" si="39"/>
        <v>149.85</v>
      </c>
    </row>
    <row r="1227" spans="1:10" ht="18.399999999999999" customHeight="1">
      <c r="A1227" s="1">
        <v>1226</v>
      </c>
      <c r="B1227" t="s">
        <v>33</v>
      </c>
      <c r="C1227" s="2">
        <v>41261</v>
      </c>
      <c r="D1227">
        <v>25</v>
      </c>
      <c r="E1227">
        <f t="shared" si="38"/>
        <v>12</v>
      </c>
      <c r="F1227" t="str">
        <f>VLOOKUP(B1227,Sheet3!$A$1:$E$100,5)</f>
        <v>k5</v>
      </c>
      <c r="G1227" t="str">
        <f>VLOOKUP(B1227,Sheet3!$A$1:$E$100,2)</f>
        <v>Aglomerado_50_mm</v>
      </c>
      <c r="H1227" t="str">
        <f>VLOOKUP(B1227,Sheet3!$A$1:$E$100,3)</f>
        <v>59,99</v>
      </c>
      <c r="I1227" t="str">
        <f>VLOOKUP(F1227,Sheet4!$A$1:$B$22,2)</f>
        <v>panele_korkowe</v>
      </c>
      <c r="J1227">
        <f t="shared" si="39"/>
        <v>1499.75</v>
      </c>
    </row>
    <row r="1228" spans="1:10" ht="18.399999999999999" customHeight="1">
      <c r="A1228">
        <v>1227</v>
      </c>
      <c r="B1228" t="s">
        <v>37</v>
      </c>
      <c r="C1228" s="2">
        <v>41068</v>
      </c>
      <c r="D1228">
        <v>1</v>
      </c>
      <c r="E1228">
        <f t="shared" si="38"/>
        <v>6</v>
      </c>
      <c r="F1228" t="str">
        <f>VLOOKUP(B1228,Sheet3!$A$1:$E$100,5)</f>
        <v>k15</v>
      </c>
      <c r="G1228" t="str">
        <f>VLOOKUP(B1228,Sheet3!$A$1:$E$100,2)</f>
        <v>kostka</v>
      </c>
      <c r="H1228" t="str">
        <f>VLOOKUP(B1228,Sheet3!$A$1:$E$100,3)</f>
        <v>25,99</v>
      </c>
      <c r="I1228" t="str">
        <f>VLOOKUP(F1228,Sheet4!$A$1:$B$22,2)</f>
        <v>maty_korkowe</v>
      </c>
      <c r="J1228">
        <f t="shared" si="39"/>
        <v>25.99</v>
      </c>
    </row>
    <row r="1229" spans="1:10" ht="18.399999999999999" customHeight="1">
      <c r="A1229" s="1">
        <v>1228</v>
      </c>
      <c r="B1229" t="s">
        <v>80</v>
      </c>
      <c r="C1229" s="2">
        <v>41145</v>
      </c>
      <c r="D1229">
        <v>26</v>
      </c>
      <c r="E1229">
        <f t="shared" si="38"/>
        <v>8</v>
      </c>
      <c r="F1229" t="str">
        <f>VLOOKUP(B1229,Sheet3!$A$1:$E$100,5)</f>
        <v>k21</v>
      </c>
      <c r="G1229" t="str">
        <f>VLOOKUP(B1229,Sheet3!$A$1:$E$100,2)</f>
        <v>Symphony</v>
      </c>
      <c r="H1229" t="str">
        <f>VLOOKUP(B1229,Sheet3!$A$1:$E$100,3)</f>
        <v>139,99</v>
      </c>
      <c r="I1229" t="str">
        <f>VLOOKUP(F1229,Sheet4!$A$1:$B$22,2)</f>
        <v>panele_korkowe</v>
      </c>
      <c r="J1229">
        <f t="shared" si="39"/>
        <v>3639.7400000000002</v>
      </c>
    </row>
    <row r="1230" spans="1:10" ht="18.399999999999999" customHeight="1">
      <c r="A1230">
        <v>1229</v>
      </c>
      <c r="B1230" t="s">
        <v>65</v>
      </c>
      <c r="C1230" s="2">
        <v>40981</v>
      </c>
      <c r="D1230">
        <v>20</v>
      </c>
      <c r="E1230">
        <f t="shared" si="38"/>
        <v>3</v>
      </c>
      <c r="F1230" t="str">
        <f>VLOOKUP(B1230,Sheet3!$A$1:$E$100,5)</f>
        <v>k12</v>
      </c>
      <c r="G1230" t="str">
        <f>VLOOKUP(B1230,Sheet3!$A$1:$E$100,2)</f>
        <v>1000x700x4</v>
      </c>
      <c r="H1230" t="str">
        <f>VLOOKUP(B1230,Sheet3!$A$1:$E$100,3)</f>
        <v>14,99</v>
      </c>
      <c r="I1230" t="str">
        <f>VLOOKUP(F1230,Sheet4!$A$1:$B$22,2)</f>
        <v>plyty_korkowe</v>
      </c>
      <c r="J1230">
        <f t="shared" si="39"/>
        <v>299.8</v>
      </c>
    </row>
    <row r="1231" spans="1:10" ht="18.399999999999999" customHeight="1">
      <c r="A1231" s="1">
        <v>1230</v>
      </c>
      <c r="B1231" t="s">
        <v>98</v>
      </c>
      <c r="C1231" s="2">
        <v>41134</v>
      </c>
      <c r="D1231">
        <v>22</v>
      </c>
      <c r="E1231">
        <f t="shared" si="38"/>
        <v>8</v>
      </c>
      <c r="F1231" t="str">
        <f>VLOOKUP(B1231,Sheet3!$A$1:$E$100,5)</f>
        <v>k3</v>
      </c>
      <c r="G1231" t="str">
        <f>VLOOKUP(B1231,Sheet3!$A$1:$E$100,2)</f>
        <v>frakcja_2,8-4,0_mm</v>
      </c>
      <c r="H1231" t="str">
        <f>VLOOKUP(B1231,Sheet3!$A$1:$E$100,3)</f>
        <v>12,80</v>
      </c>
      <c r="I1231" t="str">
        <f>VLOOKUP(F1231,Sheet4!$A$1:$B$22,2)</f>
        <v>panele_korkowe</v>
      </c>
      <c r="J1231">
        <f t="shared" si="39"/>
        <v>281.60000000000002</v>
      </c>
    </row>
    <row r="1232" spans="1:10" ht="18.399999999999999" customHeight="1">
      <c r="A1232">
        <v>1231</v>
      </c>
      <c r="B1232" t="s">
        <v>55</v>
      </c>
      <c r="C1232" s="2">
        <v>41209</v>
      </c>
      <c r="D1232">
        <v>2</v>
      </c>
      <c r="E1232">
        <f t="shared" si="38"/>
        <v>10</v>
      </c>
      <c r="F1232" t="str">
        <f>VLOOKUP(B1232,Sheet3!$A$1:$E$100,5)</f>
        <v>k11</v>
      </c>
      <c r="G1232" t="str">
        <f>VLOOKUP(B1232,Sheet3!$A$1:$E$100,2)</f>
        <v>kpl_3_mm</v>
      </c>
      <c r="H1232" t="str">
        <f>VLOOKUP(B1232,Sheet3!$A$1:$E$100,3)</f>
        <v>3,50</v>
      </c>
      <c r="I1232" t="str">
        <f>VLOOKUP(F1232,Sheet4!$A$1:$B$22,2)</f>
        <v>podkladki_naturalne</v>
      </c>
      <c r="J1232">
        <f t="shared" si="39"/>
        <v>7</v>
      </c>
    </row>
    <row r="1233" spans="1:10" ht="18.399999999999999" customHeight="1">
      <c r="A1233" s="1">
        <v>1232</v>
      </c>
      <c r="B1233" t="s">
        <v>92</v>
      </c>
      <c r="C1233" s="2">
        <v>41157</v>
      </c>
      <c r="D1233">
        <v>22</v>
      </c>
      <c r="E1233">
        <f t="shared" si="38"/>
        <v>9</v>
      </c>
      <c r="F1233" t="str">
        <f>VLOOKUP(B1233,Sheet3!$A$1:$E$100,5)</f>
        <v>k5</v>
      </c>
      <c r="G1233" t="str">
        <f>VLOOKUP(B1233,Sheet3!$A$1:$E$100,2)</f>
        <v>Aglomerado_20_mm</v>
      </c>
      <c r="H1233" t="str">
        <f>VLOOKUP(B1233,Sheet3!$A$1:$E$100,3)</f>
        <v>39,99</v>
      </c>
      <c r="I1233" t="str">
        <f>VLOOKUP(F1233,Sheet4!$A$1:$B$22,2)</f>
        <v>panele_korkowe</v>
      </c>
      <c r="J1233">
        <f t="shared" si="39"/>
        <v>879.78000000000009</v>
      </c>
    </row>
    <row r="1234" spans="1:10" ht="18.399999999999999" customHeight="1">
      <c r="A1234">
        <v>1233</v>
      </c>
      <c r="B1234" t="s">
        <v>105</v>
      </c>
      <c r="C1234" s="2">
        <v>41188</v>
      </c>
      <c r="D1234">
        <v>28</v>
      </c>
      <c r="E1234">
        <f t="shared" si="38"/>
        <v>10</v>
      </c>
      <c r="F1234" t="str">
        <f>VLOOKUP(B1234,Sheet3!$A$1:$E$100,5)</f>
        <v>k21</v>
      </c>
      <c r="G1234" t="str">
        <f>VLOOKUP(B1234,Sheet3!$A$1:$E$100,2)</f>
        <v>Nightshade</v>
      </c>
      <c r="H1234" t="str">
        <f>VLOOKUP(B1234,Sheet3!$A$1:$E$100,3)</f>
        <v>149,99</v>
      </c>
      <c r="I1234" t="str">
        <f>VLOOKUP(F1234,Sheet4!$A$1:$B$22,2)</f>
        <v>panele_korkowe</v>
      </c>
      <c r="J1234">
        <f t="shared" si="39"/>
        <v>4199.72</v>
      </c>
    </row>
    <row r="1235" spans="1:10" ht="18.399999999999999" customHeight="1">
      <c r="A1235" s="1">
        <v>1234</v>
      </c>
      <c r="B1235" t="s">
        <v>82</v>
      </c>
      <c r="C1235" s="2">
        <v>40924</v>
      </c>
      <c r="D1235">
        <v>3</v>
      </c>
      <c r="E1235">
        <f t="shared" si="38"/>
        <v>1</v>
      </c>
      <c r="F1235" t="str">
        <f>VLOOKUP(B1235,Sheet3!$A$1:$E$100,5)</f>
        <v>k5</v>
      </c>
      <c r="G1235" t="str">
        <f>VLOOKUP(B1235,Sheet3!$A$1:$E$100,2)</f>
        <v>Aglomerado_30_mm</v>
      </c>
      <c r="H1235" t="str">
        <f>VLOOKUP(B1235,Sheet3!$A$1:$E$100,3)</f>
        <v>49,99</v>
      </c>
      <c r="I1235" t="str">
        <f>VLOOKUP(F1235,Sheet4!$A$1:$B$22,2)</f>
        <v>panele_korkowe</v>
      </c>
      <c r="J1235">
        <f t="shared" si="39"/>
        <v>149.97</v>
      </c>
    </row>
    <row r="1236" spans="1:10" ht="18.399999999999999" customHeight="1">
      <c r="A1236">
        <v>1235</v>
      </c>
      <c r="B1236" t="s">
        <v>95</v>
      </c>
      <c r="C1236" s="2">
        <v>41054</v>
      </c>
      <c r="D1236">
        <v>25</v>
      </c>
      <c r="E1236">
        <f t="shared" si="38"/>
        <v>5</v>
      </c>
      <c r="F1236" t="str">
        <f>VLOOKUP(B1236,Sheet3!$A$1:$E$100,5)</f>
        <v>k21</v>
      </c>
      <c r="G1236" t="str">
        <f>VLOOKUP(B1236,Sheet3!$A$1:$E$100,2)</f>
        <v>Natural</v>
      </c>
      <c r="H1236" t="str">
        <f>VLOOKUP(B1236,Sheet3!$A$1:$E$100,3)</f>
        <v>119,99</v>
      </c>
      <c r="I1236" t="str">
        <f>VLOOKUP(F1236,Sheet4!$A$1:$B$22,2)</f>
        <v>panele_korkowe</v>
      </c>
      <c r="J1236">
        <f t="shared" si="39"/>
        <v>2999.75</v>
      </c>
    </row>
    <row r="1237" spans="1:10" ht="18.399999999999999" customHeight="1">
      <c r="A1237" s="1">
        <v>1236</v>
      </c>
      <c r="B1237" t="s">
        <v>48</v>
      </c>
      <c r="C1237" s="2">
        <v>41138</v>
      </c>
      <c r="D1237">
        <v>5</v>
      </c>
      <c r="E1237">
        <f t="shared" si="38"/>
        <v>8</v>
      </c>
      <c r="F1237" t="str">
        <f>VLOOKUP(B1237,Sheet3!$A$1:$E$100,5)</f>
        <v>k19</v>
      </c>
      <c r="G1237" t="str">
        <f>VLOOKUP(B1237,Sheet3!$A$1:$E$100,2)</f>
        <v>Cukiernica</v>
      </c>
      <c r="H1237" t="str">
        <f>VLOOKUP(B1237,Sheet3!$A$1:$E$100,3)</f>
        <v>25,99</v>
      </c>
      <c r="I1237" t="str">
        <f>VLOOKUP(F1237,Sheet4!$A$1:$B$22,2)</f>
        <v>wyroby_korkowe</v>
      </c>
      <c r="J1237">
        <f t="shared" si="39"/>
        <v>129.94999999999999</v>
      </c>
    </row>
    <row r="1238" spans="1:10" ht="18.399999999999999" customHeight="1">
      <c r="A1238">
        <v>1237</v>
      </c>
      <c r="B1238" t="s">
        <v>37</v>
      </c>
      <c r="C1238" s="2">
        <v>41271</v>
      </c>
      <c r="D1238">
        <v>2</v>
      </c>
      <c r="E1238">
        <f t="shared" si="38"/>
        <v>12</v>
      </c>
      <c r="F1238" t="str">
        <f>VLOOKUP(B1238,Sheet3!$A$1:$E$100,5)</f>
        <v>k15</v>
      </c>
      <c r="G1238" t="str">
        <f>VLOOKUP(B1238,Sheet3!$A$1:$E$100,2)</f>
        <v>kostka</v>
      </c>
      <c r="H1238" t="str">
        <f>VLOOKUP(B1238,Sheet3!$A$1:$E$100,3)</f>
        <v>25,99</v>
      </c>
      <c r="I1238" t="str">
        <f>VLOOKUP(F1238,Sheet4!$A$1:$B$22,2)</f>
        <v>maty_korkowe</v>
      </c>
      <c r="J1238">
        <f t="shared" si="39"/>
        <v>51.98</v>
      </c>
    </row>
    <row r="1239" spans="1:10" ht="18.399999999999999" customHeight="1">
      <c r="A1239" s="1">
        <v>1238</v>
      </c>
      <c r="B1239" t="s">
        <v>57</v>
      </c>
      <c r="C1239" s="2">
        <v>41123</v>
      </c>
      <c r="D1239">
        <v>120</v>
      </c>
      <c r="E1239">
        <f t="shared" si="38"/>
        <v>8</v>
      </c>
      <c r="F1239" t="str">
        <f>VLOOKUP(B1239,Sheet3!$A$1:$E$100,5)</f>
        <v>k6</v>
      </c>
      <c r="G1239" t="str">
        <f>VLOOKUP(B1239,Sheet3!$A$1:$E$100,2)</f>
        <v>940x23x7</v>
      </c>
      <c r="H1239" t="str">
        <f>VLOOKUP(B1239,Sheet3!$A$1:$E$100,3)</f>
        <v>2,89</v>
      </c>
      <c r="I1239" t="str">
        <f>VLOOKUP(F1239,Sheet4!$A$1:$B$22,2)</f>
        <v>panele_korkowe</v>
      </c>
      <c r="J1239">
        <f t="shared" si="39"/>
        <v>346.8</v>
      </c>
    </row>
    <row r="1240" spans="1:10" ht="18.399999999999999" customHeight="1">
      <c r="A1240">
        <v>1239</v>
      </c>
      <c r="B1240" t="s">
        <v>51</v>
      </c>
      <c r="C1240" s="2">
        <v>41011</v>
      </c>
      <c r="D1240">
        <v>4</v>
      </c>
      <c r="E1240">
        <f t="shared" si="38"/>
        <v>4</v>
      </c>
      <c r="F1240" t="str">
        <f>VLOOKUP(B1240,Sheet3!$A$1:$E$100,5)</f>
        <v>k10</v>
      </c>
      <c r="G1240" t="str">
        <f>VLOOKUP(B1240,Sheet3!$A$1:$E$100,2)</f>
        <v>60x80</v>
      </c>
      <c r="H1240" t="str">
        <f>VLOOKUP(B1240,Sheet3!$A$1:$E$100,3)</f>
        <v>51,00</v>
      </c>
      <c r="I1240" t="str">
        <f>VLOOKUP(F1240,Sheet4!$A$1:$B$22,2)</f>
        <v>tablice_korkowe</v>
      </c>
      <c r="J1240">
        <f t="shared" si="39"/>
        <v>204</v>
      </c>
    </row>
    <row r="1241" spans="1:10" ht="18.399999999999999" customHeight="1">
      <c r="A1241" s="1">
        <v>1240</v>
      </c>
      <c r="B1241" t="s">
        <v>93</v>
      </c>
      <c r="C1241" s="2">
        <v>40954</v>
      </c>
      <c r="D1241">
        <v>19</v>
      </c>
      <c r="E1241">
        <f t="shared" si="38"/>
        <v>2</v>
      </c>
      <c r="F1241" t="str">
        <f>VLOOKUP(B1241,Sheet3!$A$1:$E$100,5)</f>
        <v>k13</v>
      </c>
      <c r="G1241" t="str">
        <f>VLOOKUP(B1241,Sheet3!$A$1:$E$100,2)</f>
        <v>30m_x_1m_x_2mm</v>
      </c>
      <c r="H1241" t="str">
        <f>VLOOKUP(B1241,Sheet3!$A$1:$E$100,3)</f>
        <v>299,99</v>
      </c>
      <c r="I1241" t="str">
        <f>VLOOKUP(F1241,Sheet4!$A$1:$B$22,2)</f>
        <v>rolki_korkowe</v>
      </c>
      <c r="J1241">
        <f t="shared" si="39"/>
        <v>5699.81</v>
      </c>
    </row>
    <row r="1242" spans="1:10" ht="18.399999999999999" customHeight="1">
      <c r="A1242">
        <v>1241</v>
      </c>
      <c r="B1242" t="s">
        <v>91</v>
      </c>
      <c r="C1242" s="2">
        <v>41096</v>
      </c>
      <c r="D1242">
        <v>6</v>
      </c>
      <c r="E1242">
        <f t="shared" si="38"/>
        <v>7</v>
      </c>
      <c r="F1242" t="str">
        <f>VLOOKUP(B1242,Sheet3!$A$1:$E$100,5)</f>
        <v>k4</v>
      </c>
      <c r="G1242" t="str">
        <f>VLOOKUP(B1242,Sheet3!$A$1:$E$100,2)</f>
        <v>5_l_kontaktowy</v>
      </c>
      <c r="H1242" t="str">
        <f>VLOOKUP(B1242,Sheet3!$A$1:$E$100,3)</f>
        <v>84,99</v>
      </c>
      <c r="I1242" t="str">
        <f>VLOOKUP(F1242,Sheet4!$A$1:$B$22,2)</f>
        <v>panele_korkowe</v>
      </c>
      <c r="J1242">
        <f t="shared" si="39"/>
        <v>509.93999999999994</v>
      </c>
    </row>
    <row r="1243" spans="1:10" ht="18.399999999999999" customHeight="1">
      <c r="A1243" s="1">
        <v>1242</v>
      </c>
      <c r="B1243" t="s">
        <v>64</v>
      </c>
      <c r="C1243" s="2">
        <v>41086</v>
      </c>
      <c r="D1243">
        <v>1</v>
      </c>
      <c r="E1243">
        <f t="shared" si="38"/>
        <v>6</v>
      </c>
      <c r="F1243" t="str">
        <f>VLOOKUP(B1243,Sheet3!$A$1:$E$100,5)</f>
        <v>k9</v>
      </c>
      <c r="G1243" t="str">
        <f>VLOOKUP(B1243,Sheet3!$A$1:$E$100,2)</f>
        <v>duze</v>
      </c>
      <c r="H1243" t="str">
        <f>VLOOKUP(B1243,Sheet3!$A$1:$E$100,3)</f>
        <v>48,00</v>
      </c>
      <c r="I1243" t="str">
        <f>VLOOKUP(F1243,Sheet4!$A$1:$B$22,2)</f>
        <v>panele_korkowe</v>
      </c>
      <c r="J1243">
        <f t="shared" si="39"/>
        <v>48</v>
      </c>
    </row>
    <row r="1244" spans="1:10" ht="18.399999999999999" customHeight="1">
      <c r="A1244">
        <v>1243</v>
      </c>
      <c r="B1244" t="s">
        <v>51</v>
      </c>
      <c r="C1244" s="2">
        <v>41197</v>
      </c>
      <c r="D1244">
        <v>2</v>
      </c>
      <c r="E1244">
        <f t="shared" si="38"/>
        <v>10</v>
      </c>
      <c r="F1244" t="str">
        <f>VLOOKUP(B1244,Sheet3!$A$1:$E$100,5)</f>
        <v>k10</v>
      </c>
      <c r="G1244" t="str">
        <f>VLOOKUP(B1244,Sheet3!$A$1:$E$100,2)</f>
        <v>60x80</v>
      </c>
      <c r="H1244" t="str">
        <f>VLOOKUP(B1244,Sheet3!$A$1:$E$100,3)</f>
        <v>51,00</v>
      </c>
      <c r="I1244" t="str">
        <f>VLOOKUP(F1244,Sheet4!$A$1:$B$22,2)</f>
        <v>tablice_korkowe</v>
      </c>
      <c r="J1244">
        <f t="shared" si="39"/>
        <v>102</v>
      </c>
    </row>
    <row r="1245" spans="1:10" ht="18.399999999999999" customHeight="1">
      <c r="A1245" s="1">
        <v>1244</v>
      </c>
      <c r="B1245" t="s">
        <v>23</v>
      </c>
      <c r="C1245" s="2">
        <v>41125</v>
      </c>
      <c r="D1245">
        <v>5</v>
      </c>
      <c r="E1245">
        <f t="shared" si="38"/>
        <v>8</v>
      </c>
      <c r="F1245" t="str">
        <f>VLOOKUP(B1245,Sheet3!$A$1:$E$100,5)</f>
        <v>k3</v>
      </c>
      <c r="G1245" t="str">
        <f>VLOOKUP(B1245,Sheet3!$A$1:$E$100,2)</f>
        <v>frakcja_2,8-4,0_mm</v>
      </c>
      <c r="H1245" t="str">
        <f>VLOOKUP(B1245,Sheet3!$A$1:$E$100,3)</f>
        <v>12,80</v>
      </c>
      <c r="I1245" t="str">
        <f>VLOOKUP(F1245,Sheet4!$A$1:$B$22,2)</f>
        <v>panele_korkowe</v>
      </c>
      <c r="J1245">
        <f t="shared" si="39"/>
        <v>64</v>
      </c>
    </row>
    <row r="1246" spans="1:10" ht="18.399999999999999" customHeight="1">
      <c r="A1246">
        <v>1245</v>
      </c>
      <c r="B1246" t="s">
        <v>61</v>
      </c>
      <c r="C1246" s="2">
        <v>41079</v>
      </c>
      <c r="D1246">
        <v>1</v>
      </c>
      <c r="E1246">
        <f t="shared" si="38"/>
        <v>6</v>
      </c>
      <c r="F1246" t="str">
        <f>VLOOKUP(B1246,Sheet3!$A$1:$E$100,5)</f>
        <v>k13</v>
      </c>
      <c r="G1246" t="str">
        <f>VLOOKUP(B1246,Sheet3!$A$1:$E$100,2)</f>
        <v>25m_x_1m_x_4mm</v>
      </c>
      <c r="H1246" t="str">
        <f>VLOOKUP(B1246,Sheet3!$A$1:$E$100,3)</f>
        <v>549,99</v>
      </c>
      <c r="I1246" t="str">
        <f>VLOOKUP(F1246,Sheet4!$A$1:$B$22,2)</f>
        <v>rolki_korkowe</v>
      </c>
      <c r="J1246">
        <f t="shared" si="39"/>
        <v>549.99</v>
      </c>
    </row>
    <row r="1247" spans="1:10" ht="18.399999999999999" customHeight="1">
      <c r="A1247" s="1">
        <v>1246</v>
      </c>
      <c r="B1247" t="s">
        <v>29</v>
      </c>
      <c r="C1247" s="2">
        <v>41052</v>
      </c>
      <c r="D1247">
        <v>3</v>
      </c>
      <c r="E1247">
        <f t="shared" si="38"/>
        <v>5</v>
      </c>
      <c r="F1247" t="str">
        <f>VLOOKUP(B1247,Sheet3!$A$1:$E$100,5)</f>
        <v>k10</v>
      </c>
      <c r="G1247" t="str">
        <f>VLOOKUP(B1247,Sheet3!$A$1:$E$100,2)</f>
        <v>150x180</v>
      </c>
      <c r="H1247" t="str">
        <f>VLOOKUP(B1247,Sheet3!$A$1:$E$100,3)</f>
        <v>199,00</v>
      </c>
      <c r="I1247" t="str">
        <f>VLOOKUP(F1247,Sheet4!$A$1:$B$22,2)</f>
        <v>tablice_korkowe</v>
      </c>
      <c r="J1247">
        <f t="shared" si="39"/>
        <v>597</v>
      </c>
    </row>
    <row r="1248" spans="1:10" ht="18.399999999999999" customHeight="1">
      <c r="A1248">
        <v>1247</v>
      </c>
      <c r="B1248" t="s">
        <v>55</v>
      </c>
      <c r="C1248" s="2">
        <v>41235</v>
      </c>
      <c r="D1248">
        <v>1</v>
      </c>
      <c r="E1248">
        <f t="shared" si="38"/>
        <v>11</v>
      </c>
      <c r="F1248" t="str">
        <f>VLOOKUP(B1248,Sheet3!$A$1:$E$100,5)</f>
        <v>k11</v>
      </c>
      <c r="G1248" t="str">
        <f>VLOOKUP(B1248,Sheet3!$A$1:$E$100,2)</f>
        <v>kpl_3_mm</v>
      </c>
      <c r="H1248" t="str">
        <f>VLOOKUP(B1248,Sheet3!$A$1:$E$100,3)</f>
        <v>3,50</v>
      </c>
      <c r="I1248" t="str">
        <f>VLOOKUP(F1248,Sheet4!$A$1:$B$22,2)</f>
        <v>podkladki_naturalne</v>
      </c>
      <c r="J1248">
        <f t="shared" si="39"/>
        <v>3.5</v>
      </c>
    </row>
    <row r="1249" spans="1:10" ht="18.399999999999999" customHeight="1">
      <c r="A1249" s="1">
        <v>1248</v>
      </c>
      <c r="B1249" t="s">
        <v>35</v>
      </c>
      <c r="C1249" s="2">
        <v>41002</v>
      </c>
      <c r="D1249">
        <v>2</v>
      </c>
      <c r="E1249">
        <f t="shared" si="38"/>
        <v>4</v>
      </c>
      <c r="F1249" t="str">
        <f>VLOOKUP(B1249,Sheet3!$A$1:$E$100,5)</f>
        <v>k9</v>
      </c>
      <c r="G1249" t="str">
        <f>VLOOKUP(B1249,Sheet3!$A$1:$E$100,2)</f>
        <v>srednie</v>
      </c>
      <c r="H1249" t="str">
        <f>VLOOKUP(B1249,Sheet3!$A$1:$E$100,3)</f>
        <v>32,00</v>
      </c>
      <c r="I1249" t="str">
        <f>VLOOKUP(F1249,Sheet4!$A$1:$B$22,2)</f>
        <v>panele_korkowe</v>
      </c>
      <c r="J1249">
        <f t="shared" si="39"/>
        <v>64</v>
      </c>
    </row>
    <row r="1250" spans="1:10" ht="18.399999999999999" customHeight="1">
      <c r="A1250">
        <v>1249</v>
      </c>
      <c r="B1250" t="s">
        <v>19</v>
      </c>
      <c r="C1250" s="2">
        <v>41058</v>
      </c>
      <c r="D1250">
        <v>21</v>
      </c>
      <c r="E1250">
        <f t="shared" si="38"/>
        <v>5</v>
      </c>
      <c r="F1250" t="str">
        <f>VLOOKUP(B1250,Sheet3!$A$1:$E$100,5)</f>
        <v>k20</v>
      </c>
      <c r="G1250" t="str">
        <f>VLOOKUP(B1250,Sheet3!$A$1:$E$100,2)</f>
        <v>Stozkowe_srednie</v>
      </c>
      <c r="H1250" t="str">
        <f>VLOOKUP(B1250,Sheet3!$A$1:$E$100,3)</f>
        <v>0,89</v>
      </c>
      <c r="I1250" t="str">
        <f>VLOOKUP(F1250,Sheet4!$A$1:$B$22,2)</f>
        <v>korki_do_butelek</v>
      </c>
      <c r="J1250">
        <f t="shared" si="39"/>
        <v>18.690000000000001</v>
      </c>
    </row>
    <row r="1251" spans="1:10" ht="18.399999999999999" customHeight="1">
      <c r="A1251" s="1">
        <v>1250</v>
      </c>
      <c r="B1251" t="s">
        <v>36</v>
      </c>
      <c r="C1251" s="2">
        <v>41058</v>
      </c>
      <c r="D1251">
        <v>14</v>
      </c>
      <c r="E1251">
        <f t="shared" si="38"/>
        <v>5</v>
      </c>
      <c r="F1251" t="str">
        <f>VLOOKUP(B1251,Sheet3!$A$1:$E$100,5)</f>
        <v>k10</v>
      </c>
      <c r="G1251" t="str">
        <f>VLOOKUP(B1251,Sheet3!$A$1:$E$100,2)</f>
        <v>50x80</v>
      </c>
      <c r="H1251" t="str">
        <f>VLOOKUP(B1251,Sheet3!$A$1:$E$100,3)</f>
        <v>34,99</v>
      </c>
      <c r="I1251" t="str">
        <f>VLOOKUP(F1251,Sheet4!$A$1:$B$22,2)</f>
        <v>tablice_korkowe</v>
      </c>
      <c r="J1251">
        <f t="shared" si="39"/>
        <v>489.86</v>
      </c>
    </row>
    <row r="1252" spans="1:10" ht="18.399999999999999" customHeight="1">
      <c r="A1252">
        <v>1251</v>
      </c>
      <c r="B1252" t="s">
        <v>92</v>
      </c>
      <c r="C1252" s="2">
        <v>41101</v>
      </c>
      <c r="D1252">
        <v>14</v>
      </c>
      <c r="E1252">
        <f t="shared" si="38"/>
        <v>7</v>
      </c>
      <c r="F1252" t="str">
        <f>VLOOKUP(B1252,Sheet3!$A$1:$E$100,5)</f>
        <v>k5</v>
      </c>
      <c r="G1252" t="str">
        <f>VLOOKUP(B1252,Sheet3!$A$1:$E$100,2)</f>
        <v>Aglomerado_20_mm</v>
      </c>
      <c r="H1252" t="str">
        <f>VLOOKUP(B1252,Sheet3!$A$1:$E$100,3)</f>
        <v>39,99</v>
      </c>
      <c r="I1252" t="str">
        <f>VLOOKUP(F1252,Sheet4!$A$1:$B$22,2)</f>
        <v>panele_korkowe</v>
      </c>
      <c r="J1252">
        <f t="shared" si="39"/>
        <v>559.86</v>
      </c>
    </row>
    <row r="1253" spans="1:10" ht="18.399999999999999" customHeight="1">
      <c r="A1253" s="1">
        <v>1252</v>
      </c>
      <c r="B1253" t="s">
        <v>25</v>
      </c>
      <c r="C1253" s="2">
        <v>41066</v>
      </c>
      <c r="D1253">
        <v>2</v>
      </c>
      <c r="E1253">
        <f t="shared" si="38"/>
        <v>6</v>
      </c>
      <c r="F1253" t="str">
        <f>VLOOKUP(B1253,Sheet3!$A$1:$E$100,5)</f>
        <v>k4</v>
      </c>
      <c r="G1253" t="str">
        <f>VLOOKUP(B1253,Sheet3!$A$1:$E$100,2)</f>
        <v>1_l_wodny</v>
      </c>
      <c r="H1253" t="str">
        <f>VLOOKUP(B1253,Sheet3!$A$1:$E$100,3)</f>
        <v>37,99</v>
      </c>
      <c r="I1253" t="str">
        <f>VLOOKUP(F1253,Sheet4!$A$1:$B$22,2)</f>
        <v>panele_korkowe</v>
      </c>
      <c r="J1253">
        <f t="shared" si="39"/>
        <v>75.98</v>
      </c>
    </row>
    <row r="1254" spans="1:10" ht="18.399999999999999" customHeight="1">
      <c r="A1254">
        <v>1253</v>
      </c>
      <c r="B1254" t="s">
        <v>25</v>
      </c>
      <c r="C1254" s="2">
        <v>41089</v>
      </c>
      <c r="D1254">
        <v>3</v>
      </c>
      <c r="E1254">
        <f t="shared" si="38"/>
        <v>6</v>
      </c>
      <c r="F1254" t="str">
        <f>VLOOKUP(B1254,Sheet3!$A$1:$E$100,5)</f>
        <v>k4</v>
      </c>
      <c r="G1254" t="str">
        <f>VLOOKUP(B1254,Sheet3!$A$1:$E$100,2)</f>
        <v>1_l_wodny</v>
      </c>
      <c r="H1254" t="str">
        <f>VLOOKUP(B1254,Sheet3!$A$1:$E$100,3)</f>
        <v>37,99</v>
      </c>
      <c r="I1254" t="str">
        <f>VLOOKUP(F1254,Sheet4!$A$1:$B$22,2)</f>
        <v>panele_korkowe</v>
      </c>
      <c r="J1254">
        <f t="shared" si="39"/>
        <v>113.97</v>
      </c>
    </row>
    <row r="1255" spans="1:10" ht="18.399999999999999" customHeight="1">
      <c r="A1255" s="1">
        <v>1254</v>
      </c>
      <c r="B1255" t="s">
        <v>90</v>
      </c>
      <c r="C1255" s="2">
        <v>41017</v>
      </c>
      <c r="D1255">
        <v>32</v>
      </c>
      <c r="E1255">
        <f t="shared" si="38"/>
        <v>4</v>
      </c>
      <c r="F1255" t="str">
        <f>VLOOKUP(B1255,Sheet3!$A$1:$E$100,5)</f>
        <v>k21</v>
      </c>
      <c r="G1255" t="str">
        <f>VLOOKUP(B1255,Sheet3!$A$1:$E$100,2)</f>
        <v>Rapsodia</v>
      </c>
      <c r="H1255" t="str">
        <f>VLOOKUP(B1255,Sheet3!$A$1:$E$100,3)</f>
        <v>129,99</v>
      </c>
      <c r="I1255" t="str">
        <f>VLOOKUP(F1255,Sheet4!$A$1:$B$22,2)</f>
        <v>panele_korkowe</v>
      </c>
      <c r="J1255">
        <f t="shared" si="39"/>
        <v>4159.68</v>
      </c>
    </row>
    <row r="1256" spans="1:10" ht="18.399999999999999" customHeight="1">
      <c r="A1256">
        <v>1255</v>
      </c>
      <c r="B1256" t="s">
        <v>97</v>
      </c>
      <c r="C1256" s="2">
        <v>41209</v>
      </c>
      <c r="D1256">
        <v>25</v>
      </c>
      <c r="E1256">
        <f t="shared" si="38"/>
        <v>10</v>
      </c>
      <c r="F1256" t="str">
        <f>VLOOKUP(B1256,Sheet3!$A$1:$E$100,5)</f>
        <v>k5</v>
      </c>
      <c r="G1256" t="str">
        <f>VLOOKUP(B1256,Sheet3!$A$1:$E$100,2)</f>
        <v>plyty_dzwiekowe</v>
      </c>
      <c r="H1256" t="str">
        <f>VLOOKUP(B1256,Sheet3!$A$1:$E$100,3)</f>
        <v>32,99</v>
      </c>
      <c r="I1256" t="str">
        <f>VLOOKUP(F1256,Sheet4!$A$1:$B$22,2)</f>
        <v>panele_korkowe</v>
      </c>
      <c r="J1256">
        <f t="shared" si="39"/>
        <v>824.75</v>
      </c>
    </row>
    <row r="1257" spans="1:10" ht="18.399999999999999" customHeight="1">
      <c r="A1257" s="1">
        <v>1256</v>
      </c>
      <c r="B1257" t="s">
        <v>24</v>
      </c>
      <c r="C1257" s="2">
        <v>40953</v>
      </c>
      <c r="D1257">
        <v>10</v>
      </c>
      <c r="E1257">
        <f t="shared" si="38"/>
        <v>2</v>
      </c>
      <c r="F1257" t="str">
        <f>VLOOKUP(B1257,Sheet3!$A$1:$E$100,5)</f>
        <v>k8</v>
      </c>
      <c r="G1257" t="str">
        <f>VLOOKUP(B1257,Sheet3!$A$1:$E$100,2)</f>
        <v>LN_2</v>
      </c>
      <c r="H1257" t="str">
        <f>VLOOKUP(B1257,Sheet3!$A$1:$E$100,3)</f>
        <v>4,60</v>
      </c>
      <c r="I1257" t="str">
        <f>VLOOKUP(F1257,Sheet4!$A$1:$B$22,2)</f>
        <v>panele_korkowe</v>
      </c>
      <c r="J1257">
        <f t="shared" si="39"/>
        <v>46</v>
      </c>
    </row>
    <row r="1258" spans="1:10" ht="18.399999999999999" customHeight="1">
      <c r="A1258">
        <v>1257</v>
      </c>
      <c r="B1258" t="s">
        <v>97</v>
      </c>
      <c r="C1258" s="2">
        <v>41043</v>
      </c>
      <c r="D1258">
        <v>14</v>
      </c>
      <c r="E1258">
        <f t="shared" si="38"/>
        <v>5</v>
      </c>
      <c r="F1258" t="str">
        <f>VLOOKUP(B1258,Sheet3!$A$1:$E$100,5)</f>
        <v>k5</v>
      </c>
      <c r="G1258" t="str">
        <f>VLOOKUP(B1258,Sheet3!$A$1:$E$100,2)</f>
        <v>plyty_dzwiekowe</v>
      </c>
      <c r="H1258" t="str">
        <f>VLOOKUP(B1258,Sheet3!$A$1:$E$100,3)</f>
        <v>32,99</v>
      </c>
      <c r="I1258" t="str">
        <f>VLOOKUP(F1258,Sheet4!$A$1:$B$22,2)</f>
        <v>panele_korkowe</v>
      </c>
      <c r="J1258">
        <f t="shared" si="39"/>
        <v>461.86</v>
      </c>
    </row>
    <row r="1259" spans="1:10" ht="18.399999999999999" customHeight="1">
      <c r="A1259" s="1">
        <v>1258</v>
      </c>
      <c r="B1259" t="s">
        <v>77</v>
      </c>
      <c r="C1259" s="2">
        <v>41107</v>
      </c>
      <c r="D1259">
        <v>4</v>
      </c>
      <c r="E1259">
        <f t="shared" si="38"/>
        <v>7</v>
      </c>
      <c r="F1259" t="str">
        <f>VLOOKUP(B1259,Sheet3!$A$1:$E$100,5)</f>
        <v>k9</v>
      </c>
      <c r="G1259" t="str">
        <f>VLOOKUP(B1259,Sheet3!$A$1:$E$100,2)</f>
        <v>male</v>
      </c>
      <c r="H1259" t="str">
        <f>VLOOKUP(B1259,Sheet3!$A$1:$E$100,3)</f>
        <v>25,99</v>
      </c>
      <c r="I1259" t="str">
        <f>VLOOKUP(F1259,Sheet4!$A$1:$B$22,2)</f>
        <v>panele_korkowe</v>
      </c>
      <c r="J1259">
        <f t="shared" si="39"/>
        <v>103.96</v>
      </c>
    </row>
    <row r="1260" spans="1:10" ht="18.399999999999999" customHeight="1">
      <c r="A1260">
        <v>1259</v>
      </c>
      <c r="B1260" t="s">
        <v>37</v>
      </c>
      <c r="C1260" s="2">
        <v>41183</v>
      </c>
      <c r="D1260">
        <v>10</v>
      </c>
      <c r="E1260">
        <f t="shared" si="38"/>
        <v>10</v>
      </c>
      <c r="F1260" t="str">
        <f>VLOOKUP(B1260,Sheet3!$A$1:$E$100,5)</f>
        <v>k15</v>
      </c>
      <c r="G1260" t="str">
        <f>VLOOKUP(B1260,Sheet3!$A$1:$E$100,2)</f>
        <v>kostka</v>
      </c>
      <c r="H1260" t="str">
        <f>VLOOKUP(B1260,Sheet3!$A$1:$E$100,3)</f>
        <v>25,99</v>
      </c>
      <c r="I1260" t="str">
        <f>VLOOKUP(F1260,Sheet4!$A$1:$B$22,2)</f>
        <v>maty_korkowe</v>
      </c>
      <c r="J1260">
        <f t="shared" si="39"/>
        <v>259.89999999999998</v>
      </c>
    </row>
    <row r="1261" spans="1:10" ht="18.399999999999999" customHeight="1">
      <c r="A1261" s="1">
        <v>1260</v>
      </c>
      <c r="B1261" t="s">
        <v>37</v>
      </c>
      <c r="C1261" s="2">
        <v>41050</v>
      </c>
      <c r="D1261">
        <v>1</v>
      </c>
      <c r="E1261">
        <f t="shared" si="38"/>
        <v>5</v>
      </c>
      <c r="F1261" t="str">
        <f>VLOOKUP(B1261,Sheet3!$A$1:$E$100,5)</f>
        <v>k15</v>
      </c>
      <c r="G1261" t="str">
        <f>VLOOKUP(B1261,Sheet3!$A$1:$E$100,2)</f>
        <v>kostka</v>
      </c>
      <c r="H1261" t="str">
        <f>VLOOKUP(B1261,Sheet3!$A$1:$E$100,3)</f>
        <v>25,99</v>
      </c>
      <c r="I1261" t="str">
        <f>VLOOKUP(F1261,Sheet4!$A$1:$B$22,2)</f>
        <v>maty_korkowe</v>
      </c>
      <c r="J1261">
        <f t="shared" si="39"/>
        <v>25.99</v>
      </c>
    </row>
    <row r="1262" spans="1:10" ht="18.399999999999999" customHeight="1">
      <c r="A1262">
        <v>1261</v>
      </c>
      <c r="B1262" t="s">
        <v>26</v>
      </c>
      <c r="C1262" s="2">
        <v>41169</v>
      </c>
      <c r="D1262">
        <v>16</v>
      </c>
      <c r="E1262">
        <f t="shared" si="38"/>
        <v>9</v>
      </c>
      <c r="F1262" t="str">
        <f>VLOOKUP(B1262,Sheet3!$A$1:$E$100,5)</f>
        <v>k1</v>
      </c>
      <c r="G1262" t="str">
        <f>VLOOKUP(B1262,Sheet3!$A$1:$E$100,2)</f>
        <v>Especial_Big</v>
      </c>
      <c r="H1262" t="str">
        <f>VLOOKUP(B1262,Sheet3!$A$1:$E$100,3)</f>
        <v>24,99</v>
      </c>
      <c r="I1262" t="str">
        <f>VLOOKUP(F1262,Sheet4!$A$1:$B$22,2)</f>
        <v>korek_scienny</v>
      </c>
      <c r="J1262">
        <f t="shared" si="39"/>
        <v>399.84</v>
      </c>
    </row>
    <row r="1263" spans="1:10" ht="18.399999999999999" customHeight="1">
      <c r="A1263" s="1">
        <v>1262</v>
      </c>
      <c r="B1263" t="s">
        <v>103</v>
      </c>
      <c r="C1263" s="2">
        <v>41211</v>
      </c>
      <c r="D1263">
        <v>3</v>
      </c>
      <c r="E1263">
        <f t="shared" si="38"/>
        <v>10</v>
      </c>
      <c r="F1263" t="str">
        <f>VLOOKUP(B1263,Sheet3!$A$1:$E$100,5)</f>
        <v>k13</v>
      </c>
      <c r="G1263" t="str">
        <f>VLOOKUP(B1263,Sheet3!$A$1:$E$100,2)</f>
        <v>30m_x_1m_x_1,5mm</v>
      </c>
      <c r="H1263" t="str">
        <f>VLOOKUP(B1263,Sheet3!$A$1:$E$100,3)</f>
        <v>199,99</v>
      </c>
      <c r="I1263" t="str">
        <f>VLOOKUP(F1263,Sheet4!$A$1:$B$22,2)</f>
        <v>rolki_korkowe</v>
      </c>
      <c r="J1263">
        <f t="shared" si="39"/>
        <v>599.97</v>
      </c>
    </row>
    <row r="1264" spans="1:10" ht="18.399999999999999" customHeight="1">
      <c r="A1264">
        <v>1263</v>
      </c>
      <c r="B1264" t="s">
        <v>31</v>
      </c>
      <c r="C1264" s="2">
        <v>41188</v>
      </c>
      <c r="D1264">
        <v>52</v>
      </c>
      <c r="E1264">
        <f t="shared" si="38"/>
        <v>10</v>
      </c>
      <c r="F1264" t="str">
        <f>VLOOKUP(B1264,Sheet3!$A$1:$E$100,5)</f>
        <v>k14</v>
      </c>
      <c r="G1264" t="str">
        <f>VLOOKUP(B1264,Sheet3!$A$1:$E$100,2)</f>
        <v>DawnTown</v>
      </c>
      <c r="H1264" t="str">
        <f>VLOOKUP(B1264,Sheet3!$A$1:$E$100,3)</f>
        <v>64,99</v>
      </c>
      <c r="I1264" t="str">
        <f>VLOOKUP(F1264,Sheet4!$A$1:$B$22,2)</f>
        <v>parkiet_korkowy</v>
      </c>
      <c r="J1264">
        <f t="shared" si="39"/>
        <v>3379.4799999999996</v>
      </c>
    </row>
    <row r="1265" spans="1:10" ht="18.399999999999999" customHeight="1">
      <c r="A1265" s="1">
        <v>1264</v>
      </c>
      <c r="B1265" t="s">
        <v>62</v>
      </c>
      <c r="C1265" s="2">
        <v>41010</v>
      </c>
      <c r="D1265">
        <v>55</v>
      </c>
      <c r="E1265">
        <f t="shared" si="38"/>
        <v>4</v>
      </c>
      <c r="F1265" t="str">
        <f>VLOOKUP(B1265,Sheet3!$A$1:$E$100,5)</f>
        <v>k5</v>
      </c>
      <c r="G1265" t="str">
        <f>VLOOKUP(B1265,Sheet3!$A$1:$E$100,2)</f>
        <v>Aglomerado_10_mm</v>
      </c>
      <c r="H1265" t="str">
        <f>VLOOKUP(B1265,Sheet3!$A$1:$E$100,3)</f>
        <v>34,99</v>
      </c>
      <c r="I1265" t="str">
        <f>VLOOKUP(F1265,Sheet4!$A$1:$B$22,2)</f>
        <v>panele_korkowe</v>
      </c>
      <c r="J1265">
        <f t="shared" si="39"/>
        <v>1924.45</v>
      </c>
    </row>
    <row r="1266" spans="1:10" ht="18.399999999999999" customHeight="1">
      <c r="A1266">
        <v>1265</v>
      </c>
      <c r="B1266" t="s">
        <v>91</v>
      </c>
      <c r="C1266" s="2">
        <v>41177</v>
      </c>
      <c r="D1266">
        <v>12</v>
      </c>
      <c r="E1266">
        <f t="shared" si="38"/>
        <v>9</v>
      </c>
      <c r="F1266" t="str">
        <f>VLOOKUP(B1266,Sheet3!$A$1:$E$100,5)</f>
        <v>k4</v>
      </c>
      <c r="G1266" t="str">
        <f>VLOOKUP(B1266,Sheet3!$A$1:$E$100,2)</f>
        <v>5_l_kontaktowy</v>
      </c>
      <c r="H1266" t="str">
        <f>VLOOKUP(B1266,Sheet3!$A$1:$E$100,3)</f>
        <v>84,99</v>
      </c>
      <c r="I1266" t="str">
        <f>VLOOKUP(F1266,Sheet4!$A$1:$B$22,2)</f>
        <v>panele_korkowe</v>
      </c>
      <c r="J1266">
        <f t="shared" si="39"/>
        <v>1019.8799999999999</v>
      </c>
    </row>
    <row r="1267" spans="1:10" ht="18.399999999999999" customHeight="1">
      <c r="A1267" s="1">
        <v>1266</v>
      </c>
      <c r="B1267" t="s">
        <v>25</v>
      </c>
      <c r="C1267" s="2">
        <v>40931</v>
      </c>
      <c r="D1267">
        <v>1</v>
      </c>
      <c r="E1267">
        <f t="shared" si="38"/>
        <v>1</v>
      </c>
      <c r="F1267" t="str">
        <f>VLOOKUP(B1267,Sheet3!$A$1:$E$100,5)</f>
        <v>k4</v>
      </c>
      <c r="G1267" t="str">
        <f>VLOOKUP(B1267,Sheet3!$A$1:$E$100,2)</f>
        <v>1_l_wodny</v>
      </c>
      <c r="H1267" t="str">
        <f>VLOOKUP(B1267,Sheet3!$A$1:$E$100,3)</f>
        <v>37,99</v>
      </c>
      <c r="I1267" t="str">
        <f>VLOOKUP(F1267,Sheet4!$A$1:$B$22,2)</f>
        <v>panele_korkowe</v>
      </c>
      <c r="J1267">
        <f t="shared" si="39"/>
        <v>37.99</v>
      </c>
    </row>
    <row r="1268" spans="1:10" ht="18.399999999999999" customHeight="1">
      <c r="A1268">
        <v>1267</v>
      </c>
      <c r="B1268" t="s">
        <v>65</v>
      </c>
      <c r="C1268" s="2">
        <v>41201</v>
      </c>
      <c r="D1268">
        <v>5</v>
      </c>
      <c r="E1268">
        <f t="shared" si="38"/>
        <v>10</v>
      </c>
      <c r="F1268" t="str">
        <f>VLOOKUP(B1268,Sheet3!$A$1:$E$100,5)</f>
        <v>k12</v>
      </c>
      <c r="G1268" t="str">
        <f>VLOOKUP(B1268,Sheet3!$A$1:$E$100,2)</f>
        <v>1000x700x4</v>
      </c>
      <c r="H1268" t="str">
        <f>VLOOKUP(B1268,Sheet3!$A$1:$E$100,3)</f>
        <v>14,99</v>
      </c>
      <c r="I1268" t="str">
        <f>VLOOKUP(F1268,Sheet4!$A$1:$B$22,2)</f>
        <v>plyty_korkowe</v>
      </c>
      <c r="J1268">
        <f t="shared" si="39"/>
        <v>74.95</v>
      </c>
    </row>
    <row r="1269" spans="1:10" ht="18.399999999999999" customHeight="1">
      <c r="A1269" s="1">
        <v>1268</v>
      </c>
      <c r="B1269" t="s">
        <v>37</v>
      </c>
      <c r="C1269" s="2">
        <v>41065</v>
      </c>
      <c r="D1269">
        <v>1</v>
      </c>
      <c r="E1269">
        <f t="shared" si="38"/>
        <v>6</v>
      </c>
      <c r="F1269" t="str">
        <f>VLOOKUP(B1269,Sheet3!$A$1:$E$100,5)</f>
        <v>k15</v>
      </c>
      <c r="G1269" t="str">
        <f>VLOOKUP(B1269,Sheet3!$A$1:$E$100,2)</f>
        <v>kostka</v>
      </c>
      <c r="H1269" t="str">
        <f>VLOOKUP(B1269,Sheet3!$A$1:$E$100,3)</f>
        <v>25,99</v>
      </c>
      <c r="I1269" t="str">
        <f>VLOOKUP(F1269,Sheet4!$A$1:$B$22,2)</f>
        <v>maty_korkowe</v>
      </c>
      <c r="J1269">
        <f t="shared" si="39"/>
        <v>25.99</v>
      </c>
    </row>
    <row r="1270" spans="1:10" ht="18.399999999999999" customHeight="1">
      <c r="A1270">
        <v>1269</v>
      </c>
      <c r="B1270" t="s">
        <v>22</v>
      </c>
      <c r="C1270" s="2">
        <v>41192</v>
      </c>
      <c r="D1270">
        <v>7</v>
      </c>
      <c r="E1270">
        <f t="shared" si="38"/>
        <v>10</v>
      </c>
      <c r="F1270" t="str">
        <f>VLOOKUP(B1270,Sheet3!$A$1:$E$100,5)</f>
        <v>k17</v>
      </c>
      <c r="G1270" t="str">
        <f>VLOOKUP(B1270,Sheet3!$A$1:$E$100,2)</f>
        <v>korek_natryskowy</v>
      </c>
      <c r="H1270" t="str">
        <f>VLOOKUP(B1270,Sheet3!$A$1:$E$100,3)</f>
        <v>33,99</v>
      </c>
      <c r="I1270" t="str">
        <f>VLOOKUP(F1270,Sheet4!$A$1:$B$22,2)</f>
        <v>masa_korkowa</v>
      </c>
      <c r="J1270">
        <f t="shared" si="39"/>
        <v>237.93</v>
      </c>
    </row>
    <row r="1271" spans="1:10" ht="18.399999999999999" customHeight="1">
      <c r="A1271" s="1">
        <v>1270</v>
      </c>
      <c r="B1271" t="s">
        <v>21</v>
      </c>
      <c r="C1271" s="2">
        <v>41211</v>
      </c>
      <c r="D1271">
        <v>10</v>
      </c>
      <c r="E1271">
        <f t="shared" si="38"/>
        <v>10</v>
      </c>
      <c r="F1271" t="str">
        <f>VLOOKUP(B1271,Sheet3!$A$1:$E$100,5)</f>
        <v>k8</v>
      </c>
      <c r="G1271" t="str">
        <f>VLOOKUP(B1271,Sheet3!$A$1:$E$100,2)</f>
        <v>LK_3</v>
      </c>
      <c r="H1271" t="str">
        <f>VLOOKUP(B1271,Sheet3!$A$1:$E$100,3)</f>
        <v>3,60</v>
      </c>
      <c r="I1271" t="str">
        <f>VLOOKUP(F1271,Sheet4!$A$1:$B$22,2)</f>
        <v>panele_korkowe</v>
      </c>
      <c r="J1271">
        <f t="shared" si="39"/>
        <v>36</v>
      </c>
    </row>
    <row r="1272" spans="1:10" ht="18.399999999999999" customHeight="1">
      <c r="A1272">
        <v>1271</v>
      </c>
      <c r="B1272" t="s">
        <v>37</v>
      </c>
      <c r="C1272" s="2">
        <v>41054</v>
      </c>
      <c r="D1272">
        <v>1</v>
      </c>
      <c r="E1272">
        <f t="shared" si="38"/>
        <v>5</v>
      </c>
      <c r="F1272" t="str">
        <f>VLOOKUP(B1272,Sheet3!$A$1:$E$100,5)</f>
        <v>k15</v>
      </c>
      <c r="G1272" t="str">
        <f>VLOOKUP(B1272,Sheet3!$A$1:$E$100,2)</f>
        <v>kostka</v>
      </c>
      <c r="H1272" t="str">
        <f>VLOOKUP(B1272,Sheet3!$A$1:$E$100,3)</f>
        <v>25,99</v>
      </c>
      <c r="I1272" t="str">
        <f>VLOOKUP(F1272,Sheet4!$A$1:$B$22,2)</f>
        <v>maty_korkowe</v>
      </c>
      <c r="J1272">
        <f t="shared" si="39"/>
        <v>25.99</v>
      </c>
    </row>
    <row r="1273" spans="1:10" ht="18.399999999999999" customHeight="1">
      <c r="A1273" s="1">
        <v>1272</v>
      </c>
      <c r="B1273" t="s">
        <v>53</v>
      </c>
      <c r="C1273" s="2">
        <v>41062</v>
      </c>
      <c r="D1273">
        <v>10</v>
      </c>
      <c r="E1273">
        <f t="shared" si="38"/>
        <v>6</v>
      </c>
      <c r="F1273" t="str">
        <f>VLOOKUP(B1273,Sheet3!$A$1:$E$100,5)</f>
        <v>k2</v>
      </c>
      <c r="G1273" t="str">
        <f>VLOOKUP(B1273,Sheet3!$A$1:$E$100,2)</f>
        <v>Special_4_mm</v>
      </c>
      <c r="H1273" t="str">
        <f>VLOOKUP(B1273,Sheet3!$A$1:$E$100,3)</f>
        <v>94,99</v>
      </c>
      <c r="I1273" t="str">
        <f>VLOOKUP(F1273,Sheet4!$A$1:$B$22,2)</f>
        <v>wyroby_korkowe</v>
      </c>
      <c r="J1273">
        <f t="shared" si="39"/>
        <v>949.9</v>
      </c>
    </row>
    <row r="1274" spans="1:10" ht="18.399999999999999" customHeight="1">
      <c r="A1274">
        <v>1273</v>
      </c>
      <c r="B1274" t="s">
        <v>25</v>
      </c>
      <c r="C1274" s="2">
        <v>41037</v>
      </c>
      <c r="D1274">
        <v>4</v>
      </c>
      <c r="E1274">
        <f t="shared" si="38"/>
        <v>5</v>
      </c>
      <c r="F1274" t="str">
        <f>VLOOKUP(B1274,Sheet3!$A$1:$E$100,5)</f>
        <v>k4</v>
      </c>
      <c r="G1274" t="str">
        <f>VLOOKUP(B1274,Sheet3!$A$1:$E$100,2)</f>
        <v>1_l_wodny</v>
      </c>
      <c r="H1274" t="str">
        <f>VLOOKUP(B1274,Sheet3!$A$1:$E$100,3)</f>
        <v>37,99</v>
      </c>
      <c r="I1274" t="str">
        <f>VLOOKUP(F1274,Sheet4!$A$1:$B$22,2)</f>
        <v>panele_korkowe</v>
      </c>
      <c r="J1274">
        <f t="shared" si="39"/>
        <v>151.96</v>
      </c>
    </row>
    <row r="1275" spans="1:10" ht="18.399999999999999" customHeight="1">
      <c r="A1275" s="1">
        <v>1274</v>
      </c>
      <c r="B1275" t="s">
        <v>84</v>
      </c>
      <c r="C1275" s="2">
        <v>41206</v>
      </c>
      <c r="D1275">
        <v>3</v>
      </c>
      <c r="E1275">
        <f t="shared" si="38"/>
        <v>10</v>
      </c>
      <c r="F1275" t="str">
        <f>VLOOKUP(B1275,Sheet3!$A$1:$E$100,5)</f>
        <v>k11</v>
      </c>
      <c r="G1275" t="str">
        <f>VLOOKUP(B1275,Sheet3!$A$1:$E$100,2)</f>
        <v>kpl_6_mm</v>
      </c>
      <c r="H1275" t="str">
        <f>VLOOKUP(B1275,Sheet3!$A$1:$E$100,3)</f>
        <v>6,20</v>
      </c>
      <c r="I1275" t="str">
        <f>VLOOKUP(F1275,Sheet4!$A$1:$B$22,2)</f>
        <v>podkladki_naturalne</v>
      </c>
      <c r="J1275">
        <f t="shared" si="39"/>
        <v>18.600000000000001</v>
      </c>
    </row>
    <row r="1276" spans="1:10" ht="18.399999999999999" customHeight="1">
      <c r="A1276">
        <v>1275</v>
      </c>
      <c r="B1276" t="s">
        <v>75</v>
      </c>
      <c r="C1276" s="2">
        <v>41160</v>
      </c>
      <c r="D1276">
        <v>5</v>
      </c>
      <c r="E1276">
        <f t="shared" si="38"/>
        <v>9</v>
      </c>
      <c r="F1276" t="str">
        <f>VLOOKUP(B1276,Sheet3!$A$1:$E$100,5)</f>
        <v>k4</v>
      </c>
      <c r="G1276" t="str">
        <f>VLOOKUP(B1276,Sheet3!$A$1:$E$100,2)</f>
        <v>3_l_kontaktowy</v>
      </c>
      <c r="H1276" t="str">
        <f>VLOOKUP(B1276,Sheet3!$A$1:$E$100,3)</f>
        <v>59,99</v>
      </c>
      <c r="I1276" t="str">
        <f>VLOOKUP(F1276,Sheet4!$A$1:$B$22,2)</f>
        <v>panele_korkowe</v>
      </c>
      <c r="J1276">
        <f t="shared" si="39"/>
        <v>299.95</v>
      </c>
    </row>
    <row r="1277" spans="1:10" ht="18.399999999999999" customHeight="1">
      <c r="A1277" s="1">
        <v>1276</v>
      </c>
      <c r="B1277" t="s">
        <v>75</v>
      </c>
      <c r="C1277" s="2">
        <v>41171</v>
      </c>
      <c r="D1277">
        <v>2</v>
      </c>
      <c r="E1277">
        <f t="shared" si="38"/>
        <v>9</v>
      </c>
      <c r="F1277" t="str">
        <f>VLOOKUP(B1277,Sheet3!$A$1:$E$100,5)</f>
        <v>k4</v>
      </c>
      <c r="G1277" t="str">
        <f>VLOOKUP(B1277,Sheet3!$A$1:$E$100,2)</f>
        <v>3_l_kontaktowy</v>
      </c>
      <c r="H1277" t="str">
        <f>VLOOKUP(B1277,Sheet3!$A$1:$E$100,3)</f>
        <v>59,99</v>
      </c>
      <c r="I1277" t="str">
        <f>VLOOKUP(F1277,Sheet4!$A$1:$B$22,2)</f>
        <v>panele_korkowe</v>
      </c>
      <c r="J1277">
        <f t="shared" si="39"/>
        <v>119.98</v>
      </c>
    </row>
    <row r="1278" spans="1:10" ht="18.399999999999999" customHeight="1">
      <c r="A1278">
        <v>1277</v>
      </c>
      <c r="B1278" t="s">
        <v>55</v>
      </c>
      <c r="C1278" s="2">
        <v>41111</v>
      </c>
      <c r="D1278">
        <v>2</v>
      </c>
      <c r="E1278">
        <f t="shared" si="38"/>
        <v>7</v>
      </c>
      <c r="F1278" t="str">
        <f>VLOOKUP(B1278,Sheet3!$A$1:$E$100,5)</f>
        <v>k11</v>
      </c>
      <c r="G1278" t="str">
        <f>VLOOKUP(B1278,Sheet3!$A$1:$E$100,2)</f>
        <v>kpl_3_mm</v>
      </c>
      <c r="H1278" t="str">
        <f>VLOOKUP(B1278,Sheet3!$A$1:$E$100,3)</f>
        <v>3,50</v>
      </c>
      <c r="I1278" t="str">
        <f>VLOOKUP(F1278,Sheet4!$A$1:$B$22,2)</f>
        <v>podkladki_naturalne</v>
      </c>
      <c r="J1278">
        <f t="shared" si="39"/>
        <v>7</v>
      </c>
    </row>
    <row r="1279" spans="1:10" ht="18.399999999999999" customHeight="1">
      <c r="A1279" s="1">
        <v>1278</v>
      </c>
      <c r="B1279" t="s">
        <v>93</v>
      </c>
      <c r="C1279" s="2">
        <v>41048</v>
      </c>
      <c r="D1279">
        <v>8</v>
      </c>
      <c r="E1279">
        <f t="shared" si="38"/>
        <v>5</v>
      </c>
      <c r="F1279" t="str">
        <f>VLOOKUP(B1279,Sheet3!$A$1:$E$100,5)</f>
        <v>k13</v>
      </c>
      <c r="G1279" t="str">
        <f>VLOOKUP(B1279,Sheet3!$A$1:$E$100,2)</f>
        <v>30m_x_1m_x_2mm</v>
      </c>
      <c r="H1279" t="str">
        <f>VLOOKUP(B1279,Sheet3!$A$1:$E$100,3)</f>
        <v>299,99</v>
      </c>
      <c r="I1279" t="str">
        <f>VLOOKUP(F1279,Sheet4!$A$1:$B$22,2)</f>
        <v>rolki_korkowe</v>
      </c>
      <c r="J1279">
        <f t="shared" si="39"/>
        <v>2399.92</v>
      </c>
    </row>
    <row r="1280" spans="1:10" ht="18.399999999999999" customHeight="1">
      <c r="A1280">
        <v>1279</v>
      </c>
      <c r="B1280" t="s">
        <v>10</v>
      </c>
      <c r="C1280" s="2">
        <v>41151</v>
      </c>
      <c r="D1280">
        <v>3</v>
      </c>
      <c r="E1280">
        <f t="shared" si="38"/>
        <v>8</v>
      </c>
      <c r="F1280" t="str">
        <f>VLOOKUP(B1280,Sheet3!$A$1:$E$100,5)</f>
        <v>k19</v>
      </c>
      <c r="G1280" t="str">
        <f>VLOOKUP(B1280,Sheet3!$A$1:$E$100,2)</f>
        <v>Oslonka_prosta</v>
      </c>
      <c r="H1280" t="str">
        <f>VLOOKUP(B1280,Sheet3!$A$1:$E$100,3)</f>
        <v>20,99</v>
      </c>
      <c r="I1280" t="str">
        <f>VLOOKUP(F1280,Sheet4!$A$1:$B$22,2)</f>
        <v>wyroby_korkowe</v>
      </c>
      <c r="J1280">
        <f t="shared" si="39"/>
        <v>62.97</v>
      </c>
    </row>
    <row r="1281" spans="1:10" ht="18.399999999999999" customHeight="1">
      <c r="A1281" s="1">
        <v>1280</v>
      </c>
      <c r="B1281" t="s">
        <v>97</v>
      </c>
      <c r="C1281" s="2">
        <v>41087</v>
      </c>
      <c r="D1281">
        <v>15</v>
      </c>
      <c r="E1281">
        <f t="shared" si="38"/>
        <v>6</v>
      </c>
      <c r="F1281" t="str">
        <f>VLOOKUP(B1281,Sheet3!$A$1:$E$100,5)</f>
        <v>k5</v>
      </c>
      <c r="G1281" t="str">
        <f>VLOOKUP(B1281,Sheet3!$A$1:$E$100,2)</f>
        <v>plyty_dzwiekowe</v>
      </c>
      <c r="H1281" t="str">
        <f>VLOOKUP(B1281,Sheet3!$A$1:$E$100,3)</f>
        <v>32,99</v>
      </c>
      <c r="I1281" t="str">
        <f>VLOOKUP(F1281,Sheet4!$A$1:$B$22,2)</f>
        <v>panele_korkowe</v>
      </c>
      <c r="J1281">
        <f t="shared" si="39"/>
        <v>494.85</v>
      </c>
    </row>
    <row r="1282" spans="1:10" ht="18.399999999999999" customHeight="1">
      <c r="A1282">
        <v>1281</v>
      </c>
      <c r="B1282" t="s">
        <v>86</v>
      </c>
      <c r="C1282" s="2">
        <v>41157</v>
      </c>
      <c r="D1282">
        <v>2</v>
      </c>
      <c r="E1282">
        <f t="shared" ref="E1282:E1345" si="40">MONTH(C1282)</f>
        <v>9</v>
      </c>
      <c r="F1282" t="str">
        <f>VLOOKUP(B1282,Sheet3!$A$1:$E$100,5)</f>
        <v>k12</v>
      </c>
      <c r="G1282" t="str">
        <f>VLOOKUP(B1282,Sheet3!$A$1:$E$100,2)</f>
        <v>1000x700x1</v>
      </c>
      <c r="H1282" t="str">
        <f>VLOOKUP(B1282,Sheet3!$A$1:$E$100,3)</f>
        <v>4,99</v>
      </c>
      <c r="I1282" t="str">
        <f>VLOOKUP(F1282,Sheet4!$A$1:$B$22,2)</f>
        <v>plyty_korkowe</v>
      </c>
      <c r="J1282">
        <f t="shared" si="39"/>
        <v>9.98</v>
      </c>
    </row>
    <row r="1283" spans="1:10" ht="18.399999999999999" customHeight="1">
      <c r="A1283" s="1">
        <v>1282</v>
      </c>
      <c r="B1283" t="s">
        <v>20</v>
      </c>
      <c r="C1283" s="2">
        <v>41094</v>
      </c>
      <c r="D1283">
        <v>54</v>
      </c>
      <c r="E1283">
        <f t="shared" si="40"/>
        <v>7</v>
      </c>
      <c r="F1283" t="str">
        <f>VLOOKUP(B1283,Sheet3!$A$1:$E$100,5)</f>
        <v>k6</v>
      </c>
      <c r="G1283" t="str">
        <f>VLOOKUP(B1283,Sheet3!$A$1:$E$100,2)</f>
        <v>940x23x5</v>
      </c>
      <c r="H1283" t="str">
        <f>VLOOKUP(B1283,Sheet3!$A$1:$E$100,3)</f>
        <v>2,19</v>
      </c>
      <c r="I1283" t="str">
        <f>VLOOKUP(F1283,Sheet4!$A$1:$B$22,2)</f>
        <v>panele_korkowe</v>
      </c>
      <c r="J1283">
        <f t="shared" ref="J1283:J1346" si="41">D1283*H1283</f>
        <v>118.25999999999999</v>
      </c>
    </row>
    <row r="1284" spans="1:10" ht="18.399999999999999" customHeight="1">
      <c r="A1284">
        <v>1283</v>
      </c>
      <c r="B1284" t="s">
        <v>58</v>
      </c>
      <c r="C1284" s="2">
        <v>41054</v>
      </c>
      <c r="D1284">
        <v>8</v>
      </c>
      <c r="E1284">
        <f t="shared" si="40"/>
        <v>5</v>
      </c>
      <c r="F1284" t="str">
        <f>VLOOKUP(B1284,Sheet3!$A$1:$E$100,5)</f>
        <v>k5</v>
      </c>
      <c r="G1284" t="str">
        <f>VLOOKUP(B1284,Sheet3!$A$1:$E$100,2)</f>
        <v>Aglomerado_80_mm</v>
      </c>
      <c r="H1284" t="str">
        <f>VLOOKUP(B1284,Sheet3!$A$1:$E$100,3)</f>
        <v>149,99</v>
      </c>
      <c r="I1284" t="str">
        <f>VLOOKUP(F1284,Sheet4!$A$1:$B$22,2)</f>
        <v>panele_korkowe</v>
      </c>
      <c r="J1284">
        <f t="shared" si="41"/>
        <v>1199.92</v>
      </c>
    </row>
    <row r="1285" spans="1:10" ht="18.399999999999999" customHeight="1">
      <c r="A1285" s="1">
        <v>1284</v>
      </c>
      <c r="B1285" t="s">
        <v>17</v>
      </c>
      <c r="C1285" s="2">
        <v>41124</v>
      </c>
      <c r="D1285">
        <v>2</v>
      </c>
      <c r="E1285">
        <f t="shared" si="40"/>
        <v>8</v>
      </c>
      <c r="F1285" t="str">
        <f>VLOOKUP(B1285,Sheet3!$A$1:$E$100,5)</f>
        <v>k19</v>
      </c>
      <c r="G1285" t="str">
        <f>VLOOKUP(B1285,Sheet3!$A$1:$E$100,2)</f>
        <v>Taca_prostokatna</v>
      </c>
      <c r="H1285" t="str">
        <f>VLOOKUP(B1285,Sheet3!$A$1:$E$100,3)</f>
        <v>26,99</v>
      </c>
      <c r="I1285" t="str">
        <f>VLOOKUP(F1285,Sheet4!$A$1:$B$22,2)</f>
        <v>wyroby_korkowe</v>
      </c>
      <c r="J1285">
        <f t="shared" si="41"/>
        <v>53.98</v>
      </c>
    </row>
    <row r="1286" spans="1:10" ht="18.399999999999999" customHeight="1">
      <c r="A1286">
        <v>1285</v>
      </c>
      <c r="B1286" t="s">
        <v>56</v>
      </c>
      <c r="C1286" s="2">
        <v>41108</v>
      </c>
      <c r="D1286">
        <v>39</v>
      </c>
      <c r="E1286">
        <f t="shared" si="40"/>
        <v>7</v>
      </c>
      <c r="F1286" t="str">
        <f>VLOOKUP(B1286,Sheet3!$A$1:$E$100,5)</f>
        <v>k21</v>
      </c>
      <c r="G1286" t="str">
        <f>VLOOKUP(B1286,Sheet3!$A$1:$E$100,2)</f>
        <v>Harmony</v>
      </c>
      <c r="H1286" t="str">
        <f>VLOOKUP(B1286,Sheet3!$A$1:$E$100,3)</f>
        <v>139,99</v>
      </c>
      <c r="I1286" t="str">
        <f>VLOOKUP(F1286,Sheet4!$A$1:$B$22,2)</f>
        <v>panele_korkowe</v>
      </c>
      <c r="J1286">
        <f t="shared" si="41"/>
        <v>5459.6100000000006</v>
      </c>
    </row>
    <row r="1287" spans="1:10" ht="18.399999999999999" customHeight="1">
      <c r="A1287" s="1">
        <v>1286</v>
      </c>
      <c r="B1287" t="s">
        <v>18</v>
      </c>
      <c r="C1287" s="2">
        <v>40997</v>
      </c>
      <c r="D1287">
        <v>240</v>
      </c>
      <c r="E1287">
        <f t="shared" si="40"/>
        <v>3</v>
      </c>
      <c r="F1287" t="str">
        <f>VLOOKUP(B1287,Sheet3!$A$1:$E$100,5)</f>
        <v>k6</v>
      </c>
      <c r="G1287" t="str">
        <f>VLOOKUP(B1287,Sheet3!$A$1:$E$100,2)</f>
        <v>940x16x10</v>
      </c>
      <c r="H1287" t="str">
        <f>VLOOKUP(B1287,Sheet3!$A$1:$E$100,3)</f>
        <v>3,29</v>
      </c>
      <c r="I1287" t="str">
        <f>VLOOKUP(F1287,Sheet4!$A$1:$B$22,2)</f>
        <v>panele_korkowe</v>
      </c>
      <c r="J1287">
        <f t="shared" si="41"/>
        <v>789.6</v>
      </c>
    </row>
    <row r="1288" spans="1:10" ht="18.399999999999999" customHeight="1">
      <c r="A1288">
        <v>1287</v>
      </c>
      <c r="B1288" t="s">
        <v>50</v>
      </c>
      <c r="C1288" s="2">
        <v>41144</v>
      </c>
      <c r="D1288">
        <v>66</v>
      </c>
      <c r="E1288">
        <f t="shared" si="40"/>
        <v>8</v>
      </c>
      <c r="F1288" t="str">
        <f>VLOOKUP(B1288,Sheet3!$A$1:$E$100,5)</f>
        <v>k8</v>
      </c>
      <c r="G1288" t="str">
        <f>VLOOKUP(B1288,Sheet3!$A$1:$E$100,2)</f>
        <v>LB_1</v>
      </c>
      <c r="H1288" t="str">
        <f>VLOOKUP(B1288,Sheet3!$A$1:$E$100,3)</f>
        <v>2,50</v>
      </c>
      <c r="I1288" t="str">
        <f>VLOOKUP(F1288,Sheet4!$A$1:$B$22,2)</f>
        <v>panele_korkowe</v>
      </c>
      <c r="J1288">
        <f t="shared" si="41"/>
        <v>165</v>
      </c>
    </row>
    <row r="1289" spans="1:10" ht="18.399999999999999" customHeight="1">
      <c r="A1289" s="1">
        <v>1288</v>
      </c>
      <c r="B1289" t="s">
        <v>20</v>
      </c>
      <c r="C1289" s="2">
        <v>40994</v>
      </c>
      <c r="D1289">
        <v>25</v>
      </c>
      <c r="E1289">
        <f t="shared" si="40"/>
        <v>3</v>
      </c>
      <c r="F1289" t="str">
        <f>VLOOKUP(B1289,Sheet3!$A$1:$E$100,5)</f>
        <v>k6</v>
      </c>
      <c r="G1289" t="str">
        <f>VLOOKUP(B1289,Sheet3!$A$1:$E$100,2)</f>
        <v>940x23x5</v>
      </c>
      <c r="H1289" t="str">
        <f>VLOOKUP(B1289,Sheet3!$A$1:$E$100,3)</f>
        <v>2,19</v>
      </c>
      <c r="I1289" t="str">
        <f>VLOOKUP(F1289,Sheet4!$A$1:$B$22,2)</f>
        <v>panele_korkowe</v>
      </c>
      <c r="J1289">
        <f t="shared" si="41"/>
        <v>54.75</v>
      </c>
    </row>
    <row r="1290" spans="1:10" ht="18.399999999999999" customHeight="1">
      <c r="A1290">
        <v>1289</v>
      </c>
      <c r="B1290" t="s">
        <v>19</v>
      </c>
      <c r="C1290" s="2">
        <v>41110</v>
      </c>
      <c r="D1290">
        <v>11</v>
      </c>
      <c r="E1290">
        <f t="shared" si="40"/>
        <v>7</v>
      </c>
      <c r="F1290" t="str">
        <f>VLOOKUP(B1290,Sheet3!$A$1:$E$100,5)</f>
        <v>k20</v>
      </c>
      <c r="G1290" t="str">
        <f>VLOOKUP(B1290,Sheet3!$A$1:$E$100,2)</f>
        <v>Stozkowe_srednie</v>
      </c>
      <c r="H1290" t="str">
        <f>VLOOKUP(B1290,Sheet3!$A$1:$E$100,3)</f>
        <v>0,89</v>
      </c>
      <c r="I1290" t="str">
        <f>VLOOKUP(F1290,Sheet4!$A$1:$B$22,2)</f>
        <v>korki_do_butelek</v>
      </c>
      <c r="J1290">
        <f t="shared" si="41"/>
        <v>9.7900000000000009</v>
      </c>
    </row>
    <row r="1291" spans="1:10" ht="18.399999999999999" customHeight="1">
      <c r="A1291" s="1">
        <v>1290</v>
      </c>
      <c r="B1291" t="s">
        <v>65</v>
      </c>
      <c r="C1291" s="2">
        <v>40987</v>
      </c>
      <c r="D1291">
        <v>8</v>
      </c>
      <c r="E1291">
        <f t="shared" si="40"/>
        <v>3</v>
      </c>
      <c r="F1291" t="str">
        <f>VLOOKUP(B1291,Sheet3!$A$1:$E$100,5)</f>
        <v>k12</v>
      </c>
      <c r="G1291" t="str">
        <f>VLOOKUP(B1291,Sheet3!$A$1:$E$100,2)</f>
        <v>1000x700x4</v>
      </c>
      <c r="H1291" t="str">
        <f>VLOOKUP(B1291,Sheet3!$A$1:$E$100,3)</f>
        <v>14,99</v>
      </c>
      <c r="I1291" t="str">
        <f>VLOOKUP(F1291,Sheet4!$A$1:$B$22,2)</f>
        <v>plyty_korkowe</v>
      </c>
      <c r="J1291">
        <f t="shared" si="41"/>
        <v>119.92</v>
      </c>
    </row>
    <row r="1292" spans="1:10" ht="18.399999999999999" customHeight="1">
      <c r="A1292">
        <v>1291</v>
      </c>
      <c r="B1292" t="s">
        <v>95</v>
      </c>
      <c r="C1292" s="2">
        <v>41103</v>
      </c>
      <c r="D1292">
        <v>20</v>
      </c>
      <c r="E1292">
        <f t="shared" si="40"/>
        <v>7</v>
      </c>
      <c r="F1292" t="str">
        <f>VLOOKUP(B1292,Sheet3!$A$1:$E$100,5)</f>
        <v>k21</v>
      </c>
      <c r="G1292" t="str">
        <f>VLOOKUP(B1292,Sheet3!$A$1:$E$100,2)</f>
        <v>Natural</v>
      </c>
      <c r="H1292" t="str">
        <f>VLOOKUP(B1292,Sheet3!$A$1:$E$100,3)</f>
        <v>119,99</v>
      </c>
      <c r="I1292" t="str">
        <f>VLOOKUP(F1292,Sheet4!$A$1:$B$22,2)</f>
        <v>panele_korkowe</v>
      </c>
      <c r="J1292">
        <f t="shared" si="41"/>
        <v>2399.7999999999997</v>
      </c>
    </row>
    <row r="1293" spans="1:10" ht="18.399999999999999" customHeight="1">
      <c r="A1293" s="1">
        <v>1292</v>
      </c>
      <c r="B1293" t="s">
        <v>56</v>
      </c>
      <c r="C1293" s="2">
        <v>41100</v>
      </c>
      <c r="D1293">
        <v>16</v>
      </c>
      <c r="E1293">
        <f t="shared" si="40"/>
        <v>7</v>
      </c>
      <c r="F1293" t="str">
        <f>VLOOKUP(B1293,Sheet3!$A$1:$E$100,5)</f>
        <v>k21</v>
      </c>
      <c r="G1293" t="str">
        <f>VLOOKUP(B1293,Sheet3!$A$1:$E$100,2)</f>
        <v>Harmony</v>
      </c>
      <c r="H1293" t="str">
        <f>VLOOKUP(B1293,Sheet3!$A$1:$E$100,3)</f>
        <v>139,99</v>
      </c>
      <c r="I1293" t="str">
        <f>VLOOKUP(F1293,Sheet4!$A$1:$B$22,2)</f>
        <v>panele_korkowe</v>
      </c>
      <c r="J1293">
        <f t="shared" si="41"/>
        <v>2239.84</v>
      </c>
    </row>
    <row r="1294" spans="1:10" ht="18.399999999999999" customHeight="1">
      <c r="A1294">
        <v>1293</v>
      </c>
      <c r="B1294" t="s">
        <v>23</v>
      </c>
      <c r="C1294" s="2">
        <v>41153</v>
      </c>
      <c r="D1294">
        <v>10</v>
      </c>
      <c r="E1294">
        <f t="shared" si="40"/>
        <v>9</v>
      </c>
      <c r="F1294" t="str">
        <f>VLOOKUP(B1294,Sheet3!$A$1:$E$100,5)</f>
        <v>k3</v>
      </c>
      <c r="G1294" t="str">
        <f>VLOOKUP(B1294,Sheet3!$A$1:$E$100,2)</f>
        <v>frakcja_2,8-4,0_mm</v>
      </c>
      <c r="H1294" t="str">
        <f>VLOOKUP(B1294,Sheet3!$A$1:$E$100,3)</f>
        <v>12,80</v>
      </c>
      <c r="I1294" t="str">
        <f>VLOOKUP(F1294,Sheet4!$A$1:$B$22,2)</f>
        <v>panele_korkowe</v>
      </c>
      <c r="J1294">
        <f t="shared" si="41"/>
        <v>128</v>
      </c>
    </row>
    <row r="1295" spans="1:10" ht="18.399999999999999" customHeight="1">
      <c r="A1295" s="1">
        <v>1294</v>
      </c>
      <c r="B1295" t="s">
        <v>48</v>
      </c>
      <c r="C1295" s="2">
        <v>41137</v>
      </c>
      <c r="D1295">
        <v>1</v>
      </c>
      <c r="E1295">
        <f t="shared" si="40"/>
        <v>8</v>
      </c>
      <c r="F1295" t="str">
        <f>VLOOKUP(B1295,Sheet3!$A$1:$E$100,5)</f>
        <v>k19</v>
      </c>
      <c r="G1295" t="str">
        <f>VLOOKUP(B1295,Sheet3!$A$1:$E$100,2)</f>
        <v>Cukiernica</v>
      </c>
      <c r="H1295" t="str">
        <f>VLOOKUP(B1295,Sheet3!$A$1:$E$100,3)</f>
        <v>25,99</v>
      </c>
      <c r="I1295" t="str">
        <f>VLOOKUP(F1295,Sheet4!$A$1:$B$22,2)</f>
        <v>wyroby_korkowe</v>
      </c>
      <c r="J1295">
        <f t="shared" si="41"/>
        <v>25.99</v>
      </c>
    </row>
    <row r="1296" spans="1:10" ht="18.399999999999999" customHeight="1">
      <c r="A1296">
        <v>1295</v>
      </c>
      <c r="B1296" t="s">
        <v>76</v>
      </c>
      <c r="C1296" s="2">
        <v>41109</v>
      </c>
      <c r="D1296">
        <v>25</v>
      </c>
      <c r="E1296">
        <f t="shared" si="40"/>
        <v>7</v>
      </c>
      <c r="F1296" t="str">
        <f>VLOOKUP(B1296,Sheet3!$A$1:$E$100,5)</f>
        <v>k2</v>
      </c>
      <c r="G1296" t="str">
        <f>VLOOKUP(B1296,Sheet3!$A$1:$E$100,2)</f>
        <v>Normal_6_mm</v>
      </c>
      <c r="H1296" t="str">
        <f>VLOOKUP(B1296,Sheet3!$A$1:$E$100,3)</f>
        <v>119,99</v>
      </c>
      <c r="I1296" t="str">
        <f>VLOOKUP(F1296,Sheet4!$A$1:$B$22,2)</f>
        <v>wyroby_korkowe</v>
      </c>
      <c r="J1296">
        <f t="shared" si="41"/>
        <v>2999.75</v>
      </c>
    </row>
    <row r="1297" spans="1:10" ht="18.399999999999999" customHeight="1">
      <c r="A1297" s="1">
        <v>1296</v>
      </c>
      <c r="B1297" t="s">
        <v>19</v>
      </c>
      <c r="C1297" s="2">
        <v>41095</v>
      </c>
      <c r="D1297">
        <v>20</v>
      </c>
      <c r="E1297">
        <f t="shared" si="40"/>
        <v>7</v>
      </c>
      <c r="F1297" t="str">
        <f>VLOOKUP(B1297,Sheet3!$A$1:$E$100,5)</f>
        <v>k20</v>
      </c>
      <c r="G1297" t="str">
        <f>VLOOKUP(B1297,Sheet3!$A$1:$E$100,2)</f>
        <v>Stozkowe_srednie</v>
      </c>
      <c r="H1297" t="str">
        <f>VLOOKUP(B1297,Sheet3!$A$1:$E$100,3)</f>
        <v>0,89</v>
      </c>
      <c r="I1297" t="str">
        <f>VLOOKUP(F1297,Sheet4!$A$1:$B$22,2)</f>
        <v>korki_do_butelek</v>
      </c>
      <c r="J1297">
        <f t="shared" si="41"/>
        <v>17.8</v>
      </c>
    </row>
    <row r="1298" spans="1:10" ht="18.399999999999999" customHeight="1">
      <c r="A1298">
        <v>1297</v>
      </c>
      <c r="B1298" t="s">
        <v>63</v>
      </c>
      <c r="C1298" s="2">
        <v>41069</v>
      </c>
      <c r="D1298">
        <v>20</v>
      </c>
      <c r="E1298">
        <f t="shared" si="40"/>
        <v>6</v>
      </c>
      <c r="F1298" t="str">
        <f>VLOOKUP(B1298,Sheet3!$A$1:$E$100,5)</f>
        <v>k19</v>
      </c>
      <c r="G1298" t="str">
        <f>VLOOKUP(B1298,Sheet3!$A$1:$E$100,2)</f>
        <v>Taca_okragla</v>
      </c>
      <c r="H1298" t="str">
        <f>VLOOKUP(B1298,Sheet3!$A$1:$E$100,3)</f>
        <v>32,49</v>
      </c>
      <c r="I1298" t="str">
        <f>VLOOKUP(F1298,Sheet4!$A$1:$B$22,2)</f>
        <v>wyroby_korkowe</v>
      </c>
      <c r="J1298">
        <f t="shared" si="41"/>
        <v>649.80000000000007</v>
      </c>
    </row>
    <row r="1299" spans="1:10" ht="18.399999999999999" customHeight="1">
      <c r="A1299" s="1">
        <v>1298</v>
      </c>
      <c r="B1299" t="s">
        <v>65</v>
      </c>
      <c r="C1299" s="2">
        <v>41131</v>
      </c>
      <c r="D1299">
        <v>26</v>
      </c>
      <c r="E1299">
        <f t="shared" si="40"/>
        <v>8</v>
      </c>
      <c r="F1299" t="str">
        <f>VLOOKUP(B1299,Sheet3!$A$1:$E$100,5)</f>
        <v>k12</v>
      </c>
      <c r="G1299" t="str">
        <f>VLOOKUP(B1299,Sheet3!$A$1:$E$100,2)</f>
        <v>1000x700x4</v>
      </c>
      <c r="H1299" t="str">
        <f>VLOOKUP(B1299,Sheet3!$A$1:$E$100,3)</f>
        <v>14,99</v>
      </c>
      <c r="I1299" t="str">
        <f>VLOOKUP(F1299,Sheet4!$A$1:$B$22,2)</f>
        <v>plyty_korkowe</v>
      </c>
      <c r="J1299">
        <f t="shared" si="41"/>
        <v>389.74</v>
      </c>
    </row>
    <row r="1300" spans="1:10" ht="18.399999999999999" customHeight="1">
      <c r="A1300">
        <v>1299</v>
      </c>
      <c r="B1300" t="s">
        <v>27</v>
      </c>
      <c r="C1300" s="2">
        <v>41095</v>
      </c>
      <c r="D1300">
        <v>1</v>
      </c>
      <c r="E1300">
        <f t="shared" si="40"/>
        <v>7</v>
      </c>
      <c r="F1300" t="str">
        <f>VLOOKUP(B1300,Sheet3!$A$1:$E$100,5)</f>
        <v>k10</v>
      </c>
      <c r="G1300" t="str">
        <f>VLOOKUP(B1300,Sheet3!$A$1:$E$100,2)</f>
        <v>40x50</v>
      </c>
      <c r="H1300" t="str">
        <f>VLOOKUP(B1300,Sheet3!$A$1:$E$100,3)</f>
        <v>21,00</v>
      </c>
      <c r="I1300" t="str">
        <f>VLOOKUP(F1300,Sheet4!$A$1:$B$22,2)</f>
        <v>tablice_korkowe</v>
      </c>
      <c r="J1300">
        <f t="shared" si="41"/>
        <v>21</v>
      </c>
    </row>
    <row r="1301" spans="1:10" ht="18.399999999999999" customHeight="1">
      <c r="A1301" s="1">
        <v>1300</v>
      </c>
      <c r="B1301" t="s">
        <v>23</v>
      </c>
      <c r="C1301" s="2">
        <v>41060</v>
      </c>
      <c r="D1301">
        <v>20</v>
      </c>
      <c r="E1301">
        <f t="shared" si="40"/>
        <v>5</v>
      </c>
      <c r="F1301" t="str">
        <f>VLOOKUP(B1301,Sheet3!$A$1:$E$100,5)</f>
        <v>k3</v>
      </c>
      <c r="G1301" t="str">
        <f>VLOOKUP(B1301,Sheet3!$A$1:$E$100,2)</f>
        <v>frakcja_2,8-4,0_mm</v>
      </c>
      <c r="H1301" t="str">
        <f>VLOOKUP(B1301,Sheet3!$A$1:$E$100,3)</f>
        <v>12,80</v>
      </c>
      <c r="I1301" t="str">
        <f>VLOOKUP(F1301,Sheet4!$A$1:$B$22,2)</f>
        <v>panele_korkowe</v>
      </c>
      <c r="J1301">
        <f t="shared" si="41"/>
        <v>256</v>
      </c>
    </row>
    <row r="1302" spans="1:10" ht="18.399999999999999" customHeight="1">
      <c r="A1302">
        <v>1301</v>
      </c>
      <c r="B1302" t="s">
        <v>50</v>
      </c>
      <c r="C1302" s="2">
        <v>40998</v>
      </c>
      <c r="D1302">
        <v>25</v>
      </c>
      <c r="E1302">
        <f t="shared" si="40"/>
        <v>3</v>
      </c>
      <c r="F1302" t="str">
        <f>VLOOKUP(B1302,Sheet3!$A$1:$E$100,5)</f>
        <v>k8</v>
      </c>
      <c r="G1302" t="str">
        <f>VLOOKUP(B1302,Sheet3!$A$1:$E$100,2)</f>
        <v>LB_1</v>
      </c>
      <c r="H1302" t="str">
        <f>VLOOKUP(B1302,Sheet3!$A$1:$E$100,3)</f>
        <v>2,50</v>
      </c>
      <c r="I1302" t="str">
        <f>VLOOKUP(F1302,Sheet4!$A$1:$B$22,2)</f>
        <v>panele_korkowe</v>
      </c>
      <c r="J1302">
        <f t="shared" si="41"/>
        <v>62.5</v>
      </c>
    </row>
    <row r="1303" spans="1:10" ht="18.399999999999999" customHeight="1">
      <c r="A1303" s="1">
        <v>1302</v>
      </c>
      <c r="B1303" t="s">
        <v>37</v>
      </c>
      <c r="C1303" s="2">
        <v>41095</v>
      </c>
      <c r="D1303">
        <v>2</v>
      </c>
      <c r="E1303">
        <f t="shared" si="40"/>
        <v>7</v>
      </c>
      <c r="F1303" t="str">
        <f>VLOOKUP(B1303,Sheet3!$A$1:$E$100,5)</f>
        <v>k15</v>
      </c>
      <c r="G1303" t="str">
        <f>VLOOKUP(B1303,Sheet3!$A$1:$E$100,2)</f>
        <v>kostka</v>
      </c>
      <c r="H1303" t="str">
        <f>VLOOKUP(B1303,Sheet3!$A$1:$E$100,3)</f>
        <v>25,99</v>
      </c>
      <c r="I1303" t="str">
        <f>VLOOKUP(F1303,Sheet4!$A$1:$B$22,2)</f>
        <v>maty_korkowe</v>
      </c>
      <c r="J1303">
        <f t="shared" si="41"/>
        <v>51.98</v>
      </c>
    </row>
    <row r="1304" spans="1:10" ht="18.399999999999999" customHeight="1">
      <c r="A1304">
        <v>1303</v>
      </c>
      <c r="B1304" t="s">
        <v>22</v>
      </c>
      <c r="C1304" s="2">
        <v>41038</v>
      </c>
      <c r="D1304">
        <v>10</v>
      </c>
      <c r="E1304">
        <f t="shared" si="40"/>
        <v>5</v>
      </c>
      <c r="F1304" t="str">
        <f>VLOOKUP(B1304,Sheet3!$A$1:$E$100,5)</f>
        <v>k17</v>
      </c>
      <c r="G1304" t="str">
        <f>VLOOKUP(B1304,Sheet3!$A$1:$E$100,2)</f>
        <v>korek_natryskowy</v>
      </c>
      <c r="H1304" t="str">
        <f>VLOOKUP(B1304,Sheet3!$A$1:$E$100,3)</f>
        <v>33,99</v>
      </c>
      <c r="I1304" t="str">
        <f>VLOOKUP(F1304,Sheet4!$A$1:$B$22,2)</f>
        <v>masa_korkowa</v>
      </c>
      <c r="J1304">
        <f t="shared" si="41"/>
        <v>339.90000000000003</v>
      </c>
    </row>
    <row r="1305" spans="1:10" ht="18.399999999999999" customHeight="1">
      <c r="A1305" s="1">
        <v>1304</v>
      </c>
      <c r="B1305" t="s">
        <v>52</v>
      </c>
      <c r="C1305" s="2">
        <v>40974</v>
      </c>
      <c r="D1305">
        <v>9</v>
      </c>
      <c r="E1305">
        <f t="shared" si="40"/>
        <v>3</v>
      </c>
      <c r="F1305" t="str">
        <f>VLOOKUP(B1305,Sheet3!$A$1:$E$100,5)</f>
        <v>k10</v>
      </c>
      <c r="G1305" t="str">
        <f>VLOOKUP(B1305,Sheet3!$A$1:$E$100,2)</f>
        <v>120x150</v>
      </c>
      <c r="H1305" t="str">
        <f>VLOOKUP(B1305,Sheet3!$A$1:$E$100,3)</f>
        <v>159,00</v>
      </c>
      <c r="I1305" t="str">
        <f>VLOOKUP(F1305,Sheet4!$A$1:$B$22,2)</f>
        <v>tablice_korkowe</v>
      </c>
      <c r="J1305">
        <f t="shared" si="41"/>
        <v>1431</v>
      </c>
    </row>
    <row r="1306" spans="1:10" ht="18.399999999999999" customHeight="1">
      <c r="A1306">
        <v>1305</v>
      </c>
      <c r="B1306" t="s">
        <v>85</v>
      </c>
      <c r="C1306" s="2">
        <v>41043</v>
      </c>
      <c r="D1306">
        <v>30</v>
      </c>
      <c r="E1306">
        <f t="shared" si="40"/>
        <v>5</v>
      </c>
      <c r="F1306" t="str">
        <f>VLOOKUP(B1306,Sheet3!$A$1:$E$100,5)</f>
        <v>k8</v>
      </c>
      <c r="G1306" t="str">
        <f>VLOOKUP(B1306,Sheet3!$A$1:$E$100,2)</f>
        <v>LN_2</v>
      </c>
      <c r="H1306" t="str">
        <f>VLOOKUP(B1306,Sheet3!$A$1:$E$100,3)</f>
        <v>4,60</v>
      </c>
      <c r="I1306" t="str">
        <f>VLOOKUP(F1306,Sheet4!$A$1:$B$22,2)</f>
        <v>panele_korkowe</v>
      </c>
      <c r="J1306">
        <f t="shared" si="41"/>
        <v>138</v>
      </c>
    </row>
    <row r="1307" spans="1:10" ht="18.399999999999999" customHeight="1">
      <c r="A1307" s="1">
        <v>1306</v>
      </c>
      <c r="B1307" t="s">
        <v>48</v>
      </c>
      <c r="C1307" s="2">
        <v>41002</v>
      </c>
      <c r="D1307">
        <v>1</v>
      </c>
      <c r="E1307">
        <f t="shared" si="40"/>
        <v>4</v>
      </c>
      <c r="F1307" t="str">
        <f>VLOOKUP(B1307,Sheet3!$A$1:$E$100,5)</f>
        <v>k19</v>
      </c>
      <c r="G1307" t="str">
        <f>VLOOKUP(B1307,Sheet3!$A$1:$E$100,2)</f>
        <v>Cukiernica</v>
      </c>
      <c r="H1307" t="str">
        <f>VLOOKUP(B1307,Sheet3!$A$1:$E$100,3)</f>
        <v>25,99</v>
      </c>
      <c r="I1307" t="str">
        <f>VLOOKUP(F1307,Sheet4!$A$1:$B$22,2)</f>
        <v>wyroby_korkowe</v>
      </c>
      <c r="J1307">
        <f t="shared" si="41"/>
        <v>25.99</v>
      </c>
    </row>
    <row r="1308" spans="1:10" ht="18.399999999999999" customHeight="1">
      <c r="A1308">
        <v>1307</v>
      </c>
      <c r="B1308" t="s">
        <v>29</v>
      </c>
      <c r="C1308" s="2">
        <v>40980</v>
      </c>
      <c r="D1308">
        <v>3</v>
      </c>
      <c r="E1308">
        <f t="shared" si="40"/>
        <v>3</v>
      </c>
      <c r="F1308" t="str">
        <f>VLOOKUP(B1308,Sheet3!$A$1:$E$100,5)</f>
        <v>k10</v>
      </c>
      <c r="G1308" t="str">
        <f>VLOOKUP(B1308,Sheet3!$A$1:$E$100,2)</f>
        <v>150x180</v>
      </c>
      <c r="H1308" t="str">
        <f>VLOOKUP(B1308,Sheet3!$A$1:$E$100,3)</f>
        <v>199,00</v>
      </c>
      <c r="I1308" t="str">
        <f>VLOOKUP(F1308,Sheet4!$A$1:$B$22,2)</f>
        <v>tablice_korkowe</v>
      </c>
      <c r="J1308">
        <f t="shared" si="41"/>
        <v>597</v>
      </c>
    </row>
    <row r="1309" spans="1:10" ht="18.399999999999999" customHeight="1">
      <c r="A1309" s="1">
        <v>1308</v>
      </c>
      <c r="B1309" t="s">
        <v>80</v>
      </c>
      <c r="C1309" s="2">
        <v>41040</v>
      </c>
      <c r="D1309">
        <v>23</v>
      </c>
      <c r="E1309">
        <f t="shared" si="40"/>
        <v>5</v>
      </c>
      <c r="F1309" t="str">
        <f>VLOOKUP(B1309,Sheet3!$A$1:$E$100,5)</f>
        <v>k21</v>
      </c>
      <c r="G1309" t="str">
        <f>VLOOKUP(B1309,Sheet3!$A$1:$E$100,2)</f>
        <v>Symphony</v>
      </c>
      <c r="H1309" t="str">
        <f>VLOOKUP(B1309,Sheet3!$A$1:$E$100,3)</f>
        <v>139,99</v>
      </c>
      <c r="I1309" t="str">
        <f>VLOOKUP(F1309,Sheet4!$A$1:$B$22,2)</f>
        <v>panele_korkowe</v>
      </c>
      <c r="J1309">
        <f t="shared" si="41"/>
        <v>3219.7700000000004</v>
      </c>
    </row>
    <row r="1310" spans="1:10" ht="18.399999999999999" customHeight="1">
      <c r="A1310">
        <v>1309</v>
      </c>
      <c r="B1310" t="s">
        <v>50</v>
      </c>
      <c r="C1310" s="2">
        <v>41097</v>
      </c>
      <c r="D1310">
        <v>25</v>
      </c>
      <c r="E1310">
        <f t="shared" si="40"/>
        <v>7</v>
      </c>
      <c r="F1310" t="str">
        <f>VLOOKUP(B1310,Sheet3!$A$1:$E$100,5)</f>
        <v>k8</v>
      </c>
      <c r="G1310" t="str">
        <f>VLOOKUP(B1310,Sheet3!$A$1:$E$100,2)</f>
        <v>LB_1</v>
      </c>
      <c r="H1310" t="str">
        <f>VLOOKUP(B1310,Sheet3!$A$1:$E$100,3)</f>
        <v>2,50</v>
      </c>
      <c r="I1310" t="str">
        <f>VLOOKUP(F1310,Sheet4!$A$1:$B$22,2)</f>
        <v>panele_korkowe</v>
      </c>
      <c r="J1310">
        <f t="shared" si="41"/>
        <v>62.5</v>
      </c>
    </row>
    <row r="1311" spans="1:10" ht="18.399999999999999" customHeight="1">
      <c r="A1311" s="1">
        <v>1310</v>
      </c>
      <c r="B1311" t="s">
        <v>32</v>
      </c>
      <c r="C1311" s="2">
        <v>41233</v>
      </c>
      <c r="D1311">
        <v>30</v>
      </c>
      <c r="E1311">
        <f t="shared" si="40"/>
        <v>11</v>
      </c>
      <c r="F1311" t="str">
        <f>VLOOKUP(B1311,Sheet3!$A$1:$E$100,5)</f>
        <v>k8</v>
      </c>
      <c r="G1311" t="str">
        <f>VLOOKUP(B1311,Sheet3!$A$1:$E$100,2)</f>
        <v>LB_2</v>
      </c>
      <c r="H1311" t="str">
        <f>VLOOKUP(B1311,Sheet3!$A$1:$E$100,3)</f>
        <v>1,80</v>
      </c>
      <c r="I1311" t="str">
        <f>VLOOKUP(F1311,Sheet4!$A$1:$B$22,2)</f>
        <v>panele_korkowe</v>
      </c>
      <c r="J1311">
        <f t="shared" si="41"/>
        <v>54</v>
      </c>
    </row>
    <row r="1312" spans="1:10" ht="18.399999999999999" customHeight="1">
      <c r="A1312">
        <v>1311</v>
      </c>
      <c r="B1312" t="s">
        <v>70</v>
      </c>
      <c r="C1312" s="2">
        <v>41064</v>
      </c>
      <c r="D1312">
        <v>21</v>
      </c>
      <c r="E1312">
        <f t="shared" si="40"/>
        <v>6</v>
      </c>
      <c r="F1312" t="str">
        <f>VLOOKUP(B1312,Sheet3!$A$1:$E$100,5)</f>
        <v>k14</v>
      </c>
      <c r="G1312" t="str">
        <f>VLOOKUP(B1312,Sheet3!$A$1:$E$100,2)</f>
        <v>Symphony</v>
      </c>
      <c r="H1312" t="str">
        <f>VLOOKUP(B1312,Sheet3!$A$1:$E$100,3)</f>
        <v>83,99</v>
      </c>
      <c r="I1312" t="str">
        <f>VLOOKUP(F1312,Sheet4!$A$1:$B$22,2)</f>
        <v>parkiet_korkowy</v>
      </c>
      <c r="J1312">
        <f t="shared" si="41"/>
        <v>1763.79</v>
      </c>
    </row>
    <row r="1313" spans="1:10" ht="18.399999999999999" customHeight="1">
      <c r="A1313" s="1">
        <v>1312</v>
      </c>
      <c r="B1313" t="s">
        <v>47</v>
      </c>
      <c r="C1313" s="2">
        <v>41122</v>
      </c>
      <c r="D1313">
        <v>14</v>
      </c>
      <c r="E1313">
        <f t="shared" si="40"/>
        <v>8</v>
      </c>
      <c r="F1313" t="str">
        <f>VLOOKUP(B1313,Sheet3!$A$1:$E$100,5)</f>
        <v>k2</v>
      </c>
      <c r="G1313" t="str">
        <f>VLOOKUP(B1313,Sheet3!$A$1:$E$100,2)</f>
        <v>Normal_4_mm</v>
      </c>
      <c r="H1313" t="str">
        <f>VLOOKUP(B1313,Sheet3!$A$1:$E$100,3)</f>
        <v>60,50</v>
      </c>
      <c r="I1313" t="str">
        <f>VLOOKUP(F1313,Sheet4!$A$1:$B$22,2)</f>
        <v>wyroby_korkowe</v>
      </c>
      <c r="J1313">
        <f t="shared" si="41"/>
        <v>847</v>
      </c>
    </row>
    <row r="1314" spans="1:10" ht="18.399999999999999" customHeight="1">
      <c r="A1314">
        <v>1313</v>
      </c>
      <c r="B1314" t="s">
        <v>87</v>
      </c>
      <c r="C1314" s="2">
        <v>41247</v>
      </c>
      <c r="D1314">
        <v>2</v>
      </c>
      <c r="E1314">
        <f t="shared" si="40"/>
        <v>12</v>
      </c>
      <c r="F1314" t="str">
        <f>VLOOKUP(B1314,Sheet3!$A$1:$E$100,5)</f>
        <v>k10</v>
      </c>
      <c r="G1314" t="str">
        <f>VLOOKUP(B1314,Sheet3!$A$1:$E$100,2)</f>
        <v>100x150</v>
      </c>
      <c r="H1314" t="str">
        <f>VLOOKUP(B1314,Sheet3!$A$1:$E$100,3)</f>
        <v>89,00</v>
      </c>
      <c r="I1314" t="str">
        <f>VLOOKUP(F1314,Sheet4!$A$1:$B$22,2)</f>
        <v>tablice_korkowe</v>
      </c>
      <c r="J1314">
        <f t="shared" si="41"/>
        <v>178</v>
      </c>
    </row>
    <row r="1315" spans="1:10" ht="18.399999999999999" customHeight="1">
      <c r="A1315" s="1">
        <v>1314</v>
      </c>
      <c r="B1315" t="s">
        <v>13</v>
      </c>
      <c r="C1315" s="2">
        <v>41143</v>
      </c>
      <c r="D1315">
        <v>10</v>
      </c>
      <c r="E1315">
        <f t="shared" si="40"/>
        <v>8</v>
      </c>
      <c r="F1315" t="str">
        <f>VLOOKUP(B1315,Sheet3!$A$1:$E$100,5)</f>
        <v>k12</v>
      </c>
      <c r="G1315" t="str">
        <f>VLOOKUP(B1315,Sheet3!$A$1:$E$100,2)</f>
        <v>1000x700x7</v>
      </c>
      <c r="H1315" t="str">
        <f>VLOOKUP(B1315,Sheet3!$A$1:$E$100,3)</f>
        <v>22,99</v>
      </c>
      <c r="I1315" t="str">
        <f>VLOOKUP(F1315,Sheet4!$A$1:$B$22,2)</f>
        <v>plyty_korkowe</v>
      </c>
      <c r="J1315">
        <f t="shared" si="41"/>
        <v>229.89999999999998</v>
      </c>
    </row>
    <row r="1316" spans="1:10" ht="18.399999999999999" customHeight="1">
      <c r="A1316">
        <v>1315</v>
      </c>
      <c r="B1316" t="s">
        <v>37</v>
      </c>
      <c r="C1316" s="2">
        <v>41034</v>
      </c>
      <c r="D1316">
        <v>1</v>
      </c>
      <c r="E1316">
        <f t="shared" si="40"/>
        <v>5</v>
      </c>
      <c r="F1316" t="str">
        <f>VLOOKUP(B1316,Sheet3!$A$1:$E$100,5)</f>
        <v>k15</v>
      </c>
      <c r="G1316" t="str">
        <f>VLOOKUP(B1316,Sheet3!$A$1:$E$100,2)</f>
        <v>kostka</v>
      </c>
      <c r="H1316" t="str">
        <f>VLOOKUP(B1316,Sheet3!$A$1:$E$100,3)</f>
        <v>25,99</v>
      </c>
      <c r="I1316" t="str">
        <f>VLOOKUP(F1316,Sheet4!$A$1:$B$22,2)</f>
        <v>maty_korkowe</v>
      </c>
      <c r="J1316">
        <f t="shared" si="41"/>
        <v>25.99</v>
      </c>
    </row>
    <row r="1317" spans="1:10" ht="18.399999999999999" customHeight="1">
      <c r="A1317" s="1">
        <v>1316</v>
      </c>
      <c r="B1317" t="s">
        <v>8</v>
      </c>
      <c r="C1317" s="2">
        <v>40995</v>
      </c>
      <c r="D1317">
        <v>19</v>
      </c>
      <c r="E1317">
        <f t="shared" si="40"/>
        <v>3</v>
      </c>
      <c r="F1317" t="str">
        <f>VLOOKUP(B1317,Sheet3!$A$1:$E$100,5)</f>
        <v>k6</v>
      </c>
      <c r="G1317" t="str">
        <f>VLOOKUP(B1317,Sheet3!$A$1:$E$100,2)</f>
        <v>940x16x7</v>
      </c>
      <c r="H1317" t="str">
        <f>VLOOKUP(B1317,Sheet3!$A$1:$E$100,3)</f>
        <v>2,89</v>
      </c>
      <c r="I1317" t="str">
        <f>VLOOKUP(F1317,Sheet4!$A$1:$B$22,2)</f>
        <v>panele_korkowe</v>
      </c>
      <c r="J1317">
        <f t="shared" si="41"/>
        <v>54.910000000000004</v>
      </c>
    </row>
    <row r="1318" spans="1:10" ht="18.399999999999999" customHeight="1">
      <c r="A1318">
        <v>1317</v>
      </c>
      <c r="B1318" t="s">
        <v>58</v>
      </c>
      <c r="C1318" s="2">
        <v>40975</v>
      </c>
      <c r="D1318">
        <v>22</v>
      </c>
      <c r="E1318">
        <f t="shared" si="40"/>
        <v>3</v>
      </c>
      <c r="F1318" t="str">
        <f>VLOOKUP(B1318,Sheet3!$A$1:$E$100,5)</f>
        <v>k5</v>
      </c>
      <c r="G1318" t="str">
        <f>VLOOKUP(B1318,Sheet3!$A$1:$E$100,2)</f>
        <v>Aglomerado_80_mm</v>
      </c>
      <c r="H1318" t="str">
        <f>VLOOKUP(B1318,Sheet3!$A$1:$E$100,3)</f>
        <v>149,99</v>
      </c>
      <c r="I1318" t="str">
        <f>VLOOKUP(F1318,Sheet4!$A$1:$B$22,2)</f>
        <v>panele_korkowe</v>
      </c>
      <c r="J1318">
        <f t="shared" si="41"/>
        <v>3299.78</v>
      </c>
    </row>
    <row r="1319" spans="1:10" ht="18.399999999999999" customHeight="1">
      <c r="A1319" s="1">
        <v>1318</v>
      </c>
      <c r="B1319" t="s">
        <v>29</v>
      </c>
      <c r="C1319" s="2">
        <v>41142</v>
      </c>
      <c r="D1319">
        <v>9</v>
      </c>
      <c r="E1319">
        <f t="shared" si="40"/>
        <v>8</v>
      </c>
      <c r="F1319" t="str">
        <f>VLOOKUP(B1319,Sheet3!$A$1:$E$100,5)</f>
        <v>k10</v>
      </c>
      <c r="G1319" t="str">
        <f>VLOOKUP(B1319,Sheet3!$A$1:$E$100,2)</f>
        <v>150x180</v>
      </c>
      <c r="H1319" t="str">
        <f>VLOOKUP(B1319,Sheet3!$A$1:$E$100,3)</f>
        <v>199,00</v>
      </c>
      <c r="I1319" t="str">
        <f>VLOOKUP(F1319,Sheet4!$A$1:$B$22,2)</f>
        <v>tablice_korkowe</v>
      </c>
      <c r="J1319">
        <f t="shared" si="41"/>
        <v>1791</v>
      </c>
    </row>
    <row r="1320" spans="1:10" ht="18.399999999999999" customHeight="1">
      <c r="A1320">
        <v>1319</v>
      </c>
      <c r="B1320" t="s">
        <v>23</v>
      </c>
      <c r="C1320" s="2">
        <v>41037</v>
      </c>
      <c r="D1320">
        <v>12</v>
      </c>
      <c r="E1320">
        <f t="shared" si="40"/>
        <v>5</v>
      </c>
      <c r="F1320" t="str">
        <f>VLOOKUP(B1320,Sheet3!$A$1:$E$100,5)</f>
        <v>k3</v>
      </c>
      <c r="G1320" t="str">
        <f>VLOOKUP(B1320,Sheet3!$A$1:$E$100,2)</f>
        <v>frakcja_2,8-4,0_mm</v>
      </c>
      <c r="H1320" t="str">
        <f>VLOOKUP(B1320,Sheet3!$A$1:$E$100,3)</f>
        <v>12,80</v>
      </c>
      <c r="I1320" t="str">
        <f>VLOOKUP(F1320,Sheet4!$A$1:$B$22,2)</f>
        <v>panele_korkowe</v>
      </c>
      <c r="J1320">
        <f t="shared" si="41"/>
        <v>153.60000000000002</v>
      </c>
    </row>
    <row r="1321" spans="1:10" ht="18.399999999999999" customHeight="1">
      <c r="A1321" s="1">
        <v>1320</v>
      </c>
      <c r="B1321" t="s">
        <v>69</v>
      </c>
      <c r="C1321" s="2">
        <v>41094</v>
      </c>
      <c r="D1321">
        <v>1</v>
      </c>
      <c r="E1321">
        <f t="shared" si="40"/>
        <v>7</v>
      </c>
      <c r="F1321" t="str">
        <f>VLOOKUP(B1321,Sheet3!$A$1:$E$100,5)</f>
        <v>k20</v>
      </c>
      <c r="G1321" t="str">
        <f>VLOOKUP(B1321,Sheet3!$A$1:$E$100,2)</f>
        <v>Stozkowe_duze</v>
      </c>
      <c r="H1321" t="str">
        <f>VLOOKUP(B1321,Sheet3!$A$1:$E$100,3)</f>
        <v>1,19</v>
      </c>
      <c r="I1321" t="str">
        <f>VLOOKUP(F1321,Sheet4!$A$1:$B$22,2)</f>
        <v>korki_do_butelek</v>
      </c>
      <c r="J1321">
        <f t="shared" si="41"/>
        <v>1.19</v>
      </c>
    </row>
    <row r="1322" spans="1:10" ht="18.399999999999999" customHeight="1">
      <c r="A1322">
        <v>1321</v>
      </c>
      <c r="B1322" t="s">
        <v>36</v>
      </c>
      <c r="C1322" s="2">
        <v>41148</v>
      </c>
      <c r="D1322">
        <v>18</v>
      </c>
      <c r="E1322">
        <f t="shared" si="40"/>
        <v>8</v>
      </c>
      <c r="F1322" t="str">
        <f>VLOOKUP(B1322,Sheet3!$A$1:$E$100,5)</f>
        <v>k10</v>
      </c>
      <c r="G1322" t="str">
        <f>VLOOKUP(B1322,Sheet3!$A$1:$E$100,2)</f>
        <v>50x80</v>
      </c>
      <c r="H1322" t="str">
        <f>VLOOKUP(B1322,Sheet3!$A$1:$E$100,3)</f>
        <v>34,99</v>
      </c>
      <c r="I1322" t="str">
        <f>VLOOKUP(F1322,Sheet4!$A$1:$B$22,2)</f>
        <v>tablice_korkowe</v>
      </c>
      <c r="J1322">
        <f t="shared" si="41"/>
        <v>629.82000000000005</v>
      </c>
    </row>
    <row r="1323" spans="1:10" ht="18.399999999999999" customHeight="1">
      <c r="A1323" s="1">
        <v>1322</v>
      </c>
      <c r="B1323" t="s">
        <v>52</v>
      </c>
      <c r="C1323" s="2">
        <v>41002</v>
      </c>
      <c r="D1323">
        <v>2</v>
      </c>
      <c r="E1323">
        <f t="shared" si="40"/>
        <v>4</v>
      </c>
      <c r="F1323" t="str">
        <f>VLOOKUP(B1323,Sheet3!$A$1:$E$100,5)</f>
        <v>k10</v>
      </c>
      <c r="G1323" t="str">
        <f>VLOOKUP(B1323,Sheet3!$A$1:$E$100,2)</f>
        <v>120x150</v>
      </c>
      <c r="H1323" t="str">
        <f>VLOOKUP(B1323,Sheet3!$A$1:$E$100,3)</f>
        <v>159,00</v>
      </c>
      <c r="I1323" t="str">
        <f>VLOOKUP(F1323,Sheet4!$A$1:$B$22,2)</f>
        <v>tablice_korkowe</v>
      </c>
      <c r="J1323">
        <f t="shared" si="41"/>
        <v>318</v>
      </c>
    </row>
    <row r="1324" spans="1:10" ht="18.399999999999999" customHeight="1">
      <c r="A1324">
        <v>1323</v>
      </c>
      <c r="B1324" t="s">
        <v>50</v>
      </c>
      <c r="C1324" s="2">
        <v>41073</v>
      </c>
      <c r="D1324">
        <v>20</v>
      </c>
      <c r="E1324">
        <f t="shared" si="40"/>
        <v>6</v>
      </c>
      <c r="F1324" t="str">
        <f>VLOOKUP(B1324,Sheet3!$A$1:$E$100,5)</f>
        <v>k8</v>
      </c>
      <c r="G1324" t="str">
        <f>VLOOKUP(B1324,Sheet3!$A$1:$E$100,2)</f>
        <v>LB_1</v>
      </c>
      <c r="H1324" t="str">
        <f>VLOOKUP(B1324,Sheet3!$A$1:$E$100,3)</f>
        <v>2,50</v>
      </c>
      <c r="I1324" t="str">
        <f>VLOOKUP(F1324,Sheet4!$A$1:$B$22,2)</f>
        <v>panele_korkowe</v>
      </c>
      <c r="J1324">
        <f t="shared" si="41"/>
        <v>50</v>
      </c>
    </row>
    <row r="1325" spans="1:10" ht="18.399999999999999" customHeight="1">
      <c r="A1325" s="1">
        <v>1324</v>
      </c>
      <c r="B1325" t="s">
        <v>51</v>
      </c>
      <c r="C1325" s="2">
        <v>41146</v>
      </c>
      <c r="D1325">
        <v>2</v>
      </c>
      <c r="E1325">
        <f t="shared" si="40"/>
        <v>8</v>
      </c>
      <c r="F1325" t="str">
        <f>VLOOKUP(B1325,Sheet3!$A$1:$E$100,5)</f>
        <v>k10</v>
      </c>
      <c r="G1325" t="str">
        <f>VLOOKUP(B1325,Sheet3!$A$1:$E$100,2)</f>
        <v>60x80</v>
      </c>
      <c r="H1325" t="str">
        <f>VLOOKUP(B1325,Sheet3!$A$1:$E$100,3)</f>
        <v>51,00</v>
      </c>
      <c r="I1325" t="str">
        <f>VLOOKUP(F1325,Sheet4!$A$1:$B$22,2)</f>
        <v>tablice_korkowe</v>
      </c>
      <c r="J1325">
        <f t="shared" si="41"/>
        <v>102</v>
      </c>
    </row>
    <row r="1326" spans="1:10" ht="18.399999999999999" customHeight="1">
      <c r="A1326">
        <v>1325</v>
      </c>
      <c r="B1326" t="s">
        <v>51</v>
      </c>
      <c r="C1326" s="2">
        <v>41131</v>
      </c>
      <c r="D1326">
        <v>2</v>
      </c>
      <c r="E1326">
        <f t="shared" si="40"/>
        <v>8</v>
      </c>
      <c r="F1326" t="str">
        <f>VLOOKUP(B1326,Sheet3!$A$1:$E$100,5)</f>
        <v>k10</v>
      </c>
      <c r="G1326" t="str">
        <f>VLOOKUP(B1326,Sheet3!$A$1:$E$100,2)</f>
        <v>60x80</v>
      </c>
      <c r="H1326" t="str">
        <f>VLOOKUP(B1326,Sheet3!$A$1:$E$100,3)</f>
        <v>51,00</v>
      </c>
      <c r="I1326" t="str">
        <f>VLOOKUP(F1326,Sheet4!$A$1:$B$22,2)</f>
        <v>tablice_korkowe</v>
      </c>
      <c r="J1326">
        <f t="shared" si="41"/>
        <v>102</v>
      </c>
    </row>
    <row r="1327" spans="1:10" ht="18.399999999999999" customHeight="1">
      <c r="A1327" s="1">
        <v>1326</v>
      </c>
      <c r="B1327" t="s">
        <v>71</v>
      </c>
      <c r="C1327" s="2">
        <v>40941</v>
      </c>
      <c r="D1327">
        <v>19</v>
      </c>
      <c r="E1327">
        <f t="shared" si="40"/>
        <v>2</v>
      </c>
      <c r="F1327" t="str">
        <f>VLOOKUP(B1327,Sheet3!$A$1:$E$100,5)</f>
        <v>k21</v>
      </c>
      <c r="G1327" t="str">
        <f>VLOOKUP(B1327,Sheet3!$A$1:$E$100,2)</f>
        <v>DawnTown</v>
      </c>
      <c r="H1327" t="str">
        <f>VLOOKUP(B1327,Sheet3!$A$1:$E$100,3)</f>
        <v>129,99</v>
      </c>
      <c r="I1327" t="str">
        <f>VLOOKUP(F1327,Sheet4!$A$1:$B$22,2)</f>
        <v>panele_korkowe</v>
      </c>
      <c r="J1327">
        <f t="shared" si="41"/>
        <v>2469.8100000000004</v>
      </c>
    </row>
    <row r="1328" spans="1:10" ht="18.399999999999999" customHeight="1">
      <c r="A1328">
        <v>1327</v>
      </c>
      <c r="B1328" t="s">
        <v>38</v>
      </c>
      <c r="C1328" s="2">
        <v>41016</v>
      </c>
      <c r="D1328">
        <v>17</v>
      </c>
      <c r="E1328">
        <f t="shared" si="40"/>
        <v>4</v>
      </c>
      <c r="F1328" t="str">
        <f>VLOOKUP(B1328,Sheet3!$A$1:$E$100,5)</f>
        <v>k10</v>
      </c>
      <c r="G1328" t="str">
        <f>VLOOKUP(B1328,Sheet3!$A$1:$E$100,2)</f>
        <v>50x80</v>
      </c>
      <c r="H1328" t="str">
        <f>VLOOKUP(B1328,Sheet3!$A$1:$E$100,3)</f>
        <v>34,99</v>
      </c>
      <c r="I1328" t="str">
        <f>VLOOKUP(F1328,Sheet4!$A$1:$B$22,2)</f>
        <v>tablice_korkowe</v>
      </c>
      <c r="J1328">
        <f t="shared" si="41"/>
        <v>594.83000000000004</v>
      </c>
    </row>
    <row r="1329" spans="1:10" ht="18.399999999999999" customHeight="1">
      <c r="A1329" s="1">
        <v>1328</v>
      </c>
      <c r="B1329" t="s">
        <v>80</v>
      </c>
      <c r="C1329" s="2">
        <v>41159</v>
      </c>
      <c r="D1329">
        <v>19</v>
      </c>
      <c r="E1329">
        <f t="shared" si="40"/>
        <v>9</v>
      </c>
      <c r="F1329" t="str">
        <f>VLOOKUP(B1329,Sheet3!$A$1:$E$100,5)</f>
        <v>k21</v>
      </c>
      <c r="G1329" t="str">
        <f>VLOOKUP(B1329,Sheet3!$A$1:$E$100,2)</f>
        <v>Symphony</v>
      </c>
      <c r="H1329" t="str">
        <f>VLOOKUP(B1329,Sheet3!$A$1:$E$100,3)</f>
        <v>139,99</v>
      </c>
      <c r="I1329" t="str">
        <f>VLOOKUP(F1329,Sheet4!$A$1:$B$22,2)</f>
        <v>panele_korkowe</v>
      </c>
      <c r="J1329">
        <f t="shared" si="41"/>
        <v>2659.8100000000004</v>
      </c>
    </row>
    <row r="1330" spans="1:10" ht="18.399999999999999" customHeight="1">
      <c r="A1330">
        <v>1329</v>
      </c>
      <c r="B1330" t="s">
        <v>23</v>
      </c>
      <c r="C1330" s="2">
        <v>41065</v>
      </c>
      <c r="D1330">
        <v>10</v>
      </c>
      <c r="E1330">
        <f t="shared" si="40"/>
        <v>6</v>
      </c>
      <c r="F1330" t="str">
        <f>VLOOKUP(B1330,Sheet3!$A$1:$E$100,5)</f>
        <v>k3</v>
      </c>
      <c r="G1330" t="str">
        <f>VLOOKUP(B1330,Sheet3!$A$1:$E$100,2)</f>
        <v>frakcja_2,8-4,0_mm</v>
      </c>
      <c r="H1330" t="str">
        <f>VLOOKUP(B1330,Sheet3!$A$1:$E$100,3)</f>
        <v>12,80</v>
      </c>
      <c r="I1330" t="str">
        <f>VLOOKUP(F1330,Sheet4!$A$1:$B$22,2)</f>
        <v>panele_korkowe</v>
      </c>
      <c r="J1330">
        <f t="shared" si="41"/>
        <v>128</v>
      </c>
    </row>
    <row r="1331" spans="1:10" ht="18.399999999999999" customHeight="1">
      <c r="A1331" s="1">
        <v>1330</v>
      </c>
      <c r="B1331" t="s">
        <v>45</v>
      </c>
      <c r="C1331" s="2">
        <v>41156</v>
      </c>
      <c r="D1331">
        <v>71</v>
      </c>
      <c r="E1331">
        <f t="shared" si="40"/>
        <v>9</v>
      </c>
      <c r="F1331" t="str">
        <f>VLOOKUP(B1331,Sheet3!$A$1:$E$100,5)</f>
        <v>k21</v>
      </c>
      <c r="G1331" t="str">
        <f>VLOOKUP(B1331,Sheet3!$A$1:$E$100,2)</f>
        <v>Shell</v>
      </c>
      <c r="H1331" t="str">
        <f>VLOOKUP(B1331,Sheet3!$A$1:$E$100,3)</f>
        <v>129,99</v>
      </c>
      <c r="I1331" t="str">
        <f>VLOOKUP(F1331,Sheet4!$A$1:$B$22,2)</f>
        <v>panele_korkowe</v>
      </c>
      <c r="J1331">
        <f t="shared" si="41"/>
        <v>9229.2900000000009</v>
      </c>
    </row>
    <row r="1332" spans="1:10" ht="18.399999999999999" customHeight="1">
      <c r="A1332">
        <v>1331</v>
      </c>
      <c r="B1332" t="s">
        <v>30</v>
      </c>
      <c r="C1332" s="2">
        <v>41204</v>
      </c>
      <c r="D1332">
        <v>25</v>
      </c>
      <c r="E1332">
        <f t="shared" si="40"/>
        <v>10</v>
      </c>
      <c r="F1332" t="str">
        <f>VLOOKUP(B1332,Sheet3!$A$1:$E$100,5)</f>
        <v>k8</v>
      </c>
      <c r="G1332" t="str">
        <f>VLOOKUP(B1332,Sheet3!$A$1:$E$100,2)</f>
        <v>LN_1</v>
      </c>
      <c r="H1332" t="str">
        <f>VLOOKUP(B1332,Sheet3!$A$1:$E$100,3)</f>
        <v>3,90</v>
      </c>
      <c r="I1332" t="str">
        <f>VLOOKUP(F1332,Sheet4!$A$1:$B$22,2)</f>
        <v>panele_korkowe</v>
      </c>
      <c r="J1332">
        <f t="shared" si="41"/>
        <v>97.5</v>
      </c>
    </row>
    <row r="1333" spans="1:10" ht="18.399999999999999" customHeight="1">
      <c r="A1333" s="1">
        <v>1332</v>
      </c>
      <c r="B1333" t="s">
        <v>40</v>
      </c>
      <c r="C1333" s="2">
        <v>41099</v>
      </c>
      <c r="D1333">
        <v>1</v>
      </c>
      <c r="E1333">
        <f t="shared" si="40"/>
        <v>7</v>
      </c>
      <c r="F1333" t="str">
        <f>VLOOKUP(B1333,Sheet3!$A$1:$E$100,5)</f>
        <v>k11</v>
      </c>
      <c r="G1333" t="str">
        <f>VLOOKUP(B1333,Sheet3!$A$1:$E$100,2)</f>
        <v>kpl_8_mm</v>
      </c>
      <c r="H1333" t="str">
        <f>VLOOKUP(B1333,Sheet3!$A$1:$E$100,3)</f>
        <v>7,50</v>
      </c>
      <c r="I1333" t="str">
        <f>VLOOKUP(F1333,Sheet4!$A$1:$B$22,2)</f>
        <v>podkladki_naturalne</v>
      </c>
      <c r="J1333">
        <f t="shared" si="41"/>
        <v>7.5</v>
      </c>
    </row>
    <row r="1334" spans="1:10" ht="18.399999999999999" customHeight="1">
      <c r="A1334">
        <v>1333</v>
      </c>
      <c r="B1334" t="s">
        <v>31</v>
      </c>
      <c r="C1334" s="2">
        <v>41069</v>
      </c>
      <c r="D1334">
        <v>34</v>
      </c>
      <c r="E1334">
        <f t="shared" si="40"/>
        <v>6</v>
      </c>
      <c r="F1334" t="str">
        <f>VLOOKUP(B1334,Sheet3!$A$1:$E$100,5)</f>
        <v>k14</v>
      </c>
      <c r="G1334" t="str">
        <f>VLOOKUP(B1334,Sheet3!$A$1:$E$100,2)</f>
        <v>DawnTown</v>
      </c>
      <c r="H1334" t="str">
        <f>VLOOKUP(B1334,Sheet3!$A$1:$E$100,3)</f>
        <v>64,99</v>
      </c>
      <c r="I1334" t="str">
        <f>VLOOKUP(F1334,Sheet4!$A$1:$B$22,2)</f>
        <v>parkiet_korkowy</v>
      </c>
      <c r="J1334">
        <f t="shared" si="41"/>
        <v>2209.66</v>
      </c>
    </row>
    <row r="1335" spans="1:10" ht="18.399999999999999" customHeight="1">
      <c r="A1335" s="1">
        <v>1334</v>
      </c>
      <c r="B1335" t="s">
        <v>77</v>
      </c>
      <c r="C1335" s="2">
        <v>41150</v>
      </c>
      <c r="D1335">
        <v>2</v>
      </c>
      <c r="E1335">
        <f t="shared" si="40"/>
        <v>8</v>
      </c>
      <c r="F1335" t="str">
        <f>VLOOKUP(B1335,Sheet3!$A$1:$E$100,5)</f>
        <v>k9</v>
      </c>
      <c r="G1335" t="str">
        <f>VLOOKUP(B1335,Sheet3!$A$1:$E$100,2)</f>
        <v>male</v>
      </c>
      <c r="H1335" t="str">
        <f>VLOOKUP(B1335,Sheet3!$A$1:$E$100,3)</f>
        <v>25,99</v>
      </c>
      <c r="I1335" t="str">
        <f>VLOOKUP(F1335,Sheet4!$A$1:$B$22,2)</f>
        <v>panele_korkowe</v>
      </c>
      <c r="J1335">
        <f t="shared" si="41"/>
        <v>51.98</v>
      </c>
    </row>
    <row r="1336" spans="1:10" ht="18.399999999999999" customHeight="1">
      <c r="A1336">
        <v>1335</v>
      </c>
      <c r="B1336" t="s">
        <v>67</v>
      </c>
      <c r="C1336" s="2">
        <v>41073</v>
      </c>
      <c r="D1336">
        <v>24</v>
      </c>
      <c r="E1336">
        <f t="shared" si="40"/>
        <v>6</v>
      </c>
      <c r="F1336" t="str">
        <f>VLOOKUP(B1336,Sheet3!$A$1:$E$100,5)</f>
        <v>k14</v>
      </c>
      <c r="G1336" t="str">
        <f>VLOOKUP(B1336,Sheet3!$A$1:$E$100,2)</f>
        <v>Rapsodia</v>
      </c>
      <c r="H1336" t="str">
        <f>VLOOKUP(B1336,Sheet3!$A$1:$E$100,3)</f>
        <v>64,99</v>
      </c>
      <c r="I1336" t="str">
        <f>VLOOKUP(F1336,Sheet4!$A$1:$B$22,2)</f>
        <v>parkiet_korkowy</v>
      </c>
      <c r="J1336">
        <f t="shared" si="41"/>
        <v>1559.7599999999998</v>
      </c>
    </row>
    <row r="1337" spans="1:10" ht="18.399999999999999" customHeight="1">
      <c r="A1337" s="1">
        <v>1336</v>
      </c>
      <c r="B1337" t="s">
        <v>14</v>
      </c>
      <c r="C1337" s="2">
        <v>41109</v>
      </c>
      <c r="D1337">
        <v>8</v>
      </c>
      <c r="E1337">
        <f t="shared" si="40"/>
        <v>7</v>
      </c>
      <c r="F1337" t="str">
        <f>VLOOKUP(B1337,Sheet3!$A$1:$E$100,5)</f>
        <v>k10</v>
      </c>
      <c r="G1337" t="str">
        <f>VLOOKUP(B1337,Sheet3!$A$1:$E$100,2)</f>
        <v>40x60</v>
      </c>
      <c r="H1337" t="str">
        <f>VLOOKUP(B1337,Sheet3!$A$1:$E$100,3)</f>
        <v>25,00</v>
      </c>
      <c r="I1337" t="str">
        <f>VLOOKUP(F1337,Sheet4!$A$1:$B$22,2)</f>
        <v>tablice_korkowe</v>
      </c>
      <c r="J1337">
        <f t="shared" si="41"/>
        <v>200</v>
      </c>
    </row>
    <row r="1338" spans="1:10" ht="18.399999999999999" customHeight="1">
      <c r="A1338">
        <v>1337</v>
      </c>
      <c r="B1338" t="s">
        <v>36</v>
      </c>
      <c r="C1338" s="2">
        <v>41204</v>
      </c>
      <c r="D1338">
        <v>2</v>
      </c>
      <c r="E1338">
        <f t="shared" si="40"/>
        <v>10</v>
      </c>
      <c r="F1338" t="str">
        <f>VLOOKUP(B1338,Sheet3!$A$1:$E$100,5)</f>
        <v>k10</v>
      </c>
      <c r="G1338" t="str">
        <f>VLOOKUP(B1338,Sheet3!$A$1:$E$100,2)</f>
        <v>50x80</v>
      </c>
      <c r="H1338" t="str">
        <f>VLOOKUP(B1338,Sheet3!$A$1:$E$100,3)</f>
        <v>34,99</v>
      </c>
      <c r="I1338" t="str">
        <f>VLOOKUP(F1338,Sheet4!$A$1:$B$22,2)</f>
        <v>tablice_korkowe</v>
      </c>
      <c r="J1338">
        <f t="shared" si="41"/>
        <v>69.98</v>
      </c>
    </row>
    <row r="1339" spans="1:10" ht="18.399999999999999" customHeight="1">
      <c r="A1339" s="1">
        <v>1338</v>
      </c>
      <c r="B1339" t="s">
        <v>59</v>
      </c>
      <c r="C1339" s="2">
        <v>40966</v>
      </c>
      <c r="D1339">
        <v>100</v>
      </c>
      <c r="E1339">
        <f t="shared" si="40"/>
        <v>2</v>
      </c>
      <c r="F1339" t="str">
        <f>VLOOKUP(B1339,Sheet3!$A$1:$E$100,5)</f>
        <v>k16</v>
      </c>
      <c r="G1339" t="str">
        <f>VLOOKUP(B1339,Sheet3!$A$1:$E$100,2)</f>
        <v>standard</v>
      </c>
      <c r="H1339" t="str">
        <f>VLOOKUP(B1339,Sheet3!$A$1:$E$100,3)</f>
        <v>1,09</v>
      </c>
      <c r="I1339" t="str">
        <f>VLOOKUP(F1339,Sheet4!$A$1:$B$22,2)</f>
        <v>przekladki_korkowe</v>
      </c>
      <c r="J1339">
        <f t="shared" si="41"/>
        <v>109.00000000000001</v>
      </c>
    </row>
    <row r="1340" spans="1:10" ht="18.399999999999999" customHeight="1">
      <c r="A1340">
        <v>1339</v>
      </c>
      <c r="B1340" t="s">
        <v>21</v>
      </c>
      <c r="C1340" s="2">
        <v>40997</v>
      </c>
      <c r="D1340">
        <v>60</v>
      </c>
      <c r="E1340">
        <f t="shared" si="40"/>
        <v>3</v>
      </c>
      <c r="F1340" t="str">
        <f>VLOOKUP(B1340,Sheet3!$A$1:$E$100,5)</f>
        <v>k8</v>
      </c>
      <c r="G1340" t="str">
        <f>VLOOKUP(B1340,Sheet3!$A$1:$E$100,2)</f>
        <v>LK_3</v>
      </c>
      <c r="H1340" t="str">
        <f>VLOOKUP(B1340,Sheet3!$A$1:$E$100,3)</f>
        <v>3,60</v>
      </c>
      <c r="I1340" t="str">
        <f>VLOOKUP(F1340,Sheet4!$A$1:$B$22,2)</f>
        <v>panele_korkowe</v>
      </c>
      <c r="J1340">
        <f t="shared" si="41"/>
        <v>216</v>
      </c>
    </row>
    <row r="1341" spans="1:10" ht="18.399999999999999" customHeight="1">
      <c r="A1341" s="1">
        <v>1340</v>
      </c>
      <c r="B1341" t="s">
        <v>67</v>
      </c>
      <c r="C1341" s="2">
        <v>41125</v>
      </c>
      <c r="D1341">
        <v>15</v>
      </c>
      <c r="E1341">
        <f t="shared" si="40"/>
        <v>8</v>
      </c>
      <c r="F1341" t="str">
        <f>VLOOKUP(B1341,Sheet3!$A$1:$E$100,5)</f>
        <v>k14</v>
      </c>
      <c r="G1341" t="str">
        <f>VLOOKUP(B1341,Sheet3!$A$1:$E$100,2)</f>
        <v>Rapsodia</v>
      </c>
      <c r="H1341" t="str">
        <f>VLOOKUP(B1341,Sheet3!$A$1:$E$100,3)</f>
        <v>64,99</v>
      </c>
      <c r="I1341" t="str">
        <f>VLOOKUP(F1341,Sheet4!$A$1:$B$22,2)</f>
        <v>parkiet_korkowy</v>
      </c>
      <c r="J1341">
        <f t="shared" si="41"/>
        <v>974.84999999999991</v>
      </c>
    </row>
    <row r="1342" spans="1:10" ht="18.399999999999999" customHeight="1">
      <c r="A1342">
        <v>1341</v>
      </c>
      <c r="B1342" t="s">
        <v>13</v>
      </c>
      <c r="C1342" s="2">
        <v>41011</v>
      </c>
      <c r="D1342">
        <v>12</v>
      </c>
      <c r="E1342">
        <f t="shared" si="40"/>
        <v>4</v>
      </c>
      <c r="F1342" t="str">
        <f>VLOOKUP(B1342,Sheet3!$A$1:$E$100,5)</f>
        <v>k12</v>
      </c>
      <c r="G1342" t="str">
        <f>VLOOKUP(B1342,Sheet3!$A$1:$E$100,2)</f>
        <v>1000x700x7</v>
      </c>
      <c r="H1342" t="str">
        <f>VLOOKUP(B1342,Sheet3!$A$1:$E$100,3)</f>
        <v>22,99</v>
      </c>
      <c r="I1342" t="str">
        <f>VLOOKUP(F1342,Sheet4!$A$1:$B$22,2)</f>
        <v>plyty_korkowe</v>
      </c>
      <c r="J1342">
        <f t="shared" si="41"/>
        <v>275.88</v>
      </c>
    </row>
    <row r="1343" spans="1:10" ht="18.399999999999999" customHeight="1">
      <c r="A1343" s="1">
        <v>1342</v>
      </c>
      <c r="B1343" t="s">
        <v>52</v>
      </c>
      <c r="C1343" s="2">
        <v>41176</v>
      </c>
      <c r="D1343">
        <v>5</v>
      </c>
      <c r="E1343">
        <f t="shared" si="40"/>
        <v>9</v>
      </c>
      <c r="F1343" t="str">
        <f>VLOOKUP(B1343,Sheet3!$A$1:$E$100,5)</f>
        <v>k10</v>
      </c>
      <c r="G1343" t="str">
        <f>VLOOKUP(B1343,Sheet3!$A$1:$E$100,2)</f>
        <v>120x150</v>
      </c>
      <c r="H1343" t="str">
        <f>VLOOKUP(B1343,Sheet3!$A$1:$E$100,3)</f>
        <v>159,00</v>
      </c>
      <c r="I1343" t="str">
        <f>VLOOKUP(F1343,Sheet4!$A$1:$B$22,2)</f>
        <v>tablice_korkowe</v>
      </c>
      <c r="J1343">
        <f t="shared" si="41"/>
        <v>795</v>
      </c>
    </row>
    <row r="1344" spans="1:10" ht="18.399999999999999" customHeight="1">
      <c r="A1344">
        <v>1343</v>
      </c>
      <c r="B1344" t="s">
        <v>66</v>
      </c>
      <c r="C1344" s="2">
        <v>41057</v>
      </c>
      <c r="D1344">
        <v>2</v>
      </c>
      <c r="E1344">
        <f t="shared" si="40"/>
        <v>5</v>
      </c>
      <c r="F1344" t="str">
        <f>VLOOKUP(B1344,Sheet3!$A$1:$E$100,5)</f>
        <v>k11</v>
      </c>
      <c r="G1344" t="str">
        <f>VLOOKUP(B1344,Sheet3!$A$1:$E$100,2)</f>
        <v>kpl_5_mm</v>
      </c>
      <c r="H1344" t="str">
        <f>VLOOKUP(B1344,Sheet3!$A$1:$E$100,3)</f>
        <v>4,80</v>
      </c>
      <c r="I1344" t="str">
        <f>VLOOKUP(F1344,Sheet4!$A$1:$B$22,2)</f>
        <v>podkladki_naturalne</v>
      </c>
      <c r="J1344">
        <f t="shared" si="41"/>
        <v>9.6</v>
      </c>
    </row>
    <row r="1345" spans="1:10" ht="18.399999999999999" customHeight="1">
      <c r="A1345" s="1">
        <v>1344</v>
      </c>
      <c r="B1345" t="s">
        <v>31</v>
      </c>
      <c r="C1345" s="2">
        <v>41016</v>
      </c>
      <c r="D1345">
        <v>54</v>
      </c>
      <c r="E1345">
        <f t="shared" si="40"/>
        <v>4</v>
      </c>
      <c r="F1345" t="str">
        <f>VLOOKUP(B1345,Sheet3!$A$1:$E$100,5)</f>
        <v>k14</v>
      </c>
      <c r="G1345" t="str">
        <f>VLOOKUP(B1345,Sheet3!$A$1:$E$100,2)</f>
        <v>DawnTown</v>
      </c>
      <c r="H1345" t="str">
        <f>VLOOKUP(B1345,Sheet3!$A$1:$E$100,3)</f>
        <v>64,99</v>
      </c>
      <c r="I1345" t="str">
        <f>VLOOKUP(F1345,Sheet4!$A$1:$B$22,2)</f>
        <v>parkiet_korkowy</v>
      </c>
      <c r="J1345">
        <f t="shared" si="41"/>
        <v>3509.4599999999996</v>
      </c>
    </row>
    <row r="1346" spans="1:10" ht="18.399999999999999" customHeight="1">
      <c r="A1346">
        <v>1345</v>
      </c>
      <c r="B1346" t="s">
        <v>47</v>
      </c>
      <c r="C1346" s="2">
        <v>41153</v>
      </c>
      <c r="D1346">
        <v>14</v>
      </c>
      <c r="E1346">
        <f t="shared" ref="E1346:E1409" si="42">MONTH(C1346)</f>
        <v>9</v>
      </c>
      <c r="F1346" t="str">
        <f>VLOOKUP(B1346,Sheet3!$A$1:$E$100,5)</f>
        <v>k2</v>
      </c>
      <c r="G1346" t="str">
        <f>VLOOKUP(B1346,Sheet3!$A$1:$E$100,2)</f>
        <v>Normal_4_mm</v>
      </c>
      <c r="H1346" t="str">
        <f>VLOOKUP(B1346,Sheet3!$A$1:$E$100,3)</f>
        <v>60,50</v>
      </c>
      <c r="I1346" t="str">
        <f>VLOOKUP(F1346,Sheet4!$A$1:$B$22,2)</f>
        <v>wyroby_korkowe</v>
      </c>
      <c r="J1346">
        <f t="shared" si="41"/>
        <v>847</v>
      </c>
    </row>
    <row r="1347" spans="1:10" ht="18.399999999999999" customHeight="1">
      <c r="A1347" s="1">
        <v>1346</v>
      </c>
      <c r="B1347" t="s">
        <v>55</v>
      </c>
      <c r="C1347" s="2">
        <v>41163</v>
      </c>
      <c r="D1347">
        <v>9</v>
      </c>
      <c r="E1347">
        <f t="shared" si="42"/>
        <v>9</v>
      </c>
      <c r="F1347" t="str">
        <f>VLOOKUP(B1347,Sheet3!$A$1:$E$100,5)</f>
        <v>k11</v>
      </c>
      <c r="G1347" t="str">
        <f>VLOOKUP(B1347,Sheet3!$A$1:$E$100,2)</f>
        <v>kpl_3_mm</v>
      </c>
      <c r="H1347" t="str">
        <f>VLOOKUP(B1347,Sheet3!$A$1:$E$100,3)</f>
        <v>3,50</v>
      </c>
      <c r="I1347" t="str">
        <f>VLOOKUP(F1347,Sheet4!$A$1:$B$22,2)</f>
        <v>podkladki_naturalne</v>
      </c>
      <c r="J1347">
        <f t="shared" ref="J1347:J1410" si="43">D1347*H1347</f>
        <v>31.5</v>
      </c>
    </row>
    <row r="1348" spans="1:10" ht="18.399999999999999" customHeight="1">
      <c r="A1348">
        <v>1347</v>
      </c>
      <c r="B1348" t="s">
        <v>82</v>
      </c>
      <c r="C1348" s="2">
        <v>41094</v>
      </c>
      <c r="D1348">
        <v>12</v>
      </c>
      <c r="E1348">
        <f t="shared" si="42"/>
        <v>7</v>
      </c>
      <c r="F1348" t="str">
        <f>VLOOKUP(B1348,Sheet3!$A$1:$E$100,5)</f>
        <v>k5</v>
      </c>
      <c r="G1348" t="str">
        <f>VLOOKUP(B1348,Sheet3!$A$1:$E$100,2)</f>
        <v>Aglomerado_30_mm</v>
      </c>
      <c r="H1348" t="str">
        <f>VLOOKUP(B1348,Sheet3!$A$1:$E$100,3)</f>
        <v>49,99</v>
      </c>
      <c r="I1348" t="str">
        <f>VLOOKUP(F1348,Sheet4!$A$1:$B$22,2)</f>
        <v>panele_korkowe</v>
      </c>
      <c r="J1348">
        <f t="shared" si="43"/>
        <v>599.88</v>
      </c>
    </row>
    <row r="1349" spans="1:10" ht="18.399999999999999" customHeight="1">
      <c r="A1349" s="1">
        <v>1348</v>
      </c>
      <c r="B1349" t="s">
        <v>90</v>
      </c>
      <c r="C1349" s="2">
        <v>40995</v>
      </c>
      <c r="D1349">
        <v>25</v>
      </c>
      <c r="E1349">
        <f t="shared" si="42"/>
        <v>3</v>
      </c>
      <c r="F1349" t="str">
        <f>VLOOKUP(B1349,Sheet3!$A$1:$E$100,5)</f>
        <v>k21</v>
      </c>
      <c r="G1349" t="str">
        <f>VLOOKUP(B1349,Sheet3!$A$1:$E$100,2)</f>
        <v>Rapsodia</v>
      </c>
      <c r="H1349" t="str">
        <f>VLOOKUP(B1349,Sheet3!$A$1:$E$100,3)</f>
        <v>129,99</v>
      </c>
      <c r="I1349" t="str">
        <f>VLOOKUP(F1349,Sheet4!$A$1:$B$22,2)</f>
        <v>panele_korkowe</v>
      </c>
      <c r="J1349">
        <f t="shared" si="43"/>
        <v>3249.75</v>
      </c>
    </row>
    <row r="1350" spans="1:10" ht="18.399999999999999" customHeight="1">
      <c r="A1350">
        <v>1349</v>
      </c>
      <c r="B1350" t="s">
        <v>12</v>
      </c>
      <c r="C1350" s="2">
        <v>41081</v>
      </c>
      <c r="D1350">
        <v>11</v>
      </c>
      <c r="E1350">
        <f t="shared" si="42"/>
        <v>6</v>
      </c>
      <c r="F1350" t="str">
        <f>VLOOKUP(B1350,Sheet3!$A$1:$E$100,5)</f>
        <v>k6</v>
      </c>
      <c r="G1350" t="str">
        <f>VLOOKUP(B1350,Sheet3!$A$1:$E$100,2)</f>
        <v>940x16x5</v>
      </c>
      <c r="H1350" t="str">
        <f>VLOOKUP(B1350,Sheet3!$A$1:$E$100,3)</f>
        <v>2,19</v>
      </c>
      <c r="I1350" t="str">
        <f>VLOOKUP(F1350,Sheet4!$A$1:$B$22,2)</f>
        <v>panele_korkowe</v>
      </c>
      <c r="J1350">
        <f t="shared" si="43"/>
        <v>24.09</v>
      </c>
    </row>
    <row r="1351" spans="1:10" ht="18.399999999999999" customHeight="1">
      <c r="A1351" s="1">
        <v>1350</v>
      </c>
      <c r="B1351" t="s">
        <v>19</v>
      </c>
      <c r="C1351" s="2">
        <v>41146</v>
      </c>
      <c r="D1351">
        <v>24</v>
      </c>
      <c r="E1351">
        <f t="shared" si="42"/>
        <v>8</v>
      </c>
      <c r="F1351" t="str">
        <f>VLOOKUP(B1351,Sheet3!$A$1:$E$100,5)</f>
        <v>k20</v>
      </c>
      <c r="G1351" t="str">
        <f>VLOOKUP(B1351,Sheet3!$A$1:$E$100,2)</f>
        <v>Stozkowe_srednie</v>
      </c>
      <c r="H1351" t="str">
        <f>VLOOKUP(B1351,Sheet3!$A$1:$E$100,3)</f>
        <v>0,89</v>
      </c>
      <c r="I1351" t="str">
        <f>VLOOKUP(F1351,Sheet4!$A$1:$B$22,2)</f>
        <v>korki_do_butelek</v>
      </c>
      <c r="J1351">
        <f t="shared" si="43"/>
        <v>21.36</v>
      </c>
    </row>
    <row r="1352" spans="1:10" ht="18.399999999999999" customHeight="1">
      <c r="A1352">
        <v>1351</v>
      </c>
      <c r="B1352" t="s">
        <v>22</v>
      </c>
      <c r="C1352" s="2">
        <v>41201</v>
      </c>
      <c r="D1352">
        <v>5</v>
      </c>
      <c r="E1352">
        <f t="shared" si="42"/>
        <v>10</v>
      </c>
      <c r="F1352" t="str">
        <f>VLOOKUP(B1352,Sheet3!$A$1:$E$100,5)</f>
        <v>k17</v>
      </c>
      <c r="G1352" t="str">
        <f>VLOOKUP(B1352,Sheet3!$A$1:$E$100,2)</f>
        <v>korek_natryskowy</v>
      </c>
      <c r="H1352" t="str">
        <f>VLOOKUP(B1352,Sheet3!$A$1:$E$100,3)</f>
        <v>33,99</v>
      </c>
      <c r="I1352" t="str">
        <f>VLOOKUP(F1352,Sheet4!$A$1:$B$22,2)</f>
        <v>masa_korkowa</v>
      </c>
      <c r="J1352">
        <f t="shared" si="43"/>
        <v>169.95000000000002</v>
      </c>
    </row>
    <row r="1353" spans="1:10" ht="18.399999999999999" customHeight="1">
      <c r="A1353" s="1">
        <v>1352</v>
      </c>
      <c r="B1353" t="s">
        <v>55</v>
      </c>
      <c r="C1353" s="2">
        <v>41019</v>
      </c>
      <c r="D1353">
        <v>5</v>
      </c>
      <c r="E1353">
        <f t="shared" si="42"/>
        <v>4</v>
      </c>
      <c r="F1353" t="str">
        <f>VLOOKUP(B1353,Sheet3!$A$1:$E$100,5)</f>
        <v>k11</v>
      </c>
      <c r="G1353" t="str">
        <f>VLOOKUP(B1353,Sheet3!$A$1:$E$100,2)</f>
        <v>kpl_3_mm</v>
      </c>
      <c r="H1353" t="str">
        <f>VLOOKUP(B1353,Sheet3!$A$1:$E$100,3)</f>
        <v>3,50</v>
      </c>
      <c r="I1353" t="str">
        <f>VLOOKUP(F1353,Sheet4!$A$1:$B$22,2)</f>
        <v>podkladki_naturalne</v>
      </c>
      <c r="J1353">
        <f t="shared" si="43"/>
        <v>17.5</v>
      </c>
    </row>
    <row r="1354" spans="1:10" ht="18.399999999999999" customHeight="1">
      <c r="A1354">
        <v>1353</v>
      </c>
      <c r="B1354" t="s">
        <v>38</v>
      </c>
      <c r="C1354" s="2">
        <v>41242</v>
      </c>
      <c r="D1354">
        <v>45</v>
      </c>
      <c r="E1354">
        <f t="shared" si="42"/>
        <v>11</v>
      </c>
      <c r="F1354" t="str">
        <f>VLOOKUP(B1354,Sheet3!$A$1:$E$100,5)</f>
        <v>k10</v>
      </c>
      <c r="G1354" t="str">
        <f>VLOOKUP(B1354,Sheet3!$A$1:$E$100,2)</f>
        <v>50x80</v>
      </c>
      <c r="H1354" t="str">
        <f>VLOOKUP(B1354,Sheet3!$A$1:$E$100,3)</f>
        <v>34,99</v>
      </c>
      <c r="I1354" t="str">
        <f>VLOOKUP(F1354,Sheet4!$A$1:$B$22,2)</f>
        <v>tablice_korkowe</v>
      </c>
      <c r="J1354">
        <f t="shared" si="43"/>
        <v>1574.5500000000002</v>
      </c>
    </row>
    <row r="1355" spans="1:10" ht="18.399999999999999" customHeight="1">
      <c r="A1355" s="1">
        <v>1354</v>
      </c>
      <c r="B1355" t="s">
        <v>50</v>
      </c>
      <c r="C1355" s="2">
        <v>41239</v>
      </c>
      <c r="D1355">
        <v>25</v>
      </c>
      <c r="E1355">
        <f t="shared" si="42"/>
        <v>11</v>
      </c>
      <c r="F1355" t="str">
        <f>VLOOKUP(B1355,Sheet3!$A$1:$E$100,5)</f>
        <v>k8</v>
      </c>
      <c r="G1355" t="str">
        <f>VLOOKUP(B1355,Sheet3!$A$1:$E$100,2)</f>
        <v>LB_1</v>
      </c>
      <c r="H1355" t="str">
        <f>VLOOKUP(B1355,Sheet3!$A$1:$E$100,3)</f>
        <v>2,50</v>
      </c>
      <c r="I1355" t="str">
        <f>VLOOKUP(F1355,Sheet4!$A$1:$B$22,2)</f>
        <v>panele_korkowe</v>
      </c>
      <c r="J1355">
        <f t="shared" si="43"/>
        <v>62.5</v>
      </c>
    </row>
    <row r="1356" spans="1:10" ht="18.399999999999999" customHeight="1">
      <c r="A1356">
        <v>1355</v>
      </c>
      <c r="B1356" t="s">
        <v>68</v>
      </c>
      <c r="C1356" s="2">
        <v>41003</v>
      </c>
      <c r="D1356">
        <v>15</v>
      </c>
      <c r="E1356">
        <f t="shared" si="42"/>
        <v>4</v>
      </c>
      <c r="F1356" t="str">
        <f>VLOOKUP(B1356,Sheet3!$A$1:$E$100,5)</f>
        <v>k12</v>
      </c>
      <c r="G1356" t="str">
        <f>VLOOKUP(B1356,Sheet3!$A$1:$E$100,2)</f>
        <v>1000x700x10</v>
      </c>
      <c r="H1356" t="str">
        <f>VLOOKUP(B1356,Sheet3!$A$1:$E$100,3)</f>
        <v>32,99</v>
      </c>
      <c r="I1356" t="str">
        <f>VLOOKUP(F1356,Sheet4!$A$1:$B$22,2)</f>
        <v>plyty_korkowe</v>
      </c>
      <c r="J1356">
        <f t="shared" si="43"/>
        <v>494.85</v>
      </c>
    </row>
    <row r="1357" spans="1:10" ht="18.399999999999999" customHeight="1">
      <c r="A1357" s="1">
        <v>1356</v>
      </c>
      <c r="B1357" t="s">
        <v>37</v>
      </c>
      <c r="C1357" s="2">
        <v>41022</v>
      </c>
      <c r="D1357">
        <v>1</v>
      </c>
      <c r="E1357">
        <f t="shared" si="42"/>
        <v>4</v>
      </c>
      <c r="F1357" t="str">
        <f>VLOOKUP(B1357,Sheet3!$A$1:$E$100,5)</f>
        <v>k15</v>
      </c>
      <c r="G1357" t="str">
        <f>VLOOKUP(B1357,Sheet3!$A$1:$E$100,2)</f>
        <v>kostka</v>
      </c>
      <c r="H1357" t="str">
        <f>VLOOKUP(B1357,Sheet3!$A$1:$E$100,3)</f>
        <v>25,99</v>
      </c>
      <c r="I1357" t="str">
        <f>VLOOKUP(F1357,Sheet4!$A$1:$B$22,2)</f>
        <v>maty_korkowe</v>
      </c>
      <c r="J1357">
        <f t="shared" si="43"/>
        <v>25.99</v>
      </c>
    </row>
    <row r="1358" spans="1:10" ht="18.399999999999999" customHeight="1">
      <c r="A1358">
        <v>1357</v>
      </c>
      <c r="B1358" t="s">
        <v>60</v>
      </c>
      <c r="C1358" s="2">
        <v>40991</v>
      </c>
      <c r="D1358">
        <v>28</v>
      </c>
      <c r="E1358">
        <f t="shared" si="42"/>
        <v>3</v>
      </c>
      <c r="F1358" t="str">
        <f>VLOOKUP(B1358,Sheet3!$A$1:$E$100,5)</f>
        <v>k14</v>
      </c>
      <c r="G1358" t="str">
        <f>VLOOKUP(B1358,Sheet3!$A$1:$E$100,2)</f>
        <v>Harmony</v>
      </c>
      <c r="H1358" t="str">
        <f>VLOOKUP(B1358,Sheet3!$A$1:$E$100,3)</f>
        <v>90,99</v>
      </c>
      <c r="I1358" t="str">
        <f>VLOOKUP(F1358,Sheet4!$A$1:$B$22,2)</f>
        <v>parkiet_korkowy</v>
      </c>
      <c r="J1358">
        <f t="shared" si="43"/>
        <v>2547.7199999999998</v>
      </c>
    </row>
    <row r="1359" spans="1:10" ht="18.399999999999999" customHeight="1">
      <c r="A1359" s="1">
        <v>1358</v>
      </c>
      <c r="B1359" t="s">
        <v>10</v>
      </c>
      <c r="C1359" s="2">
        <v>41095</v>
      </c>
      <c r="D1359">
        <v>24</v>
      </c>
      <c r="E1359">
        <f t="shared" si="42"/>
        <v>7</v>
      </c>
      <c r="F1359" t="str">
        <f>VLOOKUP(B1359,Sheet3!$A$1:$E$100,5)</f>
        <v>k19</v>
      </c>
      <c r="G1359" t="str">
        <f>VLOOKUP(B1359,Sheet3!$A$1:$E$100,2)</f>
        <v>Oslonka_prosta</v>
      </c>
      <c r="H1359" t="str">
        <f>VLOOKUP(B1359,Sheet3!$A$1:$E$100,3)</f>
        <v>20,99</v>
      </c>
      <c r="I1359" t="str">
        <f>VLOOKUP(F1359,Sheet4!$A$1:$B$22,2)</f>
        <v>wyroby_korkowe</v>
      </c>
      <c r="J1359">
        <f t="shared" si="43"/>
        <v>503.76</v>
      </c>
    </row>
    <row r="1360" spans="1:10" ht="18.399999999999999" customHeight="1">
      <c r="A1360">
        <v>1359</v>
      </c>
      <c r="B1360" t="s">
        <v>31</v>
      </c>
      <c r="C1360" s="2">
        <v>41101</v>
      </c>
      <c r="D1360">
        <v>36</v>
      </c>
      <c r="E1360">
        <f t="shared" si="42"/>
        <v>7</v>
      </c>
      <c r="F1360" t="str">
        <f>VLOOKUP(B1360,Sheet3!$A$1:$E$100,5)</f>
        <v>k14</v>
      </c>
      <c r="G1360" t="str">
        <f>VLOOKUP(B1360,Sheet3!$A$1:$E$100,2)</f>
        <v>DawnTown</v>
      </c>
      <c r="H1360" t="str">
        <f>VLOOKUP(B1360,Sheet3!$A$1:$E$100,3)</f>
        <v>64,99</v>
      </c>
      <c r="I1360" t="str">
        <f>VLOOKUP(F1360,Sheet4!$A$1:$B$22,2)</f>
        <v>parkiet_korkowy</v>
      </c>
      <c r="J1360">
        <f t="shared" si="43"/>
        <v>2339.64</v>
      </c>
    </row>
    <row r="1361" spans="1:10" ht="18.399999999999999" customHeight="1">
      <c r="A1361" s="1">
        <v>1360</v>
      </c>
      <c r="B1361" t="s">
        <v>36</v>
      </c>
      <c r="C1361" s="2">
        <v>41052</v>
      </c>
      <c r="D1361">
        <v>3</v>
      </c>
      <c r="E1361">
        <f t="shared" si="42"/>
        <v>5</v>
      </c>
      <c r="F1361" t="str">
        <f>VLOOKUP(B1361,Sheet3!$A$1:$E$100,5)</f>
        <v>k10</v>
      </c>
      <c r="G1361" t="str">
        <f>VLOOKUP(B1361,Sheet3!$A$1:$E$100,2)</f>
        <v>50x80</v>
      </c>
      <c r="H1361" t="str">
        <f>VLOOKUP(B1361,Sheet3!$A$1:$E$100,3)</f>
        <v>34,99</v>
      </c>
      <c r="I1361" t="str">
        <f>VLOOKUP(F1361,Sheet4!$A$1:$B$22,2)</f>
        <v>tablice_korkowe</v>
      </c>
      <c r="J1361">
        <f t="shared" si="43"/>
        <v>104.97</v>
      </c>
    </row>
    <row r="1362" spans="1:10" ht="18.399999999999999" customHeight="1">
      <c r="A1362">
        <v>1361</v>
      </c>
      <c r="B1362" t="s">
        <v>90</v>
      </c>
      <c r="C1362" s="2">
        <v>41069</v>
      </c>
      <c r="D1362">
        <v>34</v>
      </c>
      <c r="E1362">
        <f t="shared" si="42"/>
        <v>6</v>
      </c>
      <c r="F1362" t="str">
        <f>VLOOKUP(B1362,Sheet3!$A$1:$E$100,5)</f>
        <v>k21</v>
      </c>
      <c r="G1362" t="str">
        <f>VLOOKUP(B1362,Sheet3!$A$1:$E$100,2)</f>
        <v>Rapsodia</v>
      </c>
      <c r="H1362" t="str">
        <f>VLOOKUP(B1362,Sheet3!$A$1:$E$100,3)</f>
        <v>129,99</v>
      </c>
      <c r="I1362" t="str">
        <f>VLOOKUP(F1362,Sheet4!$A$1:$B$22,2)</f>
        <v>panele_korkowe</v>
      </c>
      <c r="J1362">
        <f t="shared" si="43"/>
        <v>4419.66</v>
      </c>
    </row>
    <row r="1363" spans="1:10" ht="18.399999999999999" customHeight="1">
      <c r="A1363" s="1">
        <v>1362</v>
      </c>
      <c r="B1363" t="s">
        <v>37</v>
      </c>
      <c r="C1363" s="2">
        <v>40945</v>
      </c>
      <c r="D1363">
        <v>2</v>
      </c>
      <c r="E1363">
        <f t="shared" si="42"/>
        <v>2</v>
      </c>
      <c r="F1363" t="str">
        <f>VLOOKUP(B1363,Sheet3!$A$1:$E$100,5)</f>
        <v>k15</v>
      </c>
      <c r="G1363" t="str">
        <f>VLOOKUP(B1363,Sheet3!$A$1:$E$100,2)</f>
        <v>kostka</v>
      </c>
      <c r="H1363" t="str">
        <f>VLOOKUP(B1363,Sheet3!$A$1:$E$100,3)</f>
        <v>25,99</v>
      </c>
      <c r="I1363" t="str">
        <f>VLOOKUP(F1363,Sheet4!$A$1:$B$22,2)</f>
        <v>maty_korkowe</v>
      </c>
      <c r="J1363">
        <f t="shared" si="43"/>
        <v>51.98</v>
      </c>
    </row>
    <row r="1364" spans="1:10" ht="18.399999999999999" customHeight="1">
      <c r="A1364">
        <v>1363</v>
      </c>
      <c r="B1364" t="s">
        <v>31</v>
      </c>
      <c r="C1364" s="2">
        <v>41051</v>
      </c>
      <c r="D1364">
        <v>15</v>
      </c>
      <c r="E1364">
        <f t="shared" si="42"/>
        <v>5</v>
      </c>
      <c r="F1364" t="str">
        <f>VLOOKUP(B1364,Sheet3!$A$1:$E$100,5)</f>
        <v>k14</v>
      </c>
      <c r="G1364" t="str">
        <f>VLOOKUP(B1364,Sheet3!$A$1:$E$100,2)</f>
        <v>DawnTown</v>
      </c>
      <c r="H1364" t="str">
        <f>VLOOKUP(B1364,Sheet3!$A$1:$E$100,3)</f>
        <v>64,99</v>
      </c>
      <c r="I1364" t="str">
        <f>VLOOKUP(F1364,Sheet4!$A$1:$B$22,2)</f>
        <v>parkiet_korkowy</v>
      </c>
      <c r="J1364">
        <f t="shared" si="43"/>
        <v>974.84999999999991</v>
      </c>
    </row>
    <row r="1365" spans="1:10" ht="18.399999999999999" customHeight="1">
      <c r="A1365" s="1">
        <v>1364</v>
      </c>
      <c r="B1365" t="s">
        <v>60</v>
      </c>
      <c r="C1365" s="2">
        <v>41003</v>
      </c>
      <c r="D1365">
        <v>25</v>
      </c>
      <c r="E1365">
        <f t="shared" si="42"/>
        <v>4</v>
      </c>
      <c r="F1365" t="str">
        <f>VLOOKUP(B1365,Sheet3!$A$1:$E$100,5)</f>
        <v>k14</v>
      </c>
      <c r="G1365" t="str">
        <f>VLOOKUP(B1365,Sheet3!$A$1:$E$100,2)</f>
        <v>Harmony</v>
      </c>
      <c r="H1365" t="str">
        <f>VLOOKUP(B1365,Sheet3!$A$1:$E$100,3)</f>
        <v>90,99</v>
      </c>
      <c r="I1365" t="str">
        <f>VLOOKUP(F1365,Sheet4!$A$1:$B$22,2)</f>
        <v>parkiet_korkowy</v>
      </c>
      <c r="J1365">
        <f t="shared" si="43"/>
        <v>2274.75</v>
      </c>
    </row>
    <row r="1366" spans="1:10" ht="18.399999999999999" customHeight="1">
      <c r="A1366">
        <v>1365</v>
      </c>
      <c r="B1366" t="s">
        <v>36</v>
      </c>
      <c r="C1366" s="2">
        <v>41132</v>
      </c>
      <c r="D1366">
        <v>9</v>
      </c>
      <c r="E1366">
        <f t="shared" si="42"/>
        <v>8</v>
      </c>
      <c r="F1366" t="str">
        <f>VLOOKUP(B1366,Sheet3!$A$1:$E$100,5)</f>
        <v>k10</v>
      </c>
      <c r="G1366" t="str">
        <f>VLOOKUP(B1366,Sheet3!$A$1:$E$100,2)</f>
        <v>50x80</v>
      </c>
      <c r="H1366" t="str">
        <f>VLOOKUP(B1366,Sheet3!$A$1:$E$100,3)</f>
        <v>34,99</v>
      </c>
      <c r="I1366" t="str">
        <f>VLOOKUP(F1366,Sheet4!$A$1:$B$22,2)</f>
        <v>tablice_korkowe</v>
      </c>
      <c r="J1366">
        <f t="shared" si="43"/>
        <v>314.91000000000003</v>
      </c>
    </row>
    <row r="1367" spans="1:10" ht="18.399999999999999" customHeight="1">
      <c r="A1367" s="1">
        <v>1366</v>
      </c>
      <c r="B1367" t="s">
        <v>36</v>
      </c>
      <c r="C1367" s="2">
        <v>41127</v>
      </c>
      <c r="D1367">
        <v>1</v>
      </c>
      <c r="E1367">
        <f t="shared" si="42"/>
        <v>8</v>
      </c>
      <c r="F1367" t="str">
        <f>VLOOKUP(B1367,Sheet3!$A$1:$E$100,5)</f>
        <v>k10</v>
      </c>
      <c r="G1367" t="str">
        <f>VLOOKUP(B1367,Sheet3!$A$1:$E$100,2)</f>
        <v>50x80</v>
      </c>
      <c r="H1367" t="str">
        <f>VLOOKUP(B1367,Sheet3!$A$1:$E$100,3)</f>
        <v>34,99</v>
      </c>
      <c r="I1367" t="str">
        <f>VLOOKUP(F1367,Sheet4!$A$1:$B$22,2)</f>
        <v>tablice_korkowe</v>
      </c>
      <c r="J1367">
        <f t="shared" si="43"/>
        <v>34.99</v>
      </c>
    </row>
    <row r="1368" spans="1:10" ht="18.399999999999999" customHeight="1">
      <c r="A1368">
        <v>1367</v>
      </c>
      <c r="B1368" t="s">
        <v>86</v>
      </c>
      <c r="C1368" s="2">
        <v>41003</v>
      </c>
      <c r="D1368">
        <v>8</v>
      </c>
      <c r="E1368">
        <f t="shared" si="42"/>
        <v>4</v>
      </c>
      <c r="F1368" t="str">
        <f>VLOOKUP(B1368,Sheet3!$A$1:$E$100,5)</f>
        <v>k12</v>
      </c>
      <c r="G1368" t="str">
        <f>VLOOKUP(B1368,Sheet3!$A$1:$E$100,2)</f>
        <v>1000x700x1</v>
      </c>
      <c r="H1368" t="str">
        <f>VLOOKUP(B1368,Sheet3!$A$1:$E$100,3)</f>
        <v>4,99</v>
      </c>
      <c r="I1368" t="str">
        <f>VLOOKUP(F1368,Sheet4!$A$1:$B$22,2)</f>
        <v>plyty_korkowe</v>
      </c>
      <c r="J1368">
        <f t="shared" si="43"/>
        <v>39.92</v>
      </c>
    </row>
    <row r="1369" spans="1:10" ht="18.399999999999999" customHeight="1">
      <c r="A1369" s="1">
        <v>1368</v>
      </c>
      <c r="B1369" t="s">
        <v>75</v>
      </c>
      <c r="C1369" s="2">
        <v>41029</v>
      </c>
      <c r="D1369">
        <v>5</v>
      </c>
      <c r="E1369">
        <f t="shared" si="42"/>
        <v>4</v>
      </c>
      <c r="F1369" t="str">
        <f>VLOOKUP(B1369,Sheet3!$A$1:$E$100,5)</f>
        <v>k4</v>
      </c>
      <c r="G1369" t="str">
        <f>VLOOKUP(B1369,Sheet3!$A$1:$E$100,2)</f>
        <v>3_l_kontaktowy</v>
      </c>
      <c r="H1369" t="str">
        <f>VLOOKUP(B1369,Sheet3!$A$1:$E$100,3)</f>
        <v>59,99</v>
      </c>
      <c r="I1369" t="str">
        <f>VLOOKUP(F1369,Sheet4!$A$1:$B$22,2)</f>
        <v>panele_korkowe</v>
      </c>
      <c r="J1369">
        <f t="shared" si="43"/>
        <v>299.95</v>
      </c>
    </row>
    <row r="1370" spans="1:10" ht="18.399999999999999" customHeight="1">
      <c r="A1370">
        <v>1369</v>
      </c>
      <c r="B1370" t="s">
        <v>60</v>
      </c>
      <c r="C1370" s="2">
        <v>41120</v>
      </c>
      <c r="D1370">
        <v>16</v>
      </c>
      <c r="E1370">
        <f t="shared" si="42"/>
        <v>7</v>
      </c>
      <c r="F1370" t="str">
        <f>VLOOKUP(B1370,Sheet3!$A$1:$E$100,5)</f>
        <v>k14</v>
      </c>
      <c r="G1370" t="str">
        <f>VLOOKUP(B1370,Sheet3!$A$1:$E$100,2)</f>
        <v>Harmony</v>
      </c>
      <c r="H1370" t="str">
        <f>VLOOKUP(B1370,Sheet3!$A$1:$E$100,3)</f>
        <v>90,99</v>
      </c>
      <c r="I1370" t="str">
        <f>VLOOKUP(F1370,Sheet4!$A$1:$B$22,2)</f>
        <v>parkiet_korkowy</v>
      </c>
      <c r="J1370">
        <f t="shared" si="43"/>
        <v>1455.84</v>
      </c>
    </row>
    <row r="1371" spans="1:10" ht="18.399999999999999" customHeight="1">
      <c r="A1371" s="1">
        <v>1370</v>
      </c>
      <c r="B1371" t="s">
        <v>85</v>
      </c>
      <c r="C1371" s="2">
        <v>40982</v>
      </c>
      <c r="D1371">
        <v>10</v>
      </c>
      <c r="E1371">
        <f t="shared" si="42"/>
        <v>3</v>
      </c>
      <c r="F1371" t="str">
        <f>VLOOKUP(B1371,Sheet3!$A$1:$E$100,5)</f>
        <v>k8</v>
      </c>
      <c r="G1371" t="str">
        <f>VLOOKUP(B1371,Sheet3!$A$1:$E$100,2)</f>
        <v>LN_2</v>
      </c>
      <c r="H1371" t="str">
        <f>VLOOKUP(B1371,Sheet3!$A$1:$E$100,3)</f>
        <v>4,60</v>
      </c>
      <c r="I1371" t="str">
        <f>VLOOKUP(F1371,Sheet4!$A$1:$B$22,2)</f>
        <v>panele_korkowe</v>
      </c>
      <c r="J1371">
        <f t="shared" si="43"/>
        <v>46</v>
      </c>
    </row>
    <row r="1372" spans="1:10" ht="18.399999999999999" customHeight="1">
      <c r="A1372">
        <v>1371</v>
      </c>
      <c r="B1372" t="s">
        <v>29</v>
      </c>
      <c r="C1372" s="2">
        <v>41169</v>
      </c>
      <c r="D1372">
        <v>1</v>
      </c>
      <c r="E1372">
        <f t="shared" si="42"/>
        <v>9</v>
      </c>
      <c r="F1372" t="str">
        <f>VLOOKUP(B1372,Sheet3!$A$1:$E$100,5)</f>
        <v>k10</v>
      </c>
      <c r="G1372" t="str">
        <f>VLOOKUP(B1372,Sheet3!$A$1:$E$100,2)</f>
        <v>150x180</v>
      </c>
      <c r="H1372" t="str">
        <f>VLOOKUP(B1372,Sheet3!$A$1:$E$100,3)</f>
        <v>199,00</v>
      </c>
      <c r="I1372" t="str">
        <f>VLOOKUP(F1372,Sheet4!$A$1:$B$22,2)</f>
        <v>tablice_korkowe</v>
      </c>
      <c r="J1372">
        <f t="shared" si="43"/>
        <v>199</v>
      </c>
    </row>
    <row r="1373" spans="1:10" ht="18.399999999999999" customHeight="1">
      <c r="A1373" s="1">
        <v>1372</v>
      </c>
      <c r="B1373" t="s">
        <v>24</v>
      </c>
      <c r="C1373" s="2">
        <v>41204</v>
      </c>
      <c r="D1373">
        <v>35</v>
      </c>
      <c r="E1373">
        <f t="shared" si="42"/>
        <v>10</v>
      </c>
      <c r="F1373" t="str">
        <f>VLOOKUP(B1373,Sheet3!$A$1:$E$100,5)</f>
        <v>k8</v>
      </c>
      <c r="G1373" t="str">
        <f>VLOOKUP(B1373,Sheet3!$A$1:$E$100,2)</f>
        <v>LN_2</v>
      </c>
      <c r="H1373" t="str">
        <f>VLOOKUP(B1373,Sheet3!$A$1:$E$100,3)</f>
        <v>4,60</v>
      </c>
      <c r="I1373" t="str">
        <f>VLOOKUP(F1373,Sheet4!$A$1:$B$22,2)</f>
        <v>panele_korkowe</v>
      </c>
      <c r="J1373">
        <f t="shared" si="43"/>
        <v>161</v>
      </c>
    </row>
    <row r="1374" spans="1:10" ht="18.399999999999999" customHeight="1">
      <c r="A1374">
        <v>1373</v>
      </c>
      <c r="B1374" t="s">
        <v>74</v>
      </c>
      <c r="C1374" s="2">
        <v>41179</v>
      </c>
      <c r="D1374">
        <v>2</v>
      </c>
      <c r="E1374">
        <f t="shared" si="42"/>
        <v>9</v>
      </c>
      <c r="F1374" t="str">
        <f>VLOOKUP(B1374,Sheet3!$A$1:$E$100,5)</f>
        <v>k7</v>
      </c>
      <c r="G1374" t="str">
        <f>VLOOKUP(B1374,Sheet3!$A$1:$E$100,2)</f>
        <v>Kora_surowa_kl._I</v>
      </c>
      <c r="H1374" t="str">
        <f>VLOOKUP(B1374,Sheet3!$A$1:$E$100,3)</f>
        <v>99,99</v>
      </c>
      <c r="I1374" t="str">
        <f>VLOOKUP(F1374,Sheet4!$A$1:$B$22,2)</f>
        <v>panele_korkowe</v>
      </c>
      <c r="J1374">
        <f t="shared" si="43"/>
        <v>199.98</v>
      </c>
    </row>
    <row r="1375" spans="1:10" ht="18.399999999999999" customHeight="1">
      <c r="A1375" s="1">
        <v>1374</v>
      </c>
      <c r="B1375" t="s">
        <v>32</v>
      </c>
      <c r="C1375" s="2">
        <v>40948</v>
      </c>
      <c r="D1375">
        <v>30</v>
      </c>
      <c r="E1375">
        <f t="shared" si="42"/>
        <v>2</v>
      </c>
      <c r="F1375" t="str">
        <f>VLOOKUP(B1375,Sheet3!$A$1:$E$100,5)</f>
        <v>k8</v>
      </c>
      <c r="G1375" t="str">
        <f>VLOOKUP(B1375,Sheet3!$A$1:$E$100,2)</f>
        <v>LB_2</v>
      </c>
      <c r="H1375" t="str">
        <f>VLOOKUP(B1375,Sheet3!$A$1:$E$100,3)</f>
        <v>1,80</v>
      </c>
      <c r="I1375" t="str">
        <f>VLOOKUP(F1375,Sheet4!$A$1:$B$22,2)</f>
        <v>panele_korkowe</v>
      </c>
      <c r="J1375">
        <f t="shared" si="43"/>
        <v>54</v>
      </c>
    </row>
    <row r="1376" spans="1:10" ht="18.399999999999999" customHeight="1">
      <c r="A1376">
        <v>1375</v>
      </c>
      <c r="B1376" t="s">
        <v>67</v>
      </c>
      <c r="C1376" s="2">
        <v>41143</v>
      </c>
      <c r="D1376">
        <v>25</v>
      </c>
      <c r="E1376">
        <f t="shared" si="42"/>
        <v>8</v>
      </c>
      <c r="F1376" t="str">
        <f>VLOOKUP(B1376,Sheet3!$A$1:$E$100,5)</f>
        <v>k14</v>
      </c>
      <c r="G1376" t="str">
        <f>VLOOKUP(B1376,Sheet3!$A$1:$E$100,2)</f>
        <v>Rapsodia</v>
      </c>
      <c r="H1376" t="str">
        <f>VLOOKUP(B1376,Sheet3!$A$1:$E$100,3)</f>
        <v>64,99</v>
      </c>
      <c r="I1376" t="str">
        <f>VLOOKUP(F1376,Sheet4!$A$1:$B$22,2)</f>
        <v>parkiet_korkowy</v>
      </c>
      <c r="J1376">
        <f t="shared" si="43"/>
        <v>1624.7499999999998</v>
      </c>
    </row>
    <row r="1377" spans="1:10" ht="18.399999999999999" customHeight="1">
      <c r="A1377" s="1">
        <v>1376</v>
      </c>
      <c r="B1377" t="s">
        <v>19</v>
      </c>
      <c r="C1377" s="2">
        <v>41149</v>
      </c>
      <c r="D1377">
        <v>12</v>
      </c>
      <c r="E1377">
        <f t="shared" si="42"/>
        <v>8</v>
      </c>
      <c r="F1377" t="str">
        <f>VLOOKUP(B1377,Sheet3!$A$1:$E$100,5)</f>
        <v>k20</v>
      </c>
      <c r="G1377" t="str">
        <f>VLOOKUP(B1377,Sheet3!$A$1:$E$100,2)</f>
        <v>Stozkowe_srednie</v>
      </c>
      <c r="H1377" t="str">
        <f>VLOOKUP(B1377,Sheet3!$A$1:$E$100,3)</f>
        <v>0,89</v>
      </c>
      <c r="I1377" t="str">
        <f>VLOOKUP(F1377,Sheet4!$A$1:$B$22,2)</f>
        <v>korki_do_butelek</v>
      </c>
      <c r="J1377">
        <f t="shared" si="43"/>
        <v>10.68</v>
      </c>
    </row>
    <row r="1378" spans="1:10" ht="18.399999999999999" customHeight="1">
      <c r="A1378">
        <v>1377</v>
      </c>
      <c r="B1378" t="s">
        <v>47</v>
      </c>
      <c r="C1378" s="2">
        <v>41036</v>
      </c>
      <c r="D1378">
        <v>21</v>
      </c>
      <c r="E1378">
        <f t="shared" si="42"/>
        <v>5</v>
      </c>
      <c r="F1378" t="str">
        <f>VLOOKUP(B1378,Sheet3!$A$1:$E$100,5)</f>
        <v>k2</v>
      </c>
      <c r="G1378" t="str">
        <f>VLOOKUP(B1378,Sheet3!$A$1:$E$100,2)</f>
        <v>Normal_4_mm</v>
      </c>
      <c r="H1378" t="str">
        <f>VLOOKUP(B1378,Sheet3!$A$1:$E$100,3)</f>
        <v>60,50</v>
      </c>
      <c r="I1378" t="str">
        <f>VLOOKUP(F1378,Sheet4!$A$1:$B$22,2)</f>
        <v>wyroby_korkowe</v>
      </c>
      <c r="J1378">
        <f t="shared" si="43"/>
        <v>1270.5</v>
      </c>
    </row>
    <row r="1379" spans="1:10" ht="18.399999999999999" customHeight="1">
      <c r="A1379" s="1">
        <v>1378</v>
      </c>
      <c r="B1379" t="s">
        <v>69</v>
      </c>
      <c r="C1379" s="2">
        <v>41037</v>
      </c>
      <c r="D1379">
        <v>50</v>
      </c>
      <c r="E1379">
        <f t="shared" si="42"/>
        <v>5</v>
      </c>
      <c r="F1379" t="str">
        <f>VLOOKUP(B1379,Sheet3!$A$1:$E$100,5)</f>
        <v>k20</v>
      </c>
      <c r="G1379" t="str">
        <f>VLOOKUP(B1379,Sheet3!$A$1:$E$100,2)</f>
        <v>Stozkowe_duze</v>
      </c>
      <c r="H1379" t="str">
        <f>VLOOKUP(B1379,Sheet3!$A$1:$E$100,3)</f>
        <v>1,19</v>
      </c>
      <c r="I1379" t="str">
        <f>VLOOKUP(F1379,Sheet4!$A$1:$B$22,2)</f>
        <v>korki_do_butelek</v>
      </c>
      <c r="J1379">
        <f t="shared" si="43"/>
        <v>59.5</v>
      </c>
    </row>
    <row r="1380" spans="1:10" ht="18.399999999999999" customHeight="1">
      <c r="A1380">
        <v>1379</v>
      </c>
      <c r="B1380" t="s">
        <v>90</v>
      </c>
      <c r="C1380" s="2">
        <v>41115</v>
      </c>
      <c r="D1380">
        <v>97</v>
      </c>
      <c r="E1380">
        <f t="shared" si="42"/>
        <v>7</v>
      </c>
      <c r="F1380" t="str">
        <f>VLOOKUP(B1380,Sheet3!$A$1:$E$100,5)</f>
        <v>k21</v>
      </c>
      <c r="G1380" t="str">
        <f>VLOOKUP(B1380,Sheet3!$A$1:$E$100,2)</f>
        <v>Rapsodia</v>
      </c>
      <c r="H1380" t="str">
        <f>VLOOKUP(B1380,Sheet3!$A$1:$E$100,3)</f>
        <v>129,99</v>
      </c>
      <c r="I1380" t="str">
        <f>VLOOKUP(F1380,Sheet4!$A$1:$B$22,2)</f>
        <v>panele_korkowe</v>
      </c>
      <c r="J1380">
        <f t="shared" si="43"/>
        <v>12609.03</v>
      </c>
    </row>
    <row r="1381" spans="1:10" ht="18.399999999999999" customHeight="1">
      <c r="A1381" s="1">
        <v>1380</v>
      </c>
      <c r="B1381" t="s">
        <v>54</v>
      </c>
      <c r="C1381" s="2">
        <v>41111</v>
      </c>
      <c r="D1381">
        <v>5</v>
      </c>
      <c r="E1381">
        <f t="shared" si="42"/>
        <v>7</v>
      </c>
      <c r="F1381" t="str">
        <f>VLOOKUP(B1381,Sheet3!$A$1:$E$100,5)</f>
        <v>k12</v>
      </c>
      <c r="G1381" t="str">
        <f>VLOOKUP(B1381,Sheet3!$A$1:$E$100,2)</f>
        <v>1000x700x1</v>
      </c>
      <c r="H1381" t="str">
        <f>VLOOKUP(B1381,Sheet3!$A$1:$E$100,3)</f>
        <v>4,99</v>
      </c>
      <c r="I1381" t="str">
        <f>VLOOKUP(F1381,Sheet4!$A$1:$B$22,2)</f>
        <v>plyty_korkowe</v>
      </c>
      <c r="J1381">
        <f t="shared" si="43"/>
        <v>24.950000000000003</v>
      </c>
    </row>
    <row r="1382" spans="1:10" ht="18.399999999999999" customHeight="1">
      <c r="A1382">
        <v>1381</v>
      </c>
      <c r="B1382" t="s">
        <v>78</v>
      </c>
      <c r="C1382" s="2">
        <v>40991</v>
      </c>
      <c r="D1382">
        <v>32</v>
      </c>
      <c r="E1382">
        <f t="shared" si="42"/>
        <v>3</v>
      </c>
      <c r="F1382" t="str">
        <f>VLOOKUP(B1382,Sheet3!$A$1:$E$100,5)</f>
        <v>k6</v>
      </c>
      <c r="G1382" t="str">
        <f>VLOOKUP(B1382,Sheet3!$A$1:$E$100,2)</f>
        <v>940x23x10</v>
      </c>
      <c r="H1382" t="str">
        <f>VLOOKUP(B1382,Sheet3!$A$1:$E$100,3)</f>
        <v>3,29</v>
      </c>
      <c r="I1382" t="str">
        <f>VLOOKUP(F1382,Sheet4!$A$1:$B$22,2)</f>
        <v>panele_korkowe</v>
      </c>
      <c r="J1382">
        <f t="shared" si="43"/>
        <v>105.28</v>
      </c>
    </row>
    <row r="1383" spans="1:10" ht="18.399999999999999" customHeight="1">
      <c r="A1383" s="1">
        <v>1382</v>
      </c>
      <c r="B1383" t="s">
        <v>52</v>
      </c>
      <c r="C1383" s="2">
        <v>41026</v>
      </c>
      <c r="D1383">
        <v>2</v>
      </c>
      <c r="E1383">
        <f t="shared" si="42"/>
        <v>4</v>
      </c>
      <c r="F1383" t="str">
        <f>VLOOKUP(B1383,Sheet3!$A$1:$E$100,5)</f>
        <v>k10</v>
      </c>
      <c r="G1383" t="str">
        <f>VLOOKUP(B1383,Sheet3!$A$1:$E$100,2)</f>
        <v>120x150</v>
      </c>
      <c r="H1383" t="str">
        <f>VLOOKUP(B1383,Sheet3!$A$1:$E$100,3)</f>
        <v>159,00</v>
      </c>
      <c r="I1383" t="str">
        <f>VLOOKUP(F1383,Sheet4!$A$1:$B$22,2)</f>
        <v>tablice_korkowe</v>
      </c>
      <c r="J1383">
        <f t="shared" si="43"/>
        <v>318</v>
      </c>
    </row>
    <row r="1384" spans="1:10" ht="18.399999999999999" customHeight="1">
      <c r="A1384">
        <v>1383</v>
      </c>
      <c r="B1384" t="s">
        <v>62</v>
      </c>
      <c r="C1384" s="2">
        <v>41074</v>
      </c>
      <c r="D1384">
        <v>32</v>
      </c>
      <c r="E1384">
        <f t="shared" si="42"/>
        <v>6</v>
      </c>
      <c r="F1384" t="str">
        <f>VLOOKUP(B1384,Sheet3!$A$1:$E$100,5)</f>
        <v>k5</v>
      </c>
      <c r="G1384" t="str">
        <f>VLOOKUP(B1384,Sheet3!$A$1:$E$100,2)</f>
        <v>Aglomerado_10_mm</v>
      </c>
      <c r="H1384" t="str">
        <f>VLOOKUP(B1384,Sheet3!$A$1:$E$100,3)</f>
        <v>34,99</v>
      </c>
      <c r="I1384" t="str">
        <f>VLOOKUP(F1384,Sheet4!$A$1:$B$22,2)</f>
        <v>panele_korkowe</v>
      </c>
      <c r="J1384">
        <f t="shared" si="43"/>
        <v>1119.68</v>
      </c>
    </row>
    <row r="1385" spans="1:10" ht="18.399999999999999" customHeight="1">
      <c r="A1385" s="1">
        <v>1384</v>
      </c>
      <c r="B1385" t="s">
        <v>22</v>
      </c>
      <c r="C1385" s="2">
        <v>41138</v>
      </c>
      <c r="D1385">
        <v>1</v>
      </c>
      <c r="E1385">
        <f t="shared" si="42"/>
        <v>8</v>
      </c>
      <c r="F1385" t="str">
        <f>VLOOKUP(B1385,Sheet3!$A$1:$E$100,5)</f>
        <v>k17</v>
      </c>
      <c r="G1385" t="str">
        <f>VLOOKUP(B1385,Sheet3!$A$1:$E$100,2)</f>
        <v>korek_natryskowy</v>
      </c>
      <c r="H1385" t="str">
        <f>VLOOKUP(B1385,Sheet3!$A$1:$E$100,3)</f>
        <v>33,99</v>
      </c>
      <c r="I1385" t="str">
        <f>VLOOKUP(F1385,Sheet4!$A$1:$B$22,2)</f>
        <v>masa_korkowa</v>
      </c>
      <c r="J1385">
        <f t="shared" si="43"/>
        <v>33.99</v>
      </c>
    </row>
    <row r="1386" spans="1:10" ht="18.399999999999999" customHeight="1">
      <c r="A1386">
        <v>1385</v>
      </c>
      <c r="B1386" t="s">
        <v>22</v>
      </c>
      <c r="C1386" s="2">
        <v>41198</v>
      </c>
      <c r="D1386">
        <v>1</v>
      </c>
      <c r="E1386">
        <f t="shared" si="42"/>
        <v>10</v>
      </c>
      <c r="F1386" t="str">
        <f>VLOOKUP(B1386,Sheet3!$A$1:$E$100,5)</f>
        <v>k17</v>
      </c>
      <c r="G1386" t="str">
        <f>VLOOKUP(B1386,Sheet3!$A$1:$E$100,2)</f>
        <v>korek_natryskowy</v>
      </c>
      <c r="H1386" t="str">
        <f>VLOOKUP(B1386,Sheet3!$A$1:$E$100,3)</f>
        <v>33,99</v>
      </c>
      <c r="I1386" t="str">
        <f>VLOOKUP(F1386,Sheet4!$A$1:$B$22,2)</f>
        <v>masa_korkowa</v>
      </c>
      <c r="J1386">
        <f t="shared" si="43"/>
        <v>33.99</v>
      </c>
    </row>
    <row r="1387" spans="1:10" ht="18.399999999999999" customHeight="1">
      <c r="A1387" s="1">
        <v>1386</v>
      </c>
      <c r="B1387" t="s">
        <v>24</v>
      </c>
      <c r="C1387" s="2">
        <v>41114</v>
      </c>
      <c r="D1387">
        <v>25</v>
      </c>
      <c r="E1387">
        <f t="shared" si="42"/>
        <v>7</v>
      </c>
      <c r="F1387" t="str">
        <f>VLOOKUP(B1387,Sheet3!$A$1:$E$100,5)</f>
        <v>k8</v>
      </c>
      <c r="G1387" t="str">
        <f>VLOOKUP(B1387,Sheet3!$A$1:$E$100,2)</f>
        <v>LN_2</v>
      </c>
      <c r="H1387" t="str">
        <f>VLOOKUP(B1387,Sheet3!$A$1:$E$100,3)</f>
        <v>4,60</v>
      </c>
      <c r="I1387" t="str">
        <f>VLOOKUP(F1387,Sheet4!$A$1:$B$22,2)</f>
        <v>panele_korkowe</v>
      </c>
      <c r="J1387">
        <f t="shared" si="43"/>
        <v>114.99999999999999</v>
      </c>
    </row>
    <row r="1388" spans="1:10" ht="18.399999999999999" customHeight="1">
      <c r="A1388">
        <v>1387</v>
      </c>
      <c r="B1388" t="s">
        <v>45</v>
      </c>
      <c r="C1388" s="2">
        <v>41195</v>
      </c>
      <c r="D1388">
        <v>52</v>
      </c>
      <c r="E1388">
        <f t="shared" si="42"/>
        <v>10</v>
      </c>
      <c r="F1388" t="str">
        <f>VLOOKUP(B1388,Sheet3!$A$1:$E$100,5)</f>
        <v>k21</v>
      </c>
      <c r="G1388" t="str">
        <f>VLOOKUP(B1388,Sheet3!$A$1:$E$100,2)</f>
        <v>Shell</v>
      </c>
      <c r="H1388" t="str">
        <f>VLOOKUP(B1388,Sheet3!$A$1:$E$100,3)</f>
        <v>129,99</v>
      </c>
      <c r="I1388" t="str">
        <f>VLOOKUP(F1388,Sheet4!$A$1:$B$22,2)</f>
        <v>panele_korkowe</v>
      </c>
      <c r="J1388">
        <f t="shared" si="43"/>
        <v>6759.4800000000005</v>
      </c>
    </row>
    <row r="1389" spans="1:10" ht="18.399999999999999" customHeight="1">
      <c r="A1389" s="1">
        <v>1388</v>
      </c>
      <c r="B1389" t="s">
        <v>13</v>
      </c>
      <c r="C1389" s="2">
        <v>41090</v>
      </c>
      <c r="D1389">
        <v>5</v>
      </c>
      <c r="E1389">
        <f t="shared" si="42"/>
        <v>6</v>
      </c>
      <c r="F1389" t="str">
        <f>VLOOKUP(B1389,Sheet3!$A$1:$E$100,5)</f>
        <v>k12</v>
      </c>
      <c r="G1389" t="str">
        <f>VLOOKUP(B1389,Sheet3!$A$1:$E$100,2)</f>
        <v>1000x700x7</v>
      </c>
      <c r="H1389" t="str">
        <f>VLOOKUP(B1389,Sheet3!$A$1:$E$100,3)</f>
        <v>22,99</v>
      </c>
      <c r="I1389" t="str">
        <f>VLOOKUP(F1389,Sheet4!$A$1:$B$22,2)</f>
        <v>plyty_korkowe</v>
      </c>
      <c r="J1389">
        <f t="shared" si="43"/>
        <v>114.94999999999999</v>
      </c>
    </row>
    <row r="1390" spans="1:10" ht="18.399999999999999" customHeight="1">
      <c r="A1390">
        <v>1389</v>
      </c>
      <c r="B1390" t="s">
        <v>56</v>
      </c>
      <c r="C1390" s="2">
        <v>41058</v>
      </c>
      <c r="D1390">
        <v>66</v>
      </c>
      <c r="E1390">
        <f t="shared" si="42"/>
        <v>5</v>
      </c>
      <c r="F1390" t="str">
        <f>VLOOKUP(B1390,Sheet3!$A$1:$E$100,5)</f>
        <v>k21</v>
      </c>
      <c r="G1390" t="str">
        <f>VLOOKUP(B1390,Sheet3!$A$1:$E$100,2)</f>
        <v>Harmony</v>
      </c>
      <c r="H1390" t="str">
        <f>VLOOKUP(B1390,Sheet3!$A$1:$E$100,3)</f>
        <v>139,99</v>
      </c>
      <c r="I1390" t="str">
        <f>VLOOKUP(F1390,Sheet4!$A$1:$B$22,2)</f>
        <v>panele_korkowe</v>
      </c>
      <c r="J1390">
        <f t="shared" si="43"/>
        <v>9239.34</v>
      </c>
    </row>
    <row r="1391" spans="1:10" ht="18.399999999999999" customHeight="1">
      <c r="A1391" s="1">
        <v>1390</v>
      </c>
      <c r="B1391" t="s">
        <v>37</v>
      </c>
      <c r="C1391" s="2">
        <v>41101</v>
      </c>
      <c r="D1391">
        <v>13</v>
      </c>
      <c r="E1391">
        <f t="shared" si="42"/>
        <v>7</v>
      </c>
      <c r="F1391" t="str">
        <f>VLOOKUP(B1391,Sheet3!$A$1:$E$100,5)</f>
        <v>k15</v>
      </c>
      <c r="G1391" t="str">
        <f>VLOOKUP(B1391,Sheet3!$A$1:$E$100,2)</f>
        <v>kostka</v>
      </c>
      <c r="H1391" t="str">
        <f>VLOOKUP(B1391,Sheet3!$A$1:$E$100,3)</f>
        <v>25,99</v>
      </c>
      <c r="I1391" t="str">
        <f>VLOOKUP(F1391,Sheet4!$A$1:$B$22,2)</f>
        <v>maty_korkowe</v>
      </c>
      <c r="J1391">
        <f t="shared" si="43"/>
        <v>337.87</v>
      </c>
    </row>
    <row r="1392" spans="1:10" ht="18.399999999999999" customHeight="1">
      <c r="A1392">
        <v>1391</v>
      </c>
      <c r="B1392" t="s">
        <v>64</v>
      </c>
      <c r="C1392" s="2">
        <v>40938</v>
      </c>
      <c r="D1392">
        <v>1</v>
      </c>
      <c r="E1392">
        <f t="shared" si="42"/>
        <v>1</v>
      </c>
      <c r="F1392" t="str">
        <f>VLOOKUP(B1392,Sheet3!$A$1:$E$100,5)</f>
        <v>k9</v>
      </c>
      <c r="G1392" t="str">
        <f>VLOOKUP(B1392,Sheet3!$A$1:$E$100,2)</f>
        <v>duze</v>
      </c>
      <c r="H1392" t="str">
        <f>VLOOKUP(B1392,Sheet3!$A$1:$E$100,3)</f>
        <v>48,00</v>
      </c>
      <c r="I1392" t="str">
        <f>VLOOKUP(F1392,Sheet4!$A$1:$B$22,2)</f>
        <v>panele_korkowe</v>
      </c>
      <c r="J1392">
        <f t="shared" si="43"/>
        <v>48</v>
      </c>
    </row>
    <row r="1393" spans="1:10" ht="18.399999999999999" customHeight="1">
      <c r="A1393" s="1">
        <v>1392</v>
      </c>
      <c r="B1393" t="s">
        <v>25</v>
      </c>
      <c r="C1393" s="2">
        <v>41051</v>
      </c>
      <c r="D1393">
        <v>5</v>
      </c>
      <c r="E1393">
        <f t="shared" si="42"/>
        <v>5</v>
      </c>
      <c r="F1393" t="str">
        <f>VLOOKUP(B1393,Sheet3!$A$1:$E$100,5)</f>
        <v>k4</v>
      </c>
      <c r="G1393" t="str">
        <f>VLOOKUP(B1393,Sheet3!$A$1:$E$100,2)</f>
        <v>1_l_wodny</v>
      </c>
      <c r="H1393" t="str">
        <f>VLOOKUP(B1393,Sheet3!$A$1:$E$100,3)</f>
        <v>37,99</v>
      </c>
      <c r="I1393" t="str">
        <f>VLOOKUP(F1393,Sheet4!$A$1:$B$22,2)</f>
        <v>panele_korkowe</v>
      </c>
      <c r="J1393">
        <f t="shared" si="43"/>
        <v>189.95000000000002</v>
      </c>
    </row>
    <row r="1394" spans="1:10" ht="18.399999999999999" customHeight="1">
      <c r="A1394">
        <v>1393</v>
      </c>
      <c r="B1394" t="s">
        <v>40</v>
      </c>
      <c r="C1394" s="2">
        <v>41194</v>
      </c>
      <c r="D1394">
        <v>2</v>
      </c>
      <c r="E1394">
        <f t="shared" si="42"/>
        <v>10</v>
      </c>
      <c r="F1394" t="str">
        <f>VLOOKUP(B1394,Sheet3!$A$1:$E$100,5)</f>
        <v>k11</v>
      </c>
      <c r="G1394" t="str">
        <f>VLOOKUP(B1394,Sheet3!$A$1:$E$100,2)</f>
        <v>kpl_8_mm</v>
      </c>
      <c r="H1394" t="str">
        <f>VLOOKUP(B1394,Sheet3!$A$1:$E$100,3)</f>
        <v>7,50</v>
      </c>
      <c r="I1394" t="str">
        <f>VLOOKUP(F1394,Sheet4!$A$1:$B$22,2)</f>
        <v>podkladki_naturalne</v>
      </c>
      <c r="J1394">
        <f t="shared" si="43"/>
        <v>15</v>
      </c>
    </row>
    <row r="1395" spans="1:10" ht="18.399999999999999" customHeight="1">
      <c r="A1395" s="1">
        <v>1394</v>
      </c>
      <c r="B1395" t="s">
        <v>37</v>
      </c>
      <c r="C1395" s="2">
        <v>40996</v>
      </c>
      <c r="D1395">
        <v>3</v>
      </c>
      <c r="E1395">
        <f t="shared" si="42"/>
        <v>3</v>
      </c>
      <c r="F1395" t="str">
        <f>VLOOKUP(B1395,Sheet3!$A$1:$E$100,5)</f>
        <v>k15</v>
      </c>
      <c r="G1395" t="str">
        <f>VLOOKUP(B1395,Sheet3!$A$1:$E$100,2)</f>
        <v>kostka</v>
      </c>
      <c r="H1395" t="str">
        <f>VLOOKUP(B1395,Sheet3!$A$1:$E$100,3)</f>
        <v>25,99</v>
      </c>
      <c r="I1395" t="str">
        <f>VLOOKUP(F1395,Sheet4!$A$1:$B$22,2)</f>
        <v>maty_korkowe</v>
      </c>
      <c r="J1395">
        <f t="shared" si="43"/>
        <v>77.97</v>
      </c>
    </row>
    <row r="1396" spans="1:10" ht="18.399999999999999" customHeight="1">
      <c r="A1396">
        <v>1395</v>
      </c>
      <c r="B1396" t="s">
        <v>34</v>
      </c>
      <c r="C1396" s="2">
        <v>41090</v>
      </c>
      <c r="D1396">
        <v>25</v>
      </c>
      <c r="E1396">
        <f t="shared" si="42"/>
        <v>6</v>
      </c>
      <c r="F1396" t="str">
        <f>VLOOKUP(B1396,Sheet3!$A$1:$E$100,5)</f>
        <v>k8</v>
      </c>
      <c r="G1396" t="str">
        <f>VLOOKUP(B1396,Sheet3!$A$1:$E$100,2)</f>
        <v>LP_4</v>
      </c>
      <c r="H1396" t="str">
        <f>VLOOKUP(B1396,Sheet3!$A$1:$E$100,3)</f>
        <v>2,30</v>
      </c>
      <c r="I1396" t="str">
        <f>VLOOKUP(F1396,Sheet4!$A$1:$B$22,2)</f>
        <v>panele_korkowe</v>
      </c>
      <c r="J1396">
        <f t="shared" si="43"/>
        <v>57.499999999999993</v>
      </c>
    </row>
    <row r="1397" spans="1:10" ht="18.399999999999999" customHeight="1">
      <c r="A1397" s="1">
        <v>1396</v>
      </c>
      <c r="B1397" t="s">
        <v>37</v>
      </c>
      <c r="C1397" s="2">
        <v>41088</v>
      </c>
      <c r="D1397">
        <v>3</v>
      </c>
      <c r="E1397">
        <f t="shared" si="42"/>
        <v>6</v>
      </c>
      <c r="F1397" t="str">
        <f>VLOOKUP(B1397,Sheet3!$A$1:$E$100,5)</f>
        <v>k15</v>
      </c>
      <c r="G1397" t="str">
        <f>VLOOKUP(B1397,Sheet3!$A$1:$E$100,2)</f>
        <v>kostka</v>
      </c>
      <c r="H1397" t="str">
        <f>VLOOKUP(B1397,Sheet3!$A$1:$E$100,3)</f>
        <v>25,99</v>
      </c>
      <c r="I1397" t="str">
        <f>VLOOKUP(F1397,Sheet4!$A$1:$B$22,2)</f>
        <v>maty_korkowe</v>
      </c>
      <c r="J1397">
        <f t="shared" si="43"/>
        <v>77.97</v>
      </c>
    </row>
    <row r="1398" spans="1:10" ht="18.399999999999999" customHeight="1">
      <c r="A1398">
        <v>1397</v>
      </c>
      <c r="B1398" t="s">
        <v>32</v>
      </c>
      <c r="C1398" s="2">
        <v>41122</v>
      </c>
      <c r="D1398">
        <v>8</v>
      </c>
      <c r="E1398">
        <f t="shared" si="42"/>
        <v>8</v>
      </c>
      <c r="F1398" t="str">
        <f>VLOOKUP(B1398,Sheet3!$A$1:$E$100,5)</f>
        <v>k8</v>
      </c>
      <c r="G1398" t="str">
        <f>VLOOKUP(B1398,Sheet3!$A$1:$E$100,2)</f>
        <v>LB_2</v>
      </c>
      <c r="H1398" t="str">
        <f>VLOOKUP(B1398,Sheet3!$A$1:$E$100,3)</f>
        <v>1,80</v>
      </c>
      <c r="I1398" t="str">
        <f>VLOOKUP(F1398,Sheet4!$A$1:$B$22,2)</f>
        <v>panele_korkowe</v>
      </c>
      <c r="J1398">
        <f t="shared" si="43"/>
        <v>14.4</v>
      </c>
    </row>
    <row r="1399" spans="1:10" ht="18.399999999999999" customHeight="1">
      <c r="A1399" s="1">
        <v>1398</v>
      </c>
      <c r="B1399" t="s">
        <v>66</v>
      </c>
      <c r="C1399" s="2">
        <v>41228</v>
      </c>
      <c r="D1399">
        <v>2</v>
      </c>
      <c r="E1399">
        <f t="shared" si="42"/>
        <v>11</v>
      </c>
      <c r="F1399" t="str">
        <f>VLOOKUP(B1399,Sheet3!$A$1:$E$100,5)</f>
        <v>k11</v>
      </c>
      <c r="G1399" t="str">
        <f>VLOOKUP(B1399,Sheet3!$A$1:$E$100,2)</f>
        <v>kpl_5_mm</v>
      </c>
      <c r="H1399" t="str">
        <f>VLOOKUP(B1399,Sheet3!$A$1:$E$100,3)</f>
        <v>4,80</v>
      </c>
      <c r="I1399" t="str">
        <f>VLOOKUP(F1399,Sheet4!$A$1:$B$22,2)</f>
        <v>podkladki_naturalne</v>
      </c>
      <c r="J1399">
        <f t="shared" si="43"/>
        <v>9.6</v>
      </c>
    </row>
    <row r="1400" spans="1:10" ht="18.399999999999999" customHeight="1">
      <c r="A1400">
        <v>1399</v>
      </c>
      <c r="B1400" t="s">
        <v>65</v>
      </c>
      <c r="C1400" s="2">
        <v>40947</v>
      </c>
      <c r="D1400">
        <v>2</v>
      </c>
      <c r="E1400">
        <f t="shared" si="42"/>
        <v>2</v>
      </c>
      <c r="F1400" t="str">
        <f>VLOOKUP(B1400,Sheet3!$A$1:$E$100,5)</f>
        <v>k12</v>
      </c>
      <c r="G1400" t="str">
        <f>VLOOKUP(B1400,Sheet3!$A$1:$E$100,2)</f>
        <v>1000x700x4</v>
      </c>
      <c r="H1400" t="str">
        <f>VLOOKUP(B1400,Sheet3!$A$1:$E$100,3)</f>
        <v>14,99</v>
      </c>
      <c r="I1400" t="str">
        <f>VLOOKUP(F1400,Sheet4!$A$1:$B$22,2)</f>
        <v>plyty_korkowe</v>
      </c>
      <c r="J1400">
        <f t="shared" si="43"/>
        <v>29.98</v>
      </c>
    </row>
    <row r="1401" spans="1:10" ht="18.399999999999999" customHeight="1">
      <c r="A1401" s="1">
        <v>1400</v>
      </c>
      <c r="B1401" t="s">
        <v>85</v>
      </c>
      <c r="C1401" s="2">
        <v>40969</v>
      </c>
      <c r="D1401">
        <v>4</v>
      </c>
      <c r="E1401">
        <f t="shared" si="42"/>
        <v>3</v>
      </c>
      <c r="F1401" t="str">
        <f>VLOOKUP(B1401,Sheet3!$A$1:$E$100,5)</f>
        <v>k8</v>
      </c>
      <c r="G1401" t="str">
        <f>VLOOKUP(B1401,Sheet3!$A$1:$E$100,2)</f>
        <v>LN_2</v>
      </c>
      <c r="H1401" t="str">
        <f>VLOOKUP(B1401,Sheet3!$A$1:$E$100,3)</f>
        <v>4,60</v>
      </c>
      <c r="I1401" t="str">
        <f>VLOOKUP(F1401,Sheet4!$A$1:$B$22,2)</f>
        <v>panele_korkowe</v>
      </c>
      <c r="J1401">
        <f t="shared" si="43"/>
        <v>18.399999999999999</v>
      </c>
    </row>
    <row r="1402" spans="1:10" ht="18.399999999999999" customHeight="1">
      <c r="A1402">
        <v>1401</v>
      </c>
      <c r="B1402" t="s">
        <v>60</v>
      </c>
      <c r="C1402" s="2">
        <v>41184</v>
      </c>
      <c r="D1402">
        <v>34</v>
      </c>
      <c r="E1402">
        <f t="shared" si="42"/>
        <v>10</v>
      </c>
      <c r="F1402" t="str">
        <f>VLOOKUP(B1402,Sheet3!$A$1:$E$100,5)</f>
        <v>k14</v>
      </c>
      <c r="G1402" t="str">
        <f>VLOOKUP(B1402,Sheet3!$A$1:$E$100,2)</f>
        <v>Harmony</v>
      </c>
      <c r="H1402" t="str">
        <f>VLOOKUP(B1402,Sheet3!$A$1:$E$100,3)</f>
        <v>90,99</v>
      </c>
      <c r="I1402" t="str">
        <f>VLOOKUP(F1402,Sheet4!$A$1:$B$22,2)</f>
        <v>parkiet_korkowy</v>
      </c>
      <c r="J1402">
        <f t="shared" si="43"/>
        <v>3093.66</v>
      </c>
    </row>
    <row r="1403" spans="1:10" ht="18.399999999999999" customHeight="1">
      <c r="A1403" s="1">
        <v>1402</v>
      </c>
      <c r="B1403" t="s">
        <v>45</v>
      </c>
      <c r="C1403" s="2">
        <v>41018</v>
      </c>
      <c r="D1403">
        <v>22</v>
      </c>
      <c r="E1403">
        <f t="shared" si="42"/>
        <v>4</v>
      </c>
      <c r="F1403" t="str">
        <f>VLOOKUP(B1403,Sheet3!$A$1:$E$100,5)</f>
        <v>k21</v>
      </c>
      <c r="G1403" t="str">
        <f>VLOOKUP(B1403,Sheet3!$A$1:$E$100,2)</f>
        <v>Shell</v>
      </c>
      <c r="H1403" t="str">
        <f>VLOOKUP(B1403,Sheet3!$A$1:$E$100,3)</f>
        <v>129,99</v>
      </c>
      <c r="I1403" t="str">
        <f>VLOOKUP(F1403,Sheet4!$A$1:$B$22,2)</f>
        <v>panele_korkowe</v>
      </c>
      <c r="J1403">
        <f t="shared" si="43"/>
        <v>2859.78</v>
      </c>
    </row>
    <row r="1404" spans="1:10" ht="18.399999999999999" customHeight="1">
      <c r="A1404">
        <v>1403</v>
      </c>
      <c r="B1404" t="s">
        <v>50</v>
      </c>
      <c r="C1404" s="2">
        <v>41059</v>
      </c>
      <c r="D1404">
        <v>20</v>
      </c>
      <c r="E1404">
        <f t="shared" si="42"/>
        <v>5</v>
      </c>
      <c r="F1404" t="str">
        <f>VLOOKUP(B1404,Sheet3!$A$1:$E$100,5)</f>
        <v>k8</v>
      </c>
      <c r="G1404" t="str">
        <f>VLOOKUP(B1404,Sheet3!$A$1:$E$100,2)</f>
        <v>LB_1</v>
      </c>
      <c r="H1404" t="str">
        <f>VLOOKUP(B1404,Sheet3!$A$1:$E$100,3)</f>
        <v>2,50</v>
      </c>
      <c r="I1404" t="str">
        <f>VLOOKUP(F1404,Sheet4!$A$1:$B$22,2)</f>
        <v>panele_korkowe</v>
      </c>
      <c r="J1404">
        <f t="shared" si="43"/>
        <v>50</v>
      </c>
    </row>
    <row r="1405" spans="1:10" ht="18.399999999999999" customHeight="1">
      <c r="A1405" s="1">
        <v>1404</v>
      </c>
      <c r="B1405" t="s">
        <v>37</v>
      </c>
      <c r="C1405" s="2">
        <v>41144</v>
      </c>
      <c r="D1405">
        <v>4</v>
      </c>
      <c r="E1405">
        <f t="shared" si="42"/>
        <v>8</v>
      </c>
      <c r="F1405" t="str">
        <f>VLOOKUP(B1405,Sheet3!$A$1:$E$100,5)</f>
        <v>k15</v>
      </c>
      <c r="G1405" t="str">
        <f>VLOOKUP(B1405,Sheet3!$A$1:$E$100,2)</f>
        <v>kostka</v>
      </c>
      <c r="H1405" t="str">
        <f>VLOOKUP(B1405,Sheet3!$A$1:$E$100,3)</f>
        <v>25,99</v>
      </c>
      <c r="I1405" t="str">
        <f>VLOOKUP(F1405,Sheet4!$A$1:$B$22,2)</f>
        <v>maty_korkowe</v>
      </c>
      <c r="J1405">
        <f t="shared" si="43"/>
        <v>103.96</v>
      </c>
    </row>
    <row r="1406" spans="1:10" ht="18.399999999999999" customHeight="1">
      <c r="A1406">
        <v>1405</v>
      </c>
      <c r="B1406" t="s">
        <v>36</v>
      </c>
      <c r="C1406" s="2">
        <v>41071</v>
      </c>
      <c r="D1406">
        <v>15</v>
      </c>
      <c r="E1406">
        <f t="shared" si="42"/>
        <v>6</v>
      </c>
      <c r="F1406" t="str">
        <f>VLOOKUP(B1406,Sheet3!$A$1:$E$100,5)</f>
        <v>k10</v>
      </c>
      <c r="G1406" t="str">
        <f>VLOOKUP(B1406,Sheet3!$A$1:$E$100,2)</f>
        <v>50x80</v>
      </c>
      <c r="H1406" t="str">
        <f>VLOOKUP(B1406,Sheet3!$A$1:$E$100,3)</f>
        <v>34,99</v>
      </c>
      <c r="I1406" t="str">
        <f>VLOOKUP(F1406,Sheet4!$A$1:$B$22,2)</f>
        <v>tablice_korkowe</v>
      </c>
      <c r="J1406">
        <f t="shared" si="43"/>
        <v>524.85</v>
      </c>
    </row>
    <row r="1407" spans="1:10" ht="18.399999999999999" customHeight="1">
      <c r="A1407" s="1">
        <v>1406</v>
      </c>
      <c r="B1407" t="s">
        <v>92</v>
      </c>
      <c r="C1407" s="2">
        <v>41164</v>
      </c>
      <c r="D1407">
        <v>25</v>
      </c>
      <c r="E1407">
        <f t="shared" si="42"/>
        <v>9</v>
      </c>
      <c r="F1407" t="str">
        <f>VLOOKUP(B1407,Sheet3!$A$1:$E$100,5)</f>
        <v>k5</v>
      </c>
      <c r="G1407" t="str">
        <f>VLOOKUP(B1407,Sheet3!$A$1:$E$100,2)</f>
        <v>Aglomerado_20_mm</v>
      </c>
      <c r="H1407" t="str">
        <f>VLOOKUP(B1407,Sheet3!$A$1:$E$100,3)</f>
        <v>39,99</v>
      </c>
      <c r="I1407" t="str">
        <f>VLOOKUP(F1407,Sheet4!$A$1:$B$22,2)</f>
        <v>panele_korkowe</v>
      </c>
      <c r="J1407">
        <f t="shared" si="43"/>
        <v>999.75</v>
      </c>
    </row>
    <row r="1408" spans="1:10" ht="18.399999999999999" customHeight="1">
      <c r="A1408">
        <v>1407</v>
      </c>
      <c r="B1408" t="s">
        <v>22</v>
      </c>
      <c r="C1408" s="2">
        <v>41163</v>
      </c>
      <c r="D1408">
        <v>6</v>
      </c>
      <c r="E1408">
        <f t="shared" si="42"/>
        <v>9</v>
      </c>
      <c r="F1408" t="str">
        <f>VLOOKUP(B1408,Sheet3!$A$1:$E$100,5)</f>
        <v>k17</v>
      </c>
      <c r="G1408" t="str">
        <f>VLOOKUP(B1408,Sheet3!$A$1:$E$100,2)</f>
        <v>korek_natryskowy</v>
      </c>
      <c r="H1408" t="str">
        <f>VLOOKUP(B1408,Sheet3!$A$1:$E$100,3)</f>
        <v>33,99</v>
      </c>
      <c r="I1408" t="str">
        <f>VLOOKUP(F1408,Sheet4!$A$1:$B$22,2)</f>
        <v>masa_korkowa</v>
      </c>
      <c r="J1408">
        <f t="shared" si="43"/>
        <v>203.94</v>
      </c>
    </row>
    <row r="1409" spans="1:10" ht="18.399999999999999" customHeight="1">
      <c r="A1409" s="1">
        <v>1408</v>
      </c>
      <c r="B1409" t="s">
        <v>14</v>
      </c>
      <c r="C1409" s="2">
        <v>41153</v>
      </c>
      <c r="D1409">
        <v>4</v>
      </c>
      <c r="E1409">
        <f t="shared" si="42"/>
        <v>9</v>
      </c>
      <c r="F1409" t="str">
        <f>VLOOKUP(B1409,Sheet3!$A$1:$E$100,5)</f>
        <v>k10</v>
      </c>
      <c r="G1409" t="str">
        <f>VLOOKUP(B1409,Sheet3!$A$1:$E$100,2)</f>
        <v>40x60</v>
      </c>
      <c r="H1409" t="str">
        <f>VLOOKUP(B1409,Sheet3!$A$1:$E$100,3)</f>
        <v>25,00</v>
      </c>
      <c r="I1409" t="str">
        <f>VLOOKUP(F1409,Sheet4!$A$1:$B$22,2)</f>
        <v>tablice_korkowe</v>
      </c>
      <c r="J1409">
        <f t="shared" si="43"/>
        <v>100</v>
      </c>
    </row>
    <row r="1410" spans="1:10" ht="18.399999999999999" customHeight="1">
      <c r="A1410">
        <v>1409</v>
      </c>
      <c r="B1410" t="s">
        <v>68</v>
      </c>
      <c r="C1410" s="2">
        <v>41094</v>
      </c>
      <c r="D1410">
        <v>14</v>
      </c>
      <c r="E1410">
        <f t="shared" ref="E1410:E1473" si="44">MONTH(C1410)</f>
        <v>7</v>
      </c>
      <c r="F1410" t="str">
        <f>VLOOKUP(B1410,Sheet3!$A$1:$E$100,5)</f>
        <v>k12</v>
      </c>
      <c r="G1410" t="str">
        <f>VLOOKUP(B1410,Sheet3!$A$1:$E$100,2)</f>
        <v>1000x700x10</v>
      </c>
      <c r="H1410" t="str">
        <f>VLOOKUP(B1410,Sheet3!$A$1:$E$100,3)</f>
        <v>32,99</v>
      </c>
      <c r="I1410" t="str">
        <f>VLOOKUP(F1410,Sheet4!$A$1:$B$22,2)</f>
        <v>plyty_korkowe</v>
      </c>
      <c r="J1410">
        <f t="shared" si="43"/>
        <v>461.86</v>
      </c>
    </row>
    <row r="1411" spans="1:10" ht="18.399999999999999" customHeight="1">
      <c r="A1411" s="1">
        <v>1410</v>
      </c>
      <c r="B1411" t="s">
        <v>37</v>
      </c>
      <c r="C1411" s="2">
        <v>41073</v>
      </c>
      <c r="D1411">
        <v>2</v>
      </c>
      <c r="E1411">
        <f t="shared" si="44"/>
        <v>6</v>
      </c>
      <c r="F1411" t="str">
        <f>VLOOKUP(B1411,Sheet3!$A$1:$E$100,5)</f>
        <v>k15</v>
      </c>
      <c r="G1411" t="str">
        <f>VLOOKUP(B1411,Sheet3!$A$1:$E$100,2)</f>
        <v>kostka</v>
      </c>
      <c r="H1411" t="str">
        <f>VLOOKUP(B1411,Sheet3!$A$1:$E$100,3)</f>
        <v>25,99</v>
      </c>
      <c r="I1411" t="str">
        <f>VLOOKUP(F1411,Sheet4!$A$1:$B$22,2)</f>
        <v>maty_korkowe</v>
      </c>
      <c r="J1411">
        <f t="shared" ref="J1411:J1474" si="45">D1411*H1411</f>
        <v>51.98</v>
      </c>
    </row>
    <row r="1412" spans="1:10" ht="18.399999999999999" customHeight="1">
      <c r="A1412">
        <v>1411</v>
      </c>
      <c r="B1412" t="s">
        <v>95</v>
      </c>
      <c r="C1412" s="2">
        <v>41019</v>
      </c>
      <c r="D1412">
        <v>100</v>
      </c>
      <c r="E1412">
        <f t="shared" si="44"/>
        <v>4</v>
      </c>
      <c r="F1412" t="str">
        <f>VLOOKUP(B1412,Sheet3!$A$1:$E$100,5)</f>
        <v>k21</v>
      </c>
      <c r="G1412" t="str">
        <f>VLOOKUP(B1412,Sheet3!$A$1:$E$100,2)</f>
        <v>Natural</v>
      </c>
      <c r="H1412" t="str">
        <f>VLOOKUP(B1412,Sheet3!$A$1:$E$100,3)</f>
        <v>119,99</v>
      </c>
      <c r="I1412" t="str">
        <f>VLOOKUP(F1412,Sheet4!$A$1:$B$22,2)</f>
        <v>panele_korkowe</v>
      </c>
      <c r="J1412">
        <f t="shared" si="45"/>
        <v>11999</v>
      </c>
    </row>
    <row r="1413" spans="1:10" ht="18.399999999999999" customHeight="1">
      <c r="A1413" s="1">
        <v>1412</v>
      </c>
      <c r="B1413" t="s">
        <v>36</v>
      </c>
      <c r="C1413" s="2">
        <v>41072</v>
      </c>
      <c r="D1413">
        <v>4</v>
      </c>
      <c r="E1413">
        <f t="shared" si="44"/>
        <v>6</v>
      </c>
      <c r="F1413" t="str">
        <f>VLOOKUP(B1413,Sheet3!$A$1:$E$100,5)</f>
        <v>k10</v>
      </c>
      <c r="G1413" t="str">
        <f>VLOOKUP(B1413,Sheet3!$A$1:$E$100,2)</f>
        <v>50x80</v>
      </c>
      <c r="H1413" t="str">
        <f>VLOOKUP(B1413,Sheet3!$A$1:$E$100,3)</f>
        <v>34,99</v>
      </c>
      <c r="I1413" t="str">
        <f>VLOOKUP(F1413,Sheet4!$A$1:$B$22,2)</f>
        <v>tablice_korkowe</v>
      </c>
      <c r="J1413">
        <f t="shared" si="45"/>
        <v>139.96</v>
      </c>
    </row>
    <row r="1414" spans="1:10" ht="18.399999999999999" customHeight="1">
      <c r="A1414">
        <v>1413</v>
      </c>
      <c r="B1414" t="s">
        <v>25</v>
      </c>
      <c r="C1414" s="2">
        <v>40973</v>
      </c>
      <c r="D1414">
        <v>1</v>
      </c>
      <c r="E1414">
        <f t="shared" si="44"/>
        <v>3</v>
      </c>
      <c r="F1414" t="str">
        <f>VLOOKUP(B1414,Sheet3!$A$1:$E$100,5)</f>
        <v>k4</v>
      </c>
      <c r="G1414" t="str">
        <f>VLOOKUP(B1414,Sheet3!$A$1:$E$100,2)</f>
        <v>1_l_wodny</v>
      </c>
      <c r="H1414" t="str">
        <f>VLOOKUP(B1414,Sheet3!$A$1:$E$100,3)</f>
        <v>37,99</v>
      </c>
      <c r="I1414" t="str">
        <f>VLOOKUP(F1414,Sheet4!$A$1:$B$22,2)</f>
        <v>panele_korkowe</v>
      </c>
      <c r="J1414">
        <f t="shared" si="45"/>
        <v>37.99</v>
      </c>
    </row>
    <row r="1415" spans="1:10" ht="18.399999999999999" customHeight="1">
      <c r="A1415" s="1">
        <v>1414</v>
      </c>
      <c r="B1415" t="s">
        <v>25</v>
      </c>
      <c r="C1415" s="2">
        <v>41025</v>
      </c>
      <c r="D1415">
        <v>5</v>
      </c>
      <c r="E1415">
        <f t="shared" si="44"/>
        <v>4</v>
      </c>
      <c r="F1415" t="str">
        <f>VLOOKUP(B1415,Sheet3!$A$1:$E$100,5)</f>
        <v>k4</v>
      </c>
      <c r="G1415" t="str">
        <f>VLOOKUP(B1415,Sheet3!$A$1:$E$100,2)</f>
        <v>1_l_wodny</v>
      </c>
      <c r="H1415" t="str">
        <f>VLOOKUP(B1415,Sheet3!$A$1:$E$100,3)</f>
        <v>37,99</v>
      </c>
      <c r="I1415" t="str">
        <f>VLOOKUP(F1415,Sheet4!$A$1:$B$22,2)</f>
        <v>panele_korkowe</v>
      </c>
      <c r="J1415">
        <f t="shared" si="45"/>
        <v>189.95000000000002</v>
      </c>
    </row>
    <row r="1416" spans="1:10" ht="18.399999999999999" customHeight="1">
      <c r="A1416">
        <v>1415</v>
      </c>
      <c r="B1416" t="s">
        <v>52</v>
      </c>
      <c r="C1416" s="2">
        <v>41211</v>
      </c>
      <c r="D1416">
        <v>20</v>
      </c>
      <c r="E1416">
        <f t="shared" si="44"/>
        <v>10</v>
      </c>
      <c r="F1416" t="str">
        <f>VLOOKUP(B1416,Sheet3!$A$1:$E$100,5)</f>
        <v>k10</v>
      </c>
      <c r="G1416" t="str">
        <f>VLOOKUP(B1416,Sheet3!$A$1:$E$100,2)</f>
        <v>120x150</v>
      </c>
      <c r="H1416" t="str">
        <f>VLOOKUP(B1416,Sheet3!$A$1:$E$100,3)</f>
        <v>159,00</v>
      </c>
      <c r="I1416" t="str">
        <f>VLOOKUP(F1416,Sheet4!$A$1:$B$22,2)</f>
        <v>tablice_korkowe</v>
      </c>
      <c r="J1416">
        <f t="shared" si="45"/>
        <v>3180</v>
      </c>
    </row>
    <row r="1417" spans="1:10" ht="18.399999999999999" customHeight="1">
      <c r="A1417" s="1">
        <v>1416</v>
      </c>
      <c r="B1417" t="s">
        <v>92</v>
      </c>
      <c r="C1417" s="2">
        <v>41135</v>
      </c>
      <c r="D1417">
        <v>21</v>
      </c>
      <c r="E1417">
        <f t="shared" si="44"/>
        <v>8</v>
      </c>
      <c r="F1417" t="str">
        <f>VLOOKUP(B1417,Sheet3!$A$1:$E$100,5)</f>
        <v>k5</v>
      </c>
      <c r="G1417" t="str">
        <f>VLOOKUP(B1417,Sheet3!$A$1:$E$100,2)</f>
        <v>Aglomerado_20_mm</v>
      </c>
      <c r="H1417" t="str">
        <f>VLOOKUP(B1417,Sheet3!$A$1:$E$100,3)</f>
        <v>39,99</v>
      </c>
      <c r="I1417" t="str">
        <f>VLOOKUP(F1417,Sheet4!$A$1:$B$22,2)</f>
        <v>panele_korkowe</v>
      </c>
      <c r="J1417">
        <f t="shared" si="45"/>
        <v>839.79000000000008</v>
      </c>
    </row>
    <row r="1418" spans="1:10" ht="18.399999999999999" customHeight="1">
      <c r="A1418">
        <v>1417</v>
      </c>
      <c r="B1418" t="s">
        <v>37</v>
      </c>
      <c r="C1418" s="2">
        <v>41158</v>
      </c>
      <c r="D1418">
        <v>16</v>
      </c>
      <c r="E1418">
        <f t="shared" si="44"/>
        <v>9</v>
      </c>
      <c r="F1418" t="str">
        <f>VLOOKUP(B1418,Sheet3!$A$1:$E$100,5)</f>
        <v>k15</v>
      </c>
      <c r="G1418" t="str">
        <f>VLOOKUP(B1418,Sheet3!$A$1:$E$100,2)</f>
        <v>kostka</v>
      </c>
      <c r="H1418" t="str">
        <f>VLOOKUP(B1418,Sheet3!$A$1:$E$100,3)</f>
        <v>25,99</v>
      </c>
      <c r="I1418" t="str">
        <f>VLOOKUP(F1418,Sheet4!$A$1:$B$22,2)</f>
        <v>maty_korkowe</v>
      </c>
      <c r="J1418">
        <f t="shared" si="45"/>
        <v>415.84</v>
      </c>
    </row>
    <row r="1419" spans="1:10" ht="18.399999999999999" customHeight="1">
      <c r="A1419" s="1">
        <v>1418</v>
      </c>
      <c r="B1419" t="s">
        <v>51</v>
      </c>
      <c r="C1419" s="2">
        <v>41102</v>
      </c>
      <c r="D1419">
        <v>10</v>
      </c>
      <c r="E1419">
        <f t="shared" si="44"/>
        <v>7</v>
      </c>
      <c r="F1419" t="str">
        <f>VLOOKUP(B1419,Sheet3!$A$1:$E$100,5)</f>
        <v>k10</v>
      </c>
      <c r="G1419" t="str">
        <f>VLOOKUP(B1419,Sheet3!$A$1:$E$100,2)</f>
        <v>60x80</v>
      </c>
      <c r="H1419" t="str">
        <f>VLOOKUP(B1419,Sheet3!$A$1:$E$100,3)</f>
        <v>51,00</v>
      </c>
      <c r="I1419" t="str">
        <f>VLOOKUP(F1419,Sheet4!$A$1:$B$22,2)</f>
        <v>tablice_korkowe</v>
      </c>
      <c r="J1419">
        <f t="shared" si="45"/>
        <v>510</v>
      </c>
    </row>
    <row r="1420" spans="1:10" ht="18.399999999999999" customHeight="1">
      <c r="A1420">
        <v>1419</v>
      </c>
      <c r="B1420" t="s">
        <v>95</v>
      </c>
      <c r="C1420" s="2">
        <v>41130</v>
      </c>
      <c r="D1420">
        <v>25</v>
      </c>
      <c r="E1420">
        <f t="shared" si="44"/>
        <v>8</v>
      </c>
      <c r="F1420" t="str">
        <f>VLOOKUP(B1420,Sheet3!$A$1:$E$100,5)</f>
        <v>k21</v>
      </c>
      <c r="G1420" t="str">
        <f>VLOOKUP(B1420,Sheet3!$A$1:$E$100,2)</f>
        <v>Natural</v>
      </c>
      <c r="H1420" t="str">
        <f>VLOOKUP(B1420,Sheet3!$A$1:$E$100,3)</f>
        <v>119,99</v>
      </c>
      <c r="I1420" t="str">
        <f>VLOOKUP(F1420,Sheet4!$A$1:$B$22,2)</f>
        <v>panele_korkowe</v>
      </c>
      <c r="J1420">
        <f t="shared" si="45"/>
        <v>2999.75</v>
      </c>
    </row>
    <row r="1421" spans="1:10" ht="18.399999999999999" customHeight="1">
      <c r="A1421" s="1">
        <v>1420</v>
      </c>
      <c r="B1421" t="s">
        <v>37</v>
      </c>
      <c r="C1421" s="2">
        <v>41137</v>
      </c>
      <c r="D1421">
        <v>4</v>
      </c>
      <c r="E1421">
        <f t="shared" si="44"/>
        <v>8</v>
      </c>
      <c r="F1421" t="str">
        <f>VLOOKUP(B1421,Sheet3!$A$1:$E$100,5)</f>
        <v>k15</v>
      </c>
      <c r="G1421" t="str">
        <f>VLOOKUP(B1421,Sheet3!$A$1:$E$100,2)</f>
        <v>kostka</v>
      </c>
      <c r="H1421" t="str">
        <f>VLOOKUP(B1421,Sheet3!$A$1:$E$100,3)</f>
        <v>25,99</v>
      </c>
      <c r="I1421" t="str">
        <f>VLOOKUP(F1421,Sheet4!$A$1:$B$22,2)</f>
        <v>maty_korkowe</v>
      </c>
      <c r="J1421">
        <f t="shared" si="45"/>
        <v>103.96</v>
      </c>
    </row>
    <row r="1422" spans="1:10" ht="18.399999999999999" customHeight="1">
      <c r="A1422">
        <v>1421</v>
      </c>
      <c r="B1422" t="s">
        <v>37</v>
      </c>
      <c r="C1422" s="2">
        <v>40913</v>
      </c>
      <c r="D1422">
        <v>18</v>
      </c>
      <c r="E1422">
        <f t="shared" si="44"/>
        <v>1</v>
      </c>
      <c r="F1422" t="str">
        <f>VLOOKUP(B1422,Sheet3!$A$1:$E$100,5)</f>
        <v>k15</v>
      </c>
      <c r="G1422" t="str">
        <f>VLOOKUP(B1422,Sheet3!$A$1:$E$100,2)</f>
        <v>kostka</v>
      </c>
      <c r="H1422" t="str">
        <f>VLOOKUP(B1422,Sheet3!$A$1:$E$100,3)</f>
        <v>25,99</v>
      </c>
      <c r="I1422" t="str">
        <f>VLOOKUP(F1422,Sheet4!$A$1:$B$22,2)</f>
        <v>maty_korkowe</v>
      </c>
      <c r="J1422">
        <f t="shared" si="45"/>
        <v>467.82</v>
      </c>
    </row>
    <row r="1423" spans="1:10" ht="18.399999999999999" customHeight="1">
      <c r="A1423" s="1">
        <v>1422</v>
      </c>
      <c r="B1423" t="s">
        <v>67</v>
      </c>
      <c r="C1423" s="2">
        <v>41167</v>
      </c>
      <c r="D1423">
        <v>25</v>
      </c>
      <c r="E1423">
        <f t="shared" si="44"/>
        <v>9</v>
      </c>
      <c r="F1423" t="str">
        <f>VLOOKUP(B1423,Sheet3!$A$1:$E$100,5)</f>
        <v>k14</v>
      </c>
      <c r="G1423" t="str">
        <f>VLOOKUP(B1423,Sheet3!$A$1:$E$100,2)</f>
        <v>Rapsodia</v>
      </c>
      <c r="H1423" t="str">
        <f>VLOOKUP(B1423,Sheet3!$A$1:$E$100,3)</f>
        <v>64,99</v>
      </c>
      <c r="I1423" t="str">
        <f>VLOOKUP(F1423,Sheet4!$A$1:$B$22,2)</f>
        <v>parkiet_korkowy</v>
      </c>
      <c r="J1423">
        <f t="shared" si="45"/>
        <v>1624.7499999999998</v>
      </c>
    </row>
    <row r="1424" spans="1:10" ht="18.399999999999999" customHeight="1">
      <c r="A1424">
        <v>1423</v>
      </c>
      <c r="B1424" t="s">
        <v>57</v>
      </c>
      <c r="C1424" s="2">
        <v>41016</v>
      </c>
      <c r="D1424">
        <v>26</v>
      </c>
      <c r="E1424">
        <f t="shared" si="44"/>
        <v>4</v>
      </c>
      <c r="F1424" t="str">
        <f>VLOOKUP(B1424,Sheet3!$A$1:$E$100,5)</f>
        <v>k6</v>
      </c>
      <c r="G1424" t="str">
        <f>VLOOKUP(B1424,Sheet3!$A$1:$E$100,2)</f>
        <v>940x23x7</v>
      </c>
      <c r="H1424" t="str">
        <f>VLOOKUP(B1424,Sheet3!$A$1:$E$100,3)</f>
        <v>2,89</v>
      </c>
      <c r="I1424" t="str">
        <f>VLOOKUP(F1424,Sheet4!$A$1:$B$22,2)</f>
        <v>panele_korkowe</v>
      </c>
      <c r="J1424">
        <f t="shared" si="45"/>
        <v>75.14</v>
      </c>
    </row>
    <row r="1425" spans="1:10" ht="18.399999999999999" customHeight="1">
      <c r="A1425" s="1">
        <v>1424</v>
      </c>
      <c r="B1425" t="s">
        <v>22</v>
      </c>
      <c r="C1425" s="2">
        <v>41003</v>
      </c>
      <c r="D1425">
        <v>24</v>
      </c>
      <c r="E1425">
        <f t="shared" si="44"/>
        <v>4</v>
      </c>
      <c r="F1425" t="str">
        <f>VLOOKUP(B1425,Sheet3!$A$1:$E$100,5)</f>
        <v>k17</v>
      </c>
      <c r="G1425" t="str">
        <f>VLOOKUP(B1425,Sheet3!$A$1:$E$100,2)</f>
        <v>korek_natryskowy</v>
      </c>
      <c r="H1425" t="str">
        <f>VLOOKUP(B1425,Sheet3!$A$1:$E$100,3)</f>
        <v>33,99</v>
      </c>
      <c r="I1425" t="str">
        <f>VLOOKUP(F1425,Sheet4!$A$1:$B$22,2)</f>
        <v>masa_korkowa</v>
      </c>
      <c r="J1425">
        <f t="shared" si="45"/>
        <v>815.76</v>
      </c>
    </row>
    <row r="1426" spans="1:10" ht="18.399999999999999" customHeight="1">
      <c r="A1426">
        <v>1425</v>
      </c>
      <c r="B1426" t="s">
        <v>23</v>
      </c>
      <c r="C1426" s="2">
        <v>40948</v>
      </c>
      <c r="D1426">
        <v>24</v>
      </c>
      <c r="E1426">
        <f t="shared" si="44"/>
        <v>2</v>
      </c>
      <c r="F1426" t="str">
        <f>VLOOKUP(B1426,Sheet3!$A$1:$E$100,5)</f>
        <v>k3</v>
      </c>
      <c r="G1426" t="str">
        <f>VLOOKUP(B1426,Sheet3!$A$1:$E$100,2)</f>
        <v>frakcja_2,8-4,0_mm</v>
      </c>
      <c r="H1426" t="str">
        <f>VLOOKUP(B1426,Sheet3!$A$1:$E$100,3)</f>
        <v>12,80</v>
      </c>
      <c r="I1426" t="str">
        <f>VLOOKUP(F1426,Sheet4!$A$1:$B$22,2)</f>
        <v>panele_korkowe</v>
      </c>
      <c r="J1426">
        <f t="shared" si="45"/>
        <v>307.20000000000005</v>
      </c>
    </row>
    <row r="1427" spans="1:10" ht="18.399999999999999" customHeight="1">
      <c r="A1427" s="1">
        <v>1426</v>
      </c>
      <c r="B1427" t="s">
        <v>29</v>
      </c>
      <c r="C1427" s="2">
        <v>41166</v>
      </c>
      <c r="D1427">
        <v>2</v>
      </c>
      <c r="E1427">
        <f t="shared" si="44"/>
        <v>9</v>
      </c>
      <c r="F1427" t="str">
        <f>VLOOKUP(B1427,Sheet3!$A$1:$E$100,5)</f>
        <v>k10</v>
      </c>
      <c r="G1427" t="str">
        <f>VLOOKUP(B1427,Sheet3!$A$1:$E$100,2)</f>
        <v>150x180</v>
      </c>
      <c r="H1427" t="str">
        <f>VLOOKUP(B1427,Sheet3!$A$1:$E$100,3)</f>
        <v>199,00</v>
      </c>
      <c r="I1427" t="str">
        <f>VLOOKUP(F1427,Sheet4!$A$1:$B$22,2)</f>
        <v>tablice_korkowe</v>
      </c>
      <c r="J1427">
        <f t="shared" si="45"/>
        <v>398</v>
      </c>
    </row>
    <row r="1428" spans="1:10" ht="18.399999999999999" customHeight="1">
      <c r="A1428">
        <v>1427</v>
      </c>
      <c r="B1428" t="s">
        <v>48</v>
      </c>
      <c r="C1428" s="2">
        <v>41080</v>
      </c>
      <c r="D1428">
        <v>2</v>
      </c>
      <c r="E1428">
        <f t="shared" si="44"/>
        <v>6</v>
      </c>
      <c r="F1428" t="str">
        <f>VLOOKUP(B1428,Sheet3!$A$1:$E$100,5)</f>
        <v>k19</v>
      </c>
      <c r="G1428" t="str">
        <f>VLOOKUP(B1428,Sheet3!$A$1:$E$100,2)</f>
        <v>Cukiernica</v>
      </c>
      <c r="H1428" t="str">
        <f>VLOOKUP(B1428,Sheet3!$A$1:$E$100,3)</f>
        <v>25,99</v>
      </c>
      <c r="I1428" t="str">
        <f>VLOOKUP(F1428,Sheet4!$A$1:$B$22,2)</f>
        <v>wyroby_korkowe</v>
      </c>
      <c r="J1428">
        <f t="shared" si="45"/>
        <v>51.98</v>
      </c>
    </row>
    <row r="1429" spans="1:10" ht="18.399999999999999" customHeight="1">
      <c r="A1429" s="1">
        <v>1428</v>
      </c>
      <c r="B1429" t="s">
        <v>42</v>
      </c>
      <c r="C1429" s="2">
        <v>41156</v>
      </c>
      <c r="D1429">
        <v>12</v>
      </c>
      <c r="E1429">
        <f t="shared" si="44"/>
        <v>9</v>
      </c>
      <c r="F1429" t="str">
        <f>VLOOKUP(B1429,Sheet3!$A$1:$E$100,5)</f>
        <v>k20</v>
      </c>
      <c r="G1429" t="str">
        <f>VLOOKUP(B1429,Sheet3!$A$1:$E$100,2)</f>
        <v>Stozkowe_male</v>
      </c>
      <c r="H1429" t="str">
        <f>VLOOKUP(B1429,Sheet3!$A$1:$E$100,3)</f>
        <v>0,49</v>
      </c>
      <c r="I1429" t="str">
        <f>VLOOKUP(F1429,Sheet4!$A$1:$B$22,2)</f>
        <v>korki_do_butelek</v>
      </c>
      <c r="J1429">
        <f t="shared" si="45"/>
        <v>5.88</v>
      </c>
    </row>
    <row r="1430" spans="1:10" ht="18.399999999999999" customHeight="1">
      <c r="A1430">
        <v>1429</v>
      </c>
      <c r="B1430" t="s">
        <v>33</v>
      </c>
      <c r="C1430" s="2">
        <v>41066</v>
      </c>
      <c r="D1430">
        <v>13</v>
      </c>
      <c r="E1430">
        <f t="shared" si="44"/>
        <v>6</v>
      </c>
      <c r="F1430" t="str">
        <f>VLOOKUP(B1430,Sheet3!$A$1:$E$100,5)</f>
        <v>k5</v>
      </c>
      <c r="G1430" t="str">
        <f>VLOOKUP(B1430,Sheet3!$A$1:$E$100,2)</f>
        <v>Aglomerado_50_mm</v>
      </c>
      <c r="H1430" t="str">
        <f>VLOOKUP(B1430,Sheet3!$A$1:$E$100,3)</f>
        <v>59,99</v>
      </c>
      <c r="I1430" t="str">
        <f>VLOOKUP(F1430,Sheet4!$A$1:$B$22,2)</f>
        <v>panele_korkowe</v>
      </c>
      <c r="J1430">
        <f t="shared" si="45"/>
        <v>779.87</v>
      </c>
    </row>
    <row r="1431" spans="1:10" ht="18.399999999999999" customHeight="1">
      <c r="A1431" s="1">
        <v>1430</v>
      </c>
      <c r="B1431" t="s">
        <v>32</v>
      </c>
      <c r="C1431" s="2">
        <v>41090</v>
      </c>
      <c r="D1431">
        <v>32</v>
      </c>
      <c r="E1431">
        <f t="shared" si="44"/>
        <v>6</v>
      </c>
      <c r="F1431" t="str">
        <f>VLOOKUP(B1431,Sheet3!$A$1:$E$100,5)</f>
        <v>k8</v>
      </c>
      <c r="G1431" t="str">
        <f>VLOOKUP(B1431,Sheet3!$A$1:$E$100,2)</f>
        <v>LB_2</v>
      </c>
      <c r="H1431" t="str">
        <f>VLOOKUP(B1431,Sheet3!$A$1:$E$100,3)</f>
        <v>1,80</v>
      </c>
      <c r="I1431" t="str">
        <f>VLOOKUP(F1431,Sheet4!$A$1:$B$22,2)</f>
        <v>panele_korkowe</v>
      </c>
      <c r="J1431">
        <f t="shared" si="45"/>
        <v>57.6</v>
      </c>
    </row>
    <row r="1432" spans="1:10" ht="18.399999999999999" customHeight="1">
      <c r="A1432">
        <v>1431</v>
      </c>
      <c r="B1432" t="s">
        <v>17</v>
      </c>
      <c r="C1432" s="2">
        <v>41088</v>
      </c>
      <c r="D1432">
        <v>2</v>
      </c>
      <c r="E1432">
        <f t="shared" si="44"/>
        <v>6</v>
      </c>
      <c r="F1432" t="str">
        <f>VLOOKUP(B1432,Sheet3!$A$1:$E$100,5)</f>
        <v>k19</v>
      </c>
      <c r="G1432" t="str">
        <f>VLOOKUP(B1432,Sheet3!$A$1:$E$100,2)</f>
        <v>Taca_prostokatna</v>
      </c>
      <c r="H1432" t="str">
        <f>VLOOKUP(B1432,Sheet3!$A$1:$E$100,3)</f>
        <v>26,99</v>
      </c>
      <c r="I1432" t="str">
        <f>VLOOKUP(F1432,Sheet4!$A$1:$B$22,2)</f>
        <v>wyroby_korkowe</v>
      </c>
      <c r="J1432">
        <f t="shared" si="45"/>
        <v>53.98</v>
      </c>
    </row>
    <row r="1433" spans="1:10" ht="18.399999999999999" customHeight="1">
      <c r="A1433" s="1">
        <v>1432</v>
      </c>
      <c r="B1433" t="s">
        <v>21</v>
      </c>
      <c r="C1433" s="2">
        <v>41016</v>
      </c>
      <c r="D1433">
        <v>30</v>
      </c>
      <c r="E1433">
        <f t="shared" si="44"/>
        <v>4</v>
      </c>
      <c r="F1433" t="str">
        <f>VLOOKUP(B1433,Sheet3!$A$1:$E$100,5)</f>
        <v>k8</v>
      </c>
      <c r="G1433" t="str">
        <f>VLOOKUP(B1433,Sheet3!$A$1:$E$100,2)</f>
        <v>LK_3</v>
      </c>
      <c r="H1433" t="str">
        <f>VLOOKUP(B1433,Sheet3!$A$1:$E$100,3)</f>
        <v>3,60</v>
      </c>
      <c r="I1433" t="str">
        <f>VLOOKUP(F1433,Sheet4!$A$1:$B$22,2)</f>
        <v>panele_korkowe</v>
      </c>
      <c r="J1433">
        <f t="shared" si="45"/>
        <v>108</v>
      </c>
    </row>
    <row r="1434" spans="1:10" ht="18.399999999999999" customHeight="1">
      <c r="A1434">
        <v>1433</v>
      </c>
      <c r="B1434" t="s">
        <v>14</v>
      </c>
      <c r="C1434" s="2">
        <v>41079</v>
      </c>
      <c r="D1434">
        <v>5</v>
      </c>
      <c r="E1434">
        <f t="shared" si="44"/>
        <v>6</v>
      </c>
      <c r="F1434" t="str">
        <f>VLOOKUP(B1434,Sheet3!$A$1:$E$100,5)</f>
        <v>k10</v>
      </c>
      <c r="G1434" t="str">
        <f>VLOOKUP(B1434,Sheet3!$A$1:$E$100,2)</f>
        <v>40x60</v>
      </c>
      <c r="H1434" t="str">
        <f>VLOOKUP(B1434,Sheet3!$A$1:$E$100,3)</f>
        <v>25,00</v>
      </c>
      <c r="I1434" t="str">
        <f>VLOOKUP(F1434,Sheet4!$A$1:$B$22,2)</f>
        <v>tablice_korkowe</v>
      </c>
      <c r="J1434">
        <f t="shared" si="45"/>
        <v>125</v>
      </c>
    </row>
    <row r="1435" spans="1:10" ht="18.399999999999999" customHeight="1">
      <c r="A1435" s="1">
        <v>1434</v>
      </c>
      <c r="B1435" t="s">
        <v>65</v>
      </c>
      <c r="C1435" s="2">
        <v>41151</v>
      </c>
      <c r="D1435">
        <v>7</v>
      </c>
      <c r="E1435">
        <f t="shared" si="44"/>
        <v>8</v>
      </c>
      <c r="F1435" t="str">
        <f>VLOOKUP(B1435,Sheet3!$A$1:$E$100,5)</f>
        <v>k12</v>
      </c>
      <c r="G1435" t="str">
        <f>VLOOKUP(B1435,Sheet3!$A$1:$E$100,2)</f>
        <v>1000x700x4</v>
      </c>
      <c r="H1435" t="str">
        <f>VLOOKUP(B1435,Sheet3!$A$1:$E$100,3)</f>
        <v>14,99</v>
      </c>
      <c r="I1435" t="str">
        <f>VLOOKUP(F1435,Sheet4!$A$1:$B$22,2)</f>
        <v>plyty_korkowe</v>
      </c>
      <c r="J1435">
        <f t="shared" si="45"/>
        <v>104.93</v>
      </c>
    </row>
    <row r="1436" spans="1:10" ht="18.399999999999999" customHeight="1">
      <c r="A1436">
        <v>1435</v>
      </c>
      <c r="B1436" t="s">
        <v>66</v>
      </c>
      <c r="C1436" s="2">
        <v>40978</v>
      </c>
      <c r="D1436">
        <v>4</v>
      </c>
      <c r="E1436">
        <f t="shared" si="44"/>
        <v>3</v>
      </c>
      <c r="F1436" t="str">
        <f>VLOOKUP(B1436,Sheet3!$A$1:$E$100,5)</f>
        <v>k11</v>
      </c>
      <c r="G1436" t="str">
        <f>VLOOKUP(B1436,Sheet3!$A$1:$E$100,2)</f>
        <v>kpl_5_mm</v>
      </c>
      <c r="H1436" t="str">
        <f>VLOOKUP(B1436,Sheet3!$A$1:$E$100,3)</f>
        <v>4,80</v>
      </c>
      <c r="I1436" t="str">
        <f>VLOOKUP(F1436,Sheet4!$A$1:$B$22,2)</f>
        <v>podkladki_naturalne</v>
      </c>
      <c r="J1436">
        <f t="shared" si="45"/>
        <v>19.2</v>
      </c>
    </row>
    <row r="1437" spans="1:10" ht="18.399999999999999" customHeight="1">
      <c r="A1437" s="1">
        <v>1436</v>
      </c>
      <c r="B1437" t="s">
        <v>89</v>
      </c>
      <c r="C1437" s="2">
        <v>41065</v>
      </c>
      <c r="D1437">
        <v>5</v>
      </c>
      <c r="E1437">
        <f t="shared" si="44"/>
        <v>6</v>
      </c>
      <c r="F1437" t="str">
        <f>VLOOKUP(B1437,Sheet3!$A$1:$E$100,5)</f>
        <v>k19</v>
      </c>
      <c r="G1437" t="str">
        <f>VLOOKUP(B1437,Sheet3!$A$1:$E$100,2)</f>
        <v>Taca_okragla</v>
      </c>
      <c r="H1437" t="str">
        <f>VLOOKUP(B1437,Sheet3!$A$1:$E$100,3)</f>
        <v>32,49</v>
      </c>
      <c r="I1437" t="str">
        <f>VLOOKUP(F1437,Sheet4!$A$1:$B$22,2)</f>
        <v>wyroby_korkowe</v>
      </c>
      <c r="J1437">
        <f t="shared" si="45"/>
        <v>162.45000000000002</v>
      </c>
    </row>
    <row r="1438" spans="1:10" ht="18.399999999999999" customHeight="1">
      <c r="A1438">
        <v>1437</v>
      </c>
      <c r="B1438" t="s">
        <v>59</v>
      </c>
      <c r="C1438" s="2">
        <v>41050</v>
      </c>
      <c r="D1438">
        <v>10</v>
      </c>
      <c r="E1438">
        <f t="shared" si="44"/>
        <v>5</v>
      </c>
      <c r="F1438" t="str">
        <f>VLOOKUP(B1438,Sheet3!$A$1:$E$100,5)</f>
        <v>k16</v>
      </c>
      <c r="G1438" t="str">
        <f>VLOOKUP(B1438,Sheet3!$A$1:$E$100,2)</f>
        <v>standard</v>
      </c>
      <c r="H1438" t="str">
        <f>VLOOKUP(B1438,Sheet3!$A$1:$E$100,3)</f>
        <v>1,09</v>
      </c>
      <c r="I1438" t="str">
        <f>VLOOKUP(F1438,Sheet4!$A$1:$B$22,2)</f>
        <v>przekladki_korkowe</v>
      </c>
      <c r="J1438">
        <f t="shared" si="45"/>
        <v>10.9</v>
      </c>
    </row>
    <row r="1439" spans="1:10" ht="18.399999999999999" customHeight="1">
      <c r="A1439" s="1">
        <v>1438</v>
      </c>
      <c r="B1439" t="s">
        <v>19</v>
      </c>
      <c r="C1439" s="2">
        <v>41108</v>
      </c>
      <c r="D1439">
        <v>15</v>
      </c>
      <c r="E1439">
        <f t="shared" si="44"/>
        <v>7</v>
      </c>
      <c r="F1439" t="str">
        <f>VLOOKUP(B1439,Sheet3!$A$1:$E$100,5)</f>
        <v>k20</v>
      </c>
      <c r="G1439" t="str">
        <f>VLOOKUP(B1439,Sheet3!$A$1:$E$100,2)</f>
        <v>Stozkowe_srednie</v>
      </c>
      <c r="H1439" t="str">
        <f>VLOOKUP(B1439,Sheet3!$A$1:$E$100,3)</f>
        <v>0,89</v>
      </c>
      <c r="I1439" t="str">
        <f>VLOOKUP(F1439,Sheet4!$A$1:$B$22,2)</f>
        <v>korki_do_butelek</v>
      </c>
      <c r="J1439">
        <f t="shared" si="45"/>
        <v>13.35</v>
      </c>
    </row>
    <row r="1440" spans="1:10" ht="18.399999999999999" customHeight="1">
      <c r="A1440">
        <v>1439</v>
      </c>
      <c r="B1440" t="s">
        <v>69</v>
      </c>
      <c r="C1440" s="2">
        <v>41004</v>
      </c>
      <c r="D1440">
        <v>2</v>
      </c>
      <c r="E1440">
        <f t="shared" si="44"/>
        <v>4</v>
      </c>
      <c r="F1440" t="str">
        <f>VLOOKUP(B1440,Sheet3!$A$1:$E$100,5)</f>
        <v>k20</v>
      </c>
      <c r="G1440" t="str">
        <f>VLOOKUP(B1440,Sheet3!$A$1:$E$100,2)</f>
        <v>Stozkowe_duze</v>
      </c>
      <c r="H1440" t="str">
        <f>VLOOKUP(B1440,Sheet3!$A$1:$E$100,3)</f>
        <v>1,19</v>
      </c>
      <c r="I1440" t="str">
        <f>VLOOKUP(F1440,Sheet4!$A$1:$B$22,2)</f>
        <v>korki_do_butelek</v>
      </c>
      <c r="J1440">
        <f t="shared" si="45"/>
        <v>2.38</v>
      </c>
    </row>
    <row r="1441" spans="1:10" ht="18.399999999999999" customHeight="1">
      <c r="A1441" s="1">
        <v>1440</v>
      </c>
      <c r="B1441" t="s">
        <v>16</v>
      </c>
      <c r="C1441" s="2">
        <v>41142</v>
      </c>
      <c r="D1441">
        <v>2</v>
      </c>
      <c r="E1441">
        <f t="shared" si="44"/>
        <v>8</v>
      </c>
      <c r="F1441" t="str">
        <f>VLOOKUP(B1441,Sheet3!$A$1:$E$100,5)</f>
        <v>k11</v>
      </c>
      <c r="G1441" t="str">
        <f>VLOOKUP(B1441,Sheet3!$A$1:$E$100,2)</f>
        <v>kpl_12_mm</v>
      </c>
      <c r="H1441" t="str">
        <f>VLOOKUP(B1441,Sheet3!$A$1:$E$100,3)</f>
        <v>10,20</v>
      </c>
      <c r="I1441" t="str">
        <f>VLOOKUP(F1441,Sheet4!$A$1:$B$22,2)</f>
        <v>podkladki_naturalne</v>
      </c>
      <c r="J1441">
        <f t="shared" si="45"/>
        <v>20.399999999999999</v>
      </c>
    </row>
    <row r="1442" spans="1:10" ht="18.399999999999999" customHeight="1">
      <c r="A1442">
        <v>1441</v>
      </c>
      <c r="B1442" t="s">
        <v>9</v>
      </c>
      <c r="C1442" s="2">
        <v>41078</v>
      </c>
      <c r="D1442">
        <v>1</v>
      </c>
      <c r="E1442">
        <f t="shared" si="44"/>
        <v>6</v>
      </c>
      <c r="F1442" t="str">
        <f>VLOOKUP(B1442,Sheet3!$A$1:$E$100,5)</f>
        <v>k19</v>
      </c>
      <c r="G1442" t="str">
        <f>VLOOKUP(B1442,Sheet3!$A$1:$E$100,2)</f>
        <v>Oslonka_falista</v>
      </c>
      <c r="H1442" t="str">
        <f>VLOOKUP(B1442,Sheet3!$A$1:$E$100,3)</f>
        <v>22,99</v>
      </c>
      <c r="I1442" t="str">
        <f>VLOOKUP(F1442,Sheet4!$A$1:$B$22,2)</f>
        <v>wyroby_korkowe</v>
      </c>
      <c r="J1442">
        <f t="shared" si="45"/>
        <v>22.99</v>
      </c>
    </row>
    <row r="1443" spans="1:10" ht="18.399999999999999" customHeight="1">
      <c r="A1443" s="1">
        <v>1442</v>
      </c>
      <c r="B1443" t="s">
        <v>30</v>
      </c>
      <c r="C1443" s="2">
        <v>41123</v>
      </c>
      <c r="D1443">
        <v>12</v>
      </c>
      <c r="E1443">
        <f t="shared" si="44"/>
        <v>8</v>
      </c>
      <c r="F1443" t="str">
        <f>VLOOKUP(B1443,Sheet3!$A$1:$E$100,5)</f>
        <v>k8</v>
      </c>
      <c r="G1443" t="str">
        <f>VLOOKUP(B1443,Sheet3!$A$1:$E$100,2)</f>
        <v>LN_1</v>
      </c>
      <c r="H1443" t="str">
        <f>VLOOKUP(B1443,Sheet3!$A$1:$E$100,3)</f>
        <v>3,90</v>
      </c>
      <c r="I1443" t="str">
        <f>VLOOKUP(F1443,Sheet4!$A$1:$B$22,2)</f>
        <v>panele_korkowe</v>
      </c>
      <c r="J1443">
        <f t="shared" si="45"/>
        <v>46.8</v>
      </c>
    </row>
    <row r="1444" spans="1:10" ht="18.399999999999999" customHeight="1">
      <c r="A1444">
        <v>1443</v>
      </c>
      <c r="B1444" t="s">
        <v>59</v>
      </c>
      <c r="C1444" s="2">
        <v>40988</v>
      </c>
      <c r="D1444">
        <v>12</v>
      </c>
      <c r="E1444">
        <f t="shared" si="44"/>
        <v>3</v>
      </c>
      <c r="F1444" t="str">
        <f>VLOOKUP(B1444,Sheet3!$A$1:$E$100,5)</f>
        <v>k16</v>
      </c>
      <c r="G1444" t="str">
        <f>VLOOKUP(B1444,Sheet3!$A$1:$E$100,2)</f>
        <v>standard</v>
      </c>
      <c r="H1444" t="str">
        <f>VLOOKUP(B1444,Sheet3!$A$1:$E$100,3)</f>
        <v>1,09</v>
      </c>
      <c r="I1444" t="str">
        <f>VLOOKUP(F1444,Sheet4!$A$1:$B$22,2)</f>
        <v>przekladki_korkowe</v>
      </c>
      <c r="J1444">
        <f t="shared" si="45"/>
        <v>13.080000000000002</v>
      </c>
    </row>
    <row r="1445" spans="1:10" ht="18.399999999999999" customHeight="1">
      <c r="A1445" s="1">
        <v>1444</v>
      </c>
      <c r="B1445" t="s">
        <v>41</v>
      </c>
      <c r="C1445" s="2">
        <v>41186</v>
      </c>
      <c r="D1445">
        <v>3</v>
      </c>
      <c r="E1445">
        <f t="shared" si="44"/>
        <v>10</v>
      </c>
      <c r="F1445" t="str">
        <f>VLOOKUP(B1445,Sheet3!$A$1:$E$100,5)</f>
        <v>k7</v>
      </c>
      <c r="G1445" t="str">
        <f>VLOOKUP(B1445,Sheet3!$A$1:$E$100,2)</f>
        <v>Kora_surowa_kl._II</v>
      </c>
      <c r="H1445" t="str">
        <f>VLOOKUP(B1445,Sheet3!$A$1:$E$100,3)</f>
        <v>79,99</v>
      </c>
      <c r="I1445" t="str">
        <f>VLOOKUP(F1445,Sheet4!$A$1:$B$22,2)</f>
        <v>panele_korkowe</v>
      </c>
      <c r="J1445">
        <f t="shared" si="45"/>
        <v>239.96999999999997</v>
      </c>
    </row>
    <row r="1446" spans="1:10" ht="18.399999999999999" customHeight="1">
      <c r="A1446">
        <v>1445</v>
      </c>
      <c r="B1446" t="s">
        <v>37</v>
      </c>
      <c r="C1446" s="2">
        <v>41247</v>
      </c>
      <c r="D1446">
        <v>8</v>
      </c>
      <c r="E1446">
        <f t="shared" si="44"/>
        <v>12</v>
      </c>
      <c r="F1446" t="str">
        <f>VLOOKUP(B1446,Sheet3!$A$1:$E$100,5)</f>
        <v>k15</v>
      </c>
      <c r="G1446" t="str">
        <f>VLOOKUP(B1446,Sheet3!$A$1:$E$100,2)</f>
        <v>kostka</v>
      </c>
      <c r="H1446" t="str">
        <f>VLOOKUP(B1446,Sheet3!$A$1:$E$100,3)</f>
        <v>25,99</v>
      </c>
      <c r="I1446" t="str">
        <f>VLOOKUP(F1446,Sheet4!$A$1:$B$22,2)</f>
        <v>maty_korkowe</v>
      </c>
      <c r="J1446">
        <f t="shared" si="45"/>
        <v>207.92</v>
      </c>
    </row>
    <row r="1447" spans="1:10" ht="18.399999999999999" customHeight="1">
      <c r="A1447" s="1">
        <v>1446</v>
      </c>
      <c r="B1447" t="s">
        <v>86</v>
      </c>
      <c r="C1447" s="2">
        <v>41122</v>
      </c>
      <c r="D1447">
        <v>4</v>
      </c>
      <c r="E1447">
        <f t="shared" si="44"/>
        <v>8</v>
      </c>
      <c r="F1447" t="str">
        <f>VLOOKUP(B1447,Sheet3!$A$1:$E$100,5)</f>
        <v>k12</v>
      </c>
      <c r="G1447" t="str">
        <f>VLOOKUP(B1447,Sheet3!$A$1:$E$100,2)</f>
        <v>1000x700x1</v>
      </c>
      <c r="H1447" t="str">
        <f>VLOOKUP(B1447,Sheet3!$A$1:$E$100,3)</f>
        <v>4,99</v>
      </c>
      <c r="I1447" t="str">
        <f>VLOOKUP(F1447,Sheet4!$A$1:$B$22,2)</f>
        <v>plyty_korkowe</v>
      </c>
      <c r="J1447">
        <f t="shared" si="45"/>
        <v>19.96</v>
      </c>
    </row>
    <row r="1448" spans="1:10" ht="18.399999999999999" customHeight="1">
      <c r="A1448">
        <v>1447</v>
      </c>
      <c r="B1448" t="s">
        <v>75</v>
      </c>
      <c r="C1448" s="2">
        <v>41123</v>
      </c>
      <c r="D1448">
        <v>3</v>
      </c>
      <c r="E1448">
        <f t="shared" si="44"/>
        <v>8</v>
      </c>
      <c r="F1448" t="str">
        <f>VLOOKUP(B1448,Sheet3!$A$1:$E$100,5)</f>
        <v>k4</v>
      </c>
      <c r="G1448" t="str">
        <f>VLOOKUP(B1448,Sheet3!$A$1:$E$100,2)</f>
        <v>3_l_kontaktowy</v>
      </c>
      <c r="H1448" t="str">
        <f>VLOOKUP(B1448,Sheet3!$A$1:$E$100,3)</f>
        <v>59,99</v>
      </c>
      <c r="I1448" t="str">
        <f>VLOOKUP(F1448,Sheet4!$A$1:$B$22,2)</f>
        <v>panele_korkowe</v>
      </c>
      <c r="J1448">
        <f t="shared" si="45"/>
        <v>179.97</v>
      </c>
    </row>
    <row r="1449" spans="1:10" ht="18.399999999999999" customHeight="1">
      <c r="A1449" s="1">
        <v>1448</v>
      </c>
      <c r="B1449" t="s">
        <v>85</v>
      </c>
      <c r="C1449" s="2">
        <v>40962</v>
      </c>
      <c r="D1449">
        <v>13</v>
      </c>
      <c r="E1449">
        <f t="shared" si="44"/>
        <v>2</v>
      </c>
      <c r="F1449" t="str">
        <f>VLOOKUP(B1449,Sheet3!$A$1:$E$100,5)</f>
        <v>k8</v>
      </c>
      <c r="G1449" t="str">
        <f>VLOOKUP(B1449,Sheet3!$A$1:$E$100,2)</f>
        <v>LN_2</v>
      </c>
      <c r="H1449" t="str">
        <f>VLOOKUP(B1449,Sheet3!$A$1:$E$100,3)</f>
        <v>4,60</v>
      </c>
      <c r="I1449" t="str">
        <f>VLOOKUP(F1449,Sheet4!$A$1:$B$22,2)</f>
        <v>panele_korkowe</v>
      </c>
      <c r="J1449">
        <f t="shared" si="45"/>
        <v>59.8</v>
      </c>
    </row>
    <row r="1450" spans="1:10" ht="18.399999999999999" customHeight="1">
      <c r="A1450">
        <v>1449</v>
      </c>
      <c r="B1450" t="s">
        <v>19</v>
      </c>
      <c r="C1450" s="2">
        <v>41110</v>
      </c>
      <c r="D1450">
        <v>10</v>
      </c>
      <c r="E1450">
        <f t="shared" si="44"/>
        <v>7</v>
      </c>
      <c r="F1450" t="str">
        <f>VLOOKUP(B1450,Sheet3!$A$1:$E$100,5)</f>
        <v>k20</v>
      </c>
      <c r="G1450" t="str">
        <f>VLOOKUP(B1450,Sheet3!$A$1:$E$100,2)</f>
        <v>Stozkowe_srednie</v>
      </c>
      <c r="H1450" t="str">
        <f>VLOOKUP(B1450,Sheet3!$A$1:$E$100,3)</f>
        <v>0,89</v>
      </c>
      <c r="I1450" t="str">
        <f>VLOOKUP(F1450,Sheet4!$A$1:$B$22,2)</f>
        <v>korki_do_butelek</v>
      </c>
      <c r="J1450">
        <f t="shared" si="45"/>
        <v>8.9</v>
      </c>
    </row>
    <row r="1451" spans="1:10" ht="18.399999999999999" customHeight="1">
      <c r="A1451" s="1">
        <v>1450</v>
      </c>
      <c r="B1451" t="s">
        <v>45</v>
      </c>
      <c r="C1451" s="2">
        <v>41194</v>
      </c>
      <c r="D1451">
        <v>25</v>
      </c>
      <c r="E1451">
        <f t="shared" si="44"/>
        <v>10</v>
      </c>
      <c r="F1451" t="str">
        <f>VLOOKUP(B1451,Sheet3!$A$1:$E$100,5)</f>
        <v>k21</v>
      </c>
      <c r="G1451" t="str">
        <f>VLOOKUP(B1451,Sheet3!$A$1:$E$100,2)</f>
        <v>Shell</v>
      </c>
      <c r="H1451" t="str">
        <f>VLOOKUP(B1451,Sheet3!$A$1:$E$100,3)</f>
        <v>129,99</v>
      </c>
      <c r="I1451" t="str">
        <f>VLOOKUP(F1451,Sheet4!$A$1:$B$22,2)</f>
        <v>panele_korkowe</v>
      </c>
      <c r="J1451">
        <f t="shared" si="45"/>
        <v>3249.75</v>
      </c>
    </row>
    <row r="1452" spans="1:10" ht="18.399999999999999" customHeight="1">
      <c r="A1452">
        <v>1451</v>
      </c>
      <c r="B1452" t="s">
        <v>91</v>
      </c>
      <c r="C1452" s="2">
        <v>41088</v>
      </c>
      <c r="D1452">
        <v>1</v>
      </c>
      <c r="E1452">
        <f t="shared" si="44"/>
        <v>6</v>
      </c>
      <c r="F1452" t="str">
        <f>VLOOKUP(B1452,Sheet3!$A$1:$E$100,5)</f>
        <v>k4</v>
      </c>
      <c r="G1452" t="str">
        <f>VLOOKUP(B1452,Sheet3!$A$1:$E$100,2)</f>
        <v>5_l_kontaktowy</v>
      </c>
      <c r="H1452" t="str">
        <f>VLOOKUP(B1452,Sheet3!$A$1:$E$100,3)</f>
        <v>84,99</v>
      </c>
      <c r="I1452" t="str">
        <f>VLOOKUP(F1452,Sheet4!$A$1:$B$22,2)</f>
        <v>panele_korkowe</v>
      </c>
      <c r="J1452">
        <f t="shared" si="45"/>
        <v>84.99</v>
      </c>
    </row>
    <row r="1453" spans="1:10" ht="18.399999999999999" customHeight="1">
      <c r="A1453" s="1">
        <v>1452</v>
      </c>
      <c r="B1453" t="s">
        <v>13</v>
      </c>
      <c r="C1453" s="2">
        <v>41180</v>
      </c>
      <c r="D1453">
        <v>2</v>
      </c>
      <c r="E1453">
        <f t="shared" si="44"/>
        <v>9</v>
      </c>
      <c r="F1453" t="str">
        <f>VLOOKUP(B1453,Sheet3!$A$1:$E$100,5)</f>
        <v>k12</v>
      </c>
      <c r="G1453" t="str">
        <f>VLOOKUP(B1453,Sheet3!$A$1:$E$100,2)</f>
        <v>1000x700x7</v>
      </c>
      <c r="H1453" t="str">
        <f>VLOOKUP(B1453,Sheet3!$A$1:$E$100,3)</f>
        <v>22,99</v>
      </c>
      <c r="I1453" t="str">
        <f>VLOOKUP(F1453,Sheet4!$A$1:$B$22,2)</f>
        <v>plyty_korkowe</v>
      </c>
      <c r="J1453">
        <f t="shared" si="45"/>
        <v>45.98</v>
      </c>
    </row>
    <row r="1454" spans="1:10" ht="18.399999999999999" customHeight="1">
      <c r="A1454">
        <v>1453</v>
      </c>
      <c r="B1454" t="s">
        <v>82</v>
      </c>
      <c r="C1454" s="2">
        <v>41202</v>
      </c>
      <c r="D1454">
        <v>10</v>
      </c>
      <c r="E1454">
        <f t="shared" si="44"/>
        <v>10</v>
      </c>
      <c r="F1454" t="str">
        <f>VLOOKUP(B1454,Sheet3!$A$1:$E$100,5)</f>
        <v>k5</v>
      </c>
      <c r="G1454" t="str">
        <f>VLOOKUP(B1454,Sheet3!$A$1:$E$100,2)</f>
        <v>Aglomerado_30_mm</v>
      </c>
      <c r="H1454" t="str">
        <f>VLOOKUP(B1454,Sheet3!$A$1:$E$100,3)</f>
        <v>49,99</v>
      </c>
      <c r="I1454" t="str">
        <f>VLOOKUP(F1454,Sheet4!$A$1:$B$22,2)</f>
        <v>panele_korkowe</v>
      </c>
      <c r="J1454">
        <f t="shared" si="45"/>
        <v>499.90000000000003</v>
      </c>
    </row>
    <row r="1455" spans="1:10" ht="18.399999999999999" customHeight="1">
      <c r="A1455" s="1">
        <v>1454</v>
      </c>
      <c r="B1455" t="s">
        <v>31</v>
      </c>
      <c r="C1455" s="2">
        <v>41141</v>
      </c>
      <c r="D1455">
        <v>52</v>
      </c>
      <c r="E1455">
        <f t="shared" si="44"/>
        <v>8</v>
      </c>
      <c r="F1455" t="str">
        <f>VLOOKUP(B1455,Sheet3!$A$1:$E$100,5)</f>
        <v>k14</v>
      </c>
      <c r="G1455" t="str">
        <f>VLOOKUP(B1455,Sheet3!$A$1:$E$100,2)</f>
        <v>DawnTown</v>
      </c>
      <c r="H1455" t="str">
        <f>VLOOKUP(B1455,Sheet3!$A$1:$E$100,3)</f>
        <v>64,99</v>
      </c>
      <c r="I1455" t="str">
        <f>VLOOKUP(F1455,Sheet4!$A$1:$B$22,2)</f>
        <v>parkiet_korkowy</v>
      </c>
      <c r="J1455">
        <f t="shared" si="45"/>
        <v>3379.4799999999996</v>
      </c>
    </row>
    <row r="1456" spans="1:10" ht="18.399999999999999" customHeight="1">
      <c r="A1456">
        <v>1455</v>
      </c>
      <c r="B1456" t="s">
        <v>54</v>
      </c>
      <c r="C1456" s="2">
        <v>41134</v>
      </c>
      <c r="D1456">
        <v>15</v>
      </c>
      <c r="E1456">
        <f t="shared" si="44"/>
        <v>8</v>
      </c>
      <c r="F1456" t="str">
        <f>VLOOKUP(B1456,Sheet3!$A$1:$E$100,5)</f>
        <v>k12</v>
      </c>
      <c r="G1456" t="str">
        <f>VLOOKUP(B1456,Sheet3!$A$1:$E$100,2)</f>
        <v>1000x700x1</v>
      </c>
      <c r="H1456" t="str">
        <f>VLOOKUP(B1456,Sheet3!$A$1:$E$100,3)</f>
        <v>4,99</v>
      </c>
      <c r="I1456" t="str">
        <f>VLOOKUP(F1456,Sheet4!$A$1:$B$22,2)</f>
        <v>plyty_korkowe</v>
      </c>
      <c r="J1456">
        <f t="shared" si="45"/>
        <v>74.850000000000009</v>
      </c>
    </row>
    <row r="1457" spans="1:10" ht="18.399999999999999" customHeight="1">
      <c r="A1457" s="1">
        <v>1456</v>
      </c>
      <c r="B1457" t="s">
        <v>22</v>
      </c>
      <c r="C1457" s="2">
        <v>40940</v>
      </c>
      <c r="D1457">
        <v>8</v>
      </c>
      <c r="E1457">
        <f t="shared" si="44"/>
        <v>2</v>
      </c>
      <c r="F1457" t="str">
        <f>VLOOKUP(B1457,Sheet3!$A$1:$E$100,5)</f>
        <v>k17</v>
      </c>
      <c r="G1457" t="str">
        <f>VLOOKUP(B1457,Sheet3!$A$1:$E$100,2)</f>
        <v>korek_natryskowy</v>
      </c>
      <c r="H1457" t="str">
        <f>VLOOKUP(B1457,Sheet3!$A$1:$E$100,3)</f>
        <v>33,99</v>
      </c>
      <c r="I1457" t="str">
        <f>VLOOKUP(F1457,Sheet4!$A$1:$B$22,2)</f>
        <v>masa_korkowa</v>
      </c>
      <c r="J1457">
        <f t="shared" si="45"/>
        <v>271.92</v>
      </c>
    </row>
    <row r="1458" spans="1:10" ht="18.399999999999999" customHeight="1">
      <c r="A1458">
        <v>1457</v>
      </c>
      <c r="B1458" t="s">
        <v>36</v>
      </c>
      <c r="C1458" s="2">
        <v>41037</v>
      </c>
      <c r="D1458">
        <v>1</v>
      </c>
      <c r="E1458">
        <f t="shared" si="44"/>
        <v>5</v>
      </c>
      <c r="F1458" t="str">
        <f>VLOOKUP(B1458,Sheet3!$A$1:$E$100,5)</f>
        <v>k10</v>
      </c>
      <c r="G1458" t="str">
        <f>VLOOKUP(B1458,Sheet3!$A$1:$E$100,2)</f>
        <v>50x80</v>
      </c>
      <c r="H1458" t="str">
        <f>VLOOKUP(B1458,Sheet3!$A$1:$E$100,3)</f>
        <v>34,99</v>
      </c>
      <c r="I1458" t="str">
        <f>VLOOKUP(F1458,Sheet4!$A$1:$B$22,2)</f>
        <v>tablice_korkowe</v>
      </c>
      <c r="J1458">
        <f t="shared" si="45"/>
        <v>34.99</v>
      </c>
    </row>
    <row r="1459" spans="1:10" ht="18.399999999999999" customHeight="1">
      <c r="A1459" s="1">
        <v>1458</v>
      </c>
      <c r="B1459" t="s">
        <v>49</v>
      </c>
      <c r="C1459" s="2">
        <v>41212</v>
      </c>
      <c r="D1459">
        <v>24</v>
      </c>
      <c r="E1459">
        <f t="shared" si="44"/>
        <v>10</v>
      </c>
      <c r="F1459" t="str">
        <f>VLOOKUP(B1459,Sheet3!$A$1:$E$100,5)</f>
        <v>k19</v>
      </c>
      <c r="G1459" t="str">
        <f>VLOOKUP(B1459,Sheet3!$A$1:$E$100,2)</f>
        <v>Serwetnik_duży</v>
      </c>
      <c r="H1459" t="str">
        <f>VLOOKUP(B1459,Sheet3!$A$1:$E$100,3)</f>
        <v>8,99</v>
      </c>
      <c r="I1459" t="str">
        <f>VLOOKUP(F1459,Sheet4!$A$1:$B$22,2)</f>
        <v>wyroby_korkowe</v>
      </c>
      <c r="J1459">
        <f t="shared" si="45"/>
        <v>215.76</v>
      </c>
    </row>
    <row r="1460" spans="1:10" ht="18.399999999999999" customHeight="1">
      <c r="A1460">
        <v>1459</v>
      </c>
      <c r="B1460" t="s">
        <v>87</v>
      </c>
      <c r="C1460" s="2">
        <v>41211</v>
      </c>
      <c r="D1460">
        <v>4</v>
      </c>
      <c r="E1460">
        <f t="shared" si="44"/>
        <v>10</v>
      </c>
      <c r="F1460" t="str">
        <f>VLOOKUP(B1460,Sheet3!$A$1:$E$100,5)</f>
        <v>k10</v>
      </c>
      <c r="G1460" t="str">
        <f>VLOOKUP(B1460,Sheet3!$A$1:$E$100,2)</f>
        <v>100x150</v>
      </c>
      <c r="H1460" t="str">
        <f>VLOOKUP(B1460,Sheet3!$A$1:$E$100,3)</f>
        <v>89,00</v>
      </c>
      <c r="I1460" t="str">
        <f>VLOOKUP(F1460,Sheet4!$A$1:$B$22,2)</f>
        <v>tablice_korkowe</v>
      </c>
      <c r="J1460">
        <f t="shared" si="45"/>
        <v>356</v>
      </c>
    </row>
    <row r="1461" spans="1:10" ht="18.399999999999999" customHeight="1">
      <c r="A1461" s="1">
        <v>1460</v>
      </c>
      <c r="B1461" t="s">
        <v>70</v>
      </c>
      <c r="C1461" s="2">
        <v>41156</v>
      </c>
      <c r="D1461">
        <v>33</v>
      </c>
      <c r="E1461">
        <f t="shared" si="44"/>
        <v>9</v>
      </c>
      <c r="F1461" t="str">
        <f>VLOOKUP(B1461,Sheet3!$A$1:$E$100,5)</f>
        <v>k14</v>
      </c>
      <c r="G1461" t="str">
        <f>VLOOKUP(B1461,Sheet3!$A$1:$E$100,2)</f>
        <v>Symphony</v>
      </c>
      <c r="H1461" t="str">
        <f>VLOOKUP(B1461,Sheet3!$A$1:$E$100,3)</f>
        <v>83,99</v>
      </c>
      <c r="I1461" t="str">
        <f>VLOOKUP(F1461,Sheet4!$A$1:$B$22,2)</f>
        <v>parkiet_korkowy</v>
      </c>
      <c r="J1461">
        <f t="shared" si="45"/>
        <v>2771.6699999999996</v>
      </c>
    </row>
    <row r="1462" spans="1:10" ht="18.399999999999999" customHeight="1">
      <c r="A1462">
        <v>1461</v>
      </c>
      <c r="B1462" t="s">
        <v>42</v>
      </c>
      <c r="C1462" s="2">
        <v>41094</v>
      </c>
      <c r="D1462">
        <v>16</v>
      </c>
      <c r="E1462">
        <f t="shared" si="44"/>
        <v>7</v>
      </c>
      <c r="F1462" t="str">
        <f>VLOOKUP(B1462,Sheet3!$A$1:$E$100,5)</f>
        <v>k20</v>
      </c>
      <c r="G1462" t="str">
        <f>VLOOKUP(B1462,Sheet3!$A$1:$E$100,2)</f>
        <v>Stozkowe_male</v>
      </c>
      <c r="H1462" t="str">
        <f>VLOOKUP(B1462,Sheet3!$A$1:$E$100,3)</f>
        <v>0,49</v>
      </c>
      <c r="I1462" t="str">
        <f>VLOOKUP(F1462,Sheet4!$A$1:$B$22,2)</f>
        <v>korki_do_butelek</v>
      </c>
      <c r="J1462">
        <f t="shared" si="45"/>
        <v>7.84</v>
      </c>
    </row>
    <row r="1463" spans="1:10" ht="18.399999999999999" customHeight="1">
      <c r="A1463" s="1">
        <v>1462</v>
      </c>
      <c r="B1463" t="s">
        <v>64</v>
      </c>
      <c r="C1463" s="2">
        <v>41179</v>
      </c>
      <c r="D1463">
        <v>1</v>
      </c>
      <c r="E1463">
        <f t="shared" si="44"/>
        <v>9</v>
      </c>
      <c r="F1463" t="str">
        <f>VLOOKUP(B1463,Sheet3!$A$1:$E$100,5)</f>
        <v>k9</v>
      </c>
      <c r="G1463" t="str">
        <f>VLOOKUP(B1463,Sheet3!$A$1:$E$100,2)</f>
        <v>duze</v>
      </c>
      <c r="H1463" t="str">
        <f>VLOOKUP(B1463,Sheet3!$A$1:$E$100,3)</f>
        <v>48,00</v>
      </c>
      <c r="I1463" t="str">
        <f>VLOOKUP(F1463,Sheet4!$A$1:$B$22,2)</f>
        <v>panele_korkowe</v>
      </c>
      <c r="J1463">
        <f t="shared" si="45"/>
        <v>48</v>
      </c>
    </row>
    <row r="1464" spans="1:10" ht="18.399999999999999" customHeight="1">
      <c r="A1464">
        <v>1463</v>
      </c>
      <c r="B1464" t="s">
        <v>14</v>
      </c>
      <c r="C1464" s="2">
        <v>41074</v>
      </c>
      <c r="D1464">
        <v>12</v>
      </c>
      <c r="E1464">
        <f t="shared" si="44"/>
        <v>6</v>
      </c>
      <c r="F1464" t="str">
        <f>VLOOKUP(B1464,Sheet3!$A$1:$E$100,5)</f>
        <v>k10</v>
      </c>
      <c r="G1464" t="str">
        <f>VLOOKUP(B1464,Sheet3!$A$1:$E$100,2)</f>
        <v>40x60</v>
      </c>
      <c r="H1464" t="str">
        <f>VLOOKUP(B1464,Sheet3!$A$1:$E$100,3)</f>
        <v>25,00</v>
      </c>
      <c r="I1464" t="str">
        <f>VLOOKUP(F1464,Sheet4!$A$1:$B$22,2)</f>
        <v>tablice_korkowe</v>
      </c>
      <c r="J1464">
        <f t="shared" si="45"/>
        <v>300</v>
      </c>
    </row>
    <row r="1465" spans="1:10" ht="18.399999999999999" customHeight="1">
      <c r="A1465" s="1">
        <v>1464</v>
      </c>
      <c r="B1465" t="s">
        <v>71</v>
      </c>
      <c r="C1465" s="2">
        <v>40932</v>
      </c>
      <c r="D1465">
        <v>16</v>
      </c>
      <c r="E1465">
        <f t="shared" si="44"/>
        <v>1</v>
      </c>
      <c r="F1465" t="str">
        <f>VLOOKUP(B1465,Sheet3!$A$1:$E$100,5)</f>
        <v>k21</v>
      </c>
      <c r="G1465" t="str">
        <f>VLOOKUP(B1465,Sheet3!$A$1:$E$100,2)</f>
        <v>DawnTown</v>
      </c>
      <c r="H1465" t="str">
        <f>VLOOKUP(B1465,Sheet3!$A$1:$E$100,3)</f>
        <v>129,99</v>
      </c>
      <c r="I1465" t="str">
        <f>VLOOKUP(F1465,Sheet4!$A$1:$B$22,2)</f>
        <v>panele_korkowe</v>
      </c>
      <c r="J1465">
        <f t="shared" si="45"/>
        <v>2079.84</v>
      </c>
    </row>
    <row r="1466" spans="1:10" ht="18.399999999999999" customHeight="1">
      <c r="A1466">
        <v>1465</v>
      </c>
      <c r="B1466" t="s">
        <v>19</v>
      </c>
      <c r="C1466" s="2">
        <v>41019</v>
      </c>
      <c r="D1466">
        <v>23</v>
      </c>
      <c r="E1466">
        <f t="shared" si="44"/>
        <v>4</v>
      </c>
      <c r="F1466" t="str">
        <f>VLOOKUP(B1466,Sheet3!$A$1:$E$100,5)</f>
        <v>k20</v>
      </c>
      <c r="G1466" t="str">
        <f>VLOOKUP(B1466,Sheet3!$A$1:$E$100,2)</f>
        <v>Stozkowe_srednie</v>
      </c>
      <c r="H1466" t="str">
        <f>VLOOKUP(B1466,Sheet3!$A$1:$E$100,3)</f>
        <v>0,89</v>
      </c>
      <c r="I1466" t="str">
        <f>VLOOKUP(F1466,Sheet4!$A$1:$B$22,2)</f>
        <v>korki_do_butelek</v>
      </c>
      <c r="J1466">
        <f t="shared" si="45"/>
        <v>20.47</v>
      </c>
    </row>
    <row r="1467" spans="1:10" ht="18.399999999999999" customHeight="1">
      <c r="A1467" s="1">
        <v>1466</v>
      </c>
      <c r="B1467" t="s">
        <v>27</v>
      </c>
      <c r="C1467" s="2">
        <v>41219</v>
      </c>
      <c r="D1467">
        <v>5</v>
      </c>
      <c r="E1467">
        <f t="shared" si="44"/>
        <v>11</v>
      </c>
      <c r="F1467" t="str">
        <f>VLOOKUP(B1467,Sheet3!$A$1:$E$100,5)</f>
        <v>k10</v>
      </c>
      <c r="G1467" t="str">
        <f>VLOOKUP(B1467,Sheet3!$A$1:$E$100,2)</f>
        <v>40x50</v>
      </c>
      <c r="H1467" t="str">
        <f>VLOOKUP(B1467,Sheet3!$A$1:$E$100,3)</f>
        <v>21,00</v>
      </c>
      <c r="I1467" t="str">
        <f>VLOOKUP(F1467,Sheet4!$A$1:$B$22,2)</f>
        <v>tablice_korkowe</v>
      </c>
      <c r="J1467">
        <f t="shared" si="45"/>
        <v>105</v>
      </c>
    </row>
    <row r="1468" spans="1:10" ht="18.399999999999999" customHeight="1">
      <c r="A1468">
        <v>1467</v>
      </c>
      <c r="B1468" t="s">
        <v>45</v>
      </c>
      <c r="C1468" s="2">
        <v>41033</v>
      </c>
      <c r="D1468">
        <v>25</v>
      </c>
      <c r="E1468">
        <f t="shared" si="44"/>
        <v>5</v>
      </c>
      <c r="F1468" t="str">
        <f>VLOOKUP(B1468,Sheet3!$A$1:$E$100,5)</f>
        <v>k21</v>
      </c>
      <c r="G1468" t="str">
        <f>VLOOKUP(B1468,Sheet3!$A$1:$E$100,2)</f>
        <v>Shell</v>
      </c>
      <c r="H1468" t="str">
        <f>VLOOKUP(B1468,Sheet3!$A$1:$E$100,3)</f>
        <v>129,99</v>
      </c>
      <c r="I1468" t="str">
        <f>VLOOKUP(F1468,Sheet4!$A$1:$B$22,2)</f>
        <v>panele_korkowe</v>
      </c>
      <c r="J1468">
        <f t="shared" si="45"/>
        <v>3249.75</v>
      </c>
    </row>
    <row r="1469" spans="1:10" ht="18.399999999999999" customHeight="1">
      <c r="A1469" s="1">
        <v>1468</v>
      </c>
      <c r="B1469" t="s">
        <v>57</v>
      </c>
      <c r="C1469" s="2">
        <v>41089</v>
      </c>
      <c r="D1469">
        <v>25</v>
      </c>
      <c r="E1469">
        <f t="shared" si="44"/>
        <v>6</v>
      </c>
      <c r="F1469" t="str">
        <f>VLOOKUP(B1469,Sheet3!$A$1:$E$100,5)</f>
        <v>k6</v>
      </c>
      <c r="G1469" t="str">
        <f>VLOOKUP(B1469,Sheet3!$A$1:$E$100,2)</f>
        <v>940x23x7</v>
      </c>
      <c r="H1469" t="str">
        <f>VLOOKUP(B1469,Sheet3!$A$1:$E$100,3)</f>
        <v>2,89</v>
      </c>
      <c r="I1469" t="str">
        <f>VLOOKUP(F1469,Sheet4!$A$1:$B$22,2)</f>
        <v>panele_korkowe</v>
      </c>
      <c r="J1469">
        <f t="shared" si="45"/>
        <v>72.25</v>
      </c>
    </row>
    <row r="1470" spans="1:10" ht="18.399999999999999" customHeight="1">
      <c r="A1470">
        <v>1469</v>
      </c>
      <c r="B1470" t="s">
        <v>8</v>
      </c>
      <c r="C1470" s="2">
        <v>41149</v>
      </c>
      <c r="D1470">
        <v>28</v>
      </c>
      <c r="E1470">
        <f t="shared" si="44"/>
        <v>8</v>
      </c>
      <c r="F1470" t="str">
        <f>VLOOKUP(B1470,Sheet3!$A$1:$E$100,5)</f>
        <v>k6</v>
      </c>
      <c r="G1470" t="str">
        <f>VLOOKUP(B1470,Sheet3!$A$1:$E$100,2)</f>
        <v>940x16x7</v>
      </c>
      <c r="H1470" t="str">
        <f>VLOOKUP(B1470,Sheet3!$A$1:$E$100,3)</f>
        <v>2,89</v>
      </c>
      <c r="I1470" t="str">
        <f>VLOOKUP(F1470,Sheet4!$A$1:$B$22,2)</f>
        <v>panele_korkowe</v>
      </c>
      <c r="J1470">
        <f t="shared" si="45"/>
        <v>80.92</v>
      </c>
    </row>
    <row r="1471" spans="1:10" ht="18.399999999999999" customHeight="1">
      <c r="A1471" s="1">
        <v>1470</v>
      </c>
      <c r="B1471" t="s">
        <v>59</v>
      </c>
      <c r="C1471" s="2">
        <v>40948</v>
      </c>
      <c r="D1471">
        <v>60</v>
      </c>
      <c r="E1471">
        <f t="shared" si="44"/>
        <v>2</v>
      </c>
      <c r="F1471" t="str">
        <f>VLOOKUP(B1471,Sheet3!$A$1:$E$100,5)</f>
        <v>k16</v>
      </c>
      <c r="G1471" t="str">
        <f>VLOOKUP(B1471,Sheet3!$A$1:$E$100,2)</f>
        <v>standard</v>
      </c>
      <c r="H1471" t="str">
        <f>VLOOKUP(B1471,Sheet3!$A$1:$E$100,3)</f>
        <v>1,09</v>
      </c>
      <c r="I1471" t="str">
        <f>VLOOKUP(F1471,Sheet4!$A$1:$B$22,2)</f>
        <v>przekladki_korkowe</v>
      </c>
      <c r="J1471">
        <f t="shared" si="45"/>
        <v>65.400000000000006</v>
      </c>
    </row>
    <row r="1472" spans="1:10" ht="18.399999999999999" customHeight="1">
      <c r="A1472">
        <v>1471</v>
      </c>
      <c r="B1472" t="s">
        <v>19</v>
      </c>
      <c r="C1472" s="2">
        <v>41181</v>
      </c>
      <c r="D1472">
        <v>16</v>
      </c>
      <c r="E1472">
        <f t="shared" si="44"/>
        <v>9</v>
      </c>
      <c r="F1472" t="str">
        <f>VLOOKUP(B1472,Sheet3!$A$1:$E$100,5)</f>
        <v>k20</v>
      </c>
      <c r="G1472" t="str">
        <f>VLOOKUP(B1472,Sheet3!$A$1:$E$100,2)</f>
        <v>Stozkowe_srednie</v>
      </c>
      <c r="H1472" t="str">
        <f>VLOOKUP(B1472,Sheet3!$A$1:$E$100,3)</f>
        <v>0,89</v>
      </c>
      <c r="I1472" t="str">
        <f>VLOOKUP(F1472,Sheet4!$A$1:$B$22,2)</f>
        <v>korki_do_butelek</v>
      </c>
      <c r="J1472">
        <f t="shared" si="45"/>
        <v>14.24</v>
      </c>
    </row>
    <row r="1473" spans="1:10" ht="18.399999999999999" customHeight="1">
      <c r="A1473" s="1">
        <v>1472</v>
      </c>
      <c r="B1473" t="s">
        <v>59</v>
      </c>
      <c r="C1473" s="2">
        <v>40949</v>
      </c>
      <c r="D1473">
        <v>80</v>
      </c>
      <c r="E1473">
        <f t="shared" si="44"/>
        <v>2</v>
      </c>
      <c r="F1473" t="str">
        <f>VLOOKUP(B1473,Sheet3!$A$1:$E$100,5)</f>
        <v>k16</v>
      </c>
      <c r="G1473" t="str">
        <f>VLOOKUP(B1473,Sheet3!$A$1:$E$100,2)</f>
        <v>standard</v>
      </c>
      <c r="H1473" t="str">
        <f>VLOOKUP(B1473,Sheet3!$A$1:$E$100,3)</f>
        <v>1,09</v>
      </c>
      <c r="I1473" t="str">
        <f>VLOOKUP(F1473,Sheet4!$A$1:$B$22,2)</f>
        <v>przekladki_korkowe</v>
      </c>
      <c r="J1473">
        <f t="shared" si="45"/>
        <v>87.2</v>
      </c>
    </row>
    <row r="1474" spans="1:10" ht="18.399999999999999" customHeight="1">
      <c r="A1474">
        <v>1473</v>
      </c>
      <c r="B1474" t="s">
        <v>33</v>
      </c>
      <c r="C1474" s="2">
        <v>41025</v>
      </c>
      <c r="D1474">
        <v>10</v>
      </c>
      <c r="E1474">
        <f t="shared" ref="E1474:E1537" si="46">MONTH(C1474)</f>
        <v>4</v>
      </c>
      <c r="F1474" t="str">
        <f>VLOOKUP(B1474,Sheet3!$A$1:$E$100,5)</f>
        <v>k5</v>
      </c>
      <c r="G1474" t="str">
        <f>VLOOKUP(B1474,Sheet3!$A$1:$E$100,2)</f>
        <v>Aglomerado_50_mm</v>
      </c>
      <c r="H1474" t="str">
        <f>VLOOKUP(B1474,Sheet3!$A$1:$E$100,3)</f>
        <v>59,99</v>
      </c>
      <c r="I1474" t="str">
        <f>VLOOKUP(F1474,Sheet4!$A$1:$B$22,2)</f>
        <v>panele_korkowe</v>
      </c>
      <c r="J1474">
        <f t="shared" si="45"/>
        <v>599.9</v>
      </c>
    </row>
    <row r="1475" spans="1:10" ht="18.399999999999999" customHeight="1">
      <c r="A1475" s="1">
        <v>1474</v>
      </c>
      <c r="B1475" t="s">
        <v>33</v>
      </c>
      <c r="C1475" s="2">
        <v>41022</v>
      </c>
      <c r="D1475">
        <v>14</v>
      </c>
      <c r="E1475">
        <f t="shared" si="46"/>
        <v>4</v>
      </c>
      <c r="F1475" t="str">
        <f>VLOOKUP(B1475,Sheet3!$A$1:$E$100,5)</f>
        <v>k5</v>
      </c>
      <c r="G1475" t="str">
        <f>VLOOKUP(B1475,Sheet3!$A$1:$E$100,2)</f>
        <v>Aglomerado_50_mm</v>
      </c>
      <c r="H1475" t="str">
        <f>VLOOKUP(B1475,Sheet3!$A$1:$E$100,3)</f>
        <v>59,99</v>
      </c>
      <c r="I1475" t="str">
        <f>VLOOKUP(F1475,Sheet4!$A$1:$B$22,2)</f>
        <v>panele_korkowe</v>
      </c>
      <c r="J1475">
        <f t="shared" ref="J1475:J1538" si="47">D1475*H1475</f>
        <v>839.86</v>
      </c>
    </row>
    <row r="1476" spans="1:10" ht="18.399999999999999" customHeight="1">
      <c r="A1476">
        <v>1475</v>
      </c>
      <c r="B1476" t="s">
        <v>25</v>
      </c>
      <c r="C1476" s="2">
        <v>41208</v>
      </c>
      <c r="D1476">
        <v>1</v>
      </c>
      <c r="E1476">
        <f t="shared" si="46"/>
        <v>10</v>
      </c>
      <c r="F1476" t="str">
        <f>VLOOKUP(B1476,Sheet3!$A$1:$E$100,5)</f>
        <v>k4</v>
      </c>
      <c r="G1476" t="str">
        <f>VLOOKUP(B1476,Sheet3!$A$1:$E$100,2)</f>
        <v>1_l_wodny</v>
      </c>
      <c r="H1476" t="str">
        <f>VLOOKUP(B1476,Sheet3!$A$1:$E$100,3)</f>
        <v>37,99</v>
      </c>
      <c r="I1476" t="str">
        <f>VLOOKUP(F1476,Sheet4!$A$1:$B$22,2)</f>
        <v>panele_korkowe</v>
      </c>
      <c r="J1476">
        <f t="shared" si="47"/>
        <v>37.99</v>
      </c>
    </row>
    <row r="1477" spans="1:10" ht="18.399999999999999" customHeight="1">
      <c r="A1477" s="1">
        <v>1476</v>
      </c>
      <c r="B1477" t="s">
        <v>57</v>
      </c>
      <c r="C1477" s="2">
        <v>41186</v>
      </c>
      <c r="D1477">
        <v>21</v>
      </c>
      <c r="E1477">
        <f t="shared" si="46"/>
        <v>10</v>
      </c>
      <c r="F1477" t="str">
        <f>VLOOKUP(B1477,Sheet3!$A$1:$E$100,5)</f>
        <v>k6</v>
      </c>
      <c r="G1477" t="str">
        <f>VLOOKUP(B1477,Sheet3!$A$1:$E$100,2)</f>
        <v>940x23x7</v>
      </c>
      <c r="H1477" t="str">
        <f>VLOOKUP(B1477,Sheet3!$A$1:$E$100,3)</f>
        <v>2,89</v>
      </c>
      <c r="I1477" t="str">
        <f>VLOOKUP(F1477,Sheet4!$A$1:$B$22,2)</f>
        <v>panele_korkowe</v>
      </c>
      <c r="J1477">
        <f t="shared" si="47"/>
        <v>60.690000000000005</v>
      </c>
    </row>
    <row r="1478" spans="1:10" ht="18.399999999999999" customHeight="1">
      <c r="A1478">
        <v>1477</v>
      </c>
      <c r="B1478" t="s">
        <v>80</v>
      </c>
      <c r="C1478" s="2">
        <v>41079</v>
      </c>
      <c r="D1478">
        <v>31</v>
      </c>
      <c r="E1478">
        <f t="shared" si="46"/>
        <v>6</v>
      </c>
      <c r="F1478" t="str">
        <f>VLOOKUP(B1478,Sheet3!$A$1:$E$100,5)</f>
        <v>k21</v>
      </c>
      <c r="G1478" t="str">
        <f>VLOOKUP(B1478,Sheet3!$A$1:$E$100,2)</f>
        <v>Symphony</v>
      </c>
      <c r="H1478" t="str">
        <f>VLOOKUP(B1478,Sheet3!$A$1:$E$100,3)</f>
        <v>139,99</v>
      </c>
      <c r="I1478" t="str">
        <f>VLOOKUP(F1478,Sheet4!$A$1:$B$22,2)</f>
        <v>panele_korkowe</v>
      </c>
      <c r="J1478">
        <f t="shared" si="47"/>
        <v>4339.6900000000005</v>
      </c>
    </row>
    <row r="1479" spans="1:10" ht="18.399999999999999" customHeight="1">
      <c r="A1479" s="1">
        <v>1478</v>
      </c>
      <c r="B1479" t="s">
        <v>67</v>
      </c>
      <c r="C1479" s="2">
        <v>40960</v>
      </c>
      <c r="D1479">
        <v>40</v>
      </c>
      <c r="E1479">
        <f t="shared" si="46"/>
        <v>2</v>
      </c>
      <c r="F1479" t="str">
        <f>VLOOKUP(B1479,Sheet3!$A$1:$E$100,5)</f>
        <v>k14</v>
      </c>
      <c r="G1479" t="str">
        <f>VLOOKUP(B1479,Sheet3!$A$1:$E$100,2)</f>
        <v>Rapsodia</v>
      </c>
      <c r="H1479" t="str">
        <f>VLOOKUP(B1479,Sheet3!$A$1:$E$100,3)</f>
        <v>64,99</v>
      </c>
      <c r="I1479" t="str">
        <f>VLOOKUP(F1479,Sheet4!$A$1:$B$22,2)</f>
        <v>parkiet_korkowy</v>
      </c>
      <c r="J1479">
        <f t="shared" si="47"/>
        <v>2599.6</v>
      </c>
    </row>
    <row r="1480" spans="1:10" ht="18.399999999999999" customHeight="1">
      <c r="A1480">
        <v>1479</v>
      </c>
      <c r="B1480" t="s">
        <v>98</v>
      </c>
      <c r="C1480" s="2">
        <v>41094</v>
      </c>
      <c r="D1480">
        <v>20</v>
      </c>
      <c r="E1480">
        <f t="shared" si="46"/>
        <v>7</v>
      </c>
      <c r="F1480" t="str">
        <f>VLOOKUP(B1480,Sheet3!$A$1:$E$100,5)</f>
        <v>k3</v>
      </c>
      <c r="G1480" t="str">
        <f>VLOOKUP(B1480,Sheet3!$A$1:$E$100,2)</f>
        <v>frakcja_2,8-4,0_mm</v>
      </c>
      <c r="H1480" t="str">
        <f>VLOOKUP(B1480,Sheet3!$A$1:$E$100,3)</f>
        <v>12,80</v>
      </c>
      <c r="I1480" t="str">
        <f>VLOOKUP(F1480,Sheet4!$A$1:$B$22,2)</f>
        <v>panele_korkowe</v>
      </c>
      <c r="J1480">
        <f t="shared" si="47"/>
        <v>256</v>
      </c>
    </row>
    <row r="1481" spans="1:10" ht="18.399999999999999" customHeight="1">
      <c r="A1481" s="1">
        <v>1480</v>
      </c>
      <c r="B1481" t="s">
        <v>23</v>
      </c>
      <c r="C1481" s="2">
        <v>40988</v>
      </c>
      <c r="D1481">
        <v>20</v>
      </c>
      <c r="E1481">
        <f t="shared" si="46"/>
        <v>3</v>
      </c>
      <c r="F1481" t="str">
        <f>VLOOKUP(B1481,Sheet3!$A$1:$E$100,5)</f>
        <v>k3</v>
      </c>
      <c r="G1481" t="str">
        <f>VLOOKUP(B1481,Sheet3!$A$1:$E$100,2)</f>
        <v>frakcja_2,8-4,0_mm</v>
      </c>
      <c r="H1481" t="str">
        <f>VLOOKUP(B1481,Sheet3!$A$1:$E$100,3)</f>
        <v>12,80</v>
      </c>
      <c r="I1481" t="str">
        <f>VLOOKUP(F1481,Sheet4!$A$1:$B$22,2)</f>
        <v>panele_korkowe</v>
      </c>
      <c r="J1481">
        <f t="shared" si="47"/>
        <v>256</v>
      </c>
    </row>
    <row r="1482" spans="1:10" ht="18.399999999999999" customHeight="1">
      <c r="A1482">
        <v>1481</v>
      </c>
      <c r="B1482" t="s">
        <v>71</v>
      </c>
      <c r="C1482" s="2">
        <v>40953</v>
      </c>
      <c r="D1482">
        <v>16</v>
      </c>
      <c r="E1482">
        <f t="shared" si="46"/>
        <v>2</v>
      </c>
      <c r="F1482" t="str">
        <f>VLOOKUP(B1482,Sheet3!$A$1:$E$100,5)</f>
        <v>k21</v>
      </c>
      <c r="G1482" t="str">
        <f>VLOOKUP(B1482,Sheet3!$A$1:$E$100,2)</f>
        <v>DawnTown</v>
      </c>
      <c r="H1482" t="str">
        <f>VLOOKUP(B1482,Sheet3!$A$1:$E$100,3)</f>
        <v>129,99</v>
      </c>
      <c r="I1482" t="str">
        <f>VLOOKUP(F1482,Sheet4!$A$1:$B$22,2)</f>
        <v>panele_korkowe</v>
      </c>
      <c r="J1482">
        <f t="shared" si="47"/>
        <v>2079.84</v>
      </c>
    </row>
    <row r="1483" spans="1:10" ht="18.399999999999999" customHeight="1">
      <c r="A1483" s="1">
        <v>1482</v>
      </c>
      <c r="B1483" t="s">
        <v>51</v>
      </c>
      <c r="C1483" s="2">
        <v>41206</v>
      </c>
      <c r="D1483">
        <v>3</v>
      </c>
      <c r="E1483">
        <f t="shared" si="46"/>
        <v>10</v>
      </c>
      <c r="F1483" t="str">
        <f>VLOOKUP(B1483,Sheet3!$A$1:$E$100,5)</f>
        <v>k10</v>
      </c>
      <c r="G1483" t="str">
        <f>VLOOKUP(B1483,Sheet3!$A$1:$E$100,2)</f>
        <v>60x80</v>
      </c>
      <c r="H1483" t="str">
        <f>VLOOKUP(B1483,Sheet3!$A$1:$E$100,3)</f>
        <v>51,00</v>
      </c>
      <c r="I1483" t="str">
        <f>VLOOKUP(F1483,Sheet4!$A$1:$B$22,2)</f>
        <v>tablice_korkowe</v>
      </c>
      <c r="J1483">
        <f t="shared" si="47"/>
        <v>153</v>
      </c>
    </row>
    <row r="1484" spans="1:10" ht="18.399999999999999" customHeight="1">
      <c r="A1484">
        <v>1483</v>
      </c>
      <c r="B1484" t="s">
        <v>75</v>
      </c>
      <c r="C1484" s="2">
        <v>41011</v>
      </c>
      <c r="D1484">
        <v>2</v>
      </c>
      <c r="E1484">
        <f t="shared" si="46"/>
        <v>4</v>
      </c>
      <c r="F1484" t="str">
        <f>VLOOKUP(B1484,Sheet3!$A$1:$E$100,5)</f>
        <v>k4</v>
      </c>
      <c r="G1484" t="str">
        <f>VLOOKUP(B1484,Sheet3!$A$1:$E$100,2)</f>
        <v>3_l_kontaktowy</v>
      </c>
      <c r="H1484" t="str">
        <f>VLOOKUP(B1484,Sheet3!$A$1:$E$100,3)</f>
        <v>59,99</v>
      </c>
      <c r="I1484" t="str">
        <f>VLOOKUP(F1484,Sheet4!$A$1:$B$22,2)</f>
        <v>panele_korkowe</v>
      </c>
      <c r="J1484">
        <f t="shared" si="47"/>
        <v>119.98</v>
      </c>
    </row>
    <row r="1485" spans="1:10" ht="18.399999999999999" customHeight="1">
      <c r="A1485" s="1">
        <v>1484</v>
      </c>
      <c r="B1485" t="s">
        <v>29</v>
      </c>
      <c r="C1485" s="2">
        <v>41160</v>
      </c>
      <c r="D1485">
        <v>14</v>
      </c>
      <c r="E1485">
        <f t="shared" si="46"/>
        <v>9</v>
      </c>
      <c r="F1485" t="str">
        <f>VLOOKUP(B1485,Sheet3!$A$1:$E$100,5)</f>
        <v>k10</v>
      </c>
      <c r="G1485" t="str">
        <f>VLOOKUP(B1485,Sheet3!$A$1:$E$100,2)</f>
        <v>150x180</v>
      </c>
      <c r="H1485" t="str">
        <f>VLOOKUP(B1485,Sheet3!$A$1:$E$100,3)</f>
        <v>199,00</v>
      </c>
      <c r="I1485" t="str">
        <f>VLOOKUP(F1485,Sheet4!$A$1:$B$22,2)</f>
        <v>tablice_korkowe</v>
      </c>
      <c r="J1485">
        <f t="shared" si="47"/>
        <v>2786</v>
      </c>
    </row>
    <row r="1486" spans="1:10" ht="18.399999999999999" customHeight="1">
      <c r="A1486">
        <v>1485</v>
      </c>
      <c r="B1486" t="s">
        <v>49</v>
      </c>
      <c r="C1486" s="2">
        <v>41086</v>
      </c>
      <c r="D1486">
        <v>2</v>
      </c>
      <c r="E1486">
        <f t="shared" si="46"/>
        <v>6</v>
      </c>
      <c r="F1486" t="str">
        <f>VLOOKUP(B1486,Sheet3!$A$1:$E$100,5)</f>
        <v>k19</v>
      </c>
      <c r="G1486" t="str">
        <f>VLOOKUP(B1486,Sheet3!$A$1:$E$100,2)</f>
        <v>Serwetnik_duży</v>
      </c>
      <c r="H1486" t="str">
        <f>VLOOKUP(B1486,Sheet3!$A$1:$E$100,3)</f>
        <v>8,99</v>
      </c>
      <c r="I1486" t="str">
        <f>VLOOKUP(F1486,Sheet4!$A$1:$B$22,2)</f>
        <v>wyroby_korkowe</v>
      </c>
      <c r="J1486">
        <f t="shared" si="47"/>
        <v>17.98</v>
      </c>
    </row>
    <row r="1487" spans="1:10" ht="18.399999999999999" customHeight="1">
      <c r="A1487" s="1">
        <v>1486</v>
      </c>
      <c r="B1487" t="s">
        <v>54</v>
      </c>
      <c r="C1487" s="2">
        <v>41048</v>
      </c>
      <c r="D1487">
        <v>35</v>
      </c>
      <c r="E1487">
        <f t="shared" si="46"/>
        <v>5</v>
      </c>
      <c r="F1487" t="str">
        <f>VLOOKUP(B1487,Sheet3!$A$1:$E$100,5)</f>
        <v>k12</v>
      </c>
      <c r="G1487" t="str">
        <f>VLOOKUP(B1487,Sheet3!$A$1:$E$100,2)</f>
        <v>1000x700x1</v>
      </c>
      <c r="H1487" t="str">
        <f>VLOOKUP(B1487,Sheet3!$A$1:$E$100,3)</f>
        <v>4,99</v>
      </c>
      <c r="I1487" t="str">
        <f>VLOOKUP(F1487,Sheet4!$A$1:$B$22,2)</f>
        <v>plyty_korkowe</v>
      </c>
      <c r="J1487">
        <f t="shared" si="47"/>
        <v>174.65</v>
      </c>
    </row>
    <row r="1488" spans="1:10" ht="18.399999999999999" customHeight="1">
      <c r="A1488">
        <v>1487</v>
      </c>
      <c r="B1488" t="s">
        <v>19</v>
      </c>
      <c r="C1488" s="2">
        <v>41080</v>
      </c>
      <c r="D1488">
        <v>14</v>
      </c>
      <c r="E1488">
        <f t="shared" si="46"/>
        <v>6</v>
      </c>
      <c r="F1488" t="str">
        <f>VLOOKUP(B1488,Sheet3!$A$1:$E$100,5)</f>
        <v>k20</v>
      </c>
      <c r="G1488" t="str">
        <f>VLOOKUP(B1488,Sheet3!$A$1:$E$100,2)</f>
        <v>Stozkowe_srednie</v>
      </c>
      <c r="H1488" t="str">
        <f>VLOOKUP(B1488,Sheet3!$A$1:$E$100,3)</f>
        <v>0,89</v>
      </c>
      <c r="I1488" t="str">
        <f>VLOOKUP(F1488,Sheet4!$A$1:$B$22,2)</f>
        <v>korki_do_butelek</v>
      </c>
      <c r="J1488">
        <f t="shared" si="47"/>
        <v>12.46</v>
      </c>
    </row>
    <row r="1489" spans="1:10" ht="18.399999999999999" customHeight="1">
      <c r="A1489" s="1">
        <v>1488</v>
      </c>
      <c r="B1489" t="s">
        <v>22</v>
      </c>
      <c r="C1489" s="2">
        <v>41108</v>
      </c>
      <c r="D1489">
        <v>2</v>
      </c>
      <c r="E1489">
        <f t="shared" si="46"/>
        <v>7</v>
      </c>
      <c r="F1489" t="str">
        <f>VLOOKUP(B1489,Sheet3!$A$1:$E$100,5)</f>
        <v>k17</v>
      </c>
      <c r="G1489" t="str">
        <f>VLOOKUP(B1489,Sheet3!$A$1:$E$100,2)</f>
        <v>korek_natryskowy</v>
      </c>
      <c r="H1489" t="str">
        <f>VLOOKUP(B1489,Sheet3!$A$1:$E$100,3)</f>
        <v>33,99</v>
      </c>
      <c r="I1489" t="str">
        <f>VLOOKUP(F1489,Sheet4!$A$1:$B$22,2)</f>
        <v>masa_korkowa</v>
      </c>
      <c r="J1489">
        <f t="shared" si="47"/>
        <v>67.98</v>
      </c>
    </row>
    <row r="1490" spans="1:10" ht="18.399999999999999" customHeight="1">
      <c r="A1490">
        <v>1489</v>
      </c>
      <c r="B1490" t="s">
        <v>37</v>
      </c>
      <c r="C1490" s="2">
        <v>41124</v>
      </c>
      <c r="D1490">
        <v>2</v>
      </c>
      <c r="E1490">
        <f t="shared" si="46"/>
        <v>8</v>
      </c>
      <c r="F1490" t="str">
        <f>VLOOKUP(B1490,Sheet3!$A$1:$E$100,5)</f>
        <v>k15</v>
      </c>
      <c r="G1490" t="str">
        <f>VLOOKUP(B1490,Sheet3!$A$1:$E$100,2)</f>
        <v>kostka</v>
      </c>
      <c r="H1490" t="str">
        <f>VLOOKUP(B1490,Sheet3!$A$1:$E$100,3)</f>
        <v>25,99</v>
      </c>
      <c r="I1490" t="str">
        <f>VLOOKUP(F1490,Sheet4!$A$1:$B$22,2)</f>
        <v>maty_korkowe</v>
      </c>
      <c r="J1490">
        <f t="shared" si="47"/>
        <v>51.98</v>
      </c>
    </row>
    <row r="1491" spans="1:10" ht="18.399999999999999" customHeight="1">
      <c r="A1491" s="1">
        <v>1490</v>
      </c>
      <c r="B1491" t="s">
        <v>62</v>
      </c>
      <c r="C1491" s="2">
        <v>41151</v>
      </c>
      <c r="D1491">
        <v>20</v>
      </c>
      <c r="E1491">
        <f t="shared" si="46"/>
        <v>8</v>
      </c>
      <c r="F1491" t="str">
        <f>VLOOKUP(B1491,Sheet3!$A$1:$E$100,5)</f>
        <v>k5</v>
      </c>
      <c r="G1491" t="str">
        <f>VLOOKUP(B1491,Sheet3!$A$1:$E$100,2)</f>
        <v>Aglomerado_10_mm</v>
      </c>
      <c r="H1491" t="str">
        <f>VLOOKUP(B1491,Sheet3!$A$1:$E$100,3)</f>
        <v>34,99</v>
      </c>
      <c r="I1491" t="str">
        <f>VLOOKUP(F1491,Sheet4!$A$1:$B$22,2)</f>
        <v>panele_korkowe</v>
      </c>
      <c r="J1491">
        <f t="shared" si="47"/>
        <v>699.80000000000007</v>
      </c>
    </row>
    <row r="1492" spans="1:10" ht="18.399999999999999" customHeight="1">
      <c r="A1492">
        <v>1491</v>
      </c>
      <c r="B1492" t="s">
        <v>41</v>
      </c>
      <c r="C1492" s="2">
        <v>41008</v>
      </c>
      <c r="D1492">
        <v>20</v>
      </c>
      <c r="E1492">
        <f t="shared" si="46"/>
        <v>4</v>
      </c>
      <c r="F1492" t="str">
        <f>VLOOKUP(B1492,Sheet3!$A$1:$E$100,5)</f>
        <v>k7</v>
      </c>
      <c r="G1492" t="str">
        <f>VLOOKUP(B1492,Sheet3!$A$1:$E$100,2)</f>
        <v>Kora_surowa_kl._II</v>
      </c>
      <c r="H1492" t="str">
        <f>VLOOKUP(B1492,Sheet3!$A$1:$E$100,3)</f>
        <v>79,99</v>
      </c>
      <c r="I1492" t="str">
        <f>VLOOKUP(F1492,Sheet4!$A$1:$B$22,2)</f>
        <v>panele_korkowe</v>
      </c>
      <c r="J1492">
        <f t="shared" si="47"/>
        <v>1599.8</v>
      </c>
    </row>
    <row r="1493" spans="1:10" ht="18.399999999999999" customHeight="1">
      <c r="A1493" s="1">
        <v>1492</v>
      </c>
      <c r="B1493" t="s">
        <v>42</v>
      </c>
      <c r="C1493" s="2">
        <v>41047</v>
      </c>
      <c r="D1493">
        <v>25</v>
      </c>
      <c r="E1493">
        <f t="shared" si="46"/>
        <v>5</v>
      </c>
      <c r="F1493" t="str">
        <f>VLOOKUP(B1493,Sheet3!$A$1:$E$100,5)</f>
        <v>k20</v>
      </c>
      <c r="G1493" t="str">
        <f>VLOOKUP(B1493,Sheet3!$A$1:$E$100,2)</f>
        <v>Stozkowe_male</v>
      </c>
      <c r="H1493" t="str">
        <f>VLOOKUP(B1493,Sheet3!$A$1:$E$100,3)</f>
        <v>0,49</v>
      </c>
      <c r="I1493" t="str">
        <f>VLOOKUP(F1493,Sheet4!$A$1:$B$22,2)</f>
        <v>korki_do_butelek</v>
      </c>
      <c r="J1493">
        <f t="shared" si="47"/>
        <v>12.25</v>
      </c>
    </row>
    <row r="1494" spans="1:10" ht="18.399999999999999" customHeight="1">
      <c r="A1494">
        <v>1493</v>
      </c>
      <c r="B1494" t="s">
        <v>12</v>
      </c>
      <c r="C1494" s="2">
        <v>41037</v>
      </c>
      <c r="D1494">
        <v>20</v>
      </c>
      <c r="E1494">
        <f t="shared" si="46"/>
        <v>5</v>
      </c>
      <c r="F1494" t="str">
        <f>VLOOKUP(B1494,Sheet3!$A$1:$E$100,5)</f>
        <v>k6</v>
      </c>
      <c r="G1494" t="str">
        <f>VLOOKUP(B1494,Sheet3!$A$1:$E$100,2)</f>
        <v>940x16x5</v>
      </c>
      <c r="H1494" t="str">
        <f>VLOOKUP(B1494,Sheet3!$A$1:$E$100,3)</f>
        <v>2,19</v>
      </c>
      <c r="I1494" t="str">
        <f>VLOOKUP(F1494,Sheet4!$A$1:$B$22,2)</f>
        <v>panele_korkowe</v>
      </c>
      <c r="J1494">
        <f t="shared" si="47"/>
        <v>43.8</v>
      </c>
    </row>
    <row r="1495" spans="1:10" ht="18.399999999999999" customHeight="1">
      <c r="A1495" s="1">
        <v>1494</v>
      </c>
      <c r="B1495" t="s">
        <v>20</v>
      </c>
      <c r="C1495" s="2">
        <v>41128</v>
      </c>
      <c r="D1495">
        <v>20</v>
      </c>
      <c r="E1495">
        <f t="shared" si="46"/>
        <v>8</v>
      </c>
      <c r="F1495" t="str">
        <f>VLOOKUP(B1495,Sheet3!$A$1:$E$100,5)</f>
        <v>k6</v>
      </c>
      <c r="G1495" t="str">
        <f>VLOOKUP(B1495,Sheet3!$A$1:$E$100,2)</f>
        <v>940x23x5</v>
      </c>
      <c r="H1495" t="str">
        <f>VLOOKUP(B1495,Sheet3!$A$1:$E$100,3)</f>
        <v>2,19</v>
      </c>
      <c r="I1495" t="str">
        <f>VLOOKUP(F1495,Sheet4!$A$1:$B$22,2)</f>
        <v>panele_korkowe</v>
      </c>
      <c r="J1495">
        <f t="shared" si="47"/>
        <v>43.8</v>
      </c>
    </row>
    <row r="1496" spans="1:10" ht="18.399999999999999" customHeight="1">
      <c r="A1496">
        <v>1495</v>
      </c>
      <c r="B1496" t="s">
        <v>75</v>
      </c>
      <c r="C1496" s="2">
        <v>41111</v>
      </c>
      <c r="D1496">
        <v>5</v>
      </c>
      <c r="E1496">
        <f t="shared" si="46"/>
        <v>7</v>
      </c>
      <c r="F1496" t="str">
        <f>VLOOKUP(B1496,Sheet3!$A$1:$E$100,5)</f>
        <v>k4</v>
      </c>
      <c r="G1496" t="str">
        <f>VLOOKUP(B1496,Sheet3!$A$1:$E$100,2)</f>
        <v>3_l_kontaktowy</v>
      </c>
      <c r="H1496" t="str">
        <f>VLOOKUP(B1496,Sheet3!$A$1:$E$100,3)</f>
        <v>59,99</v>
      </c>
      <c r="I1496" t="str">
        <f>VLOOKUP(F1496,Sheet4!$A$1:$B$22,2)</f>
        <v>panele_korkowe</v>
      </c>
      <c r="J1496">
        <f t="shared" si="47"/>
        <v>299.95</v>
      </c>
    </row>
    <row r="1497" spans="1:10" ht="18.399999999999999" customHeight="1">
      <c r="A1497" s="1">
        <v>1496</v>
      </c>
      <c r="B1497" t="s">
        <v>50</v>
      </c>
      <c r="C1497" s="2">
        <v>41088</v>
      </c>
      <c r="D1497">
        <v>2</v>
      </c>
      <c r="E1497">
        <f t="shared" si="46"/>
        <v>6</v>
      </c>
      <c r="F1497" t="str">
        <f>VLOOKUP(B1497,Sheet3!$A$1:$E$100,5)</f>
        <v>k8</v>
      </c>
      <c r="G1497" t="str">
        <f>VLOOKUP(B1497,Sheet3!$A$1:$E$100,2)</f>
        <v>LB_1</v>
      </c>
      <c r="H1497" t="str">
        <f>VLOOKUP(B1497,Sheet3!$A$1:$E$100,3)</f>
        <v>2,50</v>
      </c>
      <c r="I1497" t="str">
        <f>VLOOKUP(F1497,Sheet4!$A$1:$B$22,2)</f>
        <v>panele_korkowe</v>
      </c>
      <c r="J1497">
        <f t="shared" si="47"/>
        <v>5</v>
      </c>
    </row>
    <row r="1498" spans="1:10" ht="18.399999999999999" customHeight="1">
      <c r="A1498">
        <v>1497</v>
      </c>
      <c r="B1498" t="s">
        <v>47</v>
      </c>
      <c r="C1498" s="2">
        <v>41187</v>
      </c>
      <c r="D1498">
        <v>20</v>
      </c>
      <c r="E1498">
        <f t="shared" si="46"/>
        <v>10</v>
      </c>
      <c r="F1498" t="str">
        <f>VLOOKUP(B1498,Sheet3!$A$1:$E$100,5)</f>
        <v>k2</v>
      </c>
      <c r="G1498" t="str">
        <f>VLOOKUP(B1498,Sheet3!$A$1:$E$100,2)</f>
        <v>Normal_4_mm</v>
      </c>
      <c r="H1498" t="str">
        <f>VLOOKUP(B1498,Sheet3!$A$1:$E$100,3)</f>
        <v>60,50</v>
      </c>
      <c r="I1498" t="str">
        <f>VLOOKUP(F1498,Sheet4!$A$1:$B$22,2)</f>
        <v>wyroby_korkowe</v>
      </c>
      <c r="J1498">
        <f t="shared" si="47"/>
        <v>1210</v>
      </c>
    </row>
    <row r="1499" spans="1:10" ht="18.399999999999999" customHeight="1">
      <c r="A1499" s="1">
        <v>1498</v>
      </c>
      <c r="B1499" t="s">
        <v>33</v>
      </c>
      <c r="C1499" s="2">
        <v>40931</v>
      </c>
      <c r="D1499">
        <v>12</v>
      </c>
      <c r="E1499">
        <f t="shared" si="46"/>
        <v>1</v>
      </c>
      <c r="F1499" t="str">
        <f>VLOOKUP(B1499,Sheet3!$A$1:$E$100,5)</f>
        <v>k5</v>
      </c>
      <c r="G1499" t="str">
        <f>VLOOKUP(B1499,Sheet3!$A$1:$E$100,2)</f>
        <v>Aglomerado_50_mm</v>
      </c>
      <c r="H1499" t="str">
        <f>VLOOKUP(B1499,Sheet3!$A$1:$E$100,3)</f>
        <v>59,99</v>
      </c>
      <c r="I1499" t="str">
        <f>VLOOKUP(F1499,Sheet4!$A$1:$B$22,2)</f>
        <v>panele_korkowe</v>
      </c>
      <c r="J1499">
        <f t="shared" si="47"/>
        <v>719.88</v>
      </c>
    </row>
    <row r="1500" spans="1:10" ht="18.399999999999999" customHeight="1">
      <c r="A1500">
        <v>1499</v>
      </c>
      <c r="B1500" t="s">
        <v>36</v>
      </c>
      <c r="C1500" s="2">
        <v>41103</v>
      </c>
      <c r="D1500">
        <v>9</v>
      </c>
      <c r="E1500">
        <f t="shared" si="46"/>
        <v>7</v>
      </c>
      <c r="F1500" t="str">
        <f>VLOOKUP(B1500,Sheet3!$A$1:$E$100,5)</f>
        <v>k10</v>
      </c>
      <c r="G1500" t="str">
        <f>VLOOKUP(B1500,Sheet3!$A$1:$E$100,2)</f>
        <v>50x80</v>
      </c>
      <c r="H1500" t="str">
        <f>VLOOKUP(B1500,Sheet3!$A$1:$E$100,3)</f>
        <v>34,99</v>
      </c>
      <c r="I1500" t="str">
        <f>VLOOKUP(F1500,Sheet4!$A$1:$B$22,2)</f>
        <v>tablice_korkowe</v>
      </c>
      <c r="J1500">
        <f t="shared" si="47"/>
        <v>314.91000000000003</v>
      </c>
    </row>
    <row r="1501" spans="1:10" ht="18.399999999999999" customHeight="1">
      <c r="A1501" s="1">
        <v>1500</v>
      </c>
      <c r="B1501" t="s">
        <v>51</v>
      </c>
      <c r="C1501" s="2">
        <v>40983</v>
      </c>
      <c r="D1501">
        <v>3</v>
      </c>
      <c r="E1501">
        <f t="shared" si="46"/>
        <v>3</v>
      </c>
      <c r="F1501" t="str">
        <f>VLOOKUP(B1501,Sheet3!$A$1:$E$100,5)</f>
        <v>k10</v>
      </c>
      <c r="G1501" t="str">
        <f>VLOOKUP(B1501,Sheet3!$A$1:$E$100,2)</f>
        <v>60x80</v>
      </c>
      <c r="H1501" t="str">
        <f>VLOOKUP(B1501,Sheet3!$A$1:$E$100,3)</f>
        <v>51,00</v>
      </c>
      <c r="I1501" t="str">
        <f>VLOOKUP(F1501,Sheet4!$A$1:$B$22,2)</f>
        <v>tablice_korkowe</v>
      </c>
      <c r="J1501">
        <f t="shared" si="47"/>
        <v>153</v>
      </c>
    </row>
    <row r="1502" spans="1:10" ht="18.399999999999999" customHeight="1">
      <c r="A1502">
        <v>1501</v>
      </c>
      <c r="B1502" t="s">
        <v>42</v>
      </c>
      <c r="C1502" s="2">
        <v>41120</v>
      </c>
      <c r="D1502">
        <v>4</v>
      </c>
      <c r="E1502">
        <f t="shared" si="46"/>
        <v>7</v>
      </c>
      <c r="F1502" t="str">
        <f>VLOOKUP(B1502,Sheet3!$A$1:$E$100,5)</f>
        <v>k20</v>
      </c>
      <c r="G1502" t="str">
        <f>VLOOKUP(B1502,Sheet3!$A$1:$E$100,2)</f>
        <v>Stozkowe_male</v>
      </c>
      <c r="H1502" t="str">
        <f>VLOOKUP(B1502,Sheet3!$A$1:$E$100,3)</f>
        <v>0,49</v>
      </c>
      <c r="I1502" t="str">
        <f>VLOOKUP(F1502,Sheet4!$A$1:$B$22,2)</f>
        <v>korki_do_butelek</v>
      </c>
      <c r="J1502">
        <f t="shared" si="47"/>
        <v>1.96</v>
      </c>
    </row>
    <row r="1503" spans="1:10" ht="18.399999999999999" customHeight="1">
      <c r="A1503" s="1">
        <v>1502</v>
      </c>
      <c r="B1503" t="s">
        <v>21</v>
      </c>
      <c r="C1503" s="2">
        <v>40962</v>
      </c>
      <c r="D1503">
        <v>20</v>
      </c>
      <c r="E1503">
        <f t="shared" si="46"/>
        <v>2</v>
      </c>
      <c r="F1503" t="str">
        <f>VLOOKUP(B1503,Sheet3!$A$1:$E$100,5)</f>
        <v>k8</v>
      </c>
      <c r="G1503" t="str">
        <f>VLOOKUP(B1503,Sheet3!$A$1:$E$100,2)</f>
        <v>LK_3</v>
      </c>
      <c r="H1503" t="str">
        <f>VLOOKUP(B1503,Sheet3!$A$1:$E$100,3)</f>
        <v>3,60</v>
      </c>
      <c r="I1503" t="str">
        <f>VLOOKUP(F1503,Sheet4!$A$1:$B$22,2)</f>
        <v>panele_korkowe</v>
      </c>
      <c r="J1503">
        <f t="shared" si="47"/>
        <v>72</v>
      </c>
    </row>
    <row r="1504" spans="1:10" ht="18.399999999999999" customHeight="1">
      <c r="A1504">
        <v>1503</v>
      </c>
      <c r="B1504" t="s">
        <v>63</v>
      </c>
      <c r="C1504" s="2">
        <v>40961</v>
      </c>
      <c r="D1504">
        <v>12</v>
      </c>
      <c r="E1504">
        <f t="shared" si="46"/>
        <v>2</v>
      </c>
      <c r="F1504" t="str">
        <f>VLOOKUP(B1504,Sheet3!$A$1:$E$100,5)</f>
        <v>k19</v>
      </c>
      <c r="G1504" t="str">
        <f>VLOOKUP(B1504,Sheet3!$A$1:$E$100,2)</f>
        <v>Taca_okragla</v>
      </c>
      <c r="H1504" t="str">
        <f>VLOOKUP(B1504,Sheet3!$A$1:$E$100,3)</f>
        <v>32,49</v>
      </c>
      <c r="I1504" t="str">
        <f>VLOOKUP(F1504,Sheet4!$A$1:$B$22,2)</f>
        <v>wyroby_korkowe</v>
      </c>
      <c r="J1504">
        <f t="shared" si="47"/>
        <v>389.88</v>
      </c>
    </row>
    <row r="1505" spans="1:10" ht="18.399999999999999" customHeight="1">
      <c r="A1505" s="1">
        <v>1504</v>
      </c>
      <c r="B1505" t="s">
        <v>67</v>
      </c>
      <c r="C1505" s="2">
        <v>41068</v>
      </c>
      <c r="D1505">
        <v>54</v>
      </c>
      <c r="E1505">
        <f t="shared" si="46"/>
        <v>6</v>
      </c>
      <c r="F1505" t="str">
        <f>VLOOKUP(B1505,Sheet3!$A$1:$E$100,5)</f>
        <v>k14</v>
      </c>
      <c r="G1505" t="str">
        <f>VLOOKUP(B1505,Sheet3!$A$1:$E$100,2)</f>
        <v>Rapsodia</v>
      </c>
      <c r="H1505" t="str">
        <f>VLOOKUP(B1505,Sheet3!$A$1:$E$100,3)</f>
        <v>64,99</v>
      </c>
      <c r="I1505" t="str">
        <f>VLOOKUP(F1505,Sheet4!$A$1:$B$22,2)</f>
        <v>parkiet_korkowy</v>
      </c>
      <c r="J1505">
        <f t="shared" si="47"/>
        <v>3509.4599999999996</v>
      </c>
    </row>
    <row r="1506" spans="1:10" ht="18.399999999999999" customHeight="1">
      <c r="A1506">
        <v>1505</v>
      </c>
      <c r="B1506" t="s">
        <v>76</v>
      </c>
      <c r="C1506" s="2">
        <v>41184</v>
      </c>
      <c r="D1506">
        <v>22</v>
      </c>
      <c r="E1506">
        <f t="shared" si="46"/>
        <v>10</v>
      </c>
      <c r="F1506" t="str">
        <f>VLOOKUP(B1506,Sheet3!$A$1:$E$100,5)</f>
        <v>k2</v>
      </c>
      <c r="G1506" t="str">
        <f>VLOOKUP(B1506,Sheet3!$A$1:$E$100,2)</f>
        <v>Normal_6_mm</v>
      </c>
      <c r="H1506" t="str">
        <f>VLOOKUP(B1506,Sheet3!$A$1:$E$100,3)</f>
        <v>119,99</v>
      </c>
      <c r="I1506" t="str">
        <f>VLOOKUP(F1506,Sheet4!$A$1:$B$22,2)</f>
        <v>wyroby_korkowe</v>
      </c>
      <c r="J1506">
        <f t="shared" si="47"/>
        <v>2639.7799999999997</v>
      </c>
    </row>
    <row r="1507" spans="1:10" ht="18.399999999999999" customHeight="1">
      <c r="A1507" s="1">
        <v>1506</v>
      </c>
      <c r="B1507" t="s">
        <v>37</v>
      </c>
      <c r="C1507" s="2">
        <v>40969</v>
      </c>
      <c r="D1507">
        <v>1</v>
      </c>
      <c r="E1507">
        <f t="shared" si="46"/>
        <v>3</v>
      </c>
      <c r="F1507" t="str">
        <f>VLOOKUP(B1507,Sheet3!$A$1:$E$100,5)</f>
        <v>k15</v>
      </c>
      <c r="G1507" t="str">
        <f>VLOOKUP(B1507,Sheet3!$A$1:$E$100,2)</f>
        <v>kostka</v>
      </c>
      <c r="H1507" t="str">
        <f>VLOOKUP(B1507,Sheet3!$A$1:$E$100,3)</f>
        <v>25,99</v>
      </c>
      <c r="I1507" t="str">
        <f>VLOOKUP(F1507,Sheet4!$A$1:$B$22,2)</f>
        <v>maty_korkowe</v>
      </c>
      <c r="J1507">
        <f t="shared" si="47"/>
        <v>25.99</v>
      </c>
    </row>
    <row r="1508" spans="1:10" ht="18.399999999999999" customHeight="1">
      <c r="A1508">
        <v>1507</v>
      </c>
      <c r="B1508" t="s">
        <v>57</v>
      </c>
      <c r="C1508" s="2">
        <v>40987</v>
      </c>
      <c r="D1508">
        <v>150</v>
      </c>
      <c r="E1508">
        <f t="shared" si="46"/>
        <v>3</v>
      </c>
      <c r="F1508" t="str">
        <f>VLOOKUP(B1508,Sheet3!$A$1:$E$100,5)</f>
        <v>k6</v>
      </c>
      <c r="G1508" t="str">
        <f>VLOOKUP(B1508,Sheet3!$A$1:$E$100,2)</f>
        <v>940x23x7</v>
      </c>
      <c r="H1508" t="str">
        <f>VLOOKUP(B1508,Sheet3!$A$1:$E$100,3)</f>
        <v>2,89</v>
      </c>
      <c r="I1508" t="str">
        <f>VLOOKUP(F1508,Sheet4!$A$1:$B$22,2)</f>
        <v>panele_korkowe</v>
      </c>
      <c r="J1508">
        <f t="shared" si="47"/>
        <v>433.5</v>
      </c>
    </row>
    <row r="1509" spans="1:10" ht="18.399999999999999" customHeight="1">
      <c r="A1509" s="1">
        <v>1508</v>
      </c>
      <c r="B1509" t="s">
        <v>69</v>
      </c>
      <c r="C1509" s="2">
        <v>40945</v>
      </c>
      <c r="D1509">
        <v>1</v>
      </c>
      <c r="E1509">
        <f t="shared" si="46"/>
        <v>2</v>
      </c>
      <c r="F1509" t="str">
        <f>VLOOKUP(B1509,Sheet3!$A$1:$E$100,5)</f>
        <v>k20</v>
      </c>
      <c r="G1509" t="str">
        <f>VLOOKUP(B1509,Sheet3!$A$1:$E$100,2)</f>
        <v>Stozkowe_duze</v>
      </c>
      <c r="H1509" t="str">
        <f>VLOOKUP(B1509,Sheet3!$A$1:$E$100,3)</f>
        <v>1,19</v>
      </c>
      <c r="I1509" t="str">
        <f>VLOOKUP(F1509,Sheet4!$A$1:$B$22,2)</f>
        <v>korki_do_butelek</v>
      </c>
      <c r="J1509">
        <f t="shared" si="47"/>
        <v>1.19</v>
      </c>
    </row>
    <row r="1510" spans="1:10" ht="18.399999999999999" customHeight="1">
      <c r="A1510">
        <v>1509</v>
      </c>
      <c r="B1510" t="s">
        <v>38</v>
      </c>
      <c r="C1510" s="2">
        <v>41151</v>
      </c>
      <c r="D1510">
        <v>28</v>
      </c>
      <c r="E1510">
        <f t="shared" si="46"/>
        <v>8</v>
      </c>
      <c r="F1510" t="str">
        <f>VLOOKUP(B1510,Sheet3!$A$1:$E$100,5)</f>
        <v>k10</v>
      </c>
      <c r="G1510" t="str">
        <f>VLOOKUP(B1510,Sheet3!$A$1:$E$100,2)</f>
        <v>50x80</v>
      </c>
      <c r="H1510" t="str">
        <f>VLOOKUP(B1510,Sheet3!$A$1:$E$100,3)</f>
        <v>34,99</v>
      </c>
      <c r="I1510" t="str">
        <f>VLOOKUP(F1510,Sheet4!$A$1:$B$22,2)</f>
        <v>tablice_korkowe</v>
      </c>
      <c r="J1510">
        <f t="shared" si="47"/>
        <v>979.72</v>
      </c>
    </row>
    <row r="1511" spans="1:10" ht="18.399999999999999" customHeight="1">
      <c r="A1511" s="1">
        <v>1510</v>
      </c>
      <c r="B1511" t="s">
        <v>42</v>
      </c>
      <c r="C1511" s="2">
        <v>41148</v>
      </c>
      <c r="D1511">
        <v>24</v>
      </c>
      <c r="E1511">
        <f t="shared" si="46"/>
        <v>8</v>
      </c>
      <c r="F1511" t="str">
        <f>VLOOKUP(B1511,Sheet3!$A$1:$E$100,5)</f>
        <v>k20</v>
      </c>
      <c r="G1511" t="str">
        <f>VLOOKUP(B1511,Sheet3!$A$1:$E$100,2)</f>
        <v>Stozkowe_male</v>
      </c>
      <c r="H1511" t="str">
        <f>VLOOKUP(B1511,Sheet3!$A$1:$E$100,3)</f>
        <v>0,49</v>
      </c>
      <c r="I1511" t="str">
        <f>VLOOKUP(F1511,Sheet4!$A$1:$B$22,2)</f>
        <v>korki_do_butelek</v>
      </c>
      <c r="J1511">
        <f t="shared" si="47"/>
        <v>11.76</v>
      </c>
    </row>
    <row r="1512" spans="1:10" ht="18.399999999999999" customHeight="1">
      <c r="A1512">
        <v>1511</v>
      </c>
      <c r="B1512" t="s">
        <v>37</v>
      </c>
      <c r="C1512" s="2">
        <v>41121</v>
      </c>
      <c r="D1512">
        <v>2</v>
      </c>
      <c r="E1512">
        <f t="shared" si="46"/>
        <v>7</v>
      </c>
      <c r="F1512" t="str">
        <f>VLOOKUP(B1512,Sheet3!$A$1:$E$100,5)</f>
        <v>k15</v>
      </c>
      <c r="G1512" t="str">
        <f>VLOOKUP(B1512,Sheet3!$A$1:$E$100,2)</f>
        <v>kostka</v>
      </c>
      <c r="H1512" t="str">
        <f>VLOOKUP(B1512,Sheet3!$A$1:$E$100,3)</f>
        <v>25,99</v>
      </c>
      <c r="I1512" t="str">
        <f>VLOOKUP(F1512,Sheet4!$A$1:$B$22,2)</f>
        <v>maty_korkowe</v>
      </c>
      <c r="J1512">
        <f t="shared" si="47"/>
        <v>51.98</v>
      </c>
    </row>
    <row r="1513" spans="1:10" ht="18.399999999999999" customHeight="1">
      <c r="A1513" s="1">
        <v>1512</v>
      </c>
      <c r="B1513" t="s">
        <v>64</v>
      </c>
      <c r="C1513" s="2">
        <v>41041</v>
      </c>
      <c r="D1513">
        <v>1</v>
      </c>
      <c r="E1513">
        <f t="shared" si="46"/>
        <v>5</v>
      </c>
      <c r="F1513" t="str">
        <f>VLOOKUP(B1513,Sheet3!$A$1:$E$100,5)</f>
        <v>k9</v>
      </c>
      <c r="G1513" t="str">
        <f>VLOOKUP(B1513,Sheet3!$A$1:$E$100,2)</f>
        <v>duze</v>
      </c>
      <c r="H1513" t="str">
        <f>VLOOKUP(B1513,Sheet3!$A$1:$E$100,3)</f>
        <v>48,00</v>
      </c>
      <c r="I1513" t="str">
        <f>VLOOKUP(F1513,Sheet4!$A$1:$B$22,2)</f>
        <v>panele_korkowe</v>
      </c>
      <c r="J1513">
        <f t="shared" si="47"/>
        <v>48</v>
      </c>
    </row>
    <row r="1514" spans="1:10" ht="18.399999999999999" customHeight="1">
      <c r="A1514">
        <v>1513</v>
      </c>
      <c r="B1514" t="s">
        <v>39</v>
      </c>
      <c r="C1514" s="2">
        <v>41235</v>
      </c>
      <c r="D1514">
        <v>16</v>
      </c>
      <c r="E1514">
        <f t="shared" si="46"/>
        <v>11</v>
      </c>
      <c r="F1514" t="str">
        <f>VLOOKUP(B1514,Sheet3!$A$1:$E$100,5)</f>
        <v>k12</v>
      </c>
      <c r="G1514" t="str">
        <f>VLOOKUP(B1514,Sheet3!$A$1:$E$100,2)</f>
        <v>1000x700x5</v>
      </c>
      <c r="H1514" t="str">
        <f>VLOOKUP(B1514,Sheet3!$A$1:$E$100,3)</f>
        <v>15,99</v>
      </c>
      <c r="I1514" t="str">
        <f>VLOOKUP(F1514,Sheet4!$A$1:$B$22,2)</f>
        <v>plyty_korkowe</v>
      </c>
      <c r="J1514">
        <f t="shared" si="47"/>
        <v>255.84</v>
      </c>
    </row>
    <row r="1515" spans="1:10" ht="18.399999999999999" customHeight="1">
      <c r="A1515" s="1">
        <v>1514</v>
      </c>
      <c r="B1515" t="s">
        <v>48</v>
      </c>
      <c r="C1515" s="2">
        <v>41050</v>
      </c>
      <c r="D1515">
        <v>5</v>
      </c>
      <c r="E1515">
        <f t="shared" si="46"/>
        <v>5</v>
      </c>
      <c r="F1515" t="str">
        <f>VLOOKUP(B1515,Sheet3!$A$1:$E$100,5)</f>
        <v>k19</v>
      </c>
      <c r="G1515" t="str">
        <f>VLOOKUP(B1515,Sheet3!$A$1:$E$100,2)</f>
        <v>Cukiernica</v>
      </c>
      <c r="H1515" t="str">
        <f>VLOOKUP(B1515,Sheet3!$A$1:$E$100,3)</f>
        <v>25,99</v>
      </c>
      <c r="I1515" t="str">
        <f>VLOOKUP(F1515,Sheet4!$A$1:$B$22,2)</f>
        <v>wyroby_korkowe</v>
      </c>
      <c r="J1515">
        <f t="shared" si="47"/>
        <v>129.94999999999999</v>
      </c>
    </row>
    <row r="1516" spans="1:10" ht="18.399999999999999" customHeight="1">
      <c r="A1516">
        <v>1515</v>
      </c>
      <c r="B1516" t="s">
        <v>16</v>
      </c>
      <c r="C1516" s="2">
        <v>41080</v>
      </c>
      <c r="D1516">
        <v>3</v>
      </c>
      <c r="E1516">
        <f t="shared" si="46"/>
        <v>6</v>
      </c>
      <c r="F1516" t="str">
        <f>VLOOKUP(B1516,Sheet3!$A$1:$E$100,5)</f>
        <v>k11</v>
      </c>
      <c r="G1516" t="str">
        <f>VLOOKUP(B1516,Sheet3!$A$1:$E$100,2)</f>
        <v>kpl_12_mm</v>
      </c>
      <c r="H1516" t="str">
        <f>VLOOKUP(B1516,Sheet3!$A$1:$E$100,3)</f>
        <v>10,20</v>
      </c>
      <c r="I1516" t="str">
        <f>VLOOKUP(F1516,Sheet4!$A$1:$B$22,2)</f>
        <v>podkladki_naturalne</v>
      </c>
      <c r="J1516">
        <f t="shared" si="47"/>
        <v>30.599999999999998</v>
      </c>
    </row>
    <row r="1517" spans="1:10" ht="18.399999999999999" customHeight="1">
      <c r="A1517" s="1">
        <v>1516</v>
      </c>
      <c r="B1517" t="s">
        <v>93</v>
      </c>
      <c r="C1517" s="2">
        <v>41138</v>
      </c>
      <c r="D1517">
        <v>22</v>
      </c>
      <c r="E1517">
        <f t="shared" si="46"/>
        <v>8</v>
      </c>
      <c r="F1517" t="str">
        <f>VLOOKUP(B1517,Sheet3!$A$1:$E$100,5)</f>
        <v>k13</v>
      </c>
      <c r="G1517" t="str">
        <f>VLOOKUP(B1517,Sheet3!$A$1:$E$100,2)</f>
        <v>30m_x_1m_x_2mm</v>
      </c>
      <c r="H1517" t="str">
        <f>VLOOKUP(B1517,Sheet3!$A$1:$E$100,3)</f>
        <v>299,99</v>
      </c>
      <c r="I1517" t="str">
        <f>VLOOKUP(F1517,Sheet4!$A$1:$B$22,2)</f>
        <v>rolki_korkowe</v>
      </c>
      <c r="J1517">
        <f t="shared" si="47"/>
        <v>6599.7800000000007</v>
      </c>
    </row>
    <row r="1518" spans="1:10" ht="18.399999999999999" customHeight="1">
      <c r="A1518">
        <v>1517</v>
      </c>
      <c r="B1518" t="s">
        <v>37</v>
      </c>
      <c r="C1518" s="2">
        <v>41108</v>
      </c>
      <c r="D1518">
        <v>32</v>
      </c>
      <c r="E1518">
        <f t="shared" si="46"/>
        <v>7</v>
      </c>
      <c r="F1518" t="str">
        <f>VLOOKUP(B1518,Sheet3!$A$1:$E$100,5)</f>
        <v>k15</v>
      </c>
      <c r="G1518" t="str">
        <f>VLOOKUP(B1518,Sheet3!$A$1:$E$100,2)</f>
        <v>kostka</v>
      </c>
      <c r="H1518" t="str">
        <f>VLOOKUP(B1518,Sheet3!$A$1:$E$100,3)</f>
        <v>25,99</v>
      </c>
      <c r="I1518" t="str">
        <f>VLOOKUP(F1518,Sheet4!$A$1:$B$22,2)</f>
        <v>maty_korkowe</v>
      </c>
      <c r="J1518">
        <f t="shared" si="47"/>
        <v>831.68</v>
      </c>
    </row>
    <row r="1519" spans="1:10" ht="18.399999999999999" customHeight="1">
      <c r="A1519" s="1">
        <v>1518</v>
      </c>
      <c r="B1519" t="s">
        <v>65</v>
      </c>
      <c r="C1519" s="2">
        <v>41064</v>
      </c>
      <c r="D1519">
        <v>20</v>
      </c>
      <c r="E1519">
        <f t="shared" si="46"/>
        <v>6</v>
      </c>
      <c r="F1519" t="str">
        <f>VLOOKUP(B1519,Sheet3!$A$1:$E$100,5)</f>
        <v>k12</v>
      </c>
      <c r="G1519" t="str">
        <f>VLOOKUP(B1519,Sheet3!$A$1:$E$100,2)</f>
        <v>1000x700x4</v>
      </c>
      <c r="H1519" t="str">
        <f>VLOOKUP(B1519,Sheet3!$A$1:$E$100,3)</f>
        <v>14,99</v>
      </c>
      <c r="I1519" t="str">
        <f>VLOOKUP(F1519,Sheet4!$A$1:$B$22,2)</f>
        <v>plyty_korkowe</v>
      </c>
      <c r="J1519">
        <f t="shared" si="47"/>
        <v>299.8</v>
      </c>
    </row>
    <row r="1520" spans="1:10" ht="18.399999999999999" customHeight="1">
      <c r="A1520">
        <v>1519</v>
      </c>
      <c r="B1520" t="s">
        <v>47</v>
      </c>
      <c r="C1520" s="2">
        <v>41079</v>
      </c>
      <c r="D1520">
        <v>45</v>
      </c>
      <c r="E1520">
        <f t="shared" si="46"/>
        <v>6</v>
      </c>
      <c r="F1520" t="str">
        <f>VLOOKUP(B1520,Sheet3!$A$1:$E$100,5)</f>
        <v>k2</v>
      </c>
      <c r="G1520" t="str">
        <f>VLOOKUP(B1520,Sheet3!$A$1:$E$100,2)</f>
        <v>Normal_4_mm</v>
      </c>
      <c r="H1520" t="str">
        <f>VLOOKUP(B1520,Sheet3!$A$1:$E$100,3)</f>
        <v>60,50</v>
      </c>
      <c r="I1520" t="str">
        <f>VLOOKUP(F1520,Sheet4!$A$1:$B$22,2)</f>
        <v>wyroby_korkowe</v>
      </c>
      <c r="J1520">
        <f t="shared" si="47"/>
        <v>2722.5</v>
      </c>
    </row>
    <row r="1521" spans="1:10" ht="18.399999999999999" customHeight="1">
      <c r="A1521" s="1">
        <v>1520</v>
      </c>
      <c r="B1521" t="s">
        <v>36</v>
      </c>
      <c r="C1521" s="2">
        <v>40973</v>
      </c>
      <c r="D1521">
        <v>2</v>
      </c>
      <c r="E1521">
        <f t="shared" si="46"/>
        <v>3</v>
      </c>
      <c r="F1521" t="str">
        <f>VLOOKUP(B1521,Sheet3!$A$1:$E$100,5)</f>
        <v>k10</v>
      </c>
      <c r="G1521" t="str">
        <f>VLOOKUP(B1521,Sheet3!$A$1:$E$100,2)</f>
        <v>50x80</v>
      </c>
      <c r="H1521" t="str">
        <f>VLOOKUP(B1521,Sheet3!$A$1:$E$100,3)</f>
        <v>34,99</v>
      </c>
      <c r="I1521" t="str">
        <f>VLOOKUP(F1521,Sheet4!$A$1:$B$22,2)</f>
        <v>tablice_korkowe</v>
      </c>
      <c r="J1521">
        <f t="shared" si="47"/>
        <v>69.98</v>
      </c>
    </row>
    <row r="1522" spans="1:10" ht="18.399999999999999" customHeight="1">
      <c r="A1522">
        <v>1521</v>
      </c>
      <c r="B1522" t="s">
        <v>34</v>
      </c>
      <c r="C1522" s="2">
        <v>41209</v>
      </c>
      <c r="D1522">
        <v>22</v>
      </c>
      <c r="E1522">
        <f t="shared" si="46"/>
        <v>10</v>
      </c>
      <c r="F1522" t="str">
        <f>VLOOKUP(B1522,Sheet3!$A$1:$E$100,5)</f>
        <v>k8</v>
      </c>
      <c r="G1522" t="str">
        <f>VLOOKUP(B1522,Sheet3!$A$1:$E$100,2)</f>
        <v>LP_4</v>
      </c>
      <c r="H1522" t="str">
        <f>VLOOKUP(B1522,Sheet3!$A$1:$E$100,3)</f>
        <v>2,30</v>
      </c>
      <c r="I1522" t="str">
        <f>VLOOKUP(F1522,Sheet4!$A$1:$B$22,2)</f>
        <v>panele_korkowe</v>
      </c>
      <c r="J1522">
        <f t="shared" si="47"/>
        <v>50.599999999999994</v>
      </c>
    </row>
    <row r="1523" spans="1:10" ht="18.399999999999999" customHeight="1">
      <c r="A1523" s="1">
        <v>1522</v>
      </c>
      <c r="B1523" t="s">
        <v>9</v>
      </c>
      <c r="C1523" s="2">
        <v>41062</v>
      </c>
      <c r="D1523">
        <v>28</v>
      </c>
      <c r="E1523">
        <f t="shared" si="46"/>
        <v>6</v>
      </c>
      <c r="F1523" t="str">
        <f>VLOOKUP(B1523,Sheet3!$A$1:$E$100,5)</f>
        <v>k19</v>
      </c>
      <c r="G1523" t="str">
        <f>VLOOKUP(B1523,Sheet3!$A$1:$E$100,2)</f>
        <v>Oslonka_falista</v>
      </c>
      <c r="H1523" t="str">
        <f>VLOOKUP(B1523,Sheet3!$A$1:$E$100,3)</f>
        <v>22,99</v>
      </c>
      <c r="I1523" t="str">
        <f>VLOOKUP(F1523,Sheet4!$A$1:$B$22,2)</f>
        <v>wyroby_korkowe</v>
      </c>
      <c r="J1523">
        <f t="shared" si="47"/>
        <v>643.71999999999991</v>
      </c>
    </row>
    <row r="1524" spans="1:10" ht="18.399999999999999" customHeight="1">
      <c r="A1524">
        <v>1523</v>
      </c>
      <c r="B1524" t="s">
        <v>34</v>
      </c>
      <c r="C1524" s="2">
        <v>40963</v>
      </c>
      <c r="D1524">
        <v>39</v>
      </c>
      <c r="E1524">
        <f t="shared" si="46"/>
        <v>2</v>
      </c>
      <c r="F1524" t="str">
        <f>VLOOKUP(B1524,Sheet3!$A$1:$E$100,5)</f>
        <v>k8</v>
      </c>
      <c r="G1524" t="str">
        <f>VLOOKUP(B1524,Sheet3!$A$1:$E$100,2)</f>
        <v>LP_4</v>
      </c>
      <c r="H1524" t="str">
        <f>VLOOKUP(B1524,Sheet3!$A$1:$E$100,3)</f>
        <v>2,30</v>
      </c>
      <c r="I1524" t="str">
        <f>VLOOKUP(F1524,Sheet4!$A$1:$B$22,2)</f>
        <v>panele_korkowe</v>
      </c>
      <c r="J1524">
        <f t="shared" si="47"/>
        <v>89.699999999999989</v>
      </c>
    </row>
    <row r="1525" spans="1:10" ht="18.399999999999999" customHeight="1">
      <c r="A1525" s="1">
        <v>1524</v>
      </c>
      <c r="B1525" t="s">
        <v>35</v>
      </c>
      <c r="C1525" s="2">
        <v>41108</v>
      </c>
      <c r="D1525">
        <v>4</v>
      </c>
      <c r="E1525">
        <f t="shared" si="46"/>
        <v>7</v>
      </c>
      <c r="F1525" t="str">
        <f>VLOOKUP(B1525,Sheet3!$A$1:$E$100,5)</f>
        <v>k9</v>
      </c>
      <c r="G1525" t="str">
        <f>VLOOKUP(B1525,Sheet3!$A$1:$E$100,2)</f>
        <v>srednie</v>
      </c>
      <c r="H1525" t="str">
        <f>VLOOKUP(B1525,Sheet3!$A$1:$E$100,3)</f>
        <v>32,00</v>
      </c>
      <c r="I1525" t="str">
        <f>VLOOKUP(F1525,Sheet4!$A$1:$B$22,2)</f>
        <v>panele_korkowe</v>
      </c>
      <c r="J1525">
        <f t="shared" si="47"/>
        <v>128</v>
      </c>
    </row>
    <row r="1526" spans="1:10" ht="18.399999999999999" customHeight="1">
      <c r="A1526">
        <v>1525</v>
      </c>
      <c r="B1526" t="s">
        <v>36</v>
      </c>
      <c r="C1526" s="2">
        <v>41123</v>
      </c>
      <c r="D1526">
        <v>10</v>
      </c>
      <c r="E1526">
        <f t="shared" si="46"/>
        <v>8</v>
      </c>
      <c r="F1526" t="str">
        <f>VLOOKUP(B1526,Sheet3!$A$1:$E$100,5)</f>
        <v>k10</v>
      </c>
      <c r="G1526" t="str">
        <f>VLOOKUP(B1526,Sheet3!$A$1:$E$100,2)</f>
        <v>50x80</v>
      </c>
      <c r="H1526" t="str">
        <f>VLOOKUP(B1526,Sheet3!$A$1:$E$100,3)</f>
        <v>34,99</v>
      </c>
      <c r="I1526" t="str">
        <f>VLOOKUP(F1526,Sheet4!$A$1:$B$22,2)</f>
        <v>tablice_korkowe</v>
      </c>
      <c r="J1526">
        <f t="shared" si="47"/>
        <v>349.90000000000003</v>
      </c>
    </row>
    <row r="1527" spans="1:10" ht="18.399999999999999" customHeight="1">
      <c r="A1527" s="1">
        <v>1526</v>
      </c>
      <c r="B1527" t="s">
        <v>54</v>
      </c>
      <c r="C1527" s="2">
        <v>41149</v>
      </c>
      <c r="D1527">
        <v>34</v>
      </c>
      <c r="E1527">
        <f t="shared" si="46"/>
        <v>8</v>
      </c>
      <c r="F1527" t="str">
        <f>VLOOKUP(B1527,Sheet3!$A$1:$E$100,5)</f>
        <v>k12</v>
      </c>
      <c r="G1527" t="str">
        <f>VLOOKUP(B1527,Sheet3!$A$1:$E$100,2)</f>
        <v>1000x700x1</v>
      </c>
      <c r="H1527" t="str">
        <f>VLOOKUP(B1527,Sheet3!$A$1:$E$100,3)</f>
        <v>4,99</v>
      </c>
      <c r="I1527" t="str">
        <f>VLOOKUP(F1527,Sheet4!$A$1:$B$22,2)</f>
        <v>plyty_korkowe</v>
      </c>
      <c r="J1527">
        <f t="shared" si="47"/>
        <v>169.66</v>
      </c>
    </row>
    <row r="1528" spans="1:10" ht="18.399999999999999" customHeight="1">
      <c r="A1528">
        <v>1527</v>
      </c>
      <c r="B1528" t="s">
        <v>70</v>
      </c>
      <c r="C1528" s="2">
        <v>41068</v>
      </c>
      <c r="D1528">
        <v>22</v>
      </c>
      <c r="E1528">
        <f t="shared" si="46"/>
        <v>6</v>
      </c>
      <c r="F1528" t="str">
        <f>VLOOKUP(B1528,Sheet3!$A$1:$E$100,5)</f>
        <v>k14</v>
      </c>
      <c r="G1528" t="str">
        <f>VLOOKUP(B1528,Sheet3!$A$1:$E$100,2)</f>
        <v>Symphony</v>
      </c>
      <c r="H1528" t="str">
        <f>VLOOKUP(B1528,Sheet3!$A$1:$E$100,3)</f>
        <v>83,99</v>
      </c>
      <c r="I1528" t="str">
        <f>VLOOKUP(F1528,Sheet4!$A$1:$B$22,2)</f>
        <v>parkiet_korkowy</v>
      </c>
      <c r="J1528">
        <f t="shared" si="47"/>
        <v>1847.78</v>
      </c>
    </row>
    <row r="1529" spans="1:10" ht="18.399999999999999" customHeight="1">
      <c r="A1529" s="1">
        <v>1528</v>
      </c>
      <c r="B1529" t="s">
        <v>21</v>
      </c>
      <c r="C1529" s="2">
        <v>41044</v>
      </c>
      <c r="D1529">
        <v>40</v>
      </c>
      <c r="E1529">
        <f t="shared" si="46"/>
        <v>5</v>
      </c>
      <c r="F1529" t="str">
        <f>VLOOKUP(B1529,Sheet3!$A$1:$E$100,5)</f>
        <v>k8</v>
      </c>
      <c r="G1529" t="str">
        <f>VLOOKUP(B1529,Sheet3!$A$1:$E$100,2)</f>
        <v>LK_3</v>
      </c>
      <c r="H1529" t="str">
        <f>VLOOKUP(B1529,Sheet3!$A$1:$E$100,3)</f>
        <v>3,60</v>
      </c>
      <c r="I1529" t="str">
        <f>VLOOKUP(F1529,Sheet4!$A$1:$B$22,2)</f>
        <v>panele_korkowe</v>
      </c>
      <c r="J1529">
        <f t="shared" si="47"/>
        <v>144</v>
      </c>
    </row>
    <row r="1530" spans="1:10" ht="18.399999999999999" customHeight="1">
      <c r="A1530">
        <v>1529</v>
      </c>
      <c r="B1530" t="s">
        <v>25</v>
      </c>
      <c r="C1530" s="2">
        <v>41151</v>
      </c>
      <c r="D1530">
        <v>4</v>
      </c>
      <c r="E1530">
        <f t="shared" si="46"/>
        <v>8</v>
      </c>
      <c r="F1530" t="str">
        <f>VLOOKUP(B1530,Sheet3!$A$1:$E$100,5)</f>
        <v>k4</v>
      </c>
      <c r="G1530" t="str">
        <f>VLOOKUP(B1530,Sheet3!$A$1:$E$100,2)</f>
        <v>1_l_wodny</v>
      </c>
      <c r="H1530" t="str">
        <f>VLOOKUP(B1530,Sheet3!$A$1:$E$100,3)</f>
        <v>37,99</v>
      </c>
      <c r="I1530" t="str">
        <f>VLOOKUP(F1530,Sheet4!$A$1:$B$22,2)</f>
        <v>panele_korkowe</v>
      </c>
      <c r="J1530">
        <f t="shared" si="47"/>
        <v>151.96</v>
      </c>
    </row>
    <row r="1531" spans="1:10" ht="18.399999999999999" customHeight="1">
      <c r="A1531" s="1">
        <v>1530</v>
      </c>
      <c r="B1531" t="s">
        <v>30</v>
      </c>
      <c r="C1531" s="2">
        <v>41223</v>
      </c>
      <c r="D1531">
        <v>6</v>
      </c>
      <c r="E1531">
        <f t="shared" si="46"/>
        <v>11</v>
      </c>
      <c r="F1531" t="str">
        <f>VLOOKUP(B1531,Sheet3!$A$1:$E$100,5)</f>
        <v>k8</v>
      </c>
      <c r="G1531" t="str">
        <f>VLOOKUP(B1531,Sheet3!$A$1:$E$100,2)</f>
        <v>LN_1</v>
      </c>
      <c r="H1531" t="str">
        <f>VLOOKUP(B1531,Sheet3!$A$1:$E$100,3)</f>
        <v>3,90</v>
      </c>
      <c r="I1531" t="str">
        <f>VLOOKUP(F1531,Sheet4!$A$1:$B$22,2)</f>
        <v>panele_korkowe</v>
      </c>
      <c r="J1531">
        <f t="shared" si="47"/>
        <v>23.4</v>
      </c>
    </row>
    <row r="1532" spans="1:10" ht="18.399999999999999" customHeight="1">
      <c r="A1532">
        <v>1531</v>
      </c>
      <c r="B1532" t="s">
        <v>12</v>
      </c>
      <c r="C1532" s="2">
        <v>41010</v>
      </c>
      <c r="D1532">
        <v>28</v>
      </c>
      <c r="E1532">
        <f t="shared" si="46"/>
        <v>4</v>
      </c>
      <c r="F1532" t="str">
        <f>VLOOKUP(B1532,Sheet3!$A$1:$E$100,5)</f>
        <v>k6</v>
      </c>
      <c r="G1532" t="str">
        <f>VLOOKUP(B1532,Sheet3!$A$1:$E$100,2)</f>
        <v>940x16x5</v>
      </c>
      <c r="H1532" t="str">
        <f>VLOOKUP(B1532,Sheet3!$A$1:$E$100,3)</f>
        <v>2,19</v>
      </c>
      <c r="I1532" t="str">
        <f>VLOOKUP(F1532,Sheet4!$A$1:$B$22,2)</f>
        <v>panele_korkowe</v>
      </c>
      <c r="J1532">
        <f t="shared" si="47"/>
        <v>61.32</v>
      </c>
    </row>
    <row r="1533" spans="1:10" ht="18.399999999999999" customHeight="1">
      <c r="A1533" s="1">
        <v>1532</v>
      </c>
      <c r="B1533" t="s">
        <v>39</v>
      </c>
      <c r="C1533" s="2">
        <v>41036</v>
      </c>
      <c r="D1533">
        <v>25</v>
      </c>
      <c r="E1533">
        <f t="shared" si="46"/>
        <v>5</v>
      </c>
      <c r="F1533" t="str">
        <f>VLOOKUP(B1533,Sheet3!$A$1:$E$100,5)</f>
        <v>k12</v>
      </c>
      <c r="G1533" t="str">
        <f>VLOOKUP(B1533,Sheet3!$A$1:$E$100,2)</f>
        <v>1000x700x5</v>
      </c>
      <c r="H1533" t="str">
        <f>VLOOKUP(B1533,Sheet3!$A$1:$E$100,3)</f>
        <v>15,99</v>
      </c>
      <c r="I1533" t="str">
        <f>VLOOKUP(F1533,Sheet4!$A$1:$B$22,2)</f>
        <v>plyty_korkowe</v>
      </c>
      <c r="J1533">
        <f t="shared" si="47"/>
        <v>399.75</v>
      </c>
    </row>
    <row r="1534" spans="1:10" ht="18.399999999999999" customHeight="1">
      <c r="A1534">
        <v>1533</v>
      </c>
      <c r="B1534" t="s">
        <v>61</v>
      </c>
      <c r="C1534" s="2">
        <v>41180</v>
      </c>
      <c r="D1534">
        <v>1</v>
      </c>
      <c r="E1534">
        <f t="shared" si="46"/>
        <v>9</v>
      </c>
      <c r="F1534" t="str">
        <f>VLOOKUP(B1534,Sheet3!$A$1:$E$100,5)</f>
        <v>k13</v>
      </c>
      <c r="G1534" t="str">
        <f>VLOOKUP(B1534,Sheet3!$A$1:$E$100,2)</f>
        <v>25m_x_1m_x_4mm</v>
      </c>
      <c r="H1534" t="str">
        <f>VLOOKUP(B1534,Sheet3!$A$1:$E$100,3)</f>
        <v>549,99</v>
      </c>
      <c r="I1534" t="str">
        <f>VLOOKUP(F1534,Sheet4!$A$1:$B$22,2)</f>
        <v>rolki_korkowe</v>
      </c>
      <c r="J1534">
        <f t="shared" si="47"/>
        <v>549.99</v>
      </c>
    </row>
    <row r="1535" spans="1:10" ht="18.399999999999999" customHeight="1">
      <c r="A1535" s="1">
        <v>1534</v>
      </c>
      <c r="B1535" t="s">
        <v>20</v>
      </c>
      <c r="C1535" s="2">
        <v>41044</v>
      </c>
      <c r="D1535">
        <v>38</v>
      </c>
      <c r="E1535">
        <f t="shared" si="46"/>
        <v>5</v>
      </c>
      <c r="F1535" t="str">
        <f>VLOOKUP(B1535,Sheet3!$A$1:$E$100,5)</f>
        <v>k6</v>
      </c>
      <c r="G1535" t="str">
        <f>VLOOKUP(B1535,Sheet3!$A$1:$E$100,2)</f>
        <v>940x23x5</v>
      </c>
      <c r="H1535" t="str">
        <f>VLOOKUP(B1535,Sheet3!$A$1:$E$100,3)</f>
        <v>2,19</v>
      </c>
      <c r="I1535" t="str">
        <f>VLOOKUP(F1535,Sheet4!$A$1:$B$22,2)</f>
        <v>panele_korkowe</v>
      </c>
      <c r="J1535">
        <f t="shared" si="47"/>
        <v>83.22</v>
      </c>
    </row>
    <row r="1536" spans="1:10" ht="18.399999999999999" customHeight="1">
      <c r="A1536">
        <v>1535</v>
      </c>
      <c r="B1536" t="s">
        <v>16</v>
      </c>
      <c r="C1536" s="2">
        <v>41144</v>
      </c>
      <c r="D1536">
        <v>3</v>
      </c>
      <c r="E1536">
        <f t="shared" si="46"/>
        <v>8</v>
      </c>
      <c r="F1536" t="str">
        <f>VLOOKUP(B1536,Sheet3!$A$1:$E$100,5)</f>
        <v>k11</v>
      </c>
      <c r="G1536" t="str">
        <f>VLOOKUP(B1536,Sheet3!$A$1:$E$100,2)</f>
        <v>kpl_12_mm</v>
      </c>
      <c r="H1536" t="str">
        <f>VLOOKUP(B1536,Sheet3!$A$1:$E$100,3)</f>
        <v>10,20</v>
      </c>
      <c r="I1536" t="str">
        <f>VLOOKUP(F1536,Sheet4!$A$1:$B$22,2)</f>
        <v>podkladki_naturalne</v>
      </c>
      <c r="J1536">
        <f t="shared" si="47"/>
        <v>30.599999999999998</v>
      </c>
    </row>
    <row r="1537" spans="1:10" ht="18.399999999999999" customHeight="1">
      <c r="A1537" s="1">
        <v>1536</v>
      </c>
      <c r="B1537" t="s">
        <v>36</v>
      </c>
      <c r="C1537" s="2">
        <v>41016</v>
      </c>
      <c r="D1537">
        <v>9</v>
      </c>
      <c r="E1537">
        <f t="shared" si="46"/>
        <v>4</v>
      </c>
      <c r="F1537" t="str">
        <f>VLOOKUP(B1537,Sheet3!$A$1:$E$100,5)</f>
        <v>k10</v>
      </c>
      <c r="G1537" t="str">
        <f>VLOOKUP(B1537,Sheet3!$A$1:$E$100,2)</f>
        <v>50x80</v>
      </c>
      <c r="H1537" t="str">
        <f>VLOOKUP(B1537,Sheet3!$A$1:$E$100,3)</f>
        <v>34,99</v>
      </c>
      <c r="I1537" t="str">
        <f>VLOOKUP(F1537,Sheet4!$A$1:$B$22,2)</f>
        <v>tablice_korkowe</v>
      </c>
      <c r="J1537">
        <f t="shared" si="47"/>
        <v>314.91000000000003</v>
      </c>
    </row>
    <row r="1538" spans="1:10" ht="18.399999999999999" customHeight="1">
      <c r="A1538">
        <v>1537</v>
      </c>
      <c r="B1538" t="s">
        <v>62</v>
      </c>
      <c r="C1538" s="2">
        <v>41094</v>
      </c>
      <c r="D1538">
        <v>12</v>
      </c>
      <c r="E1538">
        <f t="shared" ref="E1538:E1601" si="48">MONTH(C1538)</f>
        <v>7</v>
      </c>
      <c r="F1538" t="str">
        <f>VLOOKUP(B1538,Sheet3!$A$1:$E$100,5)</f>
        <v>k5</v>
      </c>
      <c r="G1538" t="str">
        <f>VLOOKUP(B1538,Sheet3!$A$1:$E$100,2)</f>
        <v>Aglomerado_10_mm</v>
      </c>
      <c r="H1538" t="str">
        <f>VLOOKUP(B1538,Sheet3!$A$1:$E$100,3)</f>
        <v>34,99</v>
      </c>
      <c r="I1538" t="str">
        <f>VLOOKUP(F1538,Sheet4!$A$1:$B$22,2)</f>
        <v>panele_korkowe</v>
      </c>
      <c r="J1538">
        <f t="shared" si="47"/>
        <v>419.88</v>
      </c>
    </row>
    <row r="1539" spans="1:10" ht="18.399999999999999" customHeight="1">
      <c r="A1539" s="1">
        <v>1538</v>
      </c>
      <c r="B1539" t="s">
        <v>82</v>
      </c>
      <c r="C1539" s="2">
        <v>41107</v>
      </c>
      <c r="D1539">
        <v>20</v>
      </c>
      <c r="E1539">
        <f t="shared" si="48"/>
        <v>7</v>
      </c>
      <c r="F1539" t="str">
        <f>VLOOKUP(B1539,Sheet3!$A$1:$E$100,5)</f>
        <v>k5</v>
      </c>
      <c r="G1539" t="str">
        <f>VLOOKUP(B1539,Sheet3!$A$1:$E$100,2)</f>
        <v>Aglomerado_30_mm</v>
      </c>
      <c r="H1539" t="str">
        <f>VLOOKUP(B1539,Sheet3!$A$1:$E$100,3)</f>
        <v>49,99</v>
      </c>
      <c r="I1539" t="str">
        <f>VLOOKUP(F1539,Sheet4!$A$1:$B$22,2)</f>
        <v>panele_korkowe</v>
      </c>
      <c r="J1539">
        <f t="shared" ref="J1539:J1602" si="49">D1539*H1539</f>
        <v>999.80000000000007</v>
      </c>
    </row>
    <row r="1540" spans="1:10" ht="18.399999999999999" customHeight="1">
      <c r="A1540">
        <v>1539</v>
      </c>
      <c r="B1540" t="s">
        <v>88</v>
      </c>
      <c r="C1540" s="2">
        <v>40990</v>
      </c>
      <c r="D1540">
        <v>97</v>
      </c>
      <c r="E1540">
        <f t="shared" si="48"/>
        <v>3</v>
      </c>
      <c r="F1540" t="str">
        <f>VLOOKUP(B1540,Sheet3!$A$1:$E$100,5)</f>
        <v>k14</v>
      </c>
      <c r="G1540" t="str">
        <f>VLOOKUP(B1540,Sheet3!$A$1:$E$100,2)</f>
        <v>Natural</v>
      </c>
      <c r="H1540" t="str">
        <f>VLOOKUP(B1540,Sheet3!$A$1:$E$100,3)</f>
        <v>49,99</v>
      </c>
      <c r="I1540" t="str">
        <f>VLOOKUP(F1540,Sheet4!$A$1:$B$22,2)</f>
        <v>parkiet_korkowy</v>
      </c>
      <c r="J1540">
        <f t="shared" si="49"/>
        <v>4849.03</v>
      </c>
    </row>
    <row r="1541" spans="1:10" ht="18.399999999999999" customHeight="1">
      <c r="A1541" s="1">
        <v>1540</v>
      </c>
      <c r="B1541" t="s">
        <v>85</v>
      </c>
      <c r="C1541" s="2">
        <v>41120</v>
      </c>
      <c r="D1541">
        <v>40</v>
      </c>
      <c r="E1541">
        <f t="shared" si="48"/>
        <v>7</v>
      </c>
      <c r="F1541" t="str">
        <f>VLOOKUP(B1541,Sheet3!$A$1:$E$100,5)</f>
        <v>k8</v>
      </c>
      <c r="G1541" t="str">
        <f>VLOOKUP(B1541,Sheet3!$A$1:$E$100,2)</f>
        <v>LN_2</v>
      </c>
      <c r="H1541" t="str">
        <f>VLOOKUP(B1541,Sheet3!$A$1:$E$100,3)</f>
        <v>4,60</v>
      </c>
      <c r="I1541" t="str">
        <f>VLOOKUP(F1541,Sheet4!$A$1:$B$22,2)</f>
        <v>panele_korkowe</v>
      </c>
      <c r="J1541">
        <f t="shared" si="49"/>
        <v>184</v>
      </c>
    </row>
    <row r="1542" spans="1:10" ht="18.399999999999999" customHeight="1">
      <c r="A1542">
        <v>1541</v>
      </c>
      <c r="B1542" t="s">
        <v>23</v>
      </c>
      <c r="C1542" s="2">
        <v>41023</v>
      </c>
      <c r="D1542">
        <v>4</v>
      </c>
      <c r="E1542">
        <f t="shared" si="48"/>
        <v>4</v>
      </c>
      <c r="F1542" t="str">
        <f>VLOOKUP(B1542,Sheet3!$A$1:$E$100,5)</f>
        <v>k3</v>
      </c>
      <c r="G1542" t="str">
        <f>VLOOKUP(B1542,Sheet3!$A$1:$E$100,2)</f>
        <v>frakcja_2,8-4,0_mm</v>
      </c>
      <c r="H1542" t="str">
        <f>VLOOKUP(B1542,Sheet3!$A$1:$E$100,3)</f>
        <v>12,80</v>
      </c>
      <c r="I1542" t="str">
        <f>VLOOKUP(F1542,Sheet4!$A$1:$B$22,2)</f>
        <v>panele_korkowe</v>
      </c>
      <c r="J1542">
        <f t="shared" si="49"/>
        <v>51.2</v>
      </c>
    </row>
    <row r="1543" spans="1:10" ht="18.399999999999999" customHeight="1">
      <c r="A1543" s="1">
        <v>1542</v>
      </c>
      <c r="B1543" t="s">
        <v>90</v>
      </c>
      <c r="C1543" s="2">
        <v>41159</v>
      </c>
      <c r="D1543">
        <v>22</v>
      </c>
      <c r="E1543">
        <f t="shared" si="48"/>
        <v>9</v>
      </c>
      <c r="F1543" t="str">
        <f>VLOOKUP(B1543,Sheet3!$A$1:$E$100,5)</f>
        <v>k21</v>
      </c>
      <c r="G1543" t="str">
        <f>VLOOKUP(B1543,Sheet3!$A$1:$E$100,2)</f>
        <v>Rapsodia</v>
      </c>
      <c r="H1543" t="str">
        <f>VLOOKUP(B1543,Sheet3!$A$1:$E$100,3)</f>
        <v>129,99</v>
      </c>
      <c r="I1543" t="str">
        <f>VLOOKUP(F1543,Sheet4!$A$1:$B$22,2)</f>
        <v>panele_korkowe</v>
      </c>
      <c r="J1543">
        <f t="shared" si="49"/>
        <v>2859.78</v>
      </c>
    </row>
    <row r="1544" spans="1:10" ht="18.399999999999999" customHeight="1">
      <c r="A1544">
        <v>1543</v>
      </c>
      <c r="B1544" t="s">
        <v>25</v>
      </c>
      <c r="C1544" s="2">
        <v>41071</v>
      </c>
      <c r="D1544">
        <v>2</v>
      </c>
      <c r="E1544">
        <f t="shared" si="48"/>
        <v>6</v>
      </c>
      <c r="F1544" t="str">
        <f>VLOOKUP(B1544,Sheet3!$A$1:$E$100,5)</f>
        <v>k4</v>
      </c>
      <c r="G1544" t="str">
        <f>VLOOKUP(B1544,Sheet3!$A$1:$E$100,2)</f>
        <v>1_l_wodny</v>
      </c>
      <c r="H1544" t="str">
        <f>VLOOKUP(B1544,Sheet3!$A$1:$E$100,3)</f>
        <v>37,99</v>
      </c>
      <c r="I1544" t="str">
        <f>VLOOKUP(F1544,Sheet4!$A$1:$B$22,2)</f>
        <v>panele_korkowe</v>
      </c>
      <c r="J1544">
        <f t="shared" si="49"/>
        <v>75.98</v>
      </c>
    </row>
    <row r="1545" spans="1:10" ht="18.399999999999999" customHeight="1">
      <c r="A1545" s="1">
        <v>1544</v>
      </c>
      <c r="B1545" t="s">
        <v>88</v>
      </c>
      <c r="C1545" s="2">
        <v>41116</v>
      </c>
      <c r="D1545">
        <v>28</v>
      </c>
      <c r="E1545">
        <f t="shared" si="48"/>
        <v>7</v>
      </c>
      <c r="F1545" t="str">
        <f>VLOOKUP(B1545,Sheet3!$A$1:$E$100,5)</f>
        <v>k14</v>
      </c>
      <c r="G1545" t="str">
        <f>VLOOKUP(B1545,Sheet3!$A$1:$E$100,2)</f>
        <v>Natural</v>
      </c>
      <c r="H1545" t="str">
        <f>VLOOKUP(B1545,Sheet3!$A$1:$E$100,3)</f>
        <v>49,99</v>
      </c>
      <c r="I1545" t="str">
        <f>VLOOKUP(F1545,Sheet4!$A$1:$B$22,2)</f>
        <v>parkiet_korkowy</v>
      </c>
      <c r="J1545">
        <f t="shared" si="49"/>
        <v>1399.72</v>
      </c>
    </row>
    <row r="1546" spans="1:10" ht="18.399999999999999" customHeight="1">
      <c r="A1546">
        <v>1545</v>
      </c>
      <c r="B1546" t="s">
        <v>57</v>
      </c>
      <c r="C1546" s="2">
        <v>41226</v>
      </c>
      <c r="D1546">
        <v>30</v>
      </c>
      <c r="E1546">
        <f t="shared" si="48"/>
        <v>11</v>
      </c>
      <c r="F1546" t="str">
        <f>VLOOKUP(B1546,Sheet3!$A$1:$E$100,5)</f>
        <v>k6</v>
      </c>
      <c r="G1546" t="str">
        <f>VLOOKUP(B1546,Sheet3!$A$1:$E$100,2)</f>
        <v>940x23x7</v>
      </c>
      <c r="H1546" t="str">
        <f>VLOOKUP(B1546,Sheet3!$A$1:$E$100,3)</f>
        <v>2,89</v>
      </c>
      <c r="I1546" t="str">
        <f>VLOOKUP(F1546,Sheet4!$A$1:$B$22,2)</f>
        <v>panele_korkowe</v>
      </c>
      <c r="J1546">
        <f t="shared" si="49"/>
        <v>86.7</v>
      </c>
    </row>
    <row r="1547" spans="1:10" ht="18.399999999999999" customHeight="1">
      <c r="A1547" s="1">
        <v>1546</v>
      </c>
      <c r="B1547" t="s">
        <v>34</v>
      </c>
      <c r="C1547" s="2">
        <v>41201</v>
      </c>
      <c r="D1547">
        <v>24</v>
      </c>
      <c r="E1547">
        <f t="shared" si="48"/>
        <v>10</v>
      </c>
      <c r="F1547" t="str">
        <f>VLOOKUP(B1547,Sheet3!$A$1:$E$100,5)</f>
        <v>k8</v>
      </c>
      <c r="G1547" t="str">
        <f>VLOOKUP(B1547,Sheet3!$A$1:$E$100,2)</f>
        <v>LP_4</v>
      </c>
      <c r="H1547" t="str">
        <f>VLOOKUP(B1547,Sheet3!$A$1:$E$100,3)</f>
        <v>2,30</v>
      </c>
      <c r="I1547" t="str">
        <f>VLOOKUP(F1547,Sheet4!$A$1:$B$22,2)</f>
        <v>panele_korkowe</v>
      </c>
      <c r="J1547">
        <f t="shared" si="49"/>
        <v>55.199999999999996</v>
      </c>
    </row>
    <row r="1548" spans="1:10" ht="18.399999999999999" customHeight="1">
      <c r="A1548">
        <v>1547</v>
      </c>
      <c r="B1548" t="s">
        <v>85</v>
      </c>
      <c r="C1548" s="2">
        <v>41012</v>
      </c>
      <c r="D1548">
        <v>25</v>
      </c>
      <c r="E1548">
        <f t="shared" si="48"/>
        <v>4</v>
      </c>
      <c r="F1548" t="str">
        <f>VLOOKUP(B1548,Sheet3!$A$1:$E$100,5)</f>
        <v>k8</v>
      </c>
      <c r="G1548" t="str">
        <f>VLOOKUP(B1548,Sheet3!$A$1:$E$100,2)</f>
        <v>LN_2</v>
      </c>
      <c r="H1548" t="str">
        <f>VLOOKUP(B1548,Sheet3!$A$1:$E$100,3)</f>
        <v>4,60</v>
      </c>
      <c r="I1548" t="str">
        <f>VLOOKUP(F1548,Sheet4!$A$1:$B$22,2)</f>
        <v>panele_korkowe</v>
      </c>
      <c r="J1548">
        <f t="shared" si="49"/>
        <v>114.99999999999999</v>
      </c>
    </row>
    <row r="1549" spans="1:10" ht="18.399999999999999" customHeight="1">
      <c r="A1549" s="1">
        <v>1548</v>
      </c>
      <c r="B1549" t="s">
        <v>14</v>
      </c>
      <c r="C1549" s="2">
        <v>41013</v>
      </c>
      <c r="D1549">
        <v>4</v>
      </c>
      <c r="E1549">
        <f t="shared" si="48"/>
        <v>4</v>
      </c>
      <c r="F1549" t="str">
        <f>VLOOKUP(B1549,Sheet3!$A$1:$E$100,5)</f>
        <v>k10</v>
      </c>
      <c r="G1549" t="str">
        <f>VLOOKUP(B1549,Sheet3!$A$1:$E$100,2)</f>
        <v>40x60</v>
      </c>
      <c r="H1549" t="str">
        <f>VLOOKUP(B1549,Sheet3!$A$1:$E$100,3)</f>
        <v>25,00</v>
      </c>
      <c r="I1549" t="str">
        <f>VLOOKUP(F1549,Sheet4!$A$1:$B$22,2)</f>
        <v>tablice_korkowe</v>
      </c>
      <c r="J1549">
        <f t="shared" si="49"/>
        <v>100</v>
      </c>
    </row>
    <row r="1550" spans="1:10" ht="18.399999999999999" customHeight="1">
      <c r="A1550">
        <v>1549</v>
      </c>
      <c r="B1550" t="s">
        <v>48</v>
      </c>
      <c r="C1550" s="2">
        <v>41066</v>
      </c>
      <c r="D1550">
        <v>1</v>
      </c>
      <c r="E1550">
        <f t="shared" si="48"/>
        <v>6</v>
      </c>
      <c r="F1550" t="str">
        <f>VLOOKUP(B1550,Sheet3!$A$1:$E$100,5)</f>
        <v>k19</v>
      </c>
      <c r="G1550" t="str">
        <f>VLOOKUP(B1550,Sheet3!$A$1:$E$100,2)</f>
        <v>Cukiernica</v>
      </c>
      <c r="H1550" t="str">
        <f>VLOOKUP(B1550,Sheet3!$A$1:$E$100,3)</f>
        <v>25,99</v>
      </c>
      <c r="I1550" t="str">
        <f>VLOOKUP(F1550,Sheet4!$A$1:$B$22,2)</f>
        <v>wyroby_korkowe</v>
      </c>
      <c r="J1550">
        <f t="shared" si="49"/>
        <v>25.99</v>
      </c>
    </row>
    <row r="1551" spans="1:10" ht="18.399999999999999" customHeight="1">
      <c r="A1551" s="1">
        <v>1550</v>
      </c>
      <c r="B1551" t="s">
        <v>19</v>
      </c>
      <c r="C1551" s="2">
        <v>41120</v>
      </c>
      <c r="D1551">
        <v>20</v>
      </c>
      <c r="E1551">
        <f t="shared" si="48"/>
        <v>7</v>
      </c>
      <c r="F1551" t="str">
        <f>VLOOKUP(B1551,Sheet3!$A$1:$E$100,5)</f>
        <v>k20</v>
      </c>
      <c r="G1551" t="str">
        <f>VLOOKUP(B1551,Sheet3!$A$1:$E$100,2)</f>
        <v>Stozkowe_srednie</v>
      </c>
      <c r="H1551" t="str">
        <f>VLOOKUP(B1551,Sheet3!$A$1:$E$100,3)</f>
        <v>0,89</v>
      </c>
      <c r="I1551" t="str">
        <f>VLOOKUP(F1551,Sheet4!$A$1:$B$22,2)</f>
        <v>korki_do_butelek</v>
      </c>
      <c r="J1551">
        <f t="shared" si="49"/>
        <v>17.8</v>
      </c>
    </row>
    <row r="1552" spans="1:10" ht="18.399999999999999" customHeight="1">
      <c r="A1552">
        <v>1551</v>
      </c>
      <c r="B1552" t="s">
        <v>36</v>
      </c>
      <c r="C1552" s="2">
        <v>41145</v>
      </c>
      <c r="D1552">
        <v>10</v>
      </c>
      <c r="E1552">
        <f t="shared" si="48"/>
        <v>8</v>
      </c>
      <c r="F1552" t="str">
        <f>VLOOKUP(B1552,Sheet3!$A$1:$E$100,5)</f>
        <v>k10</v>
      </c>
      <c r="G1552" t="str">
        <f>VLOOKUP(B1552,Sheet3!$A$1:$E$100,2)</f>
        <v>50x80</v>
      </c>
      <c r="H1552" t="str">
        <f>VLOOKUP(B1552,Sheet3!$A$1:$E$100,3)</f>
        <v>34,99</v>
      </c>
      <c r="I1552" t="str">
        <f>VLOOKUP(F1552,Sheet4!$A$1:$B$22,2)</f>
        <v>tablice_korkowe</v>
      </c>
      <c r="J1552">
        <f t="shared" si="49"/>
        <v>349.90000000000003</v>
      </c>
    </row>
    <row r="1553" spans="1:10" ht="18.399999999999999" customHeight="1">
      <c r="A1553" s="1">
        <v>1552</v>
      </c>
      <c r="B1553" t="s">
        <v>16</v>
      </c>
      <c r="C1553" s="2">
        <v>41128</v>
      </c>
      <c r="D1553">
        <v>5</v>
      </c>
      <c r="E1553">
        <f t="shared" si="48"/>
        <v>8</v>
      </c>
      <c r="F1553" t="str">
        <f>VLOOKUP(B1553,Sheet3!$A$1:$E$100,5)</f>
        <v>k11</v>
      </c>
      <c r="G1553" t="str">
        <f>VLOOKUP(B1553,Sheet3!$A$1:$E$100,2)</f>
        <v>kpl_12_mm</v>
      </c>
      <c r="H1553" t="str">
        <f>VLOOKUP(B1553,Sheet3!$A$1:$E$100,3)</f>
        <v>10,20</v>
      </c>
      <c r="I1553" t="str">
        <f>VLOOKUP(F1553,Sheet4!$A$1:$B$22,2)</f>
        <v>podkladki_naturalne</v>
      </c>
      <c r="J1553">
        <f t="shared" si="49"/>
        <v>51</v>
      </c>
    </row>
    <row r="1554" spans="1:10" ht="18.399999999999999" customHeight="1">
      <c r="A1554">
        <v>1553</v>
      </c>
      <c r="B1554" t="s">
        <v>79</v>
      </c>
      <c r="C1554" s="2">
        <v>41120</v>
      </c>
      <c r="D1554">
        <v>14</v>
      </c>
      <c r="E1554">
        <f t="shared" si="48"/>
        <v>7</v>
      </c>
      <c r="F1554" t="str">
        <f>VLOOKUP(B1554,Sheet3!$A$1:$E$100,5)</f>
        <v>k1</v>
      </c>
      <c r="G1554" t="str">
        <f>VLOOKUP(B1554,Sheet3!$A$1:$E$100,2)</f>
        <v>Especial_Big</v>
      </c>
      <c r="H1554" t="str">
        <f>VLOOKUP(B1554,Sheet3!$A$1:$E$100,3)</f>
        <v>24,99</v>
      </c>
      <c r="I1554" t="str">
        <f>VLOOKUP(F1554,Sheet4!$A$1:$B$22,2)</f>
        <v>korek_scienny</v>
      </c>
      <c r="J1554">
        <f t="shared" si="49"/>
        <v>349.85999999999996</v>
      </c>
    </row>
    <row r="1555" spans="1:10" ht="18.399999999999999" customHeight="1">
      <c r="A1555" s="1">
        <v>1554</v>
      </c>
      <c r="B1555" t="s">
        <v>67</v>
      </c>
      <c r="C1555" s="2">
        <v>41193</v>
      </c>
      <c r="D1555">
        <v>31</v>
      </c>
      <c r="E1555">
        <f t="shared" si="48"/>
        <v>10</v>
      </c>
      <c r="F1555" t="str">
        <f>VLOOKUP(B1555,Sheet3!$A$1:$E$100,5)</f>
        <v>k14</v>
      </c>
      <c r="G1555" t="str">
        <f>VLOOKUP(B1555,Sheet3!$A$1:$E$100,2)</f>
        <v>Rapsodia</v>
      </c>
      <c r="H1555" t="str">
        <f>VLOOKUP(B1555,Sheet3!$A$1:$E$100,3)</f>
        <v>64,99</v>
      </c>
      <c r="I1555" t="str">
        <f>VLOOKUP(F1555,Sheet4!$A$1:$B$22,2)</f>
        <v>parkiet_korkowy</v>
      </c>
      <c r="J1555">
        <f t="shared" si="49"/>
        <v>2014.6899999999998</v>
      </c>
    </row>
    <row r="1556" spans="1:10" ht="18.399999999999999" customHeight="1">
      <c r="A1556">
        <v>1555</v>
      </c>
      <c r="B1556" t="s">
        <v>57</v>
      </c>
      <c r="C1556" s="2">
        <v>41246</v>
      </c>
      <c r="D1556">
        <v>31</v>
      </c>
      <c r="E1556">
        <f t="shared" si="48"/>
        <v>12</v>
      </c>
      <c r="F1556" t="str">
        <f>VLOOKUP(B1556,Sheet3!$A$1:$E$100,5)</f>
        <v>k6</v>
      </c>
      <c r="G1556" t="str">
        <f>VLOOKUP(B1556,Sheet3!$A$1:$E$100,2)</f>
        <v>940x23x7</v>
      </c>
      <c r="H1556" t="str">
        <f>VLOOKUP(B1556,Sheet3!$A$1:$E$100,3)</f>
        <v>2,89</v>
      </c>
      <c r="I1556" t="str">
        <f>VLOOKUP(F1556,Sheet4!$A$1:$B$22,2)</f>
        <v>panele_korkowe</v>
      </c>
      <c r="J1556">
        <f t="shared" si="49"/>
        <v>89.59</v>
      </c>
    </row>
    <row r="1557" spans="1:10" ht="18.399999999999999" customHeight="1">
      <c r="A1557" s="1">
        <v>1556</v>
      </c>
      <c r="B1557" t="s">
        <v>11</v>
      </c>
      <c r="C1557" s="2">
        <v>41095</v>
      </c>
      <c r="D1557">
        <v>2</v>
      </c>
      <c r="E1557">
        <f t="shared" si="48"/>
        <v>7</v>
      </c>
      <c r="F1557" t="str">
        <f>VLOOKUP(B1557,Sheet3!$A$1:$E$100,5)</f>
        <v>k4</v>
      </c>
      <c r="G1557" t="str">
        <f>VLOOKUP(B1557,Sheet3!$A$1:$E$100,2)</f>
        <v>1_l_kontaktowy</v>
      </c>
      <c r="H1557" t="str">
        <f>VLOOKUP(B1557,Sheet3!$A$1:$E$100,3)</f>
        <v>29,99</v>
      </c>
      <c r="I1557" t="str">
        <f>VLOOKUP(F1557,Sheet4!$A$1:$B$22,2)</f>
        <v>panele_korkowe</v>
      </c>
      <c r="J1557">
        <f t="shared" si="49"/>
        <v>59.98</v>
      </c>
    </row>
    <row r="1558" spans="1:10" ht="18.399999999999999" customHeight="1">
      <c r="A1558">
        <v>1557</v>
      </c>
      <c r="B1558" t="s">
        <v>39</v>
      </c>
      <c r="C1558" s="2">
        <v>41012</v>
      </c>
      <c r="D1558">
        <v>12</v>
      </c>
      <c r="E1558">
        <f t="shared" si="48"/>
        <v>4</v>
      </c>
      <c r="F1558" t="str">
        <f>VLOOKUP(B1558,Sheet3!$A$1:$E$100,5)</f>
        <v>k12</v>
      </c>
      <c r="G1558" t="str">
        <f>VLOOKUP(B1558,Sheet3!$A$1:$E$100,2)</f>
        <v>1000x700x5</v>
      </c>
      <c r="H1558" t="str">
        <f>VLOOKUP(B1558,Sheet3!$A$1:$E$100,3)</f>
        <v>15,99</v>
      </c>
      <c r="I1558" t="str">
        <f>VLOOKUP(F1558,Sheet4!$A$1:$B$22,2)</f>
        <v>plyty_korkowe</v>
      </c>
      <c r="J1558">
        <f t="shared" si="49"/>
        <v>191.88</v>
      </c>
    </row>
    <row r="1559" spans="1:10" ht="18.399999999999999" customHeight="1">
      <c r="A1559" s="1">
        <v>1558</v>
      </c>
      <c r="B1559" t="s">
        <v>23</v>
      </c>
      <c r="C1559" s="2">
        <v>41111</v>
      </c>
      <c r="D1559">
        <v>26</v>
      </c>
      <c r="E1559">
        <f t="shared" si="48"/>
        <v>7</v>
      </c>
      <c r="F1559" t="str">
        <f>VLOOKUP(B1559,Sheet3!$A$1:$E$100,5)</f>
        <v>k3</v>
      </c>
      <c r="G1559" t="str">
        <f>VLOOKUP(B1559,Sheet3!$A$1:$E$100,2)</f>
        <v>frakcja_2,8-4,0_mm</v>
      </c>
      <c r="H1559" t="str">
        <f>VLOOKUP(B1559,Sheet3!$A$1:$E$100,3)</f>
        <v>12,80</v>
      </c>
      <c r="I1559" t="str">
        <f>VLOOKUP(F1559,Sheet4!$A$1:$B$22,2)</f>
        <v>panele_korkowe</v>
      </c>
      <c r="J1559">
        <f t="shared" si="49"/>
        <v>332.8</v>
      </c>
    </row>
    <row r="1560" spans="1:10" ht="18.399999999999999" customHeight="1">
      <c r="A1560">
        <v>1559</v>
      </c>
      <c r="B1560" t="s">
        <v>32</v>
      </c>
      <c r="C1560" s="2">
        <v>41166</v>
      </c>
      <c r="D1560">
        <v>22</v>
      </c>
      <c r="E1560">
        <f t="shared" si="48"/>
        <v>9</v>
      </c>
      <c r="F1560" t="str">
        <f>VLOOKUP(B1560,Sheet3!$A$1:$E$100,5)</f>
        <v>k8</v>
      </c>
      <c r="G1560" t="str">
        <f>VLOOKUP(B1560,Sheet3!$A$1:$E$100,2)</f>
        <v>LB_2</v>
      </c>
      <c r="H1560" t="str">
        <f>VLOOKUP(B1560,Sheet3!$A$1:$E$100,3)</f>
        <v>1,80</v>
      </c>
      <c r="I1560" t="str">
        <f>VLOOKUP(F1560,Sheet4!$A$1:$B$22,2)</f>
        <v>panele_korkowe</v>
      </c>
      <c r="J1560">
        <f t="shared" si="49"/>
        <v>39.6</v>
      </c>
    </row>
    <row r="1561" spans="1:10" ht="18.399999999999999" customHeight="1">
      <c r="A1561" s="1">
        <v>1560</v>
      </c>
      <c r="B1561" t="s">
        <v>35</v>
      </c>
      <c r="C1561" s="2">
        <v>41249</v>
      </c>
      <c r="D1561">
        <v>1</v>
      </c>
      <c r="E1561">
        <f t="shared" si="48"/>
        <v>12</v>
      </c>
      <c r="F1561" t="str">
        <f>VLOOKUP(B1561,Sheet3!$A$1:$E$100,5)</f>
        <v>k9</v>
      </c>
      <c r="G1561" t="str">
        <f>VLOOKUP(B1561,Sheet3!$A$1:$E$100,2)</f>
        <v>srednie</v>
      </c>
      <c r="H1561" t="str">
        <f>VLOOKUP(B1561,Sheet3!$A$1:$E$100,3)</f>
        <v>32,00</v>
      </c>
      <c r="I1561" t="str">
        <f>VLOOKUP(F1561,Sheet4!$A$1:$B$22,2)</f>
        <v>panele_korkowe</v>
      </c>
      <c r="J1561">
        <f t="shared" si="49"/>
        <v>32</v>
      </c>
    </row>
    <row r="1562" spans="1:10" ht="18.399999999999999" customHeight="1">
      <c r="A1562">
        <v>1561</v>
      </c>
      <c r="B1562" t="s">
        <v>15</v>
      </c>
      <c r="C1562" s="2">
        <v>41034</v>
      </c>
      <c r="D1562">
        <v>10</v>
      </c>
      <c r="E1562">
        <f t="shared" si="48"/>
        <v>5</v>
      </c>
      <c r="F1562" t="str">
        <f>VLOOKUP(B1562,Sheet3!$A$1:$E$100,5)</f>
        <v>k12</v>
      </c>
      <c r="G1562" t="str">
        <f>VLOOKUP(B1562,Sheet3!$A$1:$E$100,2)</f>
        <v>1000x700x2</v>
      </c>
      <c r="H1562" t="str">
        <f>VLOOKUP(B1562,Sheet3!$A$1:$E$100,3)</f>
        <v>5,99</v>
      </c>
      <c r="I1562" t="str">
        <f>VLOOKUP(F1562,Sheet4!$A$1:$B$22,2)</f>
        <v>plyty_korkowe</v>
      </c>
      <c r="J1562">
        <f t="shared" si="49"/>
        <v>59.900000000000006</v>
      </c>
    </row>
    <row r="1563" spans="1:10" ht="18.399999999999999" customHeight="1">
      <c r="A1563" s="1">
        <v>1562</v>
      </c>
      <c r="B1563" t="s">
        <v>13</v>
      </c>
      <c r="C1563" s="2">
        <v>41024</v>
      </c>
      <c r="D1563">
        <v>10</v>
      </c>
      <c r="E1563">
        <f t="shared" si="48"/>
        <v>4</v>
      </c>
      <c r="F1563" t="str">
        <f>VLOOKUP(B1563,Sheet3!$A$1:$E$100,5)</f>
        <v>k12</v>
      </c>
      <c r="G1563" t="str">
        <f>VLOOKUP(B1563,Sheet3!$A$1:$E$100,2)</f>
        <v>1000x700x7</v>
      </c>
      <c r="H1563" t="str">
        <f>VLOOKUP(B1563,Sheet3!$A$1:$E$100,3)</f>
        <v>22,99</v>
      </c>
      <c r="I1563" t="str">
        <f>VLOOKUP(F1563,Sheet4!$A$1:$B$22,2)</f>
        <v>plyty_korkowe</v>
      </c>
      <c r="J1563">
        <f t="shared" si="49"/>
        <v>229.89999999999998</v>
      </c>
    </row>
    <row r="1564" spans="1:10" ht="18.399999999999999" customHeight="1">
      <c r="A1564">
        <v>1563</v>
      </c>
      <c r="B1564" t="s">
        <v>75</v>
      </c>
      <c r="C1564" s="2">
        <v>41066</v>
      </c>
      <c r="D1564">
        <v>2</v>
      </c>
      <c r="E1564">
        <f t="shared" si="48"/>
        <v>6</v>
      </c>
      <c r="F1564" t="str">
        <f>VLOOKUP(B1564,Sheet3!$A$1:$E$100,5)</f>
        <v>k4</v>
      </c>
      <c r="G1564" t="str">
        <f>VLOOKUP(B1564,Sheet3!$A$1:$E$100,2)</f>
        <v>3_l_kontaktowy</v>
      </c>
      <c r="H1564" t="str">
        <f>VLOOKUP(B1564,Sheet3!$A$1:$E$100,3)</f>
        <v>59,99</v>
      </c>
      <c r="I1564" t="str">
        <f>VLOOKUP(F1564,Sheet4!$A$1:$B$22,2)</f>
        <v>panele_korkowe</v>
      </c>
      <c r="J1564">
        <f t="shared" si="49"/>
        <v>119.98</v>
      </c>
    </row>
    <row r="1565" spans="1:10" ht="18.399999999999999" customHeight="1">
      <c r="A1565" s="1">
        <v>1564</v>
      </c>
      <c r="B1565" t="s">
        <v>58</v>
      </c>
      <c r="C1565" s="2">
        <v>41127</v>
      </c>
      <c r="D1565">
        <v>20</v>
      </c>
      <c r="E1565">
        <f t="shared" si="48"/>
        <v>8</v>
      </c>
      <c r="F1565" t="str">
        <f>VLOOKUP(B1565,Sheet3!$A$1:$E$100,5)</f>
        <v>k5</v>
      </c>
      <c r="G1565" t="str">
        <f>VLOOKUP(B1565,Sheet3!$A$1:$E$100,2)</f>
        <v>Aglomerado_80_mm</v>
      </c>
      <c r="H1565" t="str">
        <f>VLOOKUP(B1565,Sheet3!$A$1:$E$100,3)</f>
        <v>149,99</v>
      </c>
      <c r="I1565" t="str">
        <f>VLOOKUP(F1565,Sheet4!$A$1:$B$22,2)</f>
        <v>panele_korkowe</v>
      </c>
      <c r="J1565">
        <f t="shared" si="49"/>
        <v>2999.8</v>
      </c>
    </row>
    <row r="1566" spans="1:10" ht="18.399999999999999" customHeight="1">
      <c r="A1566">
        <v>1565</v>
      </c>
      <c r="B1566" t="s">
        <v>58</v>
      </c>
      <c r="C1566" s="2">
        <v>40978</v>
      </c>
      <c r="D1566">
        <v>28</v>
      </c>
      <c r="E1566">
        <f t="shared" si="48"/>
        <v>3</v>
      </c>
      <c r="F1566" t="str">
        <f>VLOOKUP(B1566,Sheet3!$A$1:$E$100,5)</f>
        <v>k5</v>
      </c>
      <c r="G1566" t="str">
        <f>VLOOKUP(B1566,Sheet3!$A$1:$E$100,2)</f>
        <v>Aglomerado_80_mm</v>
      </c>
      <c r="H1566" t="str">
        <f>VLOOKUP(B1566,Sheet3!$A$1:$E$100,3)</f>
        <v>149,99</v>
      </c>
      <c r="I1566" t="str">
        <f>VLOOKUP(F1566,Sheet4!$A$1:$B$22,2)</f>
        <v>panele_korkowe</v>
      </c>
      <c r="J1566">
        <f t="shared" si="49"/>
        <v>4199.72</v>
      </c>
    </row>
    <row r="1567" spans="1:10" ht="18.399999999999999" customHeight="1">
      <c r="A1567" s="1">
        <v>1566</v>
      </c>
      <c r="B1567" t="s">
        <v>75</v>
      </c>
      <c r="C1567" s="2">
        <v>41178</v>
      </c>
      <c r="D1567">
        <v>2</v>
      </c>
      <c r="E1567">
        <f t="shared" si="48"/>
        <v>9</v>
      </c>
      <c r="F1567" t="str">
        <f>VLOOKUP(B1567,Sheet3!$A$1:$E$100,5)</f>
        <v>k4</v>
      </c>
      <c r="G1567" t="str">
        <f>VLOOKUP(B1567,Sheet3!$A$1:$E$100,2)</f>
        <v>3_l_kontaktowy</v>
      </c>
      <c r="H1567" t="str">
        <f>VLOOKUP(B1567,Sheet3!$A$1:$E$100,3)</f>
        <v>59,99</v>
      </c>
      <c r="I1567" t="str">
        <f>VLOOKUP(F1567,Sheet4!$A$1:$B$22,2)</f>
        <v>panele_korkowe</v>
      </c>
      <c r="J1567">
        <f t="shared" si="49"/>
        <v>119.98</v>
      </c>
    </row>
    <row r="1568" spans="1:10" ht="18.399999999999999" customHeight="1">
      <c r="A1568">
        <v>1567</v>
      </c>
      <c r="B1568" t="s">
        <v>30</v>
      </c>
      <c r="C1568" s="2">
        <v>40990</v>
      </c>
      <c r="D1568">
        <v>14</v>
      </c>
      <c r="E1568">
        <f t="shared" si="48"/>
        <v>3</v>
      </c>
      <c r="F1568" t="str">
        <f>VLOOKUP(B1568,Sheet3!$A$1:$E$100,5)</f>
        <v>k8</v>
      </c>
      <c r="G1568" t="str">
        <f>VLOOKUP(B1568,Sheet3!$A$1:$E$100,2)</f>
        <v>LN_1</v>
      </c>
      <c r="H1568" t="str">
        <f>VLOOKUP(B1568,Sheet3!$A$1:$E$100,3)</f>
        <v>3,90</v>
      </c>
      <c r="I1568" t="str">
        <f>VLOOKUP(F1568,Sheet4!$A$1:$B$22,2)</f>
        <v>panele_korkowe</v>
      </c>
      <c r="J1568">
        <f t="shared" si="49"/>
        <v>54.6</v>
      </c>
    </row>
    <row r="1569" spans="1:10" ht="18.399999999999999" customHeight="1">
      <c r="A1569" s="1">
        <v>1568</v>
      </c>
      <c r="B1569" t="s">
        <v>93</v>
      </c>
      <c r="C1569" s="2">
        <v>41023</v>
      </c>
      <c r="D1569">
        <v>2</v>
      </c>
      <c r="E1569">
        <f t="shared" si="48"/>
        <v>4</v>
      </c>
      <c r="F1569" t="str">
        <f>VLOOKUP(B1569,Sheet3!$A$1:$E$100,5)</f>
        <v>k13</v>
      </c>
      <c r="G1569" t="str">
        <f>VLOOKUP(B1569,Sheet3!$A$1:$E$100,2)</f>
        <v>30m_x_1m_x_2mm</v>
      </c>
      <c r="H1569" t="str">
        <f>VLOOKUP(B1569,Sheet3!$A$1:$E$100,3)</f>
        <v>299,99</v>
      </c>
      <c r="I1569" t="str">
        <f>VLOOKUP(F1569,Sheet4!$A$1:$B$22,2)</f>
        <v>rolki_korkowe</v>
      </c>
      <c r="J1569">
        <f t="shared" si="49"/>
        <v>599.98</v>
      </c>
    </row>
    <row r="1570" spans="1:10" ht="18.399999999999999" customHeight="1">
      <c r="A1570">
        <v>1569</v>
      </c>
      <c r="B1570" t="s">
        <v>16</v>
      </c>
      <c r="C1570" s="2">
        <v>41057</v>
      </c>
      <c r="D1570">
        <v>2</v>
      </c>
      <c r="E1570">
        <f t="shared" si="48"/>
        <v>5</v>
      </c>
      <c r="F1570" t="str">
        <f>VLOOKUP(B1570,Sheet3!$A$1:$E$100,5)</f>
        <v>k11</v>
      </c>
      <c r="G1570" t="str">
        <f>VLOOKUP(B1570,Sheet3!$A$1:$E$100,2)</f>
        <v>kpl_12_mm</v>
      </c>
      <c r="H1570" t="str">
        <f>VLOOKUP(B1570,Sheet3!$A$1:$E$100,3)</f>
        <v>10,20</v>
      </c>
      <c r="I1570" t="str">
        <f>VLOOKUP(F1570,Sheet4!$A$1:$B$22,2)</f>
        <v>podkladki_naturalne</v>
      </c>
      <c r="J1570">
        <f t="shared" si="49"/>
        <v>20.399999999999999</v>
      </c>
    </row>
    <row r="1571" spans="1:10" ht="18.399999999999999" customHeight="1">
      <c r="A1571" s="1">
        <v>1570</v>
      </c>
      <c r="B1571" t="s">
        <v>60</v>
      </c>
      <c r="C1571" s="2">
        <v>41020</v>
      </c>
      <c r="D1571">
        <v>25</v>
      </c>
      <c r="E1571">
        <f t="shared" si="48"/>
        <v>4</v>
      </c>
      <c r="F1571" t="str">
        <f>VLOOKUP(B1571,Sheet3!$A$1:$E$100,5)</f>
        <v>k14</v>
      </c>
      <c r="G1571" t="str">
        <f>VLOOKUP(B1571,Sheet3!$A$1:$E$100,2)</f>
        <v>Harmony</v>
      </c>
      <c r="H1571" t="str">
        <f>VLOOKUP(B1571,Sheet3!$A$1:$E$100,3)</f>
        <v>90,99</v>
      </c>
      <c r="I1571" t="str">
        <f>VLOOKUP(F1571,Sheet4!$A$1:$B$22,2)</f>
        <v>parkiet_korkowy</v>
      </c>
      <c r="J1571">
        <f t="shared" si="49"/>
        <v>2274.75</v>
      </c>
    </row>
    <row r="1572" spans="1:10" ht="18.399999999999999" customHeight="1">
      <c r="A1572">
        <v>1571</v>
      </c>
      <c r="B1572" t="s">
        <v>31</v>
      </c>
      <c r="C1572" s="2">
        <v>41095</v>
      </c>
      <c r="D1572">
        <v>32</v>
      </c>
      <c r="E1572">
        <f t="shared" si="48"/>
        <v>7</v>
      </c>
      <c r="F1572" t="str">
        <f>VLOOKUP(B1572,Sheet3!$A$1:$E$100,5)</f>
        <v>k14</v>
      </c>
      <c r="G1572" t="str">
        <f>VLOOKUP(B1572,Sheet3!$A$1:$E$100,2)</f>
        <v>DawnTown</v>
      </c>
      <c r="H1572" t="str">
        <f>VLOOKUP(B1572,Sheet3!$A$1:$E$100,3)</f>
        <v>64,99</v>
      </c>
      <c r="I1572" t="str">
        <f>VLOOKUP(F1572,Sheet4!$A$1:$B$22,2)</f>
        <v>parkiet_korkowy</v>
      </c>
      <c r="J1572">
        <f t="shared" si="49"/>
        <v>2079.6799999999998</v>
      </c>
    </row>
    <row r="1573" spans="1:10" ht="18.399999999999999" customHeight="1">
      <c r="A1573" s="1">
        <v>1572</v>
      </c>
      <c r="B1573" t="s">
        <v>17</v>
      </c>
      <c r="C1573" s="2">
        <v>41054</v>
      </c>
      <c r="D1573">
        <v>1</v>
      </c>
      <c r="E1573">
        <f t="shared" si="48"/>
        <v>5</v>
      </c>
      <c r="F1573" t="str">
        <f>VLOOKUP(B1573,Sheet3!$A$1:$E$100,5)</f>
        <v>k19</v>
      </c>
      <c r="G1573" t="str">
        <f>VLOOKUP(B1573,Sheet3!$A$1:$E$100,2)</f>
        <v>Taca_prostokatna</v>
      </c>
      <c r="H1573" t="str">
        <f>VLOOKUP(B1573,Sheet3!$A$1:$E$100,3)</f>
        <v>26,99</v>
      </c>
      <c r="I1573" t="str">
        <f>VLOOKUP(F1573,Sheet4!$A$1:$B$22,2)</f>
        <v>wyroby_korkowe</v>
      </c>
      <c r="J1573">
        <f t="shared" si="49"/>
        <v>26.99</v>
      </c>
    </row>
    <row r="1574" spans="1:10" ht="18.399999999999999" customHeight="1">
      <c r="A1574">
        <v>1573</v>
      </c>
      <c r="B1574" t="s">
        <v>71</v>
      </c>
      <c r="C1574" s="2">
        <v>40996</v>
      </c>
      <c r="D1574">
        <v>20</v>
      </c>
      <c r="E1574">
        <f t="shared" si="48"/>
        <v>3</v>
      </c>
      <c r="F1574" t="str">
        <f>VLOOKUP(B1574,Sheet3!$A$1:$E$100,5)</f>
        <v>k21</v>
      </c>
      <c r="G1574" t="str">
        <f>VLOOKUP(B1574,Sheet3!$A$1:$E$100,2)</f>
        <v>DawnTown</v>
      </c>
      <c r="H1574" t="str">
        <f>VLOOKUP(B1574,Sheet3!$A$1:$E$100,3)</f>
        <v>129,99</v>
      </c>
      <c r="I1574" t="str">
        <f>VLOOKUP(F1574,Sheet4!$A$1:$B$22,2)</f>
        <v>panele_korkowe</v>
      </c>
      <c r="J1574">
        <f t="shared" si="49"/>
        <v>2599.8000000000002</v>
      </c>
    </row>
    <row r="1575" spans="1:10" ht="18.399999999999999" customHeight="1">
      <c r="A1575" s="1">
        <v>1574</v>
      </c>
      <c r="B1575" t="s">
        <v>37</v>
      </c>
      <c r="C1575" s="2">
        <v>41103</v>
      </c>
      <c r="D1575">
        <v>5</v>
      </c>
      <c r="E1575">
        <f t="shared" si="48"/>
        <v>7</v>
      </c>
      <c r="F1575" t="str">
        <f>VLOOKUP(B1575,Sheet3!$A$1:$E$100,5)</f>
        <v>k15</v>
      </c>
      <c r="G1575" t="str">
        <f>VLOOKUP(B1575,Sheet3!$A$1:$E$100,2)</f>
        <v>kostka</v>
      </c>
      <c r="H1575" t="str">
        <f>VLOOKUP(B1575,Sheet3!$A$1:$E$100,3)</f>
        <v>25,99</v>
      </c>
      <c r="I1575" t="str">
        <f>VLOOKUP(F1575,Sheet4!$A$1:$B$22,2)</f>
        <v>maty_korkowe</v>
      </c>
      <c r="J1575">
        <f t="shared" si="49"/>
        <v>129.94999999999999</v>
      </c>
    </row>
    <row r="1576" spans="1:10" ht="18.399999999999999" customHeight="1">
      <c r="A1576">
        <v>1575</v>
      </c>
      <c r="B1576" t="s">
        <v>37</v>
      </c>
      <c r="C1576" s="2">
        <v>41254</v>
      </c>
      <c r="D1576">
        <v>5</v>
      </c>
      <c r="E1576">
        <f t="shared" si="48"/>
        <v>12</v>
      </c>
      <c r="F1576" t="str">
        <f>VLOOKUP(B1576,Sheet3!$A$1:$E$100,5)</f>
        <v>k15</v>
      </c>
      <c r="G1576" t="str">
        <f>VLOOKUP(B1576,Sheet3!$A$1:$E$100,2)</f>
        <v>kostka</v>
      </c>
      <c r="H1576" t="str">
        <f>VLOOKUP(B1576,Sheet3!$A$1:$E$100,3)</f>
        <v>25,99</v>
      </c>
      <c r="I1576" t="str">
        <f>VLOOKUP(F1576,Sheet4!$A$1:$B$22,2)</f>
        <v>maty_korkowe</v>
      </c>
      <c r="J1576">
        <f t="shared" si="49"/>
        <v>129.94999999999999</v>
      </c>
    </row>
    <row r="1577" spans="1:10" ht="18.399999999999999" customHeight="1">
      <c r="A1577" s="1">
        <v>1576</v>
      </c>
      <c r="B1577" t="s">
        <v>100</v>
      </c>
      <c r="C1577" s="2">
        <v>41110</v>
      </c>
      <c r="D1577">
        <v>14</v>
      </c>
      <c r="E1577">
        <f t="shared" si="48"/>
        <v>7</v>
      </c>
      <c r="F1577" t="str">
        <f>VLOOKUP(B1577,Sheet3!$A$1:$E$100,5)</f>
        <v>k16</v>
      </c>
      <c r="G1577" t="str">
        <f>VLOOKUP(B1577,Sheet3!$A$1:$E$100,2)</f>
        <v>standard</v>
      </c>
      <c r="H1577" t="str">
        <f>VLOOKUP(B1577,Sheet3!$A$1:$E$100,3)</f>
        <v>1,09</v>
      </c>
      <c r="I1577" t="str">
        <f>VLOOKUP(F1577,Sheet4!$A$1:$B$22,2)</f>
        <v>przekladki_korkowe</v>
      </c>
      <c r="J1577">
        <f t="shared" si="49"/>
        <v>15.260000000000002</v>
      </c>
    </row>
    <row r="1578" spans="1:10" ht="18.399999999999999" customHeight="1">
      <c r="A1578">
        <v>1577</v>
      </c>
      <c r="B1578" t="s">
        <v>44</v>
      </c>
      <c r="C1578" s="2">
        <v>41019</v>
      </c>
      <c r="D1578">
        <v>24</v>
      </c>
      <c r="E1578">
        <f t="shared" si="48"/>
        <v>4</v>
      </c>
      <c r="F1578" t="str">
        <f>VLOOKUP(B1578,Sheet3!$A$1:$E$100,5)</f>
        <v>k3</v>
      </c>
      <c r="G1578" t="str">
        <f>VLOOKUP(B1578,Sheet3!$A$1:$E$100,2)</f>
        <v>frakcja_2,0-2,8_mm</v>
      </c>
      <c r="H1578" t="str">
        <f>VLOOKUP(B1578,Sheet3!$A$1:$E$100,3)</f>
        <v>12,50</v>
      </c>
      <c r="I1578" t="str">
        <f>VLOOKUP(F1578,Sheet4!$A$1:$B$22,2)</f>
        <v>panele_korkowe</v>
      </c>
      <c r="J1578">
        <f t="shared" si="49"/>
        <v>300</v>
      </c>
    </row>
    <row r="1579" spans="1:10" ht="18.399999999999999" customHeight="1">
      <c r="A1579" s="1">
        <v>1578</v>
      </c>
      <c r="B1579" t="s">
        <v>90</v>
      </c>
      <c r="C1579" s="2">
        <v>41092</v>
      </c>
      <c r="D1579">
        <v>22</v>
      </c>
      <c r="E1579">
        <f t="shared" si="48"/>
        <v>7</v>
      </c>
      <c r="F1579" t="str">
        <f>VLOOKUP(B1579,Sheet3!$A$1:$E$100,5)</f>
        <v>k21</v>
      </c>
      <c r="G1579" t="str">
        <f>VLOOKUP(B1579,Sheet3!$A$1:$E$100,2)</f>
        <v>Rapsodia</v>
      </c>
      <c r="H1579" t="str">
        <f>VLOOKUP(B1579,Sheet3!$A$1:$E$100,3)</f>
        <v>129,99</v>
      </c>
      <c r="I1579" t="str">
        <f>VLOOKUP(F1579,Sheet4!$A$1:$B$22,2)</f>
        <v>panele_korkowe</v>
      </c>
      <c r="J1579">
        <f t="shared" si="49"/>
        <v>2859.78</v>
      </c>
    </row>
    <row r="1580" spans="1:10" ht="18.399999999999999" customHeight="1">
      <c r="A1580">
        <v>1579</v>
      </c>
      <c r="B1580" t="s">
        <v>12</v>
      </c>
      <c r="C1580" s="2">
        <v>41038</v>
      </c>
      <c r="D1580">
        <v>26</v>
      </c>
      <c r="E1580">
        <f t="shared" si="48"/>
        <v>5</v>
      </c>
      <c r="F1580" t="str">
        <f>VLOOKUP(B1580,Sheet3!$A$1:$E$100,5)</f>
        <v>k6</v>
      </c>
      <c r="G1580" t="str">
        <f>VLOOKUP(B1580,Sheet3!$A$1:$E$100,2)</f>
        <v>940x16x5</v>
      </c>
      <c r="H1580" t="str">
        <f>VLOOKUP(B1580,Sheet3!$A$1:$E$100,3)</f>
        <v>2,19</v>
      </c>
      <c r="I1580" t="str">
        <f>VLOOKUP(F1580,Sheet4!$A$1:$B$22,2)</f>
        <v>panele_korkowe</v>
      </c>
      <c r="J1580">
        <f t="shared" si="49"/>
        <v>56.94</v>
      </c>
    </row>
    <row r="1581" spans="1:10" ht="18.399999999999999" customHeight="1">
      <c r="A1581" s="1">
        <v>1580</v>
      </c>
      <c r="B1581" t="s">
        <v>45</v>
      </c>
      <c r="C1581" s="2">
        <v>41094</v>
      </c>
      <c r="D1581">
        <v>54</v>
      </c>
      <c r="E1581">
        <f t="shared" si="48"/>
        <v>7</v>
      </c>
      <c r="F1581" t="str">
        <f>VLOOKUP(B1581,Sheet3!$A$1:$E$100,5)</f>
        <v>k21</v>
      </c>
      <c r="G1581" t="str">
        <f>VLOOKUP(B1581,Sheet3!$A$1:$E$100,2)</f>
        <v>Shell</v>
      </c>
      <c r="H1581" t="str">
        <f>VLOOKUP(B1581,Sheet3!$A$1:$E$100,3)</f>
        <v>129,99</v>
      </c>
      <c r="I1581" t="str">
        <f>VLOOKUP(F1581,Sheet4!$A$1:$B$22,2)</f>
        <v>panele_korkowe</v>
      </c>
      <c r="J1581">
        <f t="shared" si="49"/>
        <v>7019.4600000000009</v>
      </c>
    </row>
    <row r="1582" spans="1:10" ht="18.399999999999999" customHeight="1">
      <c r="A1582">
        <v>1581</v>
      </c>
      <c r="B1582" t="s">
        <v>33</v>
      </c>
      <c r="C1582" s="2">
        <v>40991</v>
      </c>
      <c r="D1582">
        <v>25</v>
      </c>
      <c r="E1582">
        <f t="shared" si="48"/>
        <v>3</v>
      </c>
      <c r="F1582" t="str">
        <f>VLOOKUP(B1582,Sheet3!$A$1:$E$100,5)</f>
        <v>k5</v>
      </c>
      <c r="G1582" t="str">
        <f>VLOOKUP(B1582,Sheet3!$A$1:$E$100,2)</f>
        <v>Aglomerado_50_mm</v>
      </c>
      <c r="H1582" t="str">
        <f>VLOOKUP(B1582,Sheet3!$A$1:$E$100,3)</f>
        <v>59,99</v>
      </c>
      <c r="I1582" t="str">
        <f>VLOOKUP(F1582,Sheet4!$A$1:$B$22,2)</f>
        <v>panele_korkowe</v>
      </c>
      <c r="J1582">
        <f t="shared" si="49"/>
        <v>1499.75</v>
      </c>
    </row>
    <row r="1583" spans="1:10" ht="18.399999999999999" customHeight="1">
      <c r="A1583" s="1">
        <v>1582</v>
      </c>
      <c r="B1583" t="s">
        <v>37</v>
      </c>
      <c r="C1583" s="2">
        <v>41029</v>
      </c>
      <c r="D1583">
        <v>13</v>
      </c>
      <c r="E1583">
        <f t="shared" si="48"/>
        <v>4</v>
      </c>
      <c r="F1583" t="str">
        <f>VLOOKUP(B1583,Sheet3!$A$1:$E$100,5)</f>
        <v>k15</v>
      </c>
      <c r="G1583" t="str">
        <f>VLOOKUP(B1583,Sheet3!$A$1:$E$100,2)</f>
        <v>kostka</v>
      </c>
      <c r="H1583" t="str">
        <f>VLOOKUP(B1583,Sheet3!$A$1:$E$100,3)</f>
        <v>25,99</v>
      </c>
      <c r="I1583" t="str">
        <f>VLOOKUP(F1583,Sheet4!$A$1:$B$22,2)</f>
        <v>maty_korkowe</v>
      </c>
      <c r="J1583">
        <f t="shared" si="49"/>
        <v>337.87</v>
      </c>
    </row>
    <row r="1584" spans="1:10" ht="18.399999999999999" customHeight="1">
      <c r="A1584">
        <v>1583</v>
      </c>
      <c r="B1584" t="s">
        <v>78</v>
      </c>
      <c r="C1584" s="2">
        <v>41087</v>
      </c>
      <c r="D1584">
        <v>18</v>
      </c>
      <c r="E1584">
        <f t="shared" si="48"/>
        <v>6</v>
      </c>
      <c r="F1584" t="str">
        <f>VLOOKUP(B1584,Sheet3!$A$1:$E$100,5)</f>
        <v>k6</v>
      </c>
      <c r="G1584" t="str">
        <f>VLOOKUP(B1584,Sheet3!$A$1:$E$100,2)</f>
        <v>940x23x10</v>
      </c>
      <c r="H1584" t="str">
        <f>VLOOKUP(B1584,Sheet3!$A$1:$E$100,3)</f>
        <v>3,29</v>
      </c>
      <c r="I1584" t="str">
        <f>VLOOKUP(F1584,Sheet4!$A$1:$B$22,2)</f>
        <v>panele_korkowe</v>
      </c>
      <c r="J1584">
        <f t="shared" si="49"/>
        <v>59.22</v>
      </c>
    </row>
    <row r="1585" spans="1:10" ht="18.399999999999999" customHeight="1">
      <c r="A1585" s="1">
        <v>1584</v>
      </c>
      <c r="B1585" t="s">
        <v>76</v>
      </c>
      <c r="C1585" s="2">
        <v>41240</v>
      </c>
      <c r="D1585">
        <v>14</v>
      </c>
      <c r="E1585">
        <f t="shared" si="48"/>
        <v>11</v>
      </c>
      <c r="F1585" t="str">
        <f>VLOOKUP(B1585,Sheet3!$A$1:$E$100,5)</f>
        <v>k2</v>
      </c>
      <c r="G1585" t="str">
        <f>VLOOKUP(B1585,Sheet3!$A$1:$E$100,2)</f>
        <v>Normal_6_mm</v>
      </c>
      <c r="H1585" t="str">
        <f>VLOOKUP(B1585,Sheet3!$A$1:$E$100,3)</f>
        <v>119,99</v>
      </c>
      <c r="I1585" t="str">
        <f>VLOOKUP(F1585,Sheet4!$A$1:$B$22,2)</f>
        <v>wyroby_korkowe</v>
      </c>
      <c r="J1585">
        <f t="shared" si="49"/>
        <v>1679.86</v>
      </c>
    </row>
    <row r="1586" spans="1:10" ht="18.399999999999999" customHeight="1">
      <c r="A1586">
        <v>1585</v>
      </c>
      <c r="B1586" t="s">
        <v>55</v>
      </c>
      <c r="C1586" s="2">
        <v>41139</v>
      </c>
      <c r="D1586">
        <v>2</v>
      </c>
      <c r="E1586">
        <f t="shared" si="48"/>
        <v>8</v>
      </c>
      <c r="F1586" t="str">
        <f>VLOOKUP(B1586,Sheet3!$A$1:$E$100,5)</f>
        <v>k11</v>
      </c>
      <c r="G1586" t="str">
        <f>VLOOKUP(B1586,Sheet3!$A$1:$E$100,2)</f>
        <v>kpl_3_mm</v>
      </c>
      <c r="H1586" t="str">
        <f>VLOOKUP(B1586,Sheet3!$A$1:$E$100,3)</f>
        <v>3,50</v>
      </c>
      <c r="I1586" t="str">
        <f>VLOOKUP(F1586,Sheet4!$A$1:$B$22,2)</f>
        <v>podkladki_naturalne</v>
      </c>
      <c r="J1586">
        <f t="shared" si="49"/>
        <v>7</v>
      </c>
    </row>
    <row r="1587" spans="1:10" ht="18.399999999999999" customHeight="1">
      <c r="A1587" s="1">
        <v>1586</v>
      </c>
      <c r="B1587" t="s">
        <v>37</v>
      </c>
      <c r="C1587" s="2">
        <v>41088</v>
      </c>
      <c r="D1587">
        <v>1</v>
      </c>
      <c r="E1587">
        <f t="shared" si="48"/>
        <v>6</v>
      </c>
      <c r="F1587" t="str">
        <f>VLOOKUP(B1587,Sheet3!$A$1:$E$100,5)</f>
        <v>k15</v>
      </c>
      <c r="G1587" t="str">
        <f>VLOOKUP(B1587,Sheet3!$A$1:$E$100,2)</f>
        <v>kostka</v>
      </c>
      <c r="H1587" t="str">
        <f>VLOOKUP(B1587,Sheet3!$A$1:$E$100,3)</f>
        <v>25,99</v>
      </c>
      <c r="I1587" t="str">
        <f>VLOOKUP(F1587,Sheet4!$A$1:$B$22,2)</f>
        <v>maty_korkowe</v>
      </c>
      <c r="J1587">
        <f t="shared" si="49"/>
        <v>25.99</v>
      </c>
    </row>
    <row r="1588" spans="1:10" ht="18.399999999999999" customHeight="1">
      <c r="A1588">
        <v>1587</v>
      </c>
      <c r="B1588" t="s">
        <v>59</v>
      </c>
      <c r="C1588" s="2">
        <v>41177</v>
      </c>
      <c r="D1588">
        <v>42</v>
      </c>
      <c r="E1588">
        <f t="shared" si="48"/>
        <v>9</v>
      </c>
      <c r="F1588" t="str">
        <f>VLOOKUP(B1588,Sheet3!$A$1:$E$100,5)</f>
        <v>k16</v>
      </c>
      <c r="G1588" t="str">
        <f>VLOOKUP(B1588,Sheet3!$A$1:$E$100,2)</f>
        <v>standard</v>
      </c>
      <c r="H1588" t="str">
        <f>VLOOKUP(B1588,Sheet3!$A$1:$E$100,3)</f>
        <v>1,09</v>
      </c>
      <c r="I1588" t="str">
        <f>VLOOKUP(F1588,Sheet4!$A$1:$B$22,2)</f>
        <v>przekladki_korkowe</v>
      </c>
      <c r="J1588">
        <f t="shared" si="49"/>
        <v>45.78</v>
      </c>
    </row>
    <row r="1589" spans="1:10" ht="18.399999999999999" customHeight="1">
      <c r="A1589" s="1">
        <v>1588</v>
      </c>
      <c r="B1589" t="s">
        <v>37</v>
      </c>
      <c r="C1589" s="2">
        <v>41078</v>
      </c>
      <c r="D1589">
        <v>1</v>
      </c>
      <c r="E1589">
        <f t="shared" si="48"/>
        <v>6</v>
      </c>
      <c r="F1589" t="str">
        <f>VLOOKUP(B1589,Sheet3!$A$1:$E$100,5)</f>
        <v>k15</v>
      </c>
      <c r="G1589" t="str">
        <f>VLOOKUP(B1589,Sheet3!$A$1:$E$100,2)</f>
        <v>kostka</v>
      </c>
      <c r="H1589" t="str">
        <f>VLOOKUP(B1589,Sheet3!$A$1:$E$100,3)</f>
        <v>25,99</v>
      </c>
      <c r="I1589" t="str">
        <f>VLOOKUP(F1589,Sheet4!$A$1:$B$22,2)</f>
        <v>maty_korkowe</v>
      </c>
      <c r="J1589">
        <f t="shared" si="49"/>
        <v>25.99</v>
      </c>
    </row>
    <row r="1590" spans="1:10" ht="18.399999999999999" customHeight="1">
      <c r="A1590">
        <v>1589</v>
      </c>
      <c r="B1590" t="s">
        <v>38</v>
      </c>
      <c r="C1590" s="2">
        <v>40990</v>
      </c>
      <c r="D1590">
        <v>25</v>
      </c>
      <c r="E1590">
        <f t="shared" si="48"/>
        <v>3</v>
      </c>
      <c r="F1590" t="str">
        <f>VLOOKUP(B1590,Sheet3!$A$1:$E$100,5)</f>
        <v>k10</v>
      </c>
      <c r="G1590" t="str">
        <f>VLOOKUP(B1590,Sheet3!$A$1:$E$100,2)</f>
        <v>50x80</v>
      </c>
      <c r="H1590" t="str">
        <f>VLOOKUP(B1590,Sheet3!$A$1:$E$100,3)</f>
        <v>34,99</v>
      </c>
      <c r="I1590" t="str">
        <f>VLOOKUP(F1590,Sheet4!$A$1:$B$22,2)</f>
        <v>tablice_korkowe</v>
      </c>
      <c r="J1590">
        <f t="shared" si="49"/>
        <v>874.75</v>
      </c>
    </row>
    <row r="1591" spans="1:10" ht="18.399999999999999" customHeight="1">
      <c r="A1591" s="1">
        <v>1590</v>
      </c>
      <c r="B1591" t="s">
        <v>49</v>
      </c>
      <c r="C1591" s="2">
        <v>41048</v>
      </c>
      <c r="D1591">
        <v>4</v>
      </c>
      <c r="E1591">
        <f t="shared" si="48"/>
        <v>5</v>
      </c>
      <c r="F1591" t="str">
        <f>VLOOKUP(B1591,Sheet3!$A$1:$E$100,5)</f>
        <v>k19</v>
      </c>
      <c r="G1591" t="str">
        <f>VLOOKUP(B1591,Sheet3!$A$1:$E$100,2)</f>
        <v>Serwetnik_duży</v>
      </c>
      <c r="H1591" t="str">
        <f>VLOOKUP(B1591,Sheet3!$A$1:$E$100,3)</f>
        <v>8,99</v>
      </c>
      <c r="I1591" t="str">
        <f>VLOOKUP(F1591,Sheet4!$A$1:$B$22,2)</f>
        <v>wyroby_korkowe</v>
      </c>
      <c r="J1591">
        <f t="shared" si="49"/>
        <v>35.96</v>
      </c>
    </row>
    <row r="1592" spans="1:10" ht="18.399999999999999" customHeight="1">
      <c r="A1592">
        <v>1591</v>
      </c>
      <c r="B1592" t="s">
        <v>15</v>
      </c>
      <c r="C1592" s="2">
        <v>41159</v>
      </c>
      <c r="D1592">
        <v>5</v>
      </c>
      <c r="E1592">
        <f t="shared" si="48"/>
        <v>9</v>
      </c>
      <c r="F1592" t="str">
        <f>VLOOKUP(B1592,Sheet3!$A$1:$E$100,5)</f>
        <v>k12</v>
      </c>
      <c r="G1592" t="str">
        <f>VLOOKUP(B1592,Sheet3!$A$1:$E$100,2)</f>
        <v>1000x700x2</v>
      </c>
      <c r="H1592" t="str">
        <f>VLOOKUP(B1592,Sheet3!$A$1:$E$100,3)</f>
        <v>5,99</v>
      </c>
      <c r="I1592" t="str">
        <f>VLOOKUP(F1592,Sheet4!$A$1:$B$22,2)</f>
        <v>plyty_korkowe</v>
      </c>
      <c r="J1592">
        <f t="shared" si="49"/>
        <v>29.950000000000003</v>
      </c>
    </row>
    <row r="1593" spans="1:10" ht="18.399999999999999" customHeight="1">
      <c r="A1593" s="1">
        <v>1592</v>
      </c>
      <c r="B1593" t="s">
        <v>14</v>
      </c>
      <c r="C1593" s="2">
        <v>40992</v>
      </c>
      <c r="D1593">
        <v>2</v>
      </c>
      <c r="E1593">
        <f t="shared" si="48"/>
        <v>3</v>
      </c>
      <c r="F1593" t="str">
        <f>VLOOKUP(B1593,Sheet3!$A$1:$E$100,5)</f>
        <v>k10</v>
      </c>
      <c r="G1593" t="str">
        <f>VLOOKUP(B1593,Sheet3!$A$1:$E$100,2)</f>
        <v>40x60</v>
      </c>
      <c r="H1593" t="str">
        <f>VLOOKUP(B1593,Sheet3!$A$1:$E$100,3)</f>
        <v>25,00</v>
      </c>
      <c r="I1593" t="str">
        <f>VLOOKUP(F1593,Sheet4!$A$1:$B$22,2)</f>
        <v>tablice_korkowe</v>
      </c>
      <c r="J1593">
        <f t="shared" si="49"/>
        <v>50</v>
      </c>
    </row>
    <row r="1594" spans="1:10" ht="18.399999999999999" customHeight="1">
      <c r="A1594">
        <v>1593</v>
      </c>
      <c r="B1594" t="s">
        <v>42</v>
      </c>
      <c r="C1594" s="2">
        <v>41068</v>
      </c>
      <c r="D1594">
        <v>20</v>
      </c>
      <c r="E1594">
        <f t="shared" si="48"/>
        <v>6</v>
      </c>
      <c r="F1594" t="str">
        <f>VLOOKUP(B1594,Sheet3!$A$1:$E$100,5)</f>
        <v>k20</v>
      </c>
      <c r="G1594" t="str">
        <f>VLOOKUP(B1594,Sheet3!$A$1:$E$100,2)</f>
        <v>Stozkowe_male</v>
      </c>
      <c r="H1594" t="str">
        <f>VLOOKUP(B1594,Sheet3!$A$1:$E$100,3)</f>
        <v>0,49</v>
      </c>
      <c r="I1594" t="str">
        <f>VLOOKUP(F1594,Sheet4!$A$1:$B$22,2)</f>
        <v>korki_do_butelek</v>
      </c>
      <c r="J1594">
        <f t="shared" si="49"/>
        <v>9.8000000000000007</v>
      </c>
    </row>
    <row r="1595" spans="1:10" ht="18.399999999999999" customHeight="1">
      <c r="A1595" s="1">
        <v>1594</v>
      </c>
      <c r="B1595" t="s">
        <v>64</v>
      </c>
      <c r="C1595" s="2">
        <v>40910</v>
      </c>
      <c r="D1595">
        <v>2</v>
      </c>
      <c r="E1595">
        <f t="shared" si="48"/>
        <v>1</v>
      </c>
      <c r="F1595" t="str">
        <f>VLOOKUP(B1595,Sheet3!$A$1:$E$100,5)</f>
        <v>k9</v>
      </c>
      <c r="G1595" t="str">
        <f>VLOOKUP(B1595,Sheet3!$A$1:$E$100,2)</f>
        <v>duze</v>
      </c>
      <c r="H1595" t="str">
        <f>VLOOKUP(B1595,Sheet3!$A$1:$E$100,3)</f>
        <v>48,00</v>
      </c>
      <c r="I1595" t="str">
        <f>VLOOKUP(F1595,Sheet4!$A$1:$B$22,2)</f>
        <v>panele_korkowe</v>
      </c>
      <c r="J1595">
        <f t="shared" si="49"/>
        <v>96</v>
      </c>
    </row>
    <row r="1596" spans="1:10" ht="18.399999999999999" customHeight="1">
      <c r="A1596">
        <v>1595</v>
      </c>
      <c r="B1596" t="s">
        <v>23</v>
      </c>
      <c r="C1596" s="2">
        <v>41048</v>
      </c>
      <c r="D1596">
        <v>15</v>
      </c>
      <c r="E1596">
        <f t="shared" si="48"/>
        <v>5</v>
      </c>
      <c r="F1596" t="str">
        <f>VLOOKUP(B1596,Sheet3!$A$1:$E$100,5)</f>
        <v>k3</v>
      </c>
      <c r="G1596" t="str">
        <f>VLOOKUP(B1596,Sheet3!$A$1:$E$100,2)</f>
        <v>frakcja_2,8-4,0_mm</v>
      </c>
      <c r="H1596" t="str">
        <f>VLOOKUP(B1596,Sheet3!$A$1:$E$100,3)</f>
        <v>12,80</v>
      </c>
      <c r="I1596" t="str">
        <f>VLOOKUP(F1596,Sheet4!$A$1:$B$22,2)</f>
        <v>panele_korkowe</v>
      </c>
      <c r="J1596">
        <f t="shared" si="49"/>
        <v>192</v>
      </c>
    </row>
    <row r="1597" spans="1:10" ht="18.399999999999999" customHeight="1">
      <c r="A1597" s="1">
        <v>1596</v>
      </c>
      <c r="B1597" t="s">
        <v>20</v>
      </c>
      <c r="C1597" s="2">
        <v>41074</v>
      </c>
      <c r="D1597">
        <v>120</v>
      </c>
      <c r="E1597">
        <f t="shared" si="48"/>
        <v>6</v>
      </c>
      <c r="F1597" t="str">
        <f>VLOOKUP(B1597,Sheet3!$A$1:$E$100,5)</f>
        <v>k6</v>
      </c>
      <c r="G1597" t="str">
        <f>VLOOKUP(B1597,Sheet3!$A$1:$E$100,2)</f>
        <v>940x23x5</v>
      </c>
      <c r="H1597" t="str">
        <f>VLOOKUP(B1597,Sheet3!$A$1:$E$100,3)</f>
        <v>2,19</v>
      </c>
      <c r="I1597" t="str">
        <f>VLOOKUP(F1597,Sheet4!$A$1:$B$22,2)</f>
        <v>panele_korkowe</v>
      </c>
      <c r="J1597">
        <f t="shared" si="49"/>
        <v>262.8</v>
      </c>
    </row>
    <row r="1598" spans="1:10" ht="18.399999999999999" customHeight="1">
      <c r="A1598">
        <v>1597</v>
      </c>
      <c r="B1598" t="s">
        <v>75</v>
      </c>
      <c r="C1598" s="2">
        <v>41058</v>
      </c>
      <c r="D1598">
        <v>6</v>
      </c>
      <c r="E1598">
        <f t="shared" si="48"/>
        <v>5</v>
      </c>
      <c r="F1598" t="str">
        <f>VLOOKUP(B1598,Sheet3!$A$1:$E$100,5)</f>
        <v>k4</v>
      </c>
      <c r="G1598" t="str">
        <f>VLOOKUP(B1598,Sheet3!$A$1:$E$100,2)</f>
        <v>3_l_kontaktowy</v>
      </c>
      <c r="H1598" t="str">
        <f>VLOOKUP(B1598,Sheet3!$A$1:$E$100,3)</f>
        <v>59,99</v>
      </c>
      <c r="I1598" t="str">
        <f>VLOOKUP(F1598,Sheet4!$A$1:$B$22,2)</f>
        <v>panele_korkowe</v>
      </c>
      <c r="J1598">
        <f t="shared" si="49"/>
        <v>359.94</v>
      </c>
    </row>
    <row r="1599" spans="1:10" ht="18.399999999999999" customHeight="1">
      <c r="A1599" s="1">
        <v>1598</v>
      </c>
      <c r="B1599" t="s">
        <v>10</v>
      </c>
      <c r="C1599" s="2">
        <v>41199</v>
      </c>
      <c r="D1599">
        <v>6</v>
      </c>
      <c r="E1599">
        <f t="shared" si="48"/>
        <v>10</v>
      </c>
      <c r="F1599" t="str">
        <f>VLOOKUP(B1599,Sheet3!$A$1:$E$100,5)</f>
        <v>k19</v>
      </c>
      <c r="G1599" t="str">
        <f>VLOOKUP(B1599,Sheet3!$A$1:$E$100,2)</f>
        <v>Oslonka_prosta</v>
      </c>
      <c r="H1599" t="str">
        <f>VLOOKUP(B1599,Sheet3!$A$1:$E$100,3)</f>
        <v>20,99</v>
      </c>
      <c r="I1599" t="str">
        <f>VLOOKUP(F1599,Sheet4!$A$1:$B$22,2)</f>
        <v>wyroby_korkowe</v>
      </c>
      <c r="J1599">
        <f t="shared" si="49"/>
        <v>125.94</v>
      </c>
    </row>
    <row r="1600" spans="1:10" ht="18.399999999999999" customHeight="1">
      <c r="A1600">
        <v>1599</v>
      </c>
      <c r="B1600" t="s">
        <v>67</v>
      </c>
      <c r="C1600" s="2">
        <v>40988</v>
      </c>
      <c r="D1600">
        <v>30</v>
      </c>
      <c r="E1600">
        <f t="shared" si="48"/>
        <v>3</v>
      </c>
      <c r="F1600" t="str">
        <f>VLOOKUP(B1600,Sheet3!$A$1:$E$100,5)</f>
        <v>k14</v>
      </c>
      <c r="G1600" t="str">
        <f>VLOOKUP(B1600,Sheet3!$A$1:$E$100,2)</f>
        <v>Rapsodia</v>
      </c>
      <c r="H1600" t="str">
        <f>VLOOKUP(B1600,Sheet3!$A$1:$E$100,3)</f>
        <v>64,99</v>
      </c>
      <c r="I1600" t="str">
        <f>VLOOKUP(F1600,Sheet4!$A$1:$B$22,2)</f>
        <v>parkiet_korkowy</v>
      </c>
      <c r="J1600">
        <f t="shared" si="49"/>
        <v>1949.6999999999998</v>
      </c>
    </row>
    <row r="1601" spans="1:10" ht="18.399999999999999" customHeight="1">
      <c r="A1601" s="1">
        <v>1600</v>
      </c>
      <c r="B1601" t="s">
        <v>79</v>
      </c>
      <c r="C1601" s="2">
        <v>41008</v>
      </c>
      <c r="D1601">
        <v>18</v>
      </c>
      <c r="E1601">
        <f t="shared" si="48"/>
        <v>4</v>
      </c>
      <c r="F1601" t="str">
        <f>VLOOKUP(B1601,Sheet3!$A$1:$E$100,5)</f>
        <v>k1</v>
      </c>
      <c r="G1601" t="str">
        <f>VLOOKUP(B1601,Sheet3!$A$1:$E$100,2)</f>
        <v>Especial_Big</v>
      </c>
      <c r="H1601" t="str">
        <f>VLOOKUP(B1601,Sheet3!$A$1:$E$100,3)</f>
        <v>24,99</v>
      </c>
      <c r="I1601" t="str">
        <f>VLOOKUP(F1601,Sheet4!$A$1:$B$22,2)</f>
        <v>korek_scienny</v>
      </c>
      <c r="J1601">
        <f t="shared" si="49"/>
        <v>449.82</v>
      </c>
    </row>
    <row r="1602" spans="1:10" ht="18.399999999999999" customHeight="1">
      <c r="A1602">
        <v>1601</v>
      </c>
      <c r="B1602" t="s">
        <v>52</v>
      </c>
      <c r="C1602" s="2">
        <v>41220</v>
      </c>
      <c r="D1602">
        <v>12</v>
      </c>
      <c r="E1602">
        <f t="shared" ref="E1602:E1665" si="50">MONTH(C1602)</f>
        <v>11</v>
      </c>
      <c r="F1602" t="str">
        <f>VLOOKUP(B1602,Sheet3!$A$1:$E$100,5)</f>
        <v>k10</v>
      </c>
      <c r="G1602" t="str">
        <f>VLOOKUP(B1602,Sheet3!$A$1:$E$100,2)</f>
        <v>120x150</v>
      </c>
      <c r="H1602" t="str">
        <f>VLOOKUP(B1602,Sheet3!$A$1:$E$100,3)</f>
        <v>159,00</v>
      </c>
      <c r="I1602" t="str">
        <f>VLOOKUP(F1602,Sheet4!$A$1:$B$22,2)</f>
        <v>tablice_korkowe</v>
      </c>
      <c r="J1602">
        <f t="shared" si="49"/>
        <v>1908</v>
      </c>
    </row>
    <row r="1603" spans="1:10" ht="18.399999999999999" customHeight="1">
      <c r="A1603" s="1">
        <v>1602</v>
      </c>
      <c r="B1603" t="s">
        <v>17</v>
      </c>
      <c r="C1603" s="2">
        <v>41101</v>
      </c>
      <c r="D1603">
        <v>1</v>
      </c>
      <c r="E1603">
        <f t="shared" si="50"/>
        <v>7</v>
      </c>
      <c r="F1603" t="str">
        <f>VLOOKUP(B1603,Sheet3!$A$1:$E$100,5)</f>
        <v>k19</v>
      </c>
      <c r="G1603" t="str">
        <f>VLOOKUP(B1603,Sheet3!$A$1:$E$100,2)</f>
        <v>Taca_prostokatna</v>
      </c>
      <c r="H1603" t="str">
        <f>VLOOKUP(B1603,Sheet3!$A$1:$E$100,3)</f>
        <v>26,99</v>
      </c>
      <c r="I1603" t="str">
        <f>VLOOKUP(F1603,Sheet4!$A$1:$B$22,2)</f>
        <v>wyroby_korkowe</v>
      </c>
      <c r="J1603">
        <f t="shared" ref="J1603:J1666" si="51">D1603*H1603</f>
        <v>26.99</v>
      </c>
    </row>
    <row r="1604" spans="1:10" ht="18.399999999999999" customHeight="1">
      <c r="A1604">
        <v>1603</v>
      </c>
      <c r="B1604" t="s">
        <v>14</v>
      </c>
      <c r="C1604" s="2">
        <v>41037</v>
      </c>
      <c r="D1604">
        <v>1</v>
      </c>
      <c r="E1604">
        <f t="shared" si="50"/>
        <v>5</v>
      </c>
      <c r="F1604" t="str">
        <f>VLOOKUP(B1604,Sheet3!$A$1:$E$100,5)</f>
        <v>k10</v>
      </c>
      <c r="G1604" t="str">
        <f>VLOOKUP(B1604,Sheet3!$A$1:$E$100,2)</f>
        <v>40x60</v>
      </c>
      <c r="H1604" t="str">
        <f>VLOOKUP(B1604,Sheet3!$A$1:$E$100,3)</f>
        <v>25,00</v>
      </c>
      <c r="I1604" t="str">
        <f>VLOOKUP(F1604,Sheet4!$A$1:$B$22,2)</f>
        <v>tablice_korkowe</v>
      </c>
      <c r="J1604">
        <f t="shared" si="51"/>
        <v>25</v>
      </c>
    </row>
    <row r="1605" spans="1:10" ht="18.399999999999999" customHeight="1">
      <c r="A1605" s="1">
        <v>1604</v>
      </c>
      <c r="B1605" t="s">
        <v>55</v>
      </c>
      <c r="C1605" s="2">
        <v>41088</v>
      </c>
      <c r="D1605">
        <v>4</v>
      </c>
      <c r="E1605">
        <f t="shared" si="50"/>
        <v>6</v>
      </c>
      <c r="F1605" t="str">
        <f>VLOOKUP(B1605,Sheet3!$A$1:$E$100,5)</f>
        <v>k11</v>
      </c>
      <c r="G1605" t="str">
        <f>VLOOKUP(B1605,Sheet3!$A$1:$E$100,2)</f>
        <v>kpl_3_mm</v>
      </c>
      <c r="H1605" t="str">
        <f>VLOOKUP(B1605,Sheet3!$A$1:$E$100,3)</f>
        <v>3,50</v>
      </c>
      <c r="I1605" t="str">
        <f>VLOOKUP(F1605,Sheet4!$A$1:$B$22,2)</f>
        <v>podkladki_naturalne</v>
      </c>
      <c r="J1605">
        <f t="shared" si="51"/>
        <v>14</v>
      </c>
    </row>
    <row r="1606" spans="1:10" ht="18.399999999999999" customHeight="1">
      <c r="A1606">
        <v>1605</v>
      </c>
      <c r="B1606" t="s">
        <v>99</v>
      </c>
      <c r="C1606" s="2">
        <v>41039</v>
      </c>
      <c r="D1606">
        <v>15</v>
      </c>
      <c r="E1606">
        <f t="shared" si="50"/>
        <v>5</v>
      </c>
      <c r="F1606" t="str">
        <f>VLOOKUP(B1606,Sheet3!$A$1:$E$100,5)</f>
        <v>k3</v>
      </c>
      <c r="G1606" t="str">
        <f>VLOOKUP(B1606,Sheet3!$A$1:$E$100,2)</f>
        <v>frakcja_0,5-1,0_mm</v>
      </c>
      <c r="H1606" t="str">
        <f>VLOOKUP(B1606,Sheet3!$A$1:$E$100,3)</f>
        <v>10,49</v>
      </c>
      <c r="I1606" t="str">
        <f>VLOOKUP(F1606,Sheet4!$A$1:$B$22,2)</f>
        <v>panele_korkowe</v>
      </c>
      <c r="J1606">
        <f t="shared" si="51"/>
        <v>157.35</v>
      </c>
    </row>
    <row r="1607" spans="1:10" ht="18.399999999999999" customHeight="1">
      <c r="A1607" s="1">
        <v>1606</v>
      </c>
      <c r="B1607" t="s">
        <v>24</v>
      </c>
      <c r="C1607" s="2">
        <v>41025</v>
      </c>
      <c r="D1607">
        <v>60</v>
      </c>
      <c r="E1607">
        <f t="shared" si="50"/>
        <v>4</v>
      </c>
      <c r="F1607" t="str">
        <f>VLOOKUP(B1607,Sheet3!$A$1:$E$100,5)</f>
        <v>k8</v>
      </c>
      <c r="G1607" t="str">
        <f>VLOOKUP(B1607,Sheet3!$A$1:$E$100,2)</f>
        <v>LN_2</v>
      </c>
      <c r="H1607" t="str">
        <f>VLOOKUP(B1607,Sheet3!$A$1:$E$100,3)</f>
        <v>4,60</v>
      </c>
      <c r="I1607" t="str">
        <f>VLOOKUP(F1607,Sheet4!$A$1:$B$22,2)</f>
        <v>panele_korkowe</v>
      </c>
      <c r="J1607">
        <f t="shared" si="51"/>
        <v>276</v>
      </c>
    </row>
    <row r="1608" spans="1:10" ht="18.399999999999999" customHeight="1">
      <c r="A1608">
        <v>1607</v>
      </c>
      <c r="B1608" t="s">
        <v>65</v>
      </c>
      <c r="C1608" s="2">
        <v>41088</v>
      </c>
      <c r="D1608">
        <v>6</v>
      </c>
      <c r="E1608">
        <f t="shared" si="50"/>
        <v>6</v>
      </c>
      <c r="F1608" t="str">
        <f>VLOOKUP(B1608,Sheet3!$A$1:$E$100,5)</f>
        <v>k12</v>
      </c>
      <c r="G1608" t="str">
        <f>VLOOKUP(B1608,Sheet3!$A$1:$E$100,2)</f>
        <v>1000x700x4</v>
      </c>
      <c r="H1608" t="str">
        <f>VLOOKUP(B1608,Sheet3!$A$1:$E$100,3)</f>
        <v>14,99</v>
      </c>
      <c r="I1608" t="str">
        <f>VLOOKUP(F1608,Sheet4!$A$1:$B$22,2)</f>
        <v>plyty_korkowe</v>
      </c>
      <c r="J1608">
        <f t="shared" si="51"/>
        <v>89.94</v>
      </c>
    </row>
    <row r="1609" spans="1:10" ht="18.399999999999999" customHeight="1">
      <c r="A1609" s="1">
        <v>1608</v>
      </c>
      <c r="B1609" t="s">
        <v>37</v>
      </c>
      <c r="C1609" s="2">
        <v>40996</v>
      </c>
      <c r="D1609">
        <v>2</v>
      </c>
      <c r="E1609">
        <f t="shared" si="50"/>
        <v>3</v>
      </c>
      <c r="F1609" t="str">
        <f>VLOOKUP(B1609,Sheet3!$A$1:$E$100,5)</f>
        <v>k15</v>
      </c>
      <c r="G1609" t="str">
        <f>VLOOKUP(B1609,Sheet3!$A$1:$E$100,2)</f>
        <v>kostka</v>
      </c>
      <c r="H1609" t="str">
        <f>VLOOKUP(B1609,Sheet3!$A$1:$E$100,3)</f>
        <v>25,99</v>
      </c>
      <c r="I1609" t="str">
        <f>VLOOKUP(F1609,Sheet4!$A$1:$B$22,2)</f>
        <v>maty_korkowe</v>
      </c>
      <c r="J1609">
        <f t="shared" si="51"/>
        <v>51.98</v>
      </c>
    </row>
    <row r="1610" spans="1:10" ht="18.399999999999999" customHeight="1">
      <c r="A1610">
        <v>1609</v>
      </c>
      <c r="B1610" t="s">
        <v>55</v>
      </c>
      <c r="C1610" s="2">
        <v>41051</v>
      </c>
      <c r="D1610">
        <v>2</v>
      </c>
      <c r="E1610">
        <f t="shared" si="50"/>
        <v>5</v>
      </c>
      <c r="F1610" t="str">
        <f>VLOOKUP(B1610,Sheet3!$A$1:$E$100,5)</f>
        <v>k11</v>
      </c>
      <c r="G1610" t="str">
        <f>VLOOKUP(B1610,Sheet3!$A$1:$E$100,2)</f>
        <v>kpl_3_mm</v>
      </c>
      <c r="H1610" t="str">
        <f>VLOOKUP(B1610,Sheet3!$A$1:$E$100,3)</f>
        <v>3,50</v>
      </c>
      <c r="I1610" t="str">
        <f>VLOOKUP(F1610,Sheet4!$A$1:$B$22,2)</f>
        <v>podkladki_naturalne</v>
      </c>
      <c r="J1610">
        <f t="shared" si="51"/>
        <v>7</v>
      </c>
    </row>
    <row r="1611" spans="1:10" ht="18.399999999999999" customHeight="1">
      <c r="A1611" s="1">
        <v>1610</v>
      </c>
      <c r="B1611" t="s">
        <v>31</v>
      </c>
      <c r="C1611" s="2">
        <v>41116</v>
      </c>
      <c r="D1611">
        <v>34</v>
      </c>
      <c r="E1611">
        <f t="shared" si="50"/>
        <v>7</v>
      </c>
      <c r="F1611" t="str">
        <f>VLOOKUP(B1611,Sheet3!$A$1:$E$100,5)</f>
        <v>k14</v>
      </c>
      <c r="G1611" t="str">
        <f>VLOOKUP(B1611,Sheet3!$A$1:$E$100,2)</f>
        <v>DawnTown</v>
      </c>
      <c r="H1611" t="str">
        <f>VLOOKUP(B1611,Sheet3!$A$1:$E$100,3)</f>
        <v>64,99</v>
      </c>
      <c r="I1611" t="str">
        <f>VLOOKUP(F1611,Sheet4!$A$1:$B$22,2)</f>
        <v>parkiet_korkowy</v>
      </c>
      <c r="J1611">
        <f t="shared" si="51"/>
        <v>2209.66</v>
      </c>
    </row>
    <row r="1612" spans="1:10" ht="18.399999999999999" customHeight="1">
      <c r="A1612">
        <v>1611</v>
      </c>
      <c r="B1612" t="s">
        <v>56</v>
      </c>
      <c r="C1612" s="2">
        <v>41138</v>
      </c>
      <c r="D1612">
        <v>20</v>
      </c>
      <c r="E1612">
        <f t="shared" si="50"/>
        <v>8</v>
      </c>
      <c r="F1612" t="str">
        <f>VLOOKUP(B1612,Sheet3!$A$1:$E$100,5)</f>
        <v>k21</v>
      </c>
      <c r="G1612" t="str">
        <f>VLOOKUP(B1612,Sheet3!$A$1:$E$100,2)</f>
        <v>Harmony</v>
      </c>
      <c r="H1612" t="str">
        <f>VLOOKUP(B1612,Sheet3!$A$1:$E$100,3)</f>
        <v>139,99</v>
      </c>
      <c r="I1612" t="str">
        <f>VLOOKUP(F1612,Sheet4!$A$1:$B$22,2)</f>
        <v>panele_korkowe</v>
      </c>
      <c r="J1612">
        <f t="shared" si="51"/>
        <v>2799.8</v>
      </c>
    </row>
    <row r="1613" spans="1:10" ht="18.399999999999999" customHeight="1">
      <c r="A1613" s="1">
        <v>1612</v>
      </c>
      <c r="B1613" t="s">
        <v>28</v>
      </c>
      <c r="C1613" s="2">
        <v>41128</v>
      </c>
      <c r="D1613">
        <v>10</v>
      </c>
      <c r="E1613">
        <f t="shared" si="50"/>
        <v>8</v>
      </c>
      <c r="F1613" t="str">
        <f>VLOOKUP(B1613,Sheet3!$A$1:$E$100,5)</f>
        <v>k14</v>
      </c>
      <c r="G1613" t="str">
        <f>VLOOKUP(B1613,Sheet3!$A$1:$E$100,2)</f>
        <v>Shell</v>
      </c>
      <c r="H1613" t="str">
        <f>VLOOKUP(B1613,Sheet3!$A$1:$E$100,3)</f>
        <v>81,99</v>
      </c>
      <c r="I1613" t="str">
        <f>VLOOKUP(F1613,Sheet4!$A$1:$B$22,2)</f>
        <v>parkiet_korkowy</v>
      </c>
      <c r="J1613">
        <f t="shared" si="51"/>
        <v>819.9</v>
      </c>
    </row>
    <row r="1614" spans="1:10" ht="18.399999999999999" customHeight="1">
      <c r="A1614">
        <v>1613</v>
      </c>
      <c r="B1614" t="s">
        <v>59</v>
      </c>
      <c r="C1614" s="2">
        <v>40938</v>
      </c>
      <c r="D1614">
        <v>90</v>
      </c>
      <c r="E1614">
        <f t="shared" si="50"/>
        <v>1</v>
      </c>
      <c r="F1614" t="str">
        <f>VLOOKUP(B1614,Sheet3!$A$1:$E$100,5)</f>
        <v>k16</v>
      </c>
      <c r="G1614" t="str">
        <f>VLOOKUP(B1614,Sheet3!$A$1:$E$100,2)</f>
        <v>standard</v>
      </c>
      <c r="H1614" t="str">
        <f>VLOOKUP(B1614,Sheet3!$A$1:$E$100,3)</f>
        <v>1,09</v>
      </c>
      <c r="I1614" t="str">
        <f>VLOOKUP(F1614,Sheet4!$A$1:$B$22,2)</f>
        <v>przekladki_korkowe</v>
      </c>
      <c r="J1614">
        <f t="shared" si="51"/>
        <v>98.100000000000009</v>
      </c>
    </row>
    <row r="1615" spans="1:10" ht="18.399999999999999" customHeight="1">
      <c r="A1615" s="1">
        <v>1614</v>
      </c>
      <c r="B1615" t="s">
        <v>59</v>
      </c>
      <c r="C1615" s="2">
        <v>40963</v>
      </c>
      <c r="D1615">
        <v>12</v>
      </c>
      <c r="E1615">
        <f t="shared" si="50"/>
        <v>2</v>
      </c>
      <c r="F1615" t="str">
        <f>VLOOKUP(B1615,Sheet3!$A$1:$E$100,5)</f>
        <v>k16</v>
      </c>
      <c r="G1615" t="str">
        <f>VLOOKUP(B1615,Sheet3!$A$1:$E$100,2)</f>
        <v>standard</v>
      </c>
      <c r="H1615" t="str">
        <f>VLOOKUP(B1615,Sheet3!$A$1:$E$100,3)</f>
        <v>1,09</v>
      </c>
      <c r="I1615" t="str">
        <f>VLOOKUP(F1615,Sheet4!$A$1:$B$22,2)</f>
        <v>przekladki_korkowe</v>
      </c>
      <c r="J1615">
        <f t="shared" si="51"/>
        <v>13.080000000000002</v>
      </c>
    </row>
    <row r="1616" spans="1:10" ht="18.399999999999999" customHeight="1">
      <c r="A1616">
        <v>1615</v>
      </c>
      <c r="B1616" t="s">
        <v>8</v>
      </c>
      <c r="C1616" s="2">
        <v>41075</v>
      </c>
      <c r="D1616">
        <v>25</v>
      </c>
      <c r="E1616">
        <f t="shared" si="50"/>
        <v>6</v>
      </c>
      <c r="F1616" t="str">
        <f>VLOOKUP(B1616,Sheet3!$A$1:$E$100,5)</f>
        <v>k6</v>
      </c>
      <c r="G1616" t="str">
        <f>VLOOKUP(B1616,Sheet3!$A$1:$E$100,2)</f>
        <v>940x16x7</v>
      </c>
      <c r="H1616" t="str">
        <f>VLOOKUP(B1616,Sheet3!$A$1:$E$100,3)</f>
        <v>2,89</v>
      </c>
      <c r="I1616" t="str">
        <f>VLOOKUP(F1616,Sheet4!$A$1:$B$22,2)</f>
        <v>panele_korkowe</v>
      </c>
      <c r="J1616">
        <f t="shared" si="51"/>
        <v>72.25</v>
      </c>
    </row>
    <row r="1617" spans="1:10" ht="18.399999999999999" customHeight="1">
      <c r="A1617" s="1">
        <v>1616</v>
      </c>
      <c r="B1617" t="s">
        <v>85</v>
      </c>
      <c r="C1617" s="2">
        <v>41229</v>
      </c>
      <c r="D1617">
        <v>25</v>
      </c>
      <c r="E1617">
        <f t="shared" si="50"/>
        <v>11</v>
      </c>
      <c r="F1617" t="str">
        <f>VLOOKUP(B1617,Sheet3!$A$1:$E$100,5)</f>
        <v>k8</v>
      </c>
      <c r="G1617" t="str">
        <f>VLOOKUP(B1617,Sheet3!$A$1:$E$100,2)</f>
        <v>LN_2</v>
      </c>
      <c r="H1617" t="str">
        <f>VLOOKUP(B1617,Sheet3!$A$1:$E$100,3)</f>
        <v>4,60</v>
      </c>
      <c r="I1617" t="str">
        <f>VLOOKUP(F1617,Sheet4!$A$1:$B$22,2)</f>
        <v>panele_korkowe</v>
      </c>
      <c r="J1617">
        <f t="shared" si="51"/>
        <v>114.99999999999999</v>
      </c>
    </row>
    <row r="1618" spans="1:10" ht="18.399999999999999" customHeight="1">
      <c r="A1618">
        <v>1617</v>
      </c>
      <c r="B1618" t="s">
        <v>35</v>
      </c>
      <c r="C1618" s="2">
        <v>41033</v>
      </c>
      <c r="D1618">
        <v>1</v>
      </c>
      <c r="E1618">
        <f t="shared" si="50"/>
        <v>5</v>
      </c>
      <c r="F1618" t="str">
        <f>VLOOKUP(B1618,Sheet3!$A$1:$E$100,5)</f>
        <v>k9</v>
      </c>
      <c r="G1618" t="str">
        <f>VLOOKUP(B1618,Sheet3!$A$1:$E$100,2)</f>
        <v>srednie</v>
      </c>
      <c r="H1618" t="str">
        <f>VLOOKUP(B1618,Sheet3!$A$1:$E$100,3)</f>
        <v>32,00</v>
      </c>
      <c r="I1618" t="str">
        <f>VLOOKUP(F1618,Sheet4!$A$1:$B$22,2)</f>
        <v>panele_korkowe</v>
      </c>
      <c r="J1618">
        <f t="shared" si="51"/>
        <v>32</v>
      </c>
    </row>
    <row r="1619" spans="1:10" ht="18.399999999999999" customHeight="1">
      <c r="A1619" s="1">
        <v>1618</v>
      </c>
      <c r="B1619" t="s">
        <v>80</v>
      </c>
      <c r="C1619" s="2">
        <v>41074</v>
      </c>
      <c r="D1619">
        <v>25</v>
      </c>
      <c r="E1619">
        <f t="shared" si="50"/>
        <v>6</v>
      </c>
      <c r="F1619" t="str">
        <f>VLOOKUP(B1619,Sheet3!$A$1:$E$100,5)</f>
        <v>k21</v>
      </c>
      <c r="G1619" t="str">
        <f>VLOOKUP(B1619,Sheet3!$A$1:$E$100,2)</f>
        <v>Symphony</v>
      </c>
      <c r="H1619" t="str">
        <f>VLOOKUP(B1619,Sheet3!$A$1:$E$100,3)</f>
        <v>139,99</v>
      </c>
      <c r="I1619" t="str">
        <f>VLOOKUP(F1619,Sheet4!$A$1:$B$22,2)</f>
        <v>panele_korkowe</v>
      </c>
      <c r="J1619">
        <f t="shared" si="51"/>
        <v>3499.75</v>
      </c>
    </row>
    <row r="1620" spans="1:10" ht="18.399999999999999" customHeight="1">
      <c r="A1620">
        <v>1619</v>
      </c>
      <c r="B1620" t="s">
        <v>99</v>
      </c>
      <c r="C1620" s="2">
        <v>41094</v>
      </c>
      <c r="D1620">
        <v>20</v>
      </c>
      <c r="E1620">
        <f t="shared" si="50"/>
        <v>7</v>
      </c>
      <c r="F1620" t="str">
        <f>VLOOKUP(B1620,Sheet3!$A$1:$E$100,5)</f>
        <v>k3</v>
      </c>
      <c r="G1620" t="str">
        <f>VLOOKUP(B1620,Sheet3!$A$1:$E$100,2)</f>
        <v>frakcja_0,5-1,0_mm</v>
      </c>
      <c r="H1620" t="str">
        <f>VLOOKUP(B1620,Sheet3!$A$1:$E$100,3)</f>
        <v>10,49</v>
      </c>
      <c r="I1620" t="str">
        <f>VLOOKUP(F1620,Sheet4!$A$1:$B$22,2)</f>
        <v>panele_korkowe</v>
      </c>
      <c r="J1620">
        <f t="shared" si="51"/>
        <v>209.8</v>
      </c>
    </row>
    <row r="1621" spans="1:10" ht="18.399999999999999" customHeight="1">
      <c r="A1621" s="1">
        <v>1620</v>
      </c>
      <c r="B1621" t="s">
        <v>11</v>
      </c>
      <c r="C1621" s="2">
        <v>41109</v>
      </c>
      <c r="D1621">
        <v>5</v>
      </c>
      <c r="E1621">
        <f t="shared" si="50"/>
        <v>7</v>
      </c>
      <c r="F1621" t="str">
        <f>VLOOKUP(B1621,Sheet3!$A$1:$E$100,5)</f>
        <v>k4</v>
      </c>
      <c r="G1621" t="str">
        <f>VLOOKUP(B1621,Sheet3!$A$1:$E$100,2)</f>
        <v>1_l_kontaktowy</v>
      </c>
      <c r="H1621" t="str">
        <f>VLOOKUP(B1621,Sheet3!$A$1:$E$100,3)</f>
        <v>29,99</v>
      </c>
      <c r="I1621" t="str">
        <f>VLOOKUP(F1621,Sheet4!$A$1:$B$22,2)</f>
        <v>panele_korkowe</v>
      </c>
      <c r="J1621">
        <f t="shared" si="51"/>
        <v>149.94999999999999</v>
      </c>
    </row>
    <row r="1622" spans="1:10" ht="18.399999999999999" customHeight="1">
      <c r="A1622">
        <v>1621</v>
      </c>
      <c r="B1622" t="s">
        <v>25</v>
      </c>
      <c r="C1622" s="2">
        <v>41124</v>
      </c>
      <c r="D1622">
        <v>1</v>
      </c>
      <c r="E1622">
        <f t="shared" si="50"/>
        <v>8</v>
      </c>
      <c r="F1622" t="str">
        <f>VLOOKUP(B1622,Sheet3!$A$1:$E$100,5)</f>
        <v>k4</v>
      </c>
      <c r="G1622" t="str">
        <f>VLOOKUP(B1622,Sheet3!$A$1:$E$100,2)</f>
        <v>1_l_wodny</v>
      </c>
      <c r="H1622" t="str">
        <f>VLOOKUP(B1622,Sheet3!$A$1:$E$100,3)</f>
        <v>37,99</v>
      </c>
      <c r="I1622" t="str">
        <f>VLOOKUP(F1622,Sheet4!$A$1:$B$22,2)</f>
        <v>panele_korkowe</v>
      </c>
      <c r="J1622">
        <f t="shared" si="51"/>
        <v>37.99</v>
      </c>
    </row>
    <row r="1623" spans="1:10" ht="18.399999999999999" customHeight="1">
      <c r="A1623" s="1">
        <v>1622</v>
      </c>
      <c r="B1623" t="s">
        <v>55</v>
      </c>
      <c r="C1623" s="2">
        <v>41016</v>
      </c>
      <c r="D1623">
        <v>3</v>
      </c>
      <c r="E1623">
        <f t="shared" si="50"/>
        <v>4</v>
      </c>
      <c r="F1623" t="str">
        <f>VLOOKUP(B1623,Sheet3!$A$1:$E$100,5)</f>
        <v>k11</v>
      </c>
      <c r="G1623" t="str">
        <f>VLOOKUP(B1623,Sheet3!$A$1:$E$100,2)</f>
        <v>kpl_3_mm</v>
      </c>
      <c r="H1623" t="str">
        <f>VLOOKUP(B1623,Sheet3!$A$1:$E$100,3)</f>
        <v>3,50</v>
      </c>
      <c r="I1623" t="str">
        <f>VLOOKUP(F1623,Sheet4!$A$1:$B$22,2)</f>
        <v>podkladki_naturalne</v>
      </c>
      <c r="J1623">
        <f t="shared" si="51"/>
        <v>10.5</v>
      </c>
    </row>
    <row r="1624" spans="1:10" ht="18.399999999999999" customHeight="1">
      <c r="A1624">
        <v>1623</v>
      </c>
      <c r="B1624" t="s">
        <v>55</v>
      </c>
      <c r="C1624" s="2">
        <v>41211</v>
      </c>
      <c r="D1624">
        <v>10</v>
      </c>
      <c r="E1624">
        <f t="shared" si="50"/>
        <v>10</v>
      </c>
      <c r="F1624" t="str">
        <f>VLOOKUP(B1624,Sheet3!$A$1:$E$100,5)</f>
        <v>k11</v>
      </c>
      <c r="G1624" t="str">
        <f>VLOOKUP(B1624,Sheet3!$A$1:$E$100,2)</f>
        <v>kpl_3_mm</v>
      </c>
      <c r="H1624" t="str">
        <f>VLOOKUP(B1624,Sheet3!$A$1:$E$100,3)</f>
        <v>3,50</v>
      </c>
      <c r="I1624" t="str">
        <f>VLOOKUP(F1624,Sheet4!$A$1:$B$22,2)</f>
        <v>podkladki_naturalne</v>
      </c>
      <c r="J1624">
        <f t="shared" si="51"/>
        <v>35</v>
      </c>
    </row>
    <row r="1625" spans="1:10" ht="18.399999999999999" customHeight="1">
      <c r="A1625" s="1">
        <v>1624</v>
      </c>
      <c r="B1625" t="s">
        <v>20</v>
      </c>
      <c r="C1625" s="2">
        <v>41097</v>
      </c>
      <c r="D1625">
        <v>39</v>
      </c>
      <c r="E1625">
        <f t="shared" si="50"/>
        <v>7</v>
      </c>
      <c r="F1625" t="str">
        <f>VLOOKUP(B1625,Sheet3!$A$1:$E$100,5)</f>
        <v>k6</v>
      </c>
      <c r="G1625" t="str">
        <f>VLOOKUP(B1625,Sheet3!$A$1:$E$100,2)</f>
        <v>940x23x5</v>
      </c>
      <c r="H1625" t="str">
        <f>VLOOKUP(B1625,Sheet3!$A$1:$E$100,3)</f>
        <v>2,19</v>
      </c>
      <c r="I1625" t="str">
        <f>VLOOKUP(F1625,Sheet4!$A$1:$B$22,2)</f>
        <v>panele_korkowe</v>
      </c>
      <c r="J1625">
        <f t="shared" si="51"/>
        <v>85.41</v>
      </c>
    </row>
    <row r="1626" spans="1:10" ht="18.399999999999999" customHeight="1">
      <c r="A1626">
        <v>1625</v>
      </c>
      <c r="B1626" t="s">
        <v>57</v>
      </c>
      <c r="C1626" s="2">
        <v>41149</v>
      </c>
      <c r="D1626">
        <v>11</v>
      </c>
      <c r="E1626">
        <f t="shared" si="50"/>
        <v>8</v>
      </c>
      <c r="F1626" t="str">
        <f>VLOOKUP(B1626,Sheet3!$A$1:$E$100,5)</f>
        <v>k6</v>
      </c>
      <c r="G1626" t="str">
        <f>VLOOKUP(B1626,Sheet3!$A$1:$E$100,2)</f>
        <v>940x23x7</v>
      </c>
      <c r="H1626" t="str">
        <f>VLOOKUP(B1626,Sheet3!$A$1:$E$100,3)</f>
        <v>2,89</v>
      </c>
      <c r="I1626" t="str">
        <f>VLOOKUP(F1626,Sheet4!$A$1:$B$22,2)</f>
        <v>panele_korkowe</v>
      </c>
      <c r="J1626">
        <f t="shared" si="51"/>
        <v>31.790000000000003</v>
      </c>
    </row>
    <row r="1627" spans="1:10" ht="18.399999999999999" customHeight="1">
      <c r="A1627" s="1">
        <v>1626</v>
      </c>
      <c r="B1627" t="s">
        <v>10</v>
      </c>
      <c r="C1627" s="2">
        <v>41090</v>
      </c>
      <c r="D1627">
        <v>6</v>
      </c>
      <c r="E1627">
        <f t="shared" si="50"/>
        <v>6</v>
      </c>
      <c r="F1627" t="str">
        <f>VLOOKUP(B1627,Sheet3!$A$1:$E$100,5)</f>
        <v>k19</v>
      </c>
      <c r="G1627" t="str">
        <f>VLOOKUP(B1627,Sheet3!$A$1:$E$100,2)</f>
        <v>Oslonka_prosta</v>
      </c>
      <c r="H1627" t="str">
        <f>VLOOKUP(B1627,Sheet3!$A$1:$E$100,3)</f>
        <v>20,99</v>
      </c>
      <c r="I1627" t="str">
        <f>VLOOKUP(F1627,Sheet4!$A$1:$B$22,2)</f>
        <v>wyroby_korkowe</v>
      </c>
      <c r="J1627">
        <f t="shared" si="51"/>
        <v>125.94</v>
      </c>
    </row>
    <row r="1628" spans="1:10" ht="18.399999999999999" customHeight="1">
      <c r="A1628">
        <v>1627</v>
      </c>
      <c r="B1628" t="s">
        <v>17</v>
      </c>
      <c r="C1628" s="2">
        <v>41095</v>
      </c>
      <c r="D1628">
        <v>2</v>
      </c>
      <c r="E1628">
        <f t="shared" si="50"/>
        <v>7</v>
      </c>
      <c r="F1628" t="str">
        <f>VLOOKUP(B1628,Sheet3!$A$1:$E$100,5)</f>
        <v>k19</v>
      </c>
      <c r="G1628" t="str">
        <f>VLOOKUP(B1628,Sheet3!$A$1:$E$100,2)</f>
        <v>Taca_prostokatna</v>
      </c>
      <c r="H1628" t="str">
        <f>VLOOKUP(B1628,Sheet3!$A$1:$E$100,3)</f>
        <v>26,99</v>
      </c>
      <c r="I1628" t="str">
        <f>VLOOKUP(F1628,Sheet4!$A$1:$B$22,2)</f>
        <v>wyroby_korkowe</v>
      </c>
      <c r="J1628">
        <f t="shared" si="51"/>
        <v>53.98</v>
      </c>
    </row>
    <row r="1629" spans="1:10" ht="18.399999999999999" customHeight="1">
      <c r="A1629" s="1">
        <v>1628</v>
      </c>
      <c r="B1629" t="s">
        <v>64</v>
      </c>
      <c r="C1629" s="2">
        <v>41068</v>
      </c>
      <c r="D1629">
        <v>1</v>
      </c>
      <c r="E1629">
        <f t="shared" si="50"/>
        <v>6</v>
      </c>
      <c r="F1629" t="str">
        <f>VLOOKUP(B1629,Sheet3!$A$1:$E$100,5)</f>
        <v>k9</v>
      </c>
      <c r="G1629" t="str">
        <f>VLOOKUP(B1629,Sheet3!$A$1:$E$100,2)</f>
        <v>duze</v>
      </c>
      <c r="H1629" t="str">
        <f>VLOOKUP(B1629,Sheet3!$A$1:$E$100,3)</f>
        <v>48,00</v>
      </c>
      <c r="I1629" t="str">
        <f>VLOOKUP(F1629,Sheet4!$A$1:$B$22,2)</f>
        <v>panele_korkowe</v>
      </c>
      <c r="J1629">
        <f t="shared" si="51"/>
        <v>48</v>
      </c>
    </row>
    <row r="1630" spans="1:10" ht="18.399999999999999" customHeight="1">
      <c r="A1630">
        <v>1629</v>
      </c>
      <c r="B1630" t="s">
        <v>11</v>
      </c>
      <c r="C1630" s="2">
        <v>41031</v>
      </c>
      <c r="D1630">
        <v>2</v>
      </c>
      <c r="E1630">
        <f t="shared" si="50"/>
        <v>5</v>
      </c>
      <c r="F1630" t="str">
        <f>VLOOKUP(B1630,Sheet3!$A$1:$E$100,5)</f>
        <v>k4</v>
      </c>
      <c r="G1630" t="str">
        <f>VLOOKUP(B1630,Sheet3!$A$1:$E$100,2)</f>
        <v>1_l_kontaktowy</v>
      </c>
      <c r="H1630" t="str">
        <f>VLOOKUP(B1630,Sheet3!$A$1:$E$100,3)</f>
        <v>29,99</v>
      </c>
      <c r="I1630" t="str">
        <f>VLOOKUP(F1630,Sheet4!$A$1:$B$22,2)</f>
        <v>panele_korkowe</v>
      </c>
      <c r="J1630">
        <f t="shared" si="51"/>
        <v>59.98</v>
      </c>
    </row>
    <row r="1631" spans="1:10" ht="18.399999999999999" customHeight="1">
      <c r="A1631" s="1">
        <v>1630</v>
      </c>
      <c r="B1631" t="s">
        <v>36</v>
      </c>
      <c r="C1631" s="2">
        <v>41050</v>
      </c>
      <c r="D1631">
        <v>4</v>
      </c>
      <c r="E1631">
        <f t="shared" si="50"/>
        <v>5</v>
      </c>
      <c r="F1631" t="str">
        <f>VLOOKUP(B1631,Sheet3!$A$1:$E$100,5)</f>
        <v>k10</v>
      </c>
      <c r="G1631" t="str">
        <f>VLOOKUP(B1631,Sheet3!$A$1:$E$100,2)</f>
        <v>50x80</v>
      </c>
      <c r="H1631" t="str">
        <f>VLOOKUP(B1631,Sheet3!$A$1:$E$100,3)</f>
        <v>34,99</v>
      </c>
      <c r="I1631" t="str">
        <f>VLOOKUP(F1631,Sheet4!$A$1:$B$22,2)</f>
        <v>tablice_korkowe</v>
      </c>
      <c r="J1631">
        <f t="shared" si="51"/>
        <v>139.96</v>
      </c>
    </row>
    <row r="1632" spans="1:10" ht="18.399999999999999" customHeight="1">
      <c r="A1632">
        <v>1631</v>
      </c>
      <c r="B1632" t="s">
        <v>13</v>
      </c>
      <c r="C1632" s="2">
        <v>41160</v>
      </c>
      <c r="D1632">
        <v>15</v>
      </c>
      <c r="E1632">
        <f t="shared" si="50"/>
        <v>9</v>
      </c>
      <c r="F1632" t="str">
        <f>VLOOKUP(B1632,Sheet3!$A$1:$E$100,5)</f>
        <v>k12</v>
      </c>
      <c r="G1632" t="str">
        <f>VLOOKUP(B1632,Sheet3!$A$1:$E$100,2)</f>
        <v>1000x700x7</v>
      </c>
      <c r="H1632" t="str">
        <f>VLOOKUP(B1632,Sheet3!$A$1:$E$100,3)</f>
        <v>22,99</v>
      </c>
      <c r="I1632" t="str">
        <f>VLOOKUP(F1632,Sheet4!$A$1:$B$22,2)</f>
        <v>plyty_korkowe</v>
      </c>
      <c r="J1632">
        <f t="shared" si="51"/>
        <v>344.84999999999997</v>
      </c>
    </row>
    <row r="1633" spans="1:10" ht="18.399999999999999" customHeight="1">
      <c r="A1633" s="1">
        <v>1632</v>
      </c>
      <c r="B1633" t="s">
        <v>60</v>
      </c>
      <c r="C1633" s="2">
        <v>41054</v>
      </c>
      <c r="D1633">
        <v>33</v>
      </c>
      <c r="E1633">
        <f t="shared" si="50"/>
        <v>5</v>
      </c>
      <c r="F1633" t="str">
        <f>VLOOKUP(B1633,Sheet3!$A$1:$E$100,5)</f>
        <v>k14</v>
      </c>
      <c r="G1633" t="str">
        <f>VLOOKUP(B1633,Sheet3!$A$1:$E$100,2)</f>
        <v>Harmony</v>
      </c>
      <c r="H1633" t="str">
        <f>VLOOKUP(B1633,Sheet3!$A$1:$E$100,3)</f>
        <v>90,99</v>
      </c>
      <c r="I1633" t="str">
        <f>VLOOKUP(F1633,Sheet4!$A$1:$B$22,2)</f>
        <v>parkiet_korkowy</v>
      </c>
      <c r="J1633">
        <f t="shared" si="51"/>
        <v>3002.6699999999996</v>
      </c>
    </row>
    <row r="1634" spans="1:10" ht="18.399999999999999" customHeight="1">
      <c r="A1634">
        <v>1633</v>
      </c>
      <c r="B1634" t="s">
        <v>96</v>
      </c>
      <c r="C1634" s="2">
        <v>41113</v>
      </c>
      <c r="D1634">
        <v>12</v>
      </c>
      <c r="E1634">
        <f t="shared" si="50"/>
        <v>7</v>
      </c>
      <c r="F1634" t="str">
        <f>VLOOKUP(B1634,Sheet3!$A$1:$E$100,5)</f>
        <v>k3</v>
      </c>
      <c r="G1634" t="str">
        <f>VLOOKUP(B1634,Sheet3!$A$1:$E$100,2)</f>
        <v>frakcja_1,0-1,8_mm</v>
      </c>
      <c r="H1634" t="str">
        <f>VLOOKUP(B1634,Sheet3!$A$1:$E$100,3)</f>
        <v>12,00</v>
      </c>
      <c r="I1634" t="str">
        <f>VLOOKUP(F1634,Sheet4!$A$1:$B$22,2)</f>
        <v>panele_korkowe</v>
      </c>
      <c r="J1634">
        <f t="shared" si="51"/>
        <v>144</v>
      </c>
    </row>
    <row r="1635" spans="1:10" ht="18.399999999999999" customHeight="1">
      <c r="A1635" s="1">
        <v>1634</v>
      </c>
      <c r="B1635" t="s">
        <v>95</v>
      </c>
      <c r="C1635" s="2">
        <v>41027</v>
      </c>
      <c r="D1635">
        <v>20</v>
      </c>
      <c r="E1635">
        <f t="shared" si="50"/>
        <v>4</v>
      </c>
      <c r="F1635" t="str">
        <f>VLOOKUP(B1635,Sheet3!$A$1:$E$100,5)</f>
        <v>k21</v>
      </c>
      <c r="G1635" t="str">
        <f>VLOOKUP(B1635,Sheet3!$A$1:$E$100,2)</f>
        <v>Natural</v>
      </c>
      <c r="H1635" t="str">
        <f>VLOOKUP(B1635,Sheet3!$A$1:$E$100,3)</f>
        <v>119,99</v>
      </c>
      <c r="I1635" t="str">
        <f>VLOOKUP(F1635,Sheet4!$A$1:$B$22,2)</f>
        <v>panele_korkowe</v>
      </c>
      <c r="J1635">
        <f t="shared" si="51"/>
        <v>2399.7999999999997</v>
      </c>
    </row>
    <row r="1636" spans="1:10" ht="18.399999999999999" customHeight="1">
      <c r="A1636">
        <v>1635</v>
      </c>
      <c r="B1636" t="s">
        <v>37</v>
      </c>
      <c r="C1636" s="2">
        <v>41186</v>
      </c>
      <c r="D1636">
        <v>1</v>
      </c>
      <c r="E1636">
        <f t="shared" si="50"/>
        <v>10</v>
      </c>
      <c r="F1636" t="str">
        <f>VLOOKUP(B1636,Sheet3!$A$1:$E$100,5)</f>
        <v>k15</v>
      </c>
      <c r="G1636" t="str">
        <f>VLOOKUP(B1636,Sheet3!$A$1:$E$100,2)</f>
        <v>kostka</v>
      </c>
      <c r="H1636" t="str">
        <f>VLOOKUP(B1636,Sheet3!$A$1:$E$100,3)</f>
        <v>25,99</v>
      </c>
      <c r="I1636" t="str">
        <f>VLOOKUP(F1636,Sheet4!$A$1:$B$22,2)</f>
        <v>maty_korkowe</v>
      </c>
      <c r="J1636">
        <f t="shared" si="51"/>
        <v>25.99</v>
      </c>
    </row>
    <row r="1637" spans="1:10" ht="18.399999999999999" customHeight="1">
      <c r="A1637" s="1">
        <v>1636</v>
      </c>
      <c r="B1637" t="s">
        <v>28</v>
      </c>
      <c r="C1637" s="2">
        <v>41054</v>
      </c>
      <c r="D1637">
        <v>26</v>
      </c>
      <c r="E1637">
        <f t="shared" si="50"/>
        <v>5</v>
      </c>
      <c r="F1637" t="str">
        <f>VLOOKUP(B1637,Sheet3!$A$1:$E$100,5)</f>
        <v>k14</v>
      </c>
      <c r="G1637" t="str">
        <f>VLOOKUP(B1637,Sheet3!$A$1:$E$100,2)</f>
        <v>Shell</v>
      </c>
      <c r="H1637" t="str">
        <f>VLOOKUP(B1637,Sheet3!$A$1:$E$100,3)</f>
        <v>81,99</v>
      </c>
      <c r="I1637" t="str">
        <f>VLOOKUP(F1637,Sheet4!$A$1:$B$22,2)</f>
        <v>parkiet_korkowy</v>
      </c>
      <c r="J1637">
        <f t="shared" si="51"/>
        <v>2131.7399999999998</v>
      </c>
    </row>
    <row r="1638" spans="1:10" ht="18.399999999999999" customHeight="1">
      <c r="A1638">
        <v>1637</v>
      </c>
      <c r="B1638" t="s">
        <v>34</v>
      </c>
      <c r="C1638" s="2">
        <v>41234</v>
      </c>
      <c r="D1638">
        <v>40</v>
      </c>
      <c r="E1638">
        <f t="shared" si="50"/>
        <v>11</v>
      </c>
      <c r="F1638" t="str">
        <f>VLOOKUP(B1638,Sheet3!$A$1:$E$100,5)</f>
        <v>k8</v>
      </c>
      <c r="G1638" t="str">
        <f>VLOOKUP(B1638,Sheet3!$A$1:$E$100,2)</f>
        <v>LP_4</v>
      </c>
      <c r="H1638" t="str">
        <f>VLOOKUP(B1638,Sheet3!$A$1:$E$100,3)</f>
        <v>2,30</v>
      </c>
      <c r="I1638" t="str">
        <f>VLOOKUP(F1638,Sheet4!$A$1:$B$22,2)</f>
        <v>panele_korkowe</v>
      </c>
      <c r="J1638">
        <f t="shared" si="51"/>
        <v>92</v>
      </c>
    </row>
    <row r="1639" spans="1:10" ht="18.399999999999999" customHeight="1">
      <c r="A1639" s="1">
        <v>1638</v>
      </c>
      <c r="B1639" t="s">
        <v>31</v>
      </c>
      <c r="C1639" s="2">
        <v>41047</v>
      </c>
      <c r="D1639">
        <v>52</v>
      </c>
      <c r="E1639">
        <f t="shared" si="50"/>
        <v>5</v>
      </c>
      <c r="F1639" t="str">
        <f>VLOOKUP(B1639,Sheet3!$A$1:$E$100,5)</f>
        <v>k14</v>
      </c>
      <c r="G1639" t="str">
        <f>VLOOKUP(B1639,Sheet3!$A$1:$E$100,2)</f>
        <v>DawnTown</v>
      </c>
      <c r="H1639" t="str">
        <f>VLOOKUP(B1639,Sheet3!$A$1:$E$100,3)</f>
        <v>64,99</v>
      </c>
      <c r="I1639" t="str">
        <f>VLOOKUP(F1639,Sheet4!$A$1:$B$22,2)</f>
        <v>parkiet_korkowy</v>
      </c>
      <c r="J1639">
        <f t="shared" si="51"/>
        <v>3379.4799999999996</v>
      </c>
    </row>
    <row r="1640" spans="1:10" ht="18.399999999999999" customHeight="1">
      <c r="A1640">
        <v>1639</v>
      </c>
      <c r="B1640" t="s">
        <v>56</v>
      </c>
      <c r="C1640" s="2">
        <v>41103</v>
      </c>
      <c r="D1640">
        <v>56</v>
      </c>
      <c r="E1640">
        <f t="shared" si="50"/>
        <v>7</v>
      </c>
      <c r="F1640" t="str">
        <f>VLOOKUP(B1640,Sheet3!$A$1:$E$100,5)</f>
        <v>k21</v>
      </c>
      <c r="G1640" t="str">
        <f>VLOOKUP(B1640,Sheet3!$A$1:$E$100,2)</f>
        <v>Harmony</v>
      </c>
      <c r="H1640" t="str">
        <f>VLOOKUP(B1640,Sheet3!$A$1:$E$100,3)</f>
        <v>139,99</v>
      </c>
      <c r="I1640" t="str">
        <f>VLOOKUP(F1640,Sheet4!$A$1:$B$22,2)</f>
        <v>panele_korkowe</v>
      </c>
      <c r="J1640">
        <f t="shared" si="51"/>
        <v>7839.4400000000005</v>
      </c>
    </row>
    <row r="1641" spans="1:10" ht="18.399999999999999" customHeight="1">
      <c r="A1641" s="1">
        <v>1640</v>
      </c>
      <c r="B1641" t="s">
        <v>59</v>
      </c>
      <c r="C1641" s="2">
        <v>41248</v>
      </c>
      <c r="D1641">
        <v>20</v>
      </c>
      <c r="E1641">
        <f t="shared" si="50"/>
        <v>12</v>
      </c>
      <c r="F1641" t="str">
        <f>VLOOKUP(B1641,Sheet3!$A$1:$E$100,5)</f>
        <v>k16</v>
      </c>
      <c r="G1641" t="str">
        <f>VLOOKUP(B1641,Sheet3!$A$1:$E$100,2)</f>
        <v>standard</v>
      </c>
      <c r="H1641" t="str">
        <f>VLOOKUP(B1641,Sheet3!$A$1:$E$100,3)</f>
        <v>1,09</v>
      </c>
      <c r="I1641" t="str">
        <f>VLOOKUP(F1641,Sheet4!$A$1:$B$22,2)</f>
        <v>przekladki_korkowe</v>
      </c>
      <c r="J1641">
        <f t="shared" si="51"/>
        <v>21.8</v>
      </c>
    </row>
    <row r="1642" spans="1:10" ht="18.399999999999999" customHeight="1">
      <c r="A1642">
        <v>1641</v>
      </c>
      <c r="B1642" t="s">
        <v>9</v>
      </c>
      <c r="C1642" s="2">
        <v>41209</v>
      </c>
      <c r="D1642">
        <v>10</v>
      </c>
      <c r="E1642">
        <f t="shared" si="50"/>
        <v>10</v>
      </c>
      <c r="F1642" t="str">
        <f>VLOOKUP(B1642,Sheet3!$A$1:$E$100,5)</f>
        <v>k19</v>
      </c>
      <c r="G1642" t="str">
        <f>VLOOKUP(B1642,Sheet3!$A$1:$E$100,2)</f>
        <v>Oslonka_falista</v>
      </c>
      <c r="H1642" t="str">
        <f>VLOOKUP(B1642,Sheet3!$A$1:$E$100,3)</f>
        <v>22,99</v>
      </c>
      <c r="I1642" t="str">
        <f>VLOOKUP(F1642,Sheet4!$A$1:$B$22,2)</f>
        <v>wyroby_korkowe</v>
      </c>
      <c r="J1642">
        <f t="shared" si="51"/>
        <v>229.89999999999998</v>
      </c>
    </row>
    <row r="1643" spans="1:10" ht="18.399999999999999" customHeight="1">
      <c r="A1643" s="1">
        <v>1642</v>
      </c>
      <c r="B1643" t="s">
        <v>41</v>
      </c>
      <c r="C1643" s="2">
        <v>41197</v>
      </c>
      <c r="D1643">
        <v>20</v>
      </c>
      <c r="E1643">
        <f t="shared" si="50"/>
        <v>10</v>
      </c>
      <c r="F1643" t="str">
        <f>VLOOKUP(B1643,Sheet3!$A$1:$E$100,5)</f>
        <v>k7</v>
      </c>
      <c r="G1643" t="str">
        <f>VLOOKUP(B1643,Sheet3!$A$1:$E$100,2)</f>
        <v>Kora_surowa_kl._II</v>
      </c>
      <c r="H1643" t="str">
        <f>VLOOKUP(B1643,Sheet3!$A$1:$E$100,3)</f>
        <v>79,99</v>
      </c>
      <c r="I1643" t="str">
        <f>VLOOKUP(F1643,Sheet4!$A$1:$B$22,2)</f>
        <v>panele_korkowe</v>
      </c>
      <c r="J1643">
        <f t="shared" si="51"/>
        <v>1599.8</v>
      </c>
    </row>
    <row r="1644" spans="1:10" ht="18.399999999999999" customHeight="1">
      <c r="A1644">
        <v>1643</v>
      </c>
      <c r="B1644" t="s">
        <v>93</v>
      </c>
      <c r="C1644" s="2">
        <v>41089</v>
      </c>
      <c r="D1644">
        <v>65</v>
      </c>
      <c r="E1644">
        <f t="shared" si="50"/>
        <v>6</v>
      </c>
      <c r="F1644" t="str">
        <f>VLOOKUP(B1644,Sheet3!$A$1:$E$100,5)</f>
        <v>k13</v>
      </c>
      <c r="G1644" t="str">
        <f>VLOOKUP(B1644,Sheet3!$A$1:$E$100,2)</f>
        <v>30m_x_1m_x_2mm</v>
      </c>
      <c r="H1644" t="str">
        <f>VLOOKUP(B1644,Sheet3!$A$1:$E$100,3)</f>
        <v>299,99</v>
      </c>
      <c r="I1644" t="str">
        <f>VLOOKUP(F1644,Sheet4!$A$1:$B$22,2)</f>
        <v>rolki_korkowe</v>
      </c>
      <c r="J1644">
        <f t="shared" si="51"/>
        <v>19499.350000000002</v>
      </c>
    </row>
    <row r="1645" spans="1:10" ht="18.399999999999999" customHeight="1">
      <c r="A1645" s="1">
        <v>1644</v>
      </c>
      <c r="B1645" t="s">
        <v>93</v>
      </c>
      <c r="C1645" s="2">
        <v>41010</v>
      </c>
      <c r="D1645">
        <v>12</v>
      </c>
      <c r="E1645">
        <f t="shared" si="50"/>
        <v>4</v>
      </c>
      <c r="F1645" t="str">
        <f>VLOOKUP(B1645,Sheet3!$A$1:$E$100,5)</f>
        <v>k13</v>
      </c>
      <c r="G1645" t="str">
        <f>VLOOKUP(B1645,Sheet3!$A$1:$E$100,2)</f>
        <v>30m_x_1m_x_2mm</v>
      </c>
      <c r="H1645" t="str">
        <f>VLOOKUP(B1645,Sheet3!$A$1:$E$100,3)</f>
        <v>299,99</v>
      </c>
      <c r="I1645" t="str">
        <f>VLOOKUP(F1645,Sheet4!$A$1:$B$22,2)</f>
        <v>rolki_korkowe</v>
      </c>
      <c r="J1645">
        <f t="shared" si="51"/>
        <v>3599.88</v>
      </c>
    </row>
    <row r="1646" spans="1:10" ht="18.399999999999999" customHeight="1">
      <c r="A1646">
        <v>1645</v>
      </c>
      <c r="B1646" t="s">
        <v>75</v>
      </c>
      <c r="C1646" s="2">
        <v>41101</v>
      </c>
      <c r="D1646">
        <v>4</v>
      </c>
      <c r="E1646">
        <f t="shared" si="50"/>
        <v>7</v>
      </c>
      <c r="F1646" t="str">
        <f>VLOOKUP(B1646,Sheet3!$A$1:$E$100,5)</f>
        <v>k4</v>
      </c>
      <c r="G1646" t="str">
        <f>VLOOKUP(B1646,Sheet3!$A$1:$E$100,2)</f>
        <v>3_l_kontaktowy</v>
      </c>
      <c r="H1646" t="str">
        <f>VLOOKUP(B1646,Sheet3!$A$1:$E$100,3)</f>
        <v>59,99</v>
      </c>
      <c r="I1646" t="str">
        <f>VLOOKUP(F1646,Sheet4!$A$1:$B$22,2)</f>
        <v>panele_korkowe</v>
      </c>
      <c r="J1646">
        <f t="shared" si="51"/>
        <v>239.96</v>
      </c>
    </row>
    <row r="1647" spans="1:10" ht="18.399999999999999" customHeight="1">
      <c r="A1647" s="1">
        <v>1646</v>
      </c>
      <c r="B1647" t="s">
        <v>88</v>
      </c>
      <c r="C1647" s="2">
        <v>40989</v>
      </c>
      <c r="D1647">
        <v>32</v>
      </c>
      <c r="E1647">
        <f t="shared" si="50"/>
        <v>3</v>
      </c>
      <c r="F1647" t="str">
        <f>VLOOKUP(B1647,Sheet3!$A$1:$E$100,5)</f>
        <v>k14</v>
      </c>
      <c r="G1647" t="str">
        <f>VLOOKUP(B1647,Sheet3!$A$1:$E$100,2)</f>
        <v>Natural</v>
      </c>
      <c r="H1647" t="str">
        <f>VLOOKUP(B1647,Sheet3!$A$1:$E$100,3)</f>
        <v>49,99</v>
      </c>
      <c r="I1647" t="str">
        <f>VLOOKUP(F1647,Sheet4!$A$1:$B$22,2)</f>
        <v>parkiet_korkowy</v>
      </c>
      <c r="J1647">
        <f t="shared" si="51"/>
        <v>1599.68</v>
      </c>
    </row>
    <row r="1648" spans="1:10" ht="18.399999999999999" customHeight="1">
      <c r="A1648">
        <v>1647</v>
      </c>
      <c r="B1648" t="s">
        <v>24</v>
      </c>
      <c r="C1648" s="2">
        <v>41159</v>
      </c>
      <c r="D1648">
        <v>80</v>
      </c>
      <c r="E1648">
        <f t="shared" si="50"/>
        <v>9</v>
      </c>
      <c r="F1648" t="str">
        <f>VLOOKUP(B1648,Sheet3!$A$1:$E$100,5)</f>
        <v>k8</v>
      </c>
      <c r="G1648" t="str">
        <f>VLOOKUP(B1648,Sheet3!$A$1:$E$100,2)</f>
        <v>LN_2</v>
      </c>
      <c r="H1648" t="str">
        <f>VLOOKUP(B1648,Sheet3!$A$1:$E$100,3)</f>
        <v>4,60</v>
      </c>
      <c r="I1648" t="str">
        <f>VLOOKUP(F1648,Sheet4!$A$1:$B$22,2)</f>
        <v>panele_korkowe</v>
      </c>
      <c r="J1648">
        <f t="shared" si="51"/>
        <v>368</v>
      </c>
    </row>
    <row r="1649" spans="1:10" ht="18.399999999999999" customHeight="1">
      <c r="A1649" s="1">
        <v>1648</v>
      </c>
      <c r="B1649" t="s">
        <v>65</v>
      </c>
      <c r="C1649" s="2">
        <v>41037</v>
      </c>
      <c r="D1649">
        <v>4</v>
      </c>
      <c r="E1649">
        <f t="shared" si="50"/>
        <v>5</v>
      </c>
      <c r="F1649" t="str">
        <f>VLOOKUP(B1649,Sheet3!$A$1:$E$100,5)</f>
        <v>k12</v>
      </c>
      <c r="G1649" t="str">
        <f>VLOOKUP(B1649,Sheet3!$A$1:$E$100,2)</f>
        <v>1000x700x4</v>
      </c>
      <c r="H1649" t="str">
        <f>VLOOKUP(B1649,Sheet3!$A$1:$E$100,3)</f>
        <v>14,99</v>
      </c>
      <c r="I1649" t="str">
        <f>VLOOKUP(F1649,Sheet4!$A$1:$B$22,2)</f>
        <v>plyty_korkowe</v>
      </c>
      <c r="J1649">
        <f t="shared" si="51"/>
        <v>59.96</v>
      </c>
    </row>
    <row r="1650" spans="1:10" ht="18.399999999999999" customHeight="1">
      <c r="A1650">
        <v>1649</v>
      </c>
      <c r="B1650" t="s">
        <v>30</v>
      </c>
      <c r="C1650" s="2">
        <v>41153</v>
      </c>
      <c r="D1650">
        <v>2</v>
      </c>
      <c r="E1650">
        <f t="shared" si="50"/>
        <v>9</v>
      </c>
      <c r="F1650" t="str">
        <f>VLOOKUP(B1650,Sheet3!$A$1:$E$100,5)</f>
        <v>k8</v>
      </c>
      <c r="G1650" t="str">
        <f>VLOOKUP(B1650,Sheet3!$A$1:$E$100,2)</f>
        <v>LN_1</v>
      </c>
      <c r="H1650" t="str">
        <f>VLOOKUP(B1650,Sheet3!$A$1:$E$100,3)</f>
        <v>3,90</v>
      </c>
      <c r="I1650" t="str">
        <f>VLOOKUP(F1650,Sheet4!$A$1:$B$22,2)</f>
        <v>panele_korkowe</v>
      </c>
      <c r="J1650">
        <f t="shared" si="51"/>
        <v>7.8</v>
      </c>
    </row>
    <row r="1651" spans="1:10" ht="18.399999999999999" customHeight="1">
      <c r="A1651" s="1">
        <v>1650</v>
      </c>
      <c r="B1651" t="s">
        <v>52</v>
      </c>
      <c r="C1651" s="2">
        <v>41120</v>
      </c>
      <c r="D1651">
        <v>2</v>
      </c>
      <c r="E1651">
        <f t="shared" si="50"/>
        <v>7</v>
      </c>
      <c r="F1651" t="str">
        <f>VLOOKUP(B1651,Sheet3!$A$1:$E$100,5)</f>
        <v>k10</v>
      </c>
      <c r="G1651" t="str">
        <f>VLOOKUP(B1651,Sheet3!$A$1:$E$100,2)</f>
        <v>120x150</v>
      </c>
      <c r="H1651" t="str">
        <f>VLOOKUP(B1651,Sheet3!$A$1:$E$100,3)</f>
        <v>159,00</v>
      </c>
      <c r="I1651" t="str">
        <f>VLOOKUP(F1651,Sheet4!$A$1:$B$22,2)</f>
        <v>tablice_korkowe</v>
      </c>
      <c r="J1651">
        <f t="shared" si="51"/>
        <v>318</v>
      </c>
    </row>
    <row r="1652" spans="1:10" ht="18.399999999999999" customHeight="1">
      <c r="A1652">
        <v>1651</v>
      </c>
      <c r="B1652" t="s">
        <v>58</v>
      </c>
      <c r="C1652" s="2">
        <v>40962</v>
      </c>
      <c r="D1652">
        <v>5</v>
      </c>
      <c r="E1652">
        <f t="shared" si="50"/>
        <v>2</v>
      </c>
      <c r="F1652" t="str">
        <f>VLOOKUP(B1652,Sheet3!$A$1:$E$100,5)</f>
        <v>k5</v>
      </c>
      <c r="G1652" t="str">
        <f>VLOOKUP(B1652,Sheet3!$A$1:$E$100,2)</f>
        <v>Aglomerado_80_mm</v>
      </c>
      <c r="H1652" t="str">
        <f>VLOOKUP(B1652,Sheet3!$A$1:$E$100,3)</f>
        <v>149,99</v>
      </c>
      <c r="I1652" t="str">
        <f>VLOOKUP(F1652,Sheet4!$A$1:$B$22,2)</f>
        <v>panele_korkowe</v>
      </c>
      <c r="J1652">
        <f t="shared" si="51"/>
        <v>749.95</v>
      </c>
    </row>
    <row r="1653" spans="1:10" ht="18.399999999999999" customHeight="1">
      <c r="A1653" s="1">
        <v>1652</v>
      </c>
      <c r="B1653" t="s">
        <v>54</v>
      </c>
      <c r="C1653" s="2">
        <v>41068</v>
      </c>
      <c r="D1653">
        <v>14</v>
      </c>
      <c r="E1653">
        <f t="shared" si="50"/>
        <v>6</v>
      </c>
      <c r="F1653" t="str">
        <f>VLOOKUP(B1653,Sheet3!$A$1:$E$100,5)</f>
        <v>k12</v>
      </c>
      <c r="G1653" t="str">
        <f>VLOOKUP(B1653,Sheet3!$A$1:$E$100,2)</f>
        <v>1000x700x1</v>
      </c>
      <c r="H1653" t="str">
        <f>VLOOKUP(B1653,Sheet3!$A$1:$E$100,3)</f>
        <v>4,99</v>
      </c>
      <c r="I1653" t="str">
        <f>VLOOKUP(F1653,Sheet4!$A$1:$B$22,2)</f>
        <v>plyty_korkowe</v>
      </c>
      <c r="J1653">
        <f t="shared" si="51"/>
        <v>69.86</v>
      </c>
    </row>
    <row r="1654" spans="1:10" ht="18.399999999999999" customHeight="1">
      <c r="A1654">
        <v>1653</v>
      </c>
      <c r="B1654" t="s">
        <v>18</v>
      </c>
      <c r="C1654" s="2">
        <v>41135</v>
      </c>
      <c r="D1654">
        <v>33</v>
      </c>
      <c r="E1654">
        <f t="shared" si="50"/>
        <v>8</v>
      </c>
      <c r="F1654" t="str">
        <f>VLOOKUP(B1654,Sheet3!$A$1:$E$100,5)</f>
        <v>k6</v>
      </c>
      <c r="G1654" t="str">
        <f>VLOOKUP(B1654,Sheet3!$A$1:$E$100,2)</f>
        <v>940x16x10</v>
      </c>
      <c r="H1654" t="str">
        <f>VLOOKUP(B1654,Sheet3!$A$1:$E$100,3)</f>
        <v>3,29</v>
      </c>
      <c r="I1654" t="str">
        <f>VLOOKUP(F1654,Sheet4!$A$1:$B$22,2)</f>
        <v>panele_korkowe</v>
      </c>
      <c r="J1654">
        <f t="shared" si="51"/>
        <v>108.57000000000001</v>
      </c>
    </row>
    <row r="1655" spans="1:10" ht="18.399999999999999" customHeight="1">
      <c r="A1655" s="1">
        <v>1654</v>
      </c>
      <c r="B1655" t="s">
        <v>24</v>
      </c>
      <c r="C1655" s="2">
        <v>41096</v>
      </c>
      <c r="D1655">
        <v>50</v>
      </c>
      <c r="E1655">
        <f t="shared" si="50"/>
        <v>7</v>
      </c>
      <c r="F1655" t="str">
        <f>VLOOKUP(B1655,Sheet3!$A$1:$E$100,5)</f>
        <v>k8</v>
      </c>
      <c r="G1655" t="str">
        <f>VLOOKUP(B1655,Sheet3!$A$1:$E$100,2)</f>
        <v>LN_2</v>
      </c>
      <c r="H1655" t="str">
        <f>VLOOKUP(B1655,Sheet3!$A$1:$E$100,3)</f>
        <v>4,60</v>
      </c>
      <c r="I1655" t="str">
        <f>VLOOKUP(F1655,Sheet4!$A$1:$B$22,2)</f>
        <v>panele_korkowe</v>
      </c>
      <c r="J1655">
        <f t="shared" si="51"/>
        <v>229.99999999999997</v>
      </c>
    </row>
    <row r="1656" spans="1:10" ht="18.399999999999999" customHeight="1">
      <c r="A1656">
        <v>1655</v>
      </c>
      <c r="B1656" t="s">
        <v>22</v>
      </c>
      <c r="C1656" s="2">
        <v>41170</v>
      </c>
      <c r="D1656">
        <v>1</v>
      </c>
      <c r="E1656">
        <f t="shared" si="50"/>
        <v>9</v>
      </c>
      <c r="F1656" t="str">
        <f>VLOOKUP(B1656,Sheet3!$A$1:$E$100,5)</f>
        <v>k17</v>
      </c>
      <c r="G1656" t="str">
        <f>VLOOKUP(B1656,Sheet3!$A$1:$E$100,2)</f>
        <v>korek_natryskowy</v>
      </c>
      <c r="H1656" t="str">
        <f>VLOOKUP(B1656,Sheet3!$A$1:$E$100,3)</f>
        <v>33,99</v>
      </c>
      <c r="I1656" t="str">
        <f>VLOOKUP(F1656,Sheet4!$A$1:$B$22,2)</f>
        <v>masa_korkowa</v>
      </c>
      <c r="J1656">
        <f t="shared" si="51"/>
        <v>33.99</v>
      </c>
    </row>
    <row r="1657" spans="1:10" ht="18.399999999999999" customHeight="1">
      <c r="A1657" s="1">
        <v>1656</v>
      </c>
      <c r="B1657" t="s">
        <v>14</v>
      </c>
      <c r="C1657" s="2">
        <v>41124</v>
      </c>
      <c r="D1657">
        <v>4</v>
      </c>
      <c r="E1657">
        <f t="shared" si="50"/>
        <v>8</v>
      </c>
      <c r="F1657" t="str">
        <f>VLOOKUP(B1657,Sheet3!$A$1:$E$100,5)</f>
        <v>k10</v>
      </c>
      <c r="G1657" t="str">
        <f>VLOOKUP(B1657,Sheet3!$A$1:$E$100,2)</f>
        <v>40x60</v>
      </c>
      <c r="H1657" t="str">
        <f>VLOOKUP(B1657,Sheet3!$A$1:$E$100,3)</f>
        <v>25,00</v>
      </c>
      <c r="I1657" t="str">
        <f>VLOOKUP(F1657,Sheet4!$A$1:$B$22,2)</f>
        <v>tablice_korkowe</v>
      </c>
      <c r="J1657">
        <f t="shared" si="51"/>
        <v>100</v>
      </c>
    </row>
    <row r="1658" spans="1:10" ht="18.399999999999999" customHeight="1">
      <c r="A1658">
        <v>1657</v>
      </c>
      <c r="B1658" t="s">
        <v>98</v>
      </c>
      <c r="C1658" s="2">
        <v>41082</v>
      </c>
      <c r="D1658">
        <v>14</v>
      </c>
      <c r="E1658">
        <f t="shared" si="50"/>
        <v>6</v>
      </c>
      <c r="F1658" t="str">
        <f>VLOOKUP(B1658,Sheet3!$A$1:$E$100,5)</f>
        <v>k3</v>
      </c>
      <c r="G1658" t="str">
        <f>VLOOKUP(B1658,Sheet3!$A$1:$E$100,2)</f>
        <v>frakcja_2,8-4,0_mm</v>
      </c>
      <c r="H1658" t="str">
        <f>VLOOKUP(B1658,Sheet3!$A$1:$E$100,3)</f>
        <v>12,80</v>
      </c>
      <c r="I1658" t="str">
        <f>VLOOKUP(F1658,Sheet4!$A$1:$B$22,2)</f>
        <v>panele_korkowe</v>
      </c>
      <c r="J1658">
        <f t="shared" si="51"/>
        <v>179.20000000000002</v>
      </c>
    </row>
    <row r="1659" spans="1:10" ht="18.399999999999999" customHeight="1">
      <c r="A1659" s="1">
        <v>1658</v>
      </c>
      <c r="B1659" t="s">
        <v>22</v>
      </c>
      <c r="C1659" s="2">
        <v>41048</v>
      </c>
      <c r="D1659">
        <v>10</v>
      </c>
      <c r="E1659">
        <f t="shared" si="50"/>
        <v>5</v>
      </c>
      <c r="F1659" t="str">
        <f>VLOOKUP(B1659,Sheet3!$A$1:$E$100,5)</f>
        <v>k17</v>
      </c>
      <c r="G1659" t="str">
        <f>VLOOKUP(B1659,Sheet3!$A$1:$E$100,2)</f>
        <v>korek_natryskowy</v>
      </c>
      <c r="H1659" t="str">
        <f>VLOOKUP(B1659,Sheet3!$A$1:$E$100,3)</f>
        <v>33,99</v>
      </c>
      <c r="I1659" t="str">
        <f>VLOOKUP(F1659,Sheet4!$A$1:$B$22,2)</f>
        <v>masa_korkowa</v>
      </c>
      <c r="J1659">
        <f t="shared" si="51"/>
        <v>339.90000000000003</v>
      </c>
    </row>
    <row r="1660" spans="1:10" ht="18.399999999999999" customHeight="1">
      <c r="A1660">
        <v>1659</v>
      </c>
      <c r="B1660" t="s">
        <v>65</v>
      </c>
      <c r="C1660" s="2">
        <v>40936</v>
      </c>
      <c r="D1660">
        <v>14</v>
      </c>
      <c r="E1660">
        <f t="shared" si="50"/>
        <v>1</v>
      </c>
      <c r="F1660" t="str">
        <f>VLOOKUP(B1660,Sheet3!$A$1:$E$100,5)</f>
        <v>k12</v>
      </c>
      <c r="G1660" t="str">
        <f>VLOOKUP(B1660,Sheet3!$A$1:$E$100,2)</f>
        <v>1000x700x4</v>
      </c>
      <c r="H1660" t="str">
        <f>VLOOKUP(B1660,Sheet3!$A$1:$E$100,3)</f>
        <v>14,99</v>
      </c>
      <c r="I1660" t="str">
        <f>VLOOKUP(F1660,Sheet4!$A$1:$B$22,2)</f>
        <v>plyty_korkowe</v>
      </c>
      <c r="J1660">
        <f t="shared" si="51"/>
        <v>209.86</v>
      </c>
    </row>
    <row r="1661" spans="1:10" ht="18.399999999999999" customHeight="1">
      <c r="A1661" s="1">
        <v>1660</v>
      </c>
      <c r="B1661" t="s">
        <v>32</v>
      </c>
      <c r="C1661" s="2">
        <v>41002</v>
      </c>
      <c r="D1661">
        <v>70</v>
      </c>
      <c r="E1661">
        <f t="shared" si="50"/>
        <v>4</v>
      </c>
      <c r="F1661" t="str">
        <f>VLOOKUP(B1661,Sheet3!$A$1:$E$100,5)</f>
        <v>k8</v>
      </c>
      <c r="G1661" t="str">
        <f>VLOOKUP(B1661,Sheet3!$A$1:$E$100,2)</f>
        <v>LB_2</v>
      </c>
      <c r="H1661" t="str">
        <f>VLOOKUP(B1661,Sheet3!$A$1:$E$100,3)</f>
        <v>1,80</v>
      </c>
      <c r="I1661" t="str">
        <f>VLOOKUP(F1661,Sheet4!$A$1:$B$22,2)</f>
        <v>panele_korkowe</v>
      </c>
      <c r="J1661">
        <f t="shared" si="51"/>
        <v>126</v>
      </c>
    </row>
    <row r="1662" spans="1:10" ht="18.399999999999999" customHeight="1">
      <c r="A1662">
        <v>1661</v>
      </c>
      <c r="B1662" t="s">
        <v>45</v>
      </c>
      <c r="C1662" s="2">
        <v>41179</v>
      </c>
      <c r="D1662">
        <v>30</v>
      </c>
      <c r="E1662">
        <f t="shared" si="50"/>
        <v>9</v>
      </c>
      <c r="F1662" t="str">
        <f>VLOOKUP(B1662,Sheet3!$A$1:$E$100,5)</f>
        <v>k21</v>
      </c>
      <c r="G1662" t="str">
        <f>VLOOKUP(B1662,Sheet3!$A$1:$E$100,2)</f>
        <v>Shell</v>
      </c>
      <c r="H1662" t="str">
        <f>VLOOKUP(B1662,Sheet3!$A$1:$E$100,3)</f>
        <v>129,99</v>
      </c>
      <c r="I1662" t="str">
        <f>VLOOKUP(F1662,Sheet4!$A$1:$B$22,2)</f>
        <v>panele_korkowe</v>
      </c>
      <c r="J1662">
        <f t="shared" si="51"/>
        <v>3899.7000000000003</v>
      </c>
    </row>
    <row r="1663" spans="1:10" ht="18.399999999999999" customHeight="1">
      <c r="A1663" s="1">
        <v>1662</v>
      </c>
      <c r="B1663" t="s">
        <v>78</v>
      </c>
      <c r="C1663" s="2">
        <v>40985</v>
      </c>
      <c r="D1663">
        <v>20</v>
      </c>
      <c r="E1663">
        <f t="shared" si="50"/>
        <v>3</v>
      </c>
      <c r="F1663" t="str">
        <f>VLOOKUP(B1663,Sheet3!$A$1:$E$100,5)</f>
        <v>k6</v>
      </c>
      <c r="G1663" t="str">
        <f>VLOOKUP(B1663,Sheet3!$A$1:$E$100,2)</f>
        <v>940x23x10</v>
      </c>
      <c r="H1663" t="str">
        <f>VLOOKUP(B1663,Sheet3!$A$1:$E$100,3)</f>
        <v>3,29</v>
      </c>
      <c r="I1663" t="str">
        <f>VLOOKUP(F1663,Sheet4!$A$1:$B$22,2)</f>
        <v>panele_korkowe</v>
      </c>
      <c r="J1663">
        <f t="shared" si="51"/>
        <v>65.8</v>
      </c>
    </row>
    <row r="1664" spans="1:10" ht="18.399999999999999" customHeight="1">
      <c r="A1664">
        <v>1663</v>
      </c>
      <c r="B1664" t="s">
        <v>37</v>
      </c>
      <c r="C1664" s="2">
        <v>41016</v>
      </c>
      <c r="D1664">
        <v>1</v>
      </c>
      <c r="E1664">
        <f t="shared" si="50"/>
        <v>4</v>
      </c>
      <c r="F1664" t="str">
        <f>VLOOKUP(B1664,Sheet3!$A$1:$E$100,5)</f>
        <v>k15</v>
      </c>
      <c r="G1664" t="str">
        <f>VLOOKUP(B1664,Sheet3!$A$1:$E$100,2)</f>
        <v>kostka</v>
      </c>
      <c r="H1664" t="str">
        <f>VLOOKUP(B1664,Sheet3!$A$1:$E$100,3)</f>
        <v>25,99</v>
      </c>
      <c r="I1664" t="str">
        <f>VLOOKUP(F1664,Sheet4!$A$1:$B$22,2)</f>
        <v>maty_korkowe</v>
      </c>
      <c r="J1664">
        <f t="shared" si="51"/>
        <v>25.99</v>
      </c>
    </row>
    <row r="1665" spans="1:10" ht="18.399999999999999" customHeight="1">
      <c r="A1665" s="1">
        <v>1664</v>
      </c>
      <c r="B1665" t="s">
        <v>85</v>
      </c>
      <c r="C1665" s="2">
        <v>41160</v>
      </c>
      <c r="D1665">
        <v>36</v>
      </c>
      <c r="E1665">
        <f t="shared" si="50"/>
        <v>9</v>
      </c>
      <c r="F1665" t="str">
        <f>VLOOKUP(B1665,Sheet3!$A$1:$E$100,5)</f>
        <v>k8</v>
      </c>
      <c r="G1665" t="str">
        <f>VLOOKUP(B1665,Sheet3!$A$1:$E$100,2)</f>
        <v>LN_2</v>
      </c>
      <c r="H1665" t="str">
        <f>VLOOKUP(B1665,Sheet3!$A$1:$E$100,3)</f>
        <v>4,60</v>
      </c>
      <c r="I1665" t="str">
        <f>VLOOKUP(F1665,Sheet4!$A$1:$B$22,2)</f>
        <v>panele_korkowe</v>
      </c>
      <c r="J1665">
        <f t="shared" si="51"/>
        <v>165.6</v>
      </c>
    </row>
    <row r="1666" spans="1:10" ht="18.399999999999999" customHeight="1">
      <c r="A1666">
        <v>1665</v>
      </c>
      <c r="B1666" t="s">
        <v>37</v>
      </c>
      <c r="C1666" s="2">
        <v>41081</v>
      </c>
      <c r="D1666">
        <v>1</v>
      </c>
      <c r="E1666">
        <f t="shared" ref="E1666:E1729" si="52">MONTH(C1666)</f>
        <v>6</v>
      </c>
      <c r="F1666" t="str">
        <f>VLOOKUP(B1666,Sheet3!$A$1:$E$100,5)</f>
        <v>k15</v>
      </c>
      <c r="G1666" t="str">
        <f>VLOOKUP(B1666,Sheet3!$A$1:$E$100,2)</f>
        <v>kostka</v>
      </c>
      <c r="H1666" t="str">
        <f>VLOOKUP(B1666,Sheet3!$A$1:$E$100,3)</f>
        <v>25,99</v>
      </c>
      <c r="I1666" t="str">
        <f>VLOOKUP(F1666,Sheet4!$A$1:$B$22,2)</f>
        <v>maty_korkowe</v>
      </c>
      <c r="J1666">
        <f t="shared" si="51"/>
        <v>25.99</v>
      </c>
    </row>
    <row r="1667" spans="1:10" ht="18.399999999999999" customHeight="1">
      <c r="A1667" s="1">
        <v>1666</v>
      </c>
      <c r="B1667" t="s">
        <v>36</v>
      </c>
      <c r="C1667" s="2">
        <v>41151</v>
      </c>
      <c r="D1667">
        <v>9</v>
      </c>
      <c r="E1667">
        <f t="shared" si="52"/>
        <v>8</v>
      </c>
      <c r="F1667" t="str">
        <f>VLOOKUP(B1667,Sheet3!$A$1:$E$100,5)</f>
        <v>k10</v>
      </c>
      <c r="G1667" t="str">
        <f>VLOOKUP(B1667,Sheet3!$A$1:$E$100,2)</f>
        <v>50x80</v>
      </c>
      <c r="H1667" t="str">
        <f>VLOOKUP(B1667,Sheet3!$A$1:$E$100,3)</f>
        <v>34,99</v>
      </c>
      <c r="I1667" t="str">
        <f>VLOOKUP(F1667,Sheet4!$A$1:$B$22,2)</f>
        <v>tablice_korkowe</v>
      </c>
      <c r="J1667">
        <f t="shared" ref="J1667:J1730" si="53">D1667*H1667</f>
        <v>314.91000000000003</v>
      </c>
    </row>
    <row r="1668" spans="1:10" ht="18.399999999999999" customHeight="1">
      <c r="A1668">
        <v>1667</v>
      </c>
      <c r="B1668" t="s">
        <v>48</v>
      </c>
      <c r="C1668" s="2">
        <v>41046</v>
      </c>
      <c r="D1668">
        <v>2</v>
      </c>
      <c r="E1668">
        <f t="shared" si="52"/>
        <v>5</v>
      </c>
      <c r="F1668" t="str">
        <f>VLOOKUP(B1668,Sheet3!$A$1:$E$100,5)</f>
        <v>k19</v>
      </c>
      <c r="G1668" t="str">
        <f>VLOOKUP(B1668,Sheet3!$A$1:$E$100,2)</f>
        <v>Cukiernica</v>
      </c>
      <c r="H1668" t="str">
        <f>VLOOKUP(B1668,Sheet3!$A$1:$E$100,3)</f>
        <v>25,99</v>
      </c>
      <c r="I1668" t="str">
        <f>VLOOKUP(F1668,Sheet4!$A$1:$B$22,2)</f>
        <v>wyroby_korkowe</v>
      </c>
      <c r="J1668">
        <f t="shared" si="53"/>
        <v>51.98</v>
      </c>
    </row>
    <row r="1669" spans="1:10" ht="18.399999999999999" customHeight="1">
      <c r="A1669" s="1">
        <v>1668</v>
      </c>
      <c r="B1669" t="s">
        <v>37</v>
      </c>
      <c r="C1669" s="2">
        <v>41088</v>
      </c>
      <c r="D1669">
        <v>13</v>
      </c>
      <c r="E1669">
        <f t="shared" si="52"/>
        <v>6</v>
      </c>
      <c r="F1669" t="str">
        <f>VLOOKUP(B1669,Sheet3!$A$1:$E$100,5)</f>
        <v>k15</v>
      </c>
      <c r="G1669" t="str">
        <f>VLOOKUP(B1669,Sheet3!$A$1:$E$100,2)</f>
        <v>kostka</v>
      </c>
      <c r="H1669" t="str">
        <f>VLOOKUP(B1669,Sheet3!$A$1:$E$100,3)</f>
        <v>25,99</v>
      </c>
      <c r="I1669" t="str">
        <f>VLOOKUP(F1669,Sheet4!$A$1:$B$22,2)</f>
        <v>maty_korkowe</v>
      </c>
      <c r="J1669">
        <f t="shared" si="53"/>
        <v>337.87</v>
      </c>
    </row>
    <row r="1670" spans="1:10" ht="18.399999999999999" customHeight="1">
      <c r="A1670">
        <v>1669</v>
      </c>
      <c r="B1670" t="s">
        <v>83</v>
      </c>
      <c r="C1670" s="2">
        <v>41240</v>
      </c>
      <c r="D1670">
        <v>6</v>
      </c>
      <c r="E1670">
        <f t="shared" si="52"/>
        <v>11</v>
      </c>
      <c r="F1670" t="str">
        <f>VLOOKUP(B1670,Sheet3!$A$1:$E$100,5)</f>
        <v>k19</v>
      </c>
      <c r="G1670" t="str">
        <f>VLOOKUP(B1670,Sheet3!$A$1:$E$100,2)</f>
        <v>Serwetnik_maly</v>
      </c>
      <c r="H1670" t="str">
        <f>VLOOKUP(B1670,Sheet3!$A$1:$E$100,3)</f>
        <v>4,99</v>
      </c>
      <c r="I1670" t="str">
        <f>VLOOKUP(F1670,Sheet4!$A$1:$B$22,2)</f>
        <v>wyroby_korkowe</v>
      </c>
      <c r="J1670">
        <f t="shared" si="53"/>
        <v>29.94</v>
      </c>
    </row>
    <row r="1671" spans="1:10" ht="18.399999999999999" customHeight="1">
      <c r="A1671" s="1">
        <v>1670</v>
      </c>
      <c r="B1671" t="s">
        <v>36</v>
      </c>
      <c r="C1671" s="2">
        <v>40954</v>
      </c>
      <c r="D1671">
        <v>2</v>
      </c>
      <c r="E1671">
        <f t="shared" si="52"/>
        <v>2</v>
      </c>
      <c r="F1671" t="str">
        <f>VLOOKUP(B1671,Sheet3!$A$1:$E$100,5)</f>
        <v>k10</v>
      </c>
      <c r="G1671" t="str">
        <f>VLOOKUP(B1671,Sheet3!$A$1:$E$100,2)</f>
        <v>50x80</v>
      </c>
      <c r="H1671" t="str">
        <f>VLOOKUP(B1671,Sheet3!$A$1:$E$100,3)</f>
        <v>34,99</v>
      </c>
      <c r="I1671" t="str">
        <f>VLOOKUP(F1671,Sheet4!$A$1:$B$22,2)</f>
        <v>tablice_korkowe</v>
      </c>
      <c r="J1671">
        <f t="shared" si="53"/>
        <v>69.98</v>
      </c>
    </row>
    <row r="1672" spans="1:10" ht="18.399999999999999" customHeight="1">
      <c r="A1672">
        <v>1671</v>
      </c>
      <c r="B1672" t="s">
        <v>77</v>
      </c>
      <c r="C1672" s="2">
        <v>41093</v>
      </c>
      <c r="D1672">
        <v>4</v>
      </c>
      <c r="E1672">
        <f t="shared" si="52"/>
        <v>7</v>
      </c>
      <c r="F1672" t="str">
        <f>VLOOKUP(B1672,Sheet3!$A$1:$E$100,5)</f>
        <v>k9</v>
      </c>
      <c r="G1672" t="str">
        <f>VLOOKUP(B1672,Sheet3!$A$1:$E$100,2)</f>
        <v>male</v>
      </c>
      <c r="H1672" t="str">
        <f>VLOOKUP(B1672,Sheet3!$A$1:$E$100,3)</f>
        <v>25,99</v>
      </c>
      <c r="I1672" t="str">
        <f>VLOOKUP(F1672,Sheet4!$A$1:$B$22,2)</f>
        <v>panele_korkowe</v>
      </c>
      <c r="J1672">
        <f t="shared" si="53"/>
        <v>103.96</v>
      </c>
    </row>
    <row r="1673" spans="1:10" ht="18.399999999999999" customHeight="1">
      <c r="A1673" s="1">
        <v>1672</v>
      </c>
      <c r="B1673" t="s">
        <v>24</v>
      </c>
      <c r="C1673" s="2">
        <v>41123</v>
      </c>
      <c r="D1673">
        <v>22</v>
      </c>
      <c r="E1673">
        <f t="shared" si="52"/>
        <v>8</v>
      </c>
      <c r="F1673" t="str">
        <f>VLOOKUP(B1673,Sheet3!$A$1:$E$100,5)</f>
        <v>k8</v>
      </c>
      <c r="G1673" t="str">
        <f>VLOOKUP(B1673,Sheet3!$A$1:$E$100,2)</f>
        <v>LN_2</v>
      </c>
      <c r="H1673" t="str">
        <f>VLOOKUP(B1673,Sheet3!$A$1:$E$100,3)</f>
        <v>4,60</v>
      </c>
      <c r="I1673" t="str">
        <f>VLOOKUP(F1673,Sheet4!$A$1:$B$22,2)</f>
        <v>panele_korkowe</v>
      </c>
      <c r="J1673">
        <f t="shared" si="53"/>
        <v>101.19999999999999</v>
      </c>
    </row>
    <row r="1674" spans="1:10" ht="18.399999999999999" customHeight="1">
      <c r="A1674">
        <v>1673</v>
      </c>
      <c r="B1674" t="s">
        <v>49</v>
      </c>
      <c r="C1674" s="2">
        <v>41010</v>
      </c>
      <c r="D1674">
        <v>6</v>
      </c>
      <c r="E1674">
        <f t="shared" si="52"/>
        <v>4</v>
      </c>
      <c r="F1674" t="str">
        <f>VLOOKUP(B1674,Sheet3!$A$1:$E$100,5)</f>
        <v>k19</v>
      </c>
      <c r="G1674" t="str">
        <f>VLOOKUP(B1674,Sheet3!$A$1:$E$100,2)</f>
        <v>Serwetnik_duży</v>
      </c>
      <c r="H1674" t="str">
        <f>VLOOKUP(B1674,Sheet3!$A$1:$E$100,3)</f>
        <v>8,99</v>
      </c>
      <c r="I1674" t="str">
        <f>VLOOKUP(F1674,Sheet4!$A$1:$B$22,2)</f>
        <v>wyroby_korkowe</v>
      </c>
      <c r="J1674">
        <f t="shared" si="53"/>
        <v>53.94</v>
      </c>
    </row>
    <row r="1675" spans="1:10" ht="18.399999999999999" customHeight="1">
      <c r="A1675" s="1">
        <v>1674</v>
      </c>
      <c r="B1675" t="s">
        <v>38</v>
      </c>
      <c r="C1675" s="2">
        <v>41085</v>
      </c>
      <c r="D1675">
        <v>28</v>
      </c>
      <c r="E1675">
        <f t="shared" si="52"/>
        <v>6</v>
      </c>
      <c r="F1675" t="str">
        <f>VLOOKUP(B1675,Sheet3!$A$1:$E$100,5)</f>
        <v>k10</v>
      </c>
      <c r="G1675" t="str">
        <f>VLOOKUP(B1675,Sheet3!$A$1:$E$100,2)</f>
        <v>50x80</v>
      </c>
      <c r="H1675" t="str">
        <f>VLOOKUP(B1675,Sheet3!$A$1:$E$100,3)</f>
        <v>34,99</v>
      </c>
      <c r="I1675" t="str">
        <f>VLOOKUP(F1675,Sheet4!$A$1:$B$22,2)</f>
        <v>tablice_korkowe</v>
      </c>
      <c r="J1675">
        <f t="shared" si="53"/>
        <v>979.72</v>
      </c>
    </row>
    <row r="1676" spans="1:10" ht="18.399999999999999" customHeight="1">
      <c r="A1676">
        <v>1675</v>
      </c>
      <c r="B1676" t="s">
        <v>66</v>
      </c>
      <c r="C1676" s="2">
        <v>41198</v>
      </c>
      <c r="D1676">
        <v>1</v>
      </c>
      <c r="E1676">
        <f t="shared" si="52"/>
        <v>10</v>
      </c>
      <c r="F1676" t="str">
        <f>VLOOKUP(B1676,Sheet3!$A$1:$E$100,5)</f>
        <v>k11</v>
      </c>
      <c r="G1676" t="str">
        <f>VLOOKUP(B1676,Sheet3!$A$1:$E$100,2)</f>
        <v>kpl_5_mm</v>
      </c>
      <c r="H1676" t="str">
        <f>VLOOKUP(B1676,Sheet3!$A$1:$E$100,3)</f>
        <v>4,80</v>
      </c>
      <c r="I1676" t="str">
        <f>VLOOKUP(F1676,Sheet4!$A$1:$B$22,2)</f>
        <v>podkladki_naturalne</v>
      </c>
      <c r="J1676">
        <f t="shared" si="53"/>
        <v>4.8</v>
      </c>
    </row>
    <row r="1677" spans="1:10" ht="18.399999999999999" customHeight="1">
      <c r="A1677" s="1">
        <v>1676</v>
      </c>
      <c r="B1677" t="s">
        <v>38</v>
      </c>
      <c r="C1677" s="2">
        <v>41227</v>
      </c>
      <c r="D1677">
        <v>19</v>
      </c>
      <c r="E1677">
        <f t="shared" si="52"/>
        <v>11</v>
      </c>
      <c r="F1677" t="str">
        <f>VLOOKUP(B1677,Sheet3!$A$1:$E$100,5)</f>
        <v>k10</v>
      </c>
      <c r="G1677" t="str">
        <f>VLOOKUP(B1677,Sheet3!$A$1:$E$100,2)</f>
        <v>50x80</v>
      </c>
      <c r="H1677" t="str">
        <f>VLOOKUP(B1677,Sheet3!$A$1:$E$100,3)</f>
        <v>34,99</v>
      </c>
      <c r="I1677" t="str">
        <f>VLOOKUP(F1677,Sheet4!$A$1:$B$22,2)</f>
        <v>tablice_korkowe</v>
      </c>
      <c r="J1677">
        <f t="shared" si="53"/>
        <v>664.81000000000006</v>
      </c>
    </row>
    <row r="1678" spans="1:10" ht="18.399999999999999" customHeight="1">
      <c r="A1678">
        <v>1677</v>
      </c>
      <c r="B1678" t="s">
        <v>44</v>
      </c>
      <c r="C1678" s="2">
        <v>41033</v>
      </c>
      <c r="D1678">
        <v>25</v>
      </c>
      <c r="E1678">
        <f t="shared" si="52"/>
        <v>5</v>
      </c>
      <c r="F1678" t="str">
        <f>VLOOKUP(B1678,Sheet3!$A$1:$E$100,5)</f>
        <v>k3</v>
      </c>
      <c r="G1678" t="str">
        <f>VLOOKUP(B1678,Sheet3!$A$1:$E$100,2)</f>
        <v>frakcja_2,0-2,8_mm</v>
      </c>
      <c r="H1678" t="str">
        <f>VLOOKUP(B1678,Sheet3!$A$1:$E$100,3)</f>
        <v>12,50</v>
      </c>
      <c r="I1678" t="str">
        <f>VLOOKUP(F1678,Sheet4!$A$1:$B$22,2)</f>
        <v>panele_korkowe</v>
      </c>
      <c r="J1678">
        <f t="shared" si="53"/>
        <v>312.5</v>
      </c>
    </row>
    <row r="1679" spans="1:10" ht="18.399999999999999" customHeight="1">
      <c r="A1679" s="1">
        <v>1678</v>
      </c>
      <c r="B1679" t="s">
        <v>67</v>
      </c>
      <c r="C1679" s="2">
        <v>41089</v>
      </c>
      <c r="D1679">
        <v>20</v>
      </c>
      <c r="E1679">
        <f t="shared" si="52"/>
        <v>6</v>
      </c>
      <c r="F1679" t="str">
        <f>VLOOKUP(B1679,Sheet3!$A$1:$E$100,5)</f>
        <v>k14</v>
      </c>
      <c r="G1679" t="str">
        <f>VLOOKUP(B1679,Sheet3!$A$1:$E$100,2)</f>
        <v>Rapsodia</v>
      </c>
      <c r="H1679" t="str">
        <f>VLOOKUP(B1679,Sheet3!$A$1:$E$100,3)</f>
        <v>64,99</v>
      </c>
      <c r="I1679" t="str">
        <f>VLOOKUP(F1679,Sheet4!$A$1:$B$22,2)</f>
        <v>parkiet_korkowy</v>
      </c>
      <c r="J1679">
        <f t="shared" si="53"/>
        <v>1299.8</v>
      </c>
    </row>
    <row r="1680" spans="1:10" ht="18.399999999999999" customHeight="1">
      <c r="A1680">
        <v>1679</v>
      </c>
      <c r="B1680" t="s">
        <v>51</v>
      </c>
      <c r="C1680" s="2">
        <v>41095</v>
      </c>
      <c r="D1680">
        <v>4</v>
      </c>
      <c r="E1680">
        <f t="shared" si="52"/>
        <v>7</v>
      </c>
      <c r="F1680" t="str">
        <f>VLOOKUP(B1680,Sheet3!$A$1:$E$100,5)</f>
        <v>k10</v>
      </c>
      <c r="G1680" t="str">
        <f>VLOOKUP(B1680,Sheet3!$A$1:$E$100,2)</f>
        <v>60x80</v>
      </c>
      <c r="H1680" t="str">
        <f>VLOOKUP(B1680,Sheet3!$A$1:$E$100,3)</f>
        <v>51,00</v>
      </c>
      <c r="I1680" t="str">
        <f>VLOOKUP(F1680,Sheet4!$A$1:$B$22,2)</f>
        <v>tablice_korkowe</v>
      </c>
      <c r="J1680">
        <f t="shared" si="53"/>
        <v>204</v>
      </c>
    </row>
    <row r="1681" spans="1:10" ht="18.399999999999999" customHeight="1">
      <c r="A1681" s="1">
        <v>1680</v>
      </c>
      <c r="B1681" t="s">
        <v>81</v>
      </c>
      <c r="C1681" s="2">
        <v>41071</v>
      </c>
      <c r="D1681">
        <v>8</v>
      </c>
      <c r="E1681">
        <f t="shared" si="52"/>
        <v>6</v>
      </c>
      <c r="F1681" t="str">
        <f>VLOOKUP(B1681,Sheet3!$A$1:$E$100,5)</f>
        <v>k12</v>
      </c>
      <c r="G1681" t="str">
        <f>VLOOKUP(B1681,Sheet3!$A$1:$E$100,2)</f>
        <v>1000x700x3</v>
      </c>
      <c r="H1681" t="str">
        <f>VLOOKUP(B1681,Sheet3!$A$1:$E$100,3)</f>
        <v>9,99</v>
      </c>
      <c r="I1681" t="str">
        <f>VLOOKUP(F1681,Sheet4!$A$1:$B$22,2)</f>
        <v>plyty_korkowe</v>
      </c>
      <c r="J1681">
        <f t="shared" si="53"/>
        <v>79.92</v>
      </c>
    </row>
    <row r="1682" spans="1:10" ht="18.399999999999999" customHeight="1">
      <c r="A1682">
        <v>1681</v>
      </c>
      <c r="B1682" t="s">
        <v>52</v>
      </c>
      <c r="C1682" s="2">
        <v>41172</v>
      </c>
      <c r="D1682">
        <v>4</v>
      </c>
      <c r="E1682">
        <f t="shared" si="52"/>
        <v>9</v>
      </c>
      <c r="F1682" t="str">
        <f>VLOOKUP(B1682,Sheet3!$A$1:$E$100,5)</f>
        <v>k10</v>
      </c>
      <c r="G1682" t="str">
        <f>VLOOKUP(B1682,Sheet3!$A$1:$E$100,2)</f>
        <v>120x150</v>
      </c>
      <c r="H1682" t="str">
        <f>VLOOKUP(B1682,Sheet3!$A$1:$E$100,3)</f>
        <v>159,00</v>
      </c>
      <c r="I1682" t="str">
        <f>VLOOKUP(F1682,Sheet4!$A$1:$B$22,2)</f>
        <v>tablice_korkowe</v>
      </c>
      <c r="J1682">
        <f t="shared" si="53"/>
        <v>636</v>
      </c>
    </row>
    <row r="1683" spans="1:10" ht="18.399999999999999" customHeight="1">
      <c r="A1683" s="1">
        <v>1682</v>
      </c>
      <c r="B1683" t="s">
        <v>85</v>
      </c>
      <c r="C1683" s="2">
        <v>41260</v>
      </c>
      <c r="D1683">
        <v>15</v>
      </c>
      <c r="E1683">
        <f t="shared" si="52"/>
        <v>12</v>
      </c>
      <c r="F1683" t="str">
        <f>VLOOKUP(B1683,Sheet3!$A$1:$E$100,5)</f>
        <v>k8</v>
      </c>
      <c r="G1683" t="str">
        <f>VLOOKUP(B1683,Sheet3!$A$1:$E$100,2)</f>
        <v>LN_2</v>
      </c>
      <c r="H1683" t="str">
        <f>VLOOKUP(B1683,Sheet3!$A$1:$E$100,3)</f>
        <v>4,60</v>
      </c>
      <c r="I1683" t="str">
        <f>VLOOKUP(F1683,Sheet4!$A$1:$B$22,2)</f>
        <v>panele_korkowe</v>
      </c>
      <c r="J1683">
        <f t="shared" si="53"/>
        <v>69</v>
      </c>
    </row>
    <row r="1684" spans="1:10" ht="18.399999999999999" customHeight="1">
      <c r="A1684">
        <v>1683</v>
      </c>
      <c r="B1684" t="s">
        <v>19</v>
      </c>
      <c r="C1684" s="2">
        <v>41159</v>
      </c>
      <c r="D1684">
        <v>54</v>
      </c>
      <c r="E1684">
        <f t="shared" si="52"/>
        <v>9</v>
      </c>
      <c r="F1684" t="str">
        <f>VLOOKUP(B1684,Sheet3!$A$1:$E$100,5)</f>
        <v>k20</v>
      </c>
      <c r="G1684" t="str">
        <f>VLOOKUP(B1684,Sheet3!$A$1:$E$100,2)</f>
        <v>Stozkowe_srednie</v>
      </c>
      <c r="H1684" t="str">
        <f>VLOOKUP(B1684,Sheet3!$A$1:$E$100,3)</f>
        <v>0,89</v>
      </c>
      <c r="I1684" t="str">
        <f>VLOOKUP(F1684,Sheet4!$A$1:$B$22,2)</f>
        <v>korki_do_butelek</v>
      </c>
      <c r="J1684">
        <f t="shared" si="53"/>
        <v>48.06</v>
      </c>
    </row>
    <row r="1685" spans="1:10" ht="18.399999999999999" customHeight="1">
      <c r="A1685" s="1">
        <v>1684</v>
      </c>
      <c r="B1685" t="s">
        <v>81</v>
      </c>
      <c r="C1685" s="2">
        <v>41160</v>
      </c>
      <c r="D1685">
        <v>25</v>
      </c>
      <c r="E1685">
        <f t="shared" si="52"/>
        <v>9</v>
      </c>
      <c r="F1685" t="str">
        <f>VLOOKUP(B1685,Sheet3!$A$1:$E$100,5)</f>
        <v>k12</v>
      </c>
      <c r="G1685" t="str">
        <f>VLOOKUP(B1685,Sheet3!$A$1:$E$100,2)</f>
        <v>1000x700x3</v>
      </c>
      <c r="H1685" t="str">
        <f>VLOOKUP(B1685,Sheet3!$A$1:$E$100,3)</f>
        <v>9,99</v>
      </c>
      <c r="I1685" t="str">
        <f>VLOOKUP(F1685,Sheet4!$A$1:$B$22,2)</f>
        <v>plyty_korkowe</v>
      </c>
      <c r="J1685">
        <f t="shared" si="53"/>
        <v>249.75</v>
      </c>
    </row>
    <row r="1686" spans="1:10" ht="18.399999999999999" customHeight="1">
      <c r="A1686">
        <v>1685</v>
      </c>
      <c r="B1686" t="s">
        <v>31</v>
      </c>
      <c r="C1686" s="2">
        <v>41135</v>
      </c>
      <c r="D1686">
        <v>23</v>
      </c>
      <c r="E1686">
        <f t="shared" si="52"/>
        <v>8</v>
      </c>
      <c r="F1686" t="str">
        <f>VLOOKUP(B1686,Sheet3!$A$1:$E$100,5)</f>
        <v>k14</v>
      </c>
      <c r="G1686" t="str">
        <f>VLOOKUP(B1686,Sheet3!$A$1:$E$100,2)</f>
        <v>DawnTown</v>
      </c>
      <c r="H1686" t="str">
        <f>VLOOKUP(B1686,Sheet3!$A$1:$E$100,3)</f>
        <v>64,99</v>
      </c>
      <c r="I1686" t="str">
        <f>VLOOKUP(F1686,Sheet4!$A$1:$B$22,2)</f>
        <v>parkiet_korkowy</v>
      </c>
      <c r="J1686">
        <f t="shared" si="53"/>
        <v>1494.77</v>
      </c>
    </row>
    <row r="1687" spans="1:10" ht="18.399999999999999" customHeight="1">
      <c r="A1687" s="1">
        <v>1686</v>
      </c>
      <c r="B1687" t="s">
        <v>74</v>
      </c>
      <c r="C1687" s="2">
        <v>41046</v>
      </c>
      <c r="D1687">
        <v>22</v>
      </c>
      <c r="E1687">
        <f t="shared" si="52"/>
        <v>5</v>
      </c>
      <c r="F1687" t="str">
        <f>VLOOKUP(B1687,Sheet3!$A$1:$E$100,5)</f>
        <v>k7</v>
      </c>
      <c r="G1687" t="str">
        <f>VLOOKUP(B1687,Sheet3!$A$1:$E$100,2)</f>
        <v>Kora_surowa_kl._I</v>
      </c>
      <c r="H1687" t="str">
        <f>VLOOKUP(B1687,Sheet3!$A$1:$E$100,3)</f>
        <v>99,99</v>
      </c>
      <c r="I1687" t="str">
        <f>VLOOKUP(F1687,Sheet4!$A$1:$B$22,2)</f>
        <v>panele_korkowe</v>
      </c>
      <c r="J1687">
        <f t="shared" si="53"/>
        <v>2199.7799999999997</v>
      </c>
    </row>
    <row r="1688" spans="1:10" ht="18.399999999999999" customHeight="1">
      <c r="A1688">
        <v>1687</v>
      </c>
      <c r="B1688" t="s">
        <v>54</v>
      </c>
      <c r="C1688" s="2">
        <v>41201</v>
      </c>
      <c r="D1688">
        <v>6</v>
      </c>
      <c r="E1688">
        <f t="shared" si="52"/>
        <v>10</v>
      </c>
      <c r="F1688" t="str">
        <f>VLOOKUP(B1688,Sheet3!$A$1:$E$100,5)</f>
        <v>k12</v>
      </c>
      <c r="G1688" t="str">
        <f>VLOOKUP(B1688,Sheet3!$A$1:$E$100,2)</f>
        <v>1000x700x1</v>
      </c>
      <c r="H1688" t="str">
        <f>VLOOKUP(B1688,Sheet3!$A$1:$E$100,3)</f>
        <v>4,99</v>
      </c>
      <c r="I1688" t="str">
        <f>VLOOKUP(F1688,Sheet4!$A$1:$B$22,2)</f>
        <v>plyty_korkowe</v>
      </c>
      <c r="J1688">
        <f t="shared" si="53"/>
        <v>29.94</v>
      </c>
    </row>
    <row r="1689" spans="1:10" ht="18.399999999999999" customHeight="1">
      <c r="A1689" s="1">
        <v>1688</v>
      </c>
      <c r="B1689" t="s">
        <v>37</v>
      </c>
      <c r="C1689" s="2">
        <v>41108</v>
      </c>
      <c r="D1689">
        <v>2</v>
      </c>
      <c r="E1689">
        <f t="shared" si="52"/>
        <v>7</v>
      </c>
      <c r="F1689" t="str">
        <f>VLOOKUP(B1689,Sheet3!$A$1:$E$100,5)</f>
        <v>k15</v>
      </c>
      <c r="G1689" t="str">
        <f>VLOOKUP(B1689,Sheet3!$A$1:$E$100,2)</f>
        <v>kostka</v>
      </c>
      <c r="H1689" t="str">
        <f>VLOOKUP(B1689,Sheet3!$A$1:$E$100,3)</f>
        <v>25,99</v>
      </c>
      <c r="I1689" t="str">
        <f>VLOOKUP(F1689,Sheet4!$A$1:$B$22,2)</f>
        <v>maty_korkowe</v>
      </c>
      <c r="J1689">
        <f t="shared" si="53"/>
        <v>51.98</v>
      </c>
    </row>
    <row r="1690" spans="1:10" ht="18.399999999999999" customHeight="1">
      <c r="A1690">
        <v>1689</v>
      </c>
      <c r="B1690" t="s">
        <v>86</v>
      </c>
      <c r="C1690" s="2">
        <v>41036</v>
      </c>
      <c r="D1690">
        <v>6</v>
      </c>
      <c r="E1690">
        <f t="shared" si="52"/>
        <v>5</v>
      </c>
      <c r="F1690" t="str">
        <f>VLOOKUP(B1690,Sheet3!$A$1:$E$100,5)</f>
        <v>k12</v>
      </c>
      <c r="G1690" t="str">
        <f>VLOOKUP(B1690,Sheet3!$A$1:$E$100,2)</f>
        <v>1000x700x1</v>
      </c>
      <c r="H1690" t="str">
        <f>VLOOKUP(B1690,Sheet3!$A$1:$E$100,3)</f>
        <v>4,99</v>
      </c>
      <c r="I1690" t="str">
        <f>VLOOKUP(F1690,Sheet4!$A$1:$B$22,2)</f>
        <v>plyty_korkowe</v>
      </c>
      <c r="J1690">
        <f t="shared" si="53"/>
        <v>29.94</v>
      </c>
    </row>
    <row r="1691" spans="1:10" ht="18.399999999999999" customHeight="1">
      <c r="A1691" s="1">
        <v>1690</v>
      </c>
      <c r="B1691" t="s">
        <v>31</v>
      </c>
      <c r="C1691" s="2">
        <v>41108</v>
      </c>
      <c r="D1691">
        <v>24</v>
      </c>
      <c r="E1691">
        <f t="shared" si="52"/>
        <v>7</v>
      </c>
      <c r="F1691" t="str">
        <f>VLOOKUP(B1691,Sheet3!$A$1:$E$100,5)</f>
        <v>k14</v>
      </c>
      <c r="G1691" t="str">
        <f>VLOOKUP(B1691,Sheet3!$A$1:$E$100,2)</f>
        <v>DawnTown</v>
      </c>
      <c r="H1691" t="str">
        <f>VLOOKUP(B1691,Sheet3!$A$1:$E$100,3)</f>
        <v>64,99</v>
      </c>
      <c r="I1691" t="str">
        <f>VLOOKUP(F1691,Sheet4!$A$1:$B$22,2)</f>
        <v>parkiet_korkowy</v>
      </c>
      <c r="J1691">
        <f t="shared" si="53"/>
        <v>1559.7599999999998</v>
      </c>
    </row>
    <row r="1692" spans="1:10" ht="18.399999999999999" customHeight="1">
      <c r="A1692">
        <v>1691</v>
      </c>
      <c r="B1692" t="s">
        <v>42</v>
      </c>
      <c r="C1692" s="2">
        <v>41160</v>
      </c>
      <c r="D1692">
        <v>42</v>
      </c>
      <c r="E1692">
        <f t="shared" si="52"/>
        <v>9</v>
      </c>
      <c r="F1692" t="str">
        <f>VLOOKUP(B1692,Sheet3!$A$1:$E$100,5)</f>
        <v>k20</v>
      </c>
      <c r="G1692" t="str">
        <f>VLOOKUP(B1692,Sheet3!$A$1:$E$100,2)</f>
        <v>Stozkowe_male</v>
      </c>
      <c r="H1692" t="str">
        <f>VLOOKUP(B1692,Sheet3!$A$1:$E$100,3)</f>
        <v>0,49</v>
      </c>
      <c r="I1692" t="str">
        <f>VLOOKUP(F1692,Sheet4!$A$1:$B$22,2)</f>
        <v>korki_do_butelek</v>
      </c>
      <c r="J1692">
        <f t="shared" si="53"/>
        <v>20.58</v>
      </c>
    </row>
    <row r="1693" spans="1:10" ht="18.399999999999999" customHeight="1">
      <c r="A1693" s="1">
        <v>1692</v>
      </c>
      <c r="B1693" t="s">
        <v>37</v>
      </c>
      <c r="C1693" s="2">
        <v>41191</v>
      </c>
      <c r="D1693">
        <v>25</v>
      </c>
      <c r="E1693">
        <f t="shared" si="52"/>
        <v>10</v>
      </c>
      <c r="F1693" t="str">
        <f>VLOOKUP(B1693,Sheet3!$A$1:$E$100,5)</f>
        <v>k15</v>
      </c>
      <c r="G1693" t="str">
        <f>VLOOKUP(B1693,Sheet3!$A$1:$E$100,2)</f>
        <v>kostka</v>
      </c>
      <c r="H1693" t="str">
        <f>VLOOKUP(B1693,Sheet3!$A$1:$E$100,3)</f>
        <v>25,99</v>
      </c>
      <c r="I1693" t="str">
        <f>VLOOKUP(F1693,Sheet4!$A$1:$B$22,2)</f>
        <v>maty_korkowe</v>
      </c>
      <c r="J1693">
        <f t="shared" si="53"/>
        <v>649.75</v>
      </c>
    </row>
    <row r="1694" spans="1:10" ht="18.399999999999999" customHeight="1">
      <c r="A1694">
        <v>1693</v>
      </c>
      <c r="B1694" t="s">
        <v>54</v>
      </c>
      <c r="C1694" s="2">
        <v>41215</v>
      </c>
      <c r="D1694">
        <v>14</v>
      </c>
      <c r="E1694">
        <f t="shared" si="52"/>
        <v>11</v>
      </c>
      <c r="F1694" t="str">
        <f>VLOOKUP(B1694,Sheet3!$A$1:$E$100,5)</f>
        <v>k12</v>
      </c>
      <c r="G1694" t="str">
        <f>VLOOKUP(B1694,Sheet3!$A$1:$E$100,2)</f>
        <v>1000x700x1</v>
      </c>
      <c r="H1694" t="str">
        <f>VLOOKUP(B1694,Sheet3!$A$1:$E$100,3)</f>
        <v>4,99</v>
      </c>
      <c r="I1694" t="str">
        <f>VLOOKUP(F1694,Sheet4!$A$1:$B$22,2)</f>
        <v>plyty_korkowe</v>
      </c>
      <c r="J1694">
        <f t="shared" si="53"/>
        <v>69.86</v>
      </c>
    </row>
    <row r="1695" spans="1:10" ht="18.399999999999999" customHeight="1">
      <c r="A1695" s="1">
        <v>1694</v>
      </c>
      <c r="B1695" t="s">
        <v>12</v>
      </c>
      <c r="C1695" s="2">
        <v>41211</v>
      </c>
      <c r="D1695">
        <v>14</v>
      </c>
      <c r="E1695">
        <f t="shared" si="52"/>
        <v>10</v>
      </c>
      <c r="F1695" t="str">
        <f>VLOOKUP(B1695,Sheet3!$A$1:$E$100,5)</f>
        <v>k6</v>
      </c>
      <c r="G1695" t="str">
        <f>VLOOKUP(B1695,Sheet3!$A$1:$E$100,2)</f>
        <v>940x16x5</v>
      </c>
      <c r="H1695" t="str">
        <f>VLOOKUP(B1695,Sheet3!$A$1:$E$100,3)</f>
        <v>2,19</v>
      </c>
      <c r="I1695" t="str">
        <f>VLOOKUP(F1695,Sheet4!$A$1:$B$22,2)</f>
        <v>panele_korkowe</v>
      </c>
      <c r="J1695">
        <f t="shared" si="53"/>
        <v>30.66</v>
      </c>
    </row>
    <row r="1696" spans="1:10" ht="18.399999999999999" customHeight="1">
      <c r="A1696">
        <v>1695</v>
      </c>
      <c r="B1696" t="s">
        <v>53</v>
      </c>
      <c r="C1696" s="2">
        <v>41040</v>
      </c>
      <c r="D1696">
        <v>22</v>
      </c>
      <c r="E1696">
        <f t="shared" si="52"/>
        <v>5</v>
      </c>
      <c r="F1696" t="str">
        <f>VLOOKUP(B1696,Sheet3!$A$1:$E$100,5)</f>
        <v>k2</v>
      </c>
      <c r="G1696" t="str">
        <f>VLOOKUP(B1696,Sheet3!$A$1:$E$100,2)</f>
        <v>Special_4_mm</v>
      </c>
      <c r="H1696" t="str">
        <f>VLOOKUP(B1696,Sheet3!$A$1:$E$100,3)</f>
        <v>94,99</v>
      </c>
      <c r="I1696" t="str">
        <f>VLOOKUP(F1696,Sheet4!$A$1:$B$22,2)</f>
        <v>wyroby_korkowe</v>
      </c>
      <c r="J1696">
        <f t="shared" si="53"/>
        <v>2089.7799999999997</v>
      </c>
    </row>
    <row r="1697" spans="1:10" ht="18.399999999999999" customHeight="1">
      <c r="A1697" s="1">
        <v>1696</v>
      </c>
      <c r="B1697" t="s">
        <v>21</v>
      </c>
      <c r="C1697" s="2">
        <v>40990</v>
      </c>
      <c r="D1697">
        <v>110</v>
      </c>
      <c r="E1697">
        <f t="shared" si="52"/>
        <v>3</v>
      </c>
      <c r="F1697" t="str">
        <f>VLOOKUP(B1697,Sheet3!$A$1:$E$100,5)</f>
        <v>k8</v>
      </c>
      <c r="G1697" t="str">
        <f>VLOOKUP(B1697,Sheet3!$A$1:$E$100,2)</f>
        <v>LK_3</v>
      </c>
      <c r="H1697" t="str">
        <f>VLOOKUP(B1697,Sheet3!$A$1:$E$100,3)</f>
        <v>3,60</v>
      </c>
      <c r="I1697" t="str">
        <f>VLOOKUP(F1697,Sheet4!$A$1:$B$22,2)</f>
        <v>panele_korkowe</v>
      </c>
      <c r="J1697">
        <f t="shared" si="53"/>
        <v>396</v>
      </c>
    </row>
    <row r="1698" spans="1:10" ht="18.399999999999999" customHeight="1">
      <c r="A1698">
        <v>1697</v>
      </c>
      <c r="B1698" t="s">
        <v>31</v>
      </c>
      <c r="C1698" s="2">
        <v>41047</v>
      </c>
      <c r="D1698">
        <v>20</v>
      </c>
      <c r="E1698">
        <f t="shared" si="52"/>
        <v>5</v>
      </c>
      <c r="F1698" t="str">
        <f>VLOOKUP(B1698,Sheet3!$A$1:$E$100,5)</f>
        <v>k14</v>
      </c>
      <c r="G1698" t="str">
        <f>VLOOKUP(B1698,Sheet3!$A$1:$E$100,2)</f>
        <v>DawnTown</v>
      </c>
      <c r="H1698" t="str">
        <f>VLOOKUP(B1698,Sheet3!$A$1:$E$100,3)</f>
        <v>64,99</v>
      </c>
      <c r="I1698" t="str">
        <f>VLOOKUP(F1698,Sheet4!$A$1:$B$22,2)</f>
        <v>parkiet_korkowy</v>
      </c>
      <c r="J1698">
        <f t="shared" si="53"/>
        <v>1299.8</v>
      </c>
    </row>
    <row r="1699" spans="1:10" ht="18.399999999999999" customHeight="1">
      <c r="A1699" s="1">
        <v>1698</v>
      </c>
      <c r="B1699" t="s">
        <v>36</v>
      </c>
      <c r="C1699" s="2">
        <v>41158</v>
      </c>
      <c r="D1699">
        <v>12</v>
      </c>
      <c r="E1699">
        <f t="shared" si="52"/>
        <v>9</v>
      </c>
      <c r="F1699" t="str">
        <f>VLOOKUP(B1699,Sheet3!$A$1:$E$100,5)</f>
        <v>k10</v>
      </c>
      <c r="G1699" t="str">
        <f>VLOOKUP(B1699,Sheet3!$A$1:$E$100,2)</f>
        <v>50x80</v>
      </c>
      <c r="H1699" t="str">
        <f>VLOOKUP(B1699,Sheet3!$A$1:$E$100,3)</f>
        <v>34,99</v>
      </c>
      <c r="I1699" t="str">
        <f>VLOOKUP(F1699,Sheet4!$A$1:$B$22,2)</f>
        <v>tablice_korkowe</v>
      </c>
      <c r="J1699">
        <f t="shared" si="53"/>
        <v>419.88</v>
      </c>
    </row>
    <row r="1700" spans="1:10" ht="18.399999999999999" customHeight="1">
      <c r="A1700">
        <v>1699</v>
      </c>
      <c r="B1700" t="s">
        <v>25</v>
      </c>
      <c r="C1700" s="2">
        <v>41011</v>
      </c>
      <c r="D1700">
        <v>5</v>
      </c>
      <c r="E1700">
        <f t="shared" si="52"/>
        <v>4</v>
      </c>
      <c r="F1700" t="str">
        <f>VLOOKUP(B1700,Sheet3!$A$1:$E$100,5)</f>
        <v>k4</v>
      </c>
      <c r="G1700" t="str">
        <f>VLOOKUP(B1700,Sheet3!$A$1:$E$100,2)</f>
        <v>1_l_wodny</v>
      </c>
      <c r="H1700" t="str">
        <f>VLOOKUP(B1700,Sheet3!$A$1:$E$100,3)</f>
        <v>37,99</v>
      </c>
      <c r="I1700" t="str">
        <f>VLOOKUP(F1700,Sheet4!$A$1:$B$22,2)</f>
        <v>panele_korkowe</v>
      </c>
      <c r="J1700">
        <f t="shared" si="53"/>
        <v>189.95000000000002</v>
      </c>
    </row>
    <row r="1701" spans="1:10" ht="18.399999999999999" customHeight="1">
      <c r="A1701" s="1">
        <v>1700</v>
      </c>
      <c r="B1701" t="s">
        <v>47</v>
      </c>
      <c r="C1701" s="2">
        <v>41044</v>
      </c>
      <c r="D1701">
        <v>16</v>
      </c>
      <c r="E1701">
        <f t="shared" si="52"/>
        <v>5</v>
      </c>
      <c r="F1701" t="str">
        <f>VLOOKUP(B1701,Sheet3!$A$1:$E$100,5)</f>
        <v>k2</v>
      </c>
      <c r="G1701" t="str">
        <f>VLOOKUP(B1701,Sheet3!$A$1:$E$100,2)</f>
        <v>Normal_4_mm</v>
      </c>
      <c r="H1701" t="str">
        <f>VLOOKUP(B1701,Sheet3!$A$1:$E$100,3)</f>
        <v>60,50</v>
      </c>
      <c r="I1701" t="str">
        <f>VLOOKUP(F1701,Sheet4!$A$1:$B$22,2)</f>
        <v>wyroby_korkowe</v>
      </c>
      <c r="J1701">
        <f t="shared" si="53"/>
        <v>968</v>
      </c>
    </row>
    <row r="1702" spans="1:10" ht="18.399999999999999" customHeight="1">
      <c r="A1702">
        <v>1701</v>
      </c>
      <c r="B1702" t="s">
        <v>10</v>
      </c>
      <c r="C1702" s="2">
        <v>41062</v>
      </c>
      <c r="D1702">
        <v>4</v>
      </c>
      <c r="E1702">
        <f t="shared" si="52"/>
        <v>6</v>
      </c>
      <c r="F1702" t="str">
        <f>VLOOKUP(B1702,Sheet3!$A$1:$E$100,5)</f>
        <v>k19</v>
      </c>
      <c r="G1702" t="str">
        <f>VLOOKUP(B1702,Sheet3!$A$1:$E$100,2)</f>
        <v>Oslonka_prosta</v>
      </c>
      <c r="H1702" t="str">
        <f>VLOOKUP(B1702,Sheet3!$A$1:$E$100,3)</f>
        <v>20,99</v>
      </c>
      <c r="I1702" t="str">
        <f>VLOOKUP(F1702,Sheet4!$A$1:$B$22,2)</f>
        <v>wyroby_korkowe</v>
      </c>
      <c r="J1702">
        <f t="shared" si="53"/>
        <v>83.96</v>
      </c>
    </row>
    <row r="1703" spans="1:10" ht="18.399999999999999" customHeight="1">
      <c r="A1703" s="1">
        <v>1702</v>
      </c>
      <c r="B1703" t="s">
        <v>31</v>
      </c>
      <c r="C1703" s="2">
        <v>41040</v>
      </c>
      <c r="D1703">
        <v>26</v>
      </c>
      <c r="E1703">
        <f t="shared" si="52"/>
        <v>5</v>
      </c>
      <c r="F1703" t="str">
        <f>VLOOKUP(B1703,Sheet3!$A$1:$E$100,5)</f>
        <v>k14</v>
      </c>
      <c r="G1703" t="str">
        <f>VLOOKUP(B1703,Sheet3!$A$1:$E$100,2)</f>
        <v>DawnTown</v>
      </c>
      <c r="H1703" t="str">
        <f>VLOOKUP(B1703,Sheet3!$A$1:$E$100,3)</f>
        <v>64,99</v>
      </c>
      <c r="I1703" t="str">
        <f>VLOOKUP(F1703,Sheet4!$A$1:$B$22,2)</f>
        <v>parkiet_korkowy</v>
      </c>
      <c r="J1703">
        <f t="shared" si="53"/>
        <v>1689.7399999999998</v>
      </c>
    </row>
    <row r="1704" spans="1:10" ht="18.399999999999999" customHeight="1">
      <c r="A1704">
        <v>1703</v>
      </c>
      <c r="B1704" t="s">
        <v>79</v>
      </c>
      <c r="C1704" s="2">
        <v>41234</v>
      </c>
      <c r="D1704">
        <v>32</v>
      </c>
      <c r="E1704">
        <f t="shared" si="52"/>
        <v>11</v>
      </c>
      <c r="F1704" t="str">
        <f>VLOOKUP(B1704,Sheet3!$A$1:$E$100,5)</f>
        <v>k1</v>
      </c>
      <c r="G1704" t="str">
        <f>VLOOKUP(B1704,Sheet3!$A$1:$E$100,2)</f>
        <v>Especial_Big</v>
      </c>
      <c r="H1704" t="str">
        <f>VLOOKUP(B1704,Sheet3!$A$1:$E$100,3)</f>
        <v>24,99</v>
      </c>
      <c r="I1704" t="str">
        <f>VLOOKUP(F1704,Sheet4!$A$1:$B$22,2)</f>
        <v>korek_scienny</v>
      </c>
      <c r="J1704">
        <f t="shared" si="53"/>
        <v>799.68</v>
      </c>
    </row>
    <row r="1705" spans="1:10" ht="18.399999999999999" customHeight="1">
      <c r="A1705" s="1">
        <v>1704</v>
      </c>
      <c r="B1705" t="s">
        <v>37</v>
      </c>
      <c r="C1705" s="2">
        <v>41135</v>
      </c>
      <c r="D1705">
        <v>2</v>
      </c>
      <c r="E1705">
        <f t="shared" si="52"/>
        <v>8</v>
      </c>
      <c r="F1705" t="str">
        <f>VLOOKUP(B1705,Sheet3!$A$1:$E$100,5)</f>
        <v>k15</v>
      </c>
      <c r="G1705" t="str">
        <f>VLOOKUP(B1705,Sheet3!$A$1:$E$100,2)</f>
        <v>kostka</v>
      </c>
      <c r="H1705" t="str">
        <f>VLOOKUP(B1705,Sheet3!$A$1:$E$100,3)</f>
        <v>25,99</v>
      </c>
      <c r="I1705" t="str">
        <f>VLOOKUP(F1705,Sheet4!$A$1:$B$22,2)</f>
        <v>maty_korkowe</v>
      </c>
      <c r="J1705">
        <f t="shared" si="53"/>
        <v>51.98</v>
      </c>
    </row>
    <row r="1706" spans="1:10" ht="18.399999999999999" customHeight="1">
      <c r="A1706">
        <v>1705</v>
      </c>
      <c r="B1706" t="s">
        <v>26</v>
      </c>
      <c r="C1706" s="2">
        <v>41036</v>
      </c>
      <c r="D1706">
        <v>25</v>
      </c>
      <c r="E1706">
        <f t="shared" si="52"/>
        <v>5</v>
      </c>
      <c r="F1706" t="str">
        <f>VLOOKUP(B1706,Sheet3!$A$1:$E$100,5)</f>
        <v>k1</v>
      </c>
      <c r="G1706" t="str">
        <f>VLOOKUP(B1706,Sheet3!$A$1:$E$100,2)</f>
        <v>Especial_Big</v>
      </c>
      <c r="H1706" t="str">
        <f>VLOOKUP(B1706,Sheet3!$A$1:$E$100,3)</f>
        <v>24,99</v>
      </c>
      <c r="I1706" t="str">
        <f>VLOOKUP(F1706,Sheet4!$A$1:$B$22,2)</f>
        <v>korek_scienny</v>
      </c>
      <c r="J1706">
        <f t="shared" si="53"/>
        <v>624.75</v>
      </c>
    </row>
    <row r="1707" spans="1:10" ht="18.399999999999999" customHeight="1">
      <c r="A1707" s="1">
        <v>1706</v>
      </c>
      <c r="B1707" t="s">
        <v>43</v>
      </c>
      <c r="C1707" s="2">
        <v>41117</v>
      </c>
      <c r="D1707">
        <v>20</v>
      </c>
      <c r="E1707">
        <f t="shared" si="52"/>
        <v>7</v>
      </c>
      <c r="F1707" t="str">
        <f>VLOOKUP(B1707,Sheet3!$A$1:$E$100,5)</f>
        <v>k5</v>
      </c>
      <c r="G1707" t="str">
        <f>VLOOKUP(B1707,Sheet3!$A$1:$E$100,2)</f>
        <v>Aglomerado_80_mm</v>
      </c>
      <c r="H1707" t="str">
        <f>VLOOKUP(B1707,Sheet3!$A$1:$E$100,3)</f>
        <v>149,99</v>
      </c>
      <c r="I1707" t="str">
        <f>VLOOKUP(F1707,Sheet4!$A$1:$B$22,2)</f>
        <v>panele_korkowe</v>
      </c>
      <c r="J1707">
        <f t="shared" si="53"/>
        <v>2999.8</v>
      </c>
    </row>
    <row r="1708" spans="1:10" ht="18.399999999999999" customHeight="1">
      <c r="A1708">
        <v>1707</v>
      </c>
      <c r="B1708" t="s">
        <v>18</v>
      </c>
      <c r="C1708" s="2">
        <v>41072</v>
      </c>
      <c r="D1708">
        <v>26</v>
      </c>
      <c r="E1708">
        <f t="shared" si="52"/>
        <v>6</v>
      </c>
      <c r="F1708" t="str">
        <f>VLOOKUP(B1708,Sheet3!$A$1:$E$100,5)</f>
        <v>k6</v>
      </c>
      <c r="G1708" t="str">
        <f>VLOOKUP(B1708,Sheet3!$A$1:$E$100,2)</f>
        <v>940x16x10</v>
      </c>
      <c r="H1708" t="str">
        <f>VLOOKUP(B1708,Sheet3!$A$1:$E$100,3)</f>
        <v>3,29</v>
      </c>
      <c r="I1708" t="str">
        <f>VLOOKUP(F1708,Sheet4!$A$1:$B$22,2)</f>
        <v>panele_korkowe</v>
      </c>
      <c r="J1708">
        <f t="shared" si="53"/>
        <v>85.54</v>
      </c>
    </row>
    <row r="1709" spans="1:10" ht="18.399999999999999" customHeight="1">
      <c r="A1709" s="1">
        <v>1708</v>
      </c>
      <c r="B1709" t="s">
        <v>31</v>
      </c>
      <c r="C1709" s="2">
        <v>41109</v>
      </c>
      <c r="D1709">
        <v>20</v>
      </c>
      <c r="E1709">
        <f t="shared" si="52"/>
        <v>7</v>
      </c>
      <c r="F1709" t="str">
        <f>VLOOKUP(B1709,Sheet3!$A$1:$E$100,5)</f>
        <v>k14</v>
      </c>
      <c r="G1709" t="str">
        <f>VLOOKUP(B1709,Sheet3!$A$1:$E$100,2)</f>
        <v>DawnTown</v>
      </c>
      <c r="H1709" t="str">
        <f>VLOOKUP(B1709,Sheet3!$A$1:$E$100,3)</f>
        <v>64,99</v>
      </c>
      <c r="I1709" t="str">
        <f>VLOOKUP(F1709,Sheet4!$A$1:$B$22,2)</f>
        <v>parkiet_korkowy</v>
      </c>
      <c r="J1709">
        <f t="shared" si="53"/>
        <v>1299.8</v>
      </c>
    </row>
    <row r="1710" spans="1:10" ht="18.399999999999999" customHeight="1">
      <c r="A1710">
        <v>1709</v>
      </c>
      <c r="B1710" t="s">
        <v>32</v>
      </c>
      <c r="C1710" s="2">
        <v>41026</v>
      </c>
      <c r="D1710">
        <v>24</v>
      </c>
      <c r="E1710">
        <f t="shared" si="52"/>
        <v>4</v>
      </c>
      <c r="F1710" t="str">
        <f>VLOOKUP(B1710,Sheet3!$A$1:$E$100,5)</f>
        <v>k8</v>
      </c>
      <c r="G1710" t="str">
        <f>VLOOKUP(B1710,Sheet3!$A$1:$E$100,2)</f>
        <v>LB_2</v>
      </c>
      <c r="H1710" t="str">
        <f>VLOOKUP(B1710,Sheet3!$A$1:$E$100,3)</f>
        <v>1,80</v>
      </c>
      <c r="I1710" t="str">
        <f>VLOOKUP(F1710,Sheet4!$A$1:$B$22,2)</f>
        <v>panele_korkowe</v>
      </c>
      <c r="J1710">
        <f t="shared" si="53"/>
        <v>43.2</v>
      </c>
    </row>
    <row r="1711" spans="1:10" ht="18.399999999999999" customHeight="1">
      <c r="A1711" s="1">
        <v>1710</v>
      </c>
      <c r="B1711" t="s">
        <v>23</v>
      </c>
      <c r="C1711" s="2">
        <v>41065</v>
      </c>
      <c r="D1711">
        <v>12</v>
      </c>
      <c r="E1711">
        <f t="shared" si="52"/>
        <v>6</v>
      </c>
      <c r="F1711" t="str">
        <f>VLOOKUP(B1711,Sheet3!$A$1:$E$100,5)</f>
        <v>k3</v>
      </c>
      <c r="G1711" t="str">
        <f>VLOOKUP(B1711,Sheet3!$A$1:$E$100,2)</f>
        <v>frakcja_2,8-4,0_mm</v>
      </c>
      <c r="H1711" t="str">
        <f>VLOOKUP(B1711,Sheet3!$A$1:$E$100,3)</f>
        <v>12,80</v>
      </c>
      <c r="I1711" t="str">
        <f>VLOOKUP(F1711,Sheet4!$A$1:$B$22,2)</f>
        <v>panele_korkowe</v>
      </c>
      <c r="J1711">
        <f t="shared" si="53"/>
        <v>153.60000000000002</v>
      </c>
    </row>
    <row r="1712" spans="1:10" ht="18.399999999999999" customHeight="1">
      <c r="A1712">
        <v>1711</v>
      </c>
      <c r="B1712" t="s">
        <v>12</v>
      </c>
      <c r="C1712" s="2">
        <v>41183</v>
      </c>
      <c r="D1712">
        <v>50</v>
      </c>
      <c r="E1712">
        <f t="shared" si="52"/>
        <v>10</v>
      </c>
      <c r="F1712" t="str">
        <f>VLOOKUP(B1712,Sheet3!$A$1:$E$100,5)</f>
        <v>k6</v>
      </c>
      <c r="G1712" t="str">
        <f>VLOOKUP(B1712,Sheet3!$A$1:$E$100,2)</f>
        <v>940x16x5</v>
      </c>
      <c r="H1712" t="str">
        <f>VLOOKUP(B1712,Sheet3!$A$1:$E$100,3)</f>
        <v>2,19</v>
      </c>
      <c r="I1712" t="str">
        <f>VLOOKUP(F1712,Sheet4!$A$1:$B$22,2)</f>
        <v>panele_korkowe</v>
      </c>
      <c r="J1712">
        <f t="shared" si="53"/>
        <v>109.5</v>
      </c>
    </row>
    <row r="1713" spans="1:10" ht="18.399999999999999" customHeight="1">
      <c r="A1713" s="1">
        <v>1712</v>
      </c>
      <c r="B1713" t="s">
        <v>55</v>
      </c>
      <c r="C1713" s="2">
        <v>41057</v>
      </c>
      <c r="D1713">
        <v>1</v>
      </c>
      <c r="E1713">
        <f t="shared" si="52"/>
        <v>5</v>
      </c>
      <c r="F1713" t="str">
        <f>VLOOKUP(B1713,Sheet3!$A$1:$E$100,5)</f>
        <v>k11</v>
      </c>
      <c r="G1713" t="str">
        <f>VLOOKUP(B1713,Sheet3!$A$1:$E$100,2)</f>
        <v>kpl_3_mm</v>
      </c>
      <c r="H1713" t="str">
        <f>VLOOKUP(B1713,Sheet3!$A$1:$E$100,3)</f>
        <v>3,50</v>
      </c>
      <c r="I1713" t="str">
        <f>VLOOKUP(F1713,Sheet4!$A$1:$B$22,2)</f>
        <v>podkladki_naturalne</v>
      </c>
      <c r="J1713">
        <f t="shared" si="53"/>
        <v>3.5</v>
      </c>
    </row>
    <row r="1714" spans="1:10" ht="18.399999999999999" customHeight="1">
      <c r="A1714">
        <v>1713</v>
      </c>
      <c r="B1714" t="s">
        <v>37</v>
      </c>
      <c r="C1714" s="2">
        <v>41026</v>
      </c>
      <c r="D1714">
        <v>20</v>
      </c>
      <c r="E1714">
        <f t="shared" si="52"/>
        <v>4</v>
      </c>
      <c r="F1714" t="str">
        <f>VLOOKUP(B1714,Sheet3!$A$1:$E$100,5)</f>
        <v>k15</v>
      </c>
      <c r="G1714" t="str">
        <f>VLOOKUP(B1714,Sheet3!$A$1:$E$100,2)</f>
        <v>kostka</v>
      </c>
      <c r="H1714" t="str">
        <f>VLOOKUP(B1714,Sheet3!$A$1:$E$100,3)</f>
        <v>25,99</v>
      </c>
      <c r="I1714" t="str">
        <f>VLOOKUP(F1714,Sheet4!$A$1:$B$22,2)</f>
        <v>maty_korkowe</v>
      </c>
      <c r="J1714">
        <f t="shared" si="53"/>
        <v>519.79999999999995</v>
      </c>
    </row>
    <row r="1715" spans="1:10" ht="18.399999999999999" customHeight="1">
      <c r="A1715" s="1">
        <v>1714</v>
      </c>
      <c r="B1715" t="s">
        <v>75</v>
      </c>
      <c r="C1715" s="2">
        <v>41015</v>
      </c>
      <c r="D1715">
        <v>3</v>
      </c>
      <c r="E1715">
        <f t="shared" si="52"/>
        <v>4</v>
      </c>
      <c r="F1715" t="str">
        <f>VLOOKUP(B1715,Sheet3!$A$1:$E$100,5)</f>
        <v>k4</v>
      </c>
      <c r="G1715" t="str">
        <f>VLOOKUP(B1715,Sheet3!$A$1:$E$100,2)</f>
        <v>3_l_kontaktowy</v>
      </c>
      <c r="H1715" t="str">
        <f>VLOOKUP(B1715,Sheet3!$A$1:$E$100,3)</f>
        <v>59,99</v>
      </c>
      <c r="I1715" t="str">
        <f>VLOOKUP(F1715,Sheet4!$A$1:$B$22,2)</f>
        <v>panele_korkowe</v>
      </c>
      <c r="J1715">
        <f t="shared" si="53"/>
        <v>179.97</v>
      </c>
    </row>
    <row r="1716" spans="1:10" ht="18.399999999999999" customHeight="1">
      <c r="A1716">
        <v>1715</v>
      </c>
      <c r="B1716" t="s">
        <v>41</v>
      </c>
      <c r="C1716" s="2">
        <v>41095</v>
      </c>
      <c r="D1716">
        <v>5</v>
      </c>
      <c r="E1716">
        <f t="shared" si="52"/>
        <v>7</v>
      </c>
      <c r="F1716" t="str">
        <f>VLOOKUP(B1716,Sheet3!$A$1:$E$100,5)</f>
        <v>k7</v>
      </c>
      <c r="G1716" t="str">
        <f>VLOOKUP(B1716,Sheet3!$A$1:$E$100,2)</f>
        <v>Kora_surowa_kl._II</v>
      </c>
      <c r="H1716" t="str">
        <f>VLOOKUP(B1716,Sheet3!$A$1:$E$100,3)</f>
        <v>79,99</v>
      </c>
      <c r="I1716" t="str">
        <f>VLOOKUP(F1716,Sheet4!$A$1:$B$22,2)</f>
        <v>panele_korkowe</v>
      </c>
      <c r="J1716">
        <f t="shared" si="53"/>
        <v>399.95</v>
      </c>
    </row>
    <row r="1717" spans="1:10" ht="18.399999999999999" customHeight="1">
      <c r="A1717" s="1">
        <v>1716</v>
      </c>
      <c r="B1717" t="s">
        <v>67</v>
      </c>
      <c r="C1717" s="2">
        <v>41022</v>
      </c>
      <c r="D1717">
        <v>20</v>
      </c>
      <c r="E1717">
        <f t="shared" si="52"/>
        <v>4</v>
      </c>
      <c r="F1717" t="str">
        <f>VLOOKUP(B1717,Sheet3!$A$1:$E$100,5)</f>
        <v>k14</v>
      </c>
      <c r="G1717" t="str">
        <f>VLOOKUP(B1717,Sheet3!$A$1:$E$100,2)</f>
        <v>Rapsodia</v>
      </c>
      <c r="H1717" t="str">
        <f>VLOOKUP(B1717,Sheet3!$A$1:$E$100,3)</f>
        <v>64,99</v>
      </c>
      <c r="I1717" t="str">
        <f>VLOOKUP(F1717,Sheet4!$A$1:$B$22,2)</f>
        <v>parkiet_korkowy</v>
      </c>
      <c r="J1717">
        <f t="shared" si="53"/>
        <v>1299.8</v>
      </c>
    </row>
    <row r="1718" spans="1:10" ht="18.399999999999999" customHeight="1">
      <c r="A1718">
        <v>1717</v>
      </c>
      <c r="B1718" t="s">
        <v>10</v>
      </c>
      <c r="C1718" s="2">
        <v>41109</v>
      </c>
      <c r="D1718">
        <v>6</v>
      </c>
      <c r="E1718">
        <f t="shared" si="52"/>
        <v>7</v>
      </c>
      <c r="F1718" t="str">
        <f>VLOOKUP(B1718,Sheet3!$A$1:$E$100,5)</f>
        <v>k19</v>
      </c>
      <c r="G1718" t="str">
        <f>VLOOKUP(B1718,Sheet3!$A$1:$E$100,2)</f>
        <v>Oslonka_prosta</v>
      </c>
      <c r="H1718" t="str">
        <f>VLOOKUP(B1718,Sheet3!$A$1:$E$100,3)</f>
        <v>20,99</v>
      </c>
      <c r="I1718" t="str">
        <f>VLOOKUP(F1718,Sheet4!$A$1:$B$22,2)</f>
        <v>wyroby_korkowe</v>
      </c>
      <c r="J1718">
        <f t="shared" si="53"/>
        <v>125.94</v>
      </c>
    </row>
    <row r="1719" spans="1:10" ht="18.399999999999999" customHeight="1">
      <c r="A1719" s="1">
        <v>1718</v>
      </c>
      <c r="B1719" t="s">
        <v>13</v>
      </c>
      <c r="C1719" s="2">
        <v>41078</v>
      </c>
      <c r="D1719">
        <v>1</v>
      </c>
      <c r="E1719">
        <f t="shared" si="52"/>
        <v>6</v>
      </c>
      <c r="F1719" t="str">
        <f>VLOOKUP(B1719,Sheet3!$A$1:$E$100,5)</f>
        <v>k12</v>
      </c>
      <c r="G1719" t="str">
        <f>VLOOKUP(B1719,Sheet3!$A$1:$E$100,2)</f>
        <v>1000x700x7</v>
      </c>
      <c r="H1719" t="str">
        <f>VLOOKUP(B1719,Sheet3!$A$1:$E$100,3)</f>
        <v>22,99</v>
      </c>
      <c r="I1719" t="str">
        <f>VLOOKUP(F1719,Sheet4!$A$1:$B$22,2)</f>
        <v>plyty_korkowe</v>
      </c>
      <c r="J1719">
        <f t="shared" si="53"/>
        <v>22.99</v>
      </c>
    </row>
    <row r="1720" spans="1:10" ht="18.399999999999999" customHeight="1">
      <c r="A1720">
        <v>1719</v>
      </c>
      <c r="B1720" t="s">
        <v>66</v>
      </c>
      <c r="C1720" s="2">
        <v>40962</v>
      </c>
      <c r="D1720">
        <v>2</v>
      </c>
      <c r="E1720">
        <f t="shared" si="52"/>
        <v>2</v>
      </c>
      <c r="F1720" t="str">
        <f>VLOOKUP(B1720,Sheet3!$A$1:$E$100,5)</f>
        <v>k11</v>
      </c>
      <c r="G1720" t="str">
        <f>VLOOKUP(B1720,Sheet3!$A$1:$E$100,2)</f>
        <v>kpl_5_mm</v>
      </c>
      <c r="H1720" t="str">
        <f>VLOOKUP(B1720,Sheet3!$A$1:$E$100,3)</f>
        <v>4,80</v>
      </c>
      <c r="I1720" t="str">
        <f>VLOOKUP(F1720,Sheet4!$A$1:$B$22,2)</f>
        <v>podkladki_naturalne</v>
      </c>
      <c r="J1720">
        <f t="shared" si="53"/>
        <v>9.6</v>
      </c>
    </row>
    <row r="1721" spans="1:10" ht="18.399999999999999" customHeight="1">
      <c r="A1721" s="1">
        <v>1720</v>
      </c>
      <c r="B1721" t="s">
        <v>55</v>
      </c>
      <c r="C1721" s="2">
        <v>40981</v>
      </c>
      <c r="D1721">
        <v>3</v>
      </c>
      <c r="E1721">
        <f t="shared" si="52"/>
        <v>3</v>
      </c>
      <c r="F1721" t="str">
        <f>VLOOKUP(B1721,Sheet3!$A$1:$E$100,5)</f>
        <v>k11</v>
      </c>
      <c r="G1721" t="str">
        <f>VLOOKUP(B1721,Sheet3!$A$1:$E$100,2)</f>
        <v>kpl_3_mm</v>
      </c>
      <c r="H1721" t="str">
        <f>VLOOKUP(B1721,Sheet3!$A$1:$E$100,3)</f>
        <v>3,50</v>
      </c>
      <c r="I1721" t="str">
        <f>VLOOKUP(F1721,Sheet4!$A$1:$B$22,2)</f>
        <v>podkladki_naturalne</v>
      </c>
      <c r="J1721">
        <f t="shared" si="53"/>
        <v>10.5</v>
      </c>
    </row>
    <row r="1722" spans="1:10" ht="18.399999999999999" customHeight="1">
      <c r="A1722">
        <v>1721</v>
      </c>
      <c r="B1722" t="s">
        <v>91</v>
      </c>
      <c r="C1722" s="2">
        <v>41113</v>
      </c>
      <c r="D1722">
        <v>3</v>
      </c>
      <c r="E1722">
        <f t="shared" si="52"/>
        <v>7</v>
      </c>
      <c r="F1722" t="str">
        <f>VLOOKUP(B1722,Sheet3!$A$1:$E$100,5)</f>
        <v>k4</v>
      </c>
      <c r="G1722" t="str">
        <f>VLOOKUP(B1722,Sheet3!$A$1:$E$100,2)</f>
        <v>5_l_kontaktowy</v>
      </c>
      <c r="H1722" t="str">
        <f>VLOOKUP(B1722,Sheet3!$A$1:$E$100,3)</f>
        <v>84,99</v>
      </c>
      <c r="I1722" t="str">
        <f>VLOOKUP(F1722,Sheet4!$A$1:$B$22,2)</f>
        <v>panele_korkowe</v>
      </c>
      <c r="J1722">
        <f t="shared" si="53"/>
        <v>254.96999999999997</v>
      </c>
    </row>
    <row r="1723" spans="1:10" ht="18.399999999999999" customHeight="1">
      <c r="A1723" s="1">
        <v>1722</v>
      </c>
      <c r="B1723" t="s">
        <v>79</v>
      </c>
      <c r="C1723" s="2">
        <v>41009</v>
      </c>
      <c r="D1723">
        <v>28</v>
      </c>
      <c r="E1723">
        <f t="shared" si="52"/>
        <v>4</v>
      </c>
      <c r="F1723" t="str">
        <f>VLOOKUP(B1723,Sheet3!$A$1:$E$100,5)</f>
        <v>k1</v>
      </c>
      <c r="G1723" t="str">
        <f>VLOOKUP(B1723,Sheet3!$A$1:$E$100,2)</f>
        <v>Especial_Big</v>
      </c>
      <c r="H1723" t="str">
        <f>VLOOKUP(B1723,Sheet3!$A$1:$E$100,3)</f>
        <v>24,99</v>
      </c>
      <c r="I1723" t="str">
        <f>VLOOKUP(F1723,Sheet4!$A$1:$B$22,2)</f>
        <v>korek_scienny</v>
      </c>
      <c r="J1723">
        <f t="shared" si="53"/>
        <v>699.71999999999991</v>
      </c>
    </row>
    <row r="1724" spans="1:10" ht="18.399999999999999" customHeight="1">
      <c r="A1724">
        <v>1723</v>
      </c>
      <c r="B1724" t="s">
        <v>13</v>
      </c>
      <c r="C1724" s="2">
        <v>41080</v>
      </c>
      <c r="D1724">
        <v>12</v>
      </c>
      <c r="E1724">
        <f t="shared" si="52"/>
        <v>6</v>
      </c>
      <c r="F1724" t="str">
        <f>VLOOKUP(B1724,Sheet3!$A$1:$E$100,5)</f>
        <v>k12</v>
      </c>
      <c r="G1724" t="str">
        <f>VLOOKUP(B1724,Sheet3!$A$1:$E$100,2)</f>
        <v>1000x700x7</v>
      </c>
      <c r="H1724" t="str">
        <f>VLOOKUP(B1724,Sheet3!$A$1:$E$100,3)</f>
        <v>22,99</v>
      </c>
      <c r="I1724" t="str">
        <f>VLOOKUP(F1724,Sheet4!$A$1:$B$22,2)</f>
        <v>plyty_korkowe</v>
      </c>
      <c r="J1724">
        <f t="shared" si="53"/>
        <v>275.88</v>
      </c>
    </row>
    <row r="1725" spans="1:10" ht="18.399999999999999" customHeight="1">
      <c r="A1725" s="1">
        <v>1724</v>
      </c>
      <c r="B1725" t="s">
        <v>24</v>
      </c>
      <c r="C1725" s="2">
        <v>41010</v>
      </c>
      <c r="D1725">
        <v>30</v>
      </c>
      <c r="E1725">
        <f t="shared" si="52"/>
        <v>4</v>
      </c>
      <c r="F1725" t="str">
        <f>VLOOKUP(B1725,Sheet3!$A$1:$E$100,5)</f>
        <v>k8</v>
      </c>
      <c r="G1725" t="str">
        <f>VLOOKUP(B1725,Sheet3!$A$1:$E$100,2)</f>
        <v>LN_2</v>
      </c>
      <c r="H1725" t="str">
        <f>VLOOKUP(B1725,Sheet3!$A$1:$E$100,3)</f>
        <v>4,60</v>
      </c>
      <c r="I1725" t="str">
        <f>VLOOKUP(F1725,Sheet4!$A$1:$B$22,2)</f>
        <v>panele_korkowe</v>
      </c>
      <c r="J1725">
        <f t="shared" si="53"/>
        <v>138</v>
      </c>
    </row>
    <row r="1726" spans="1:10" ht="18.399999999999999" customHeight="1">
      <c r="A1726">
        <v>1725</v>
      </c>
      <c r="B1726" t="s">
        <v>40</v>
      </c>
      <c r="C1726" s="2">
        <v>41064</v>
      </c>
      <c r="D1726">
        <v>3</v>
      </c>
      <c r="E1726">
        <f t="shared" si="52"/>
        <v>6</v>
      </c>
      <c r="F1726" t="str">
        <f>VLOOKUP(B1726,Sheet3!$A$1:$E$100,5)</f>
        <v>k11</v>
      </c>
      <c r="G1726" t="str">
        <f>VLOOKUP(B1726,Sheet3!$A$1:$E$100,2)</f>
        <v>kpl_8_mm</v>
      </c>
      <c r="H1726" t="str">
        <f>VLOOKUP(B1726,Sheet3!$A$1:$E$100,3)</f>
        <v>7,50</v>
      </c>
      <c r="I1726" t="str">
        <f>VLOOKUP(F1726,Sheet4!$A$1:$B$22,2)</f>
        <v>podkladki_naturalne</v>
      </c>
      <c r="J1726">
        <f t="shared" si="53"/>
        <v>22.5</v>
      </c>
    </row>
    <row r="1727" spans="1:10" ht="18.399999999999999" customHeight="1">
      <c r="A1727" s="1">
        <v>1726</v>
      </c>
      <c r="B1727" t="s">
        <v>65</v>
      </c>
      <c r="C1727" s="2">
        <v>41111</v>
      </c>
      <c r="D1727">
        <v>1</v>
      </c>
      <c r="E1727">
        <f t="shared" si="52"/>
        <v>7</v>
      </c>
      <c r="F1727" t="str">
        <f>VLOOKUP(B1727,Sheet3!$A$1:$E$100,5)</f>
        <v>k12</v>
      </c>
      <c r="G1727" t="str">
        <f>VLOOKUP(B1727,Sheet3!$A$1:$E$100,2)</f>
        <v>1000x700x4</v>
      </c>
      <c r="H1727" t="str">
        <f>VLOOKUP(B1727,Sheet3!$A$1:$E$100,3)</f>
        <v>14,99</v>
      </c>
      <c r="I1727" t="str">
        <f>VLOOKUP(F1727,Sheet4!$A$1:$B$22,2)</f>
        <v>plyty_korkowe</v>
      </c>
      <c r="J1727">
        <f t="shared" si="53"/>
        <v>14.99</v>
      </c>
    </row>
    <row r="1728" spans="1:10" ht="18.399999999999999" customHeight="1">
      <c r="A1728">
        <v>1727</v>
      </c>
      <c r="B1728" t="s">
        <v>37</v>
      </c>
      <c r="C1728" s="2">
        <v>41211</v>
      </c>
      <c r="D1728">
        <v>4</v>
      </c>
      <c r="E1728">
        <f t="shared" si="52"/>
        <v>10</v>
      </c>
      <c r="F1728" t="str">
        <f>VLOOKUP(B1728,Sheet3!$A$1:$E$100,5)</f>
        <v>k15</v>
      </c>
      <c r="G1728" t="str">
        <f>VLOOKUP(B1728,Sheet3!$A$1:$E$100,2)</f>
        <v>kostka</v>
      </c>
      <c r="H1728" t="str">
        <f>VLOOKUP(B1728,Sheet3!$A$1:$E$100,3)</f>
        <v>25,99</v>
      </c>
      <c r="I1728" t="str">
        <f>VLOOKUP(F1728,Sheet4!$A$1:$B$22,2)</f>
        <v>maty_korkowe</v>
      </c>
      <c r="J1728">
        <f t="shared" si="53"/>
        <v>103.96</v>
      </c>
    </row>
    <row r="1729" spans="1:10" ht="18.399999999999999" customHeight="1">
      <c r="A1729" s="1">
        <v>1728</v>
      </c>
      <c r="B1729" t="s">
        <v>21</v>
      </c>
      <c r="C1729" s="2">
        <v>41101</v>
      </c>
      <c r="D1729">
        <v>90</v>
      </c>
      <c r="E1729">
        <f t="shared" si="52"/>
        <v>7</v>
      </c>
      <c r="F1729" t="str">
        <f>VLOOKUP(B1729,Sheet3!$A$1:$E$100,5)</f>
        <v>k8</v>
      </c>
      <c r="G1729" t="str">
        <f>VLOOKUP(B1729,Sheet3!$A$1:$E$100,2)</f>
        <v>LK_3</v>
      </c>
      <c r="H1729" t="str">
        <f>VLOOKUP(B1729,Sheet3!$A$1:$E$100,3)</f>
        <v>3,60</v>
      </c>
      <c r="I1729" t="str">
        <f>VLOOKUP(F1729,Sheet4!$A$1:$B$22,2)</f>
        <v>panele_korkowe</v>
      </c>
      <c r="J1729">
        <f t="shared" si="53"/>
        <v>324</v>
      </c>
    </row>
    <row r="1730" spans="1:10" ht="18.399999999999999" customHeight="1">
      <c r="A1730">
        <v>1729</v>
      </c>
      <c r="B1730" t="s">
        <v>30</v>
      </c>
      <c r="C1730" s="2">
        <v>40969</v>
      </c>
      <c r="D1730">
        <v>26</v>
      </c>
      <c r="E1730">
        <f t="shared" ref="E1730:E1793" si="54">MONTH(C1730)</f>
        <v>3</v>
      </c>
      <c r="F1730" t="str">
        <f>VLOOKUP(B1730,Sheet3!$A$1:$E$100,5)</f>
        <v>k8</v>
      </c>
      <c r="G1730" t="str">
        <f>VLOOKUP(B1730,Sheet3!$A$1:$E$100,2)</f>
        <v>LN_1</v>
      </c>
      <c r="H1730" t="str">
        <f>VLOOKUP(B1730,Sheet3!$A$1:$E$100,3)</f>
        <v>3,90</v>
      </c>
      <c r="I1730" t="str">
        <f>VLOOKUP(F1730,Sheet4!$A$1:$B$22,2)</f>
        <v>panele_korkowe</v>
      </c>
      <c r="J1730">
        <f t="shared" si="53"/>
        <v>101.39999999999999</v>
      </c>
    </row>
    <row r="1731" spans="1:10" ht="18.399999999999999" customHeight="1">
      <c r="A1731" s="1">
        <v>1730</v>
      </c>
      <c r="B1731" t="s">
        <v>86</v>
      </c>
      <c r="C1731" s="2">
        <v>41033</v>
      </c>
      <c r="D1731">
        <v>6</v>
      </c>
      <c r="E1731">
        <f t="shared" si="54"/>
        <v>5</v>
      </c>
      <c r="F1731" t="str">
        <f>VLOOKUP(B1731,Sheet3!$A$1:$E$100,5)</f>
        <v>k12</v>
      </c>
      <c r="G1731" t="str">
        <f>VLOOKUP(B1731,Sheet3!$A$1:$E$100,2)</f>
        <v>1000x700x1</v>
      </c>
      <c r="H1731" t="str">
        <f>VLOOKUP(B1731,Sheet3!$A$1:$E$100,3)</f>
        <v>4,99</v>
      </c>
      <c r="I1731" t="str">
        <f>VLOOKUP(F1731,Sheet4!$A$1:$B$22,2)</f>
        <v>plyty_korkowe</v>
      </c>
      <c r="J1731">
        <f t="shared" ref="J1731:J1794" si="55">D1731*H1731</f>
        <v>29.94</v>
      </c>
    </row>
    <row r="1732" spans="1:10" ht="18.399999999999999" customHeight="1">
      <c r="A1732">
        <v>1731</v>
      </c>
      <c r="B1732" t="s">
        <v>55</v>
      </c>
      <c r="C1732" s="2">
        <v>40975</v>
      </c>
      <c r="D1732">
        <v>1</v>
      </c>
      <c r="E1732">
        <f t="shared" si="54"/>
        <v>3</v>
      </c>
      <c r="F1732" t="str">
        <f>VLOOKUP(B1732,Sheet3!$A$1:$E$100,5)</f>
        <v>k11</v>
      </c>
      <c r="G1732" t="str">
        <f>VLOOKUP(B1732,Sheet3!$A$1:$E$100,2)</f>
        <v>kpl_3_mm</v>
      </c>
      <c r="H1732" t="str">
        <f>VLOOKUP(B1732,Sheet3!$A$1:$E$100,3)</f>
        <v>3,50</v>
      </c>
      <c r="I1732" t="str">
        <f>VLOOKUP(F1732,Sheet4!$A$1:$B$22,2)</f>
        <v>podkladki_naturalne</v>
      </c>
      <c r="J1732">
        <f t="shared" si="55"/>
        <v>3.5</v>
      </c>
    </row>
    <row r="1733" spans="1:10" ht="18.399999999999999" customHeight="1">
      <c r="A1733" s="1">
        <v>1732</v>
      </c>
      <c r="B1733" t="s">
        <v>17</v>
      </c>
      <c r="C1733" s="2">
        <v>41124</v>
      </c>
      <c r="D1733">
        <v>26</v>
      </c>
      <c r="E1733">
        <f t="shared" si="54"/>
        <v>8</v>
      </c>
      <c r="F1733" t="str">
        <f>VLOOKUP(B1733,Sheet3!$A$1:$E$100,5)</f>
        <v>k19</v>
      </c>
      <c r="G1733" t="str">
        <f>VLOOKUP(B1733,Sheet3!$A$1:$E$100,2)</f>
        <v>Taca_prostokatna</v>
      </c>
      <c r="H1733" t="str">
        <f>VLOOKUP(B1733,Sheet3!$A$1:$E$100,3)</f>
        <v>26,99</v>
      </c>
      <c r="I1733" t="str">
        <f>VLOOKUP(F1733,Sheet4!$A$1:$B$22,2)</f>
        <v>wyroby_korkowe</v>
      </c>
      <c r="J1733">
        <f t="shared" si="55"/>
        <v>701.74</v>
      </c>
    </row>
    <row r="1734" spans="1:10" ht="18.399999999999999" customHeight="1">
      <c r="A1734">
        <v>1733</v>
      </c>
      <c r="B1734" t="s">
        <v>84</v>
      </c>
      <c r="C1734" s="2">
        <v>40995</v>
      </c>
      <c r="D1734">
        <v>5</v>
      </c>
      <c r="E1734">
        <f t="shared" si="54"/>
        <v>3</v>
      </c>
      <c r="F1734" t="str">
        <f>VLOOKUP(B1734,Sheet3!$A$1:$E$100,5)</f>
        <v>k11</v>
      </c>
      <c r="G1734" t="str">
        <f>VLOOKUP(B1734,Sheet3!$A$1:$E$100,2)</f>
        <v>kpl_6_mm</v>
      </c>
      <c r="H1734" t="str">
        <f>VLOOKUP(B1734,Sheet3!$A$1:$E$100,3)</f>
        <v>6,20</v>
      </c>
      <c r="I1734" t="str">
        <f>VLOOKUP(F1734,Sheet4!$A$1:$B$22,2)</f>
        <v>podkladki_naturalne</v>
      </c>
      <c r="J1734">
        <f t="shared" si="55"/>
        <v>31</v>
      </c>
    </row>
    <row r="1735" spans="1:10" ht="18.399999999999999" customHeight="1">
      <c r="A1735" s="1">
        <v>1734</v>
      </c>
      <c r="B1735" t="s">
        <v>21</v>
      </c>
      <c r="C1735" s="2">
        <v>40997</v>
      </c>
      <c r="D1735">
        <v>10</v>
      </c>
      <c r="E1735">
        <f t="shared" si="54"/>
        <v>3</v>
      </c>
      <c r="F1735" t="str">
        <f>VLOOKUP(B1735,Sheet3!$A$1:$E$100,5)</f>
        <v>k8</v>
      </c>
      <c r="G1735" t="str">
        <f>VLOOKUP(B1735,Sheet3!$A$1:$E$100,2)</f>
        <v>LK_3</v>
      </c>
      <c r="H1735" t="str">
        <f>VLOOKUP(B1735,Sheet3!$A$1:$E$100,3)</f>
        <v>3,60</v>
      </c>
      <c r="I1735" t="str">
        <f>VLOOKUP(F1735,Sheet4!$A$1:$B$22,2)</f>
        <v>panele_korkowe</v>
      </c>
      <c r="J1735">
        <f t="shared" si="55"/>
        <v>36</v>
      </c>
    </row>
    <row r="1736" spans="1:10" ht="18.399999999999999" customHeight="1">
      <c r="A1736">
        <v>1735</v>
      </c>
      <c r="B1736" t="s">
        <v>79</v>
      </c>
      <c r="C1736" s="2">
        <v>41159</v>
      </c>
      <c r="D1736">
        <v>25</v>
      </c>
      <c r="E1736">
        <f t="shared" si="54"/>
        <v>9</v>
      </c>
      <c r="F1736" t="str">
        <f>VLOOKUP(B1736,Sheet3!$A$1:$E$100,5)</f>
        <v>k1</v>
      </c>
      <c r="G1736" t="str">
        <f>VLOOKUP(B1736,Sheet3!$A$1:$E$100,2)</f>
        <v>Especial_Big</v>
      </c>
      <c r="H1736" t="str">
        <f>VLOOKUP(B1736,Sheet3!$A$1:$E$100,3)</f>
        <v>24,99</v>
      </c>
      <c r="I1736" t="str">
        <f>VLOOKUP(F1736,Sheet4!$A$1:$B$22,2)</f>
        <v>korek_scienny</v>
      </c>
      <c r="J1736">
        <f t="shared" si="55"/>
        <v>624.75</v>
      </c>
    </row>
    <row r="1737" spans="1:10" ht="18.399999999999999" customHeight="1">
      <c r="A1737" s="1">
        <v>1736</v>
      </c>
      <c r="B1737" t="s">
        <v>42</v>
      </c>
      <c r="C1737" s="2">
        <v>41093</v>
      </c>
      <c r="D1737">
        <v>26</v>
      </c>
      <c r="E1737">
        <f t="shared" si="54"/>
        <v>7</v>
      </c>
      <c r="F1737" t="str">
        <f>VLOOKUP(B1737,Sheet3!$A$1:$E$100,5)</f>
        <v>k20</v>
      </c>
      <c r="G1737" t="str">
        <f>VLOOKUP(B1737,Sheet3!$A$1:$E$100,2)</f>
        <v>Stozkowe_male</v>
      </c>
      <c r="H1737" t="str">
        <f>VLOOKUP(B1737,Sheet3!$A$1:$E$100,3)</f>
        <v>0,49</v>
      </c>
      <c r="I1737" t="str">
        <f>VLOOKUP(F1737,Sheet4!$A$1:$B$22,2)</f>
        <v>korki_do_butelek</v>
      </c>
      <c r="J1737">
        <f t="shared" si="55"/>
        <v>12.74</v>
      </c>
    </row>
    <row r="1738" spans="1:10" ht="18.399999999999999" customHeight="1">
      <c r="A1738">
        <v>1737</v>
      </c>
      <c r="B1738" t="s">
        <v>42</v>
      </c>
      <c r="C1738" s="2">
        <v>41086</v>
      </c>
      <c r="D1738">
        <v>22</v>
      </c>
      <c r="E1738">
        <f t="shared" si="54"/>
        <v>6</v>
      </c>
      <c r="F1738" t="str">
        <f>VLOOKUP(B1738,Sheet3!$A$1:$E$100,5)</f>
        <v>k20</v>
      </c>
      <c r="G1738" t="str">
        <f>VLOOKUP(B1738,Sheet3!$A$1:$E$100,2)</f>
        <v>Stozkowe_male</v>
      </c>
      <c r="H1738" t="str">
        <f>VLOOKUP(B1738,Sheet3!$A$1:$E$100,3)</f>
        <v>0,49</v>
      </c>
      <c r="I1738" t="str">
        <f>VLOOKUP(F1738,Sheet4!$A$1:$B$22,2)</f>
        <v>korki_do_butelek</v>
      </c>
      <c r="J1738">
        <f t="shared" si="55"/>
        <v>10.78</v>
      </c>
    </row>
    <row r="1739" spans="1:10" ht="18.399999999999999" customHeight="1">
      <c r="A1739" s="1">
        <v>1738</v>
      </c>
      <c r="B1739" t="s">
        <v>96</v>
      </c>
      <c r="C1739" s="2">
        <v>41225</v>
      </c>
      <c r="D1739">
        <v>20</v>
      </c>
      <c r="E1739">
        <f t="shared" si="54"/>
        <v>11</v>
      </c>
      <c r="F1739" t="str">
        <f>VLOOKUP(B1739,Sheet3!$A$1:$E$100,5)</f>
        <v>k3</v>
      </c>
      <c r="G1739" t="str">
        <f>VLOOKUP(B1739,Sheet3!$A$1:$E$100,2)</f>
        <v>frakcja_1,0-1,8_mm</v>
      </c>
      <c r="H1739" t="str">
        <f>VLOOKUP(B1739,Sheet3!$A$1:$E$100,3)</f>
        <v>12,00</v>
      </c>
      <c r="I1739" t="str">
        <f>VLOOKUP(F1739,Sheet4!$A$1:$B$22,2)</f>
        <v>panele_korkowe</v>
      </c>
      <c r="J1739">
        <f t="shared" si="55"/>
        <v>240</v>
      </c>
    </row>
    <row r="1740" spans="1:10" ht="18.399999999999999" customHeight="1">
      <c r="A1740">
        <v>1739</v>
      </c>
      <c r="B1740" t="s">
        <v>22</v>
      </c>
      <c r="C1740" s="2">
        <v>41037</v>
      </c>
      <c r="D1740">
        <v>22</v>
      </c>
      <c r="E1740">
        <f t="shared" si="54"/>
        <v>5</v>
      </c>
      <c r="F1740" t="str">
        <f>VLOOKUP(B1740,Sheet3!$A$1:$E$100,5)</f>
        <v>k17</v>
      </c>
      <c r="G1740" t="str">
        <f>VLOOKUP(B1740,Sheet3!$A$1:$E$100,2)</f>
        <v>korek_natryskowy</v>
      </c>
      <c r="H1740" t="str">
        <f>VLOOKUP(B1740,Sheet3!$A$1:$E$100,3)</f>
        <v>33,99</v>
      </c>
      <c r="I1740" t="str">
        <f>VLOOKUP(F1740,Sheet4!$A$1:$B$22,2)</f>
        <v>masa_korkowa</v>
      </c>
      <c r="J1740">
        <f t="shared" si="55"/>
        <v>747.78000000000009</v>
      </c>
    </row>
    <row r="1741" spans="1:10" ht="18.399999999999999" customHeight="1">
      <c r="A1741" s="1">
        <v>1740</v>
      </c>
      <c r="B1741" t="s">
        <v>81</v>
      </c>
      <c r="C1741" s="2">
        <v>41169</v>
      </c>
      <c r="D1741">
        <v>8</v>
      </c>
      <c r="E1741">
        <f t="shared" si="54"/>
        <v>9</v>
      </c>
      <c r="F1741" t="str">
        <f>VLOOKUP(B1741,Sheet3!$A$1:$E$100,5)</f>
        <v>k12</v>
      </c>
      <c r="G1741" t="str">
        <f>VLOOKUP(B1741,Sheet3!$A$1:$E$100,2)</f>
        <v>1000x700x3</v>
      </c>
      <c r="H1741" t="str">
        <f>VLOOKUP(B1741,Sheet3!$A$1:$E$100,3)</f>
        <v>9,99</v>
      </c>
      <c r="I1741" t="str">
        <f>VLOOKUP(F1741,Sheet4!$A$1:$B$22,2)</f>
        <v>plyty_korkowe</v>
      </c>
      <c r="J1741">
        <f t="shared" si="55"/>
        <v>79.92</v>
      </c>
    </row>
    <row r="1742" spans="1:10" ht="18.399999999999999" customHeight="1">
      <c r="A1742">
        <v>1741</v>
      </c>
      <c r="B1742" t="s">
        <v>66</v>
      </c>
      <c r="C1742" s="2">
        <v>41101</v>
      </c>
      <c r="D1742">
        <v>3</v>
      </c>
      <c r="E1742">
        <f t="shared" si="54"/>
        <v>7</v>
      </c>
      <c r="F1742" t="str">
        <f>VLOOKUP(B1742,Sheet3!$A$1:$E$100,5)</f>
        <v>k11</v>
      </c>
      <c r="G1742" t="str">
        <f>VLOOKUP(B1742,Sheet3!$A$1:$E$100,2)</f>
        <v>kpl_5_mm</v>
      </c>
      <c r="H1742" t="str">
        <f>VLOOKUP(B1742,Sheet3!$A$1:$E$100,3)</f>
        <v>4,80</v>
      </c>
      <c r="I1742" t="str">
        <f>VLOOKUP(F1742,Sheet4!$A$1:$B$22,2)</f>
        <v>podkladki_naturalne</v>
      </c>
      <c r="J1742">
        <f t="shared" si="55"/>
        <v>14.399999999999999</v>
      </c>
    </row>
    <row r="1743" spans="1:10" ht="18.399999999999999" customHeight="1">
      <c r="A1743" s="1">
        <v>1742</v>
      </c>
      <c r="B1743" t="s">
        <v>63</v>
      </c>
      <c r="C1743" s="2">
        <v>40975</v>
      </c>
      <c r="D1743">
        <v>13</v>
      </c>
      <c r="E1743">
        <f t="shared" si="54"/>
        <v>3</v>
      </c>
      <c r="F1743" t="str">
        <f>VLOOKUP(B1743,Sheet3!$A$1:$E$100,5)</f>
        <v>k19</v>
      </c>
      <c r="G1743" t="str">
        <f>VLOOKUP(B1743,Sheet3!$A$1:$E$100,2)</f>
        <v>Taca_okragla</v>
      </c>
      <c r="H1743" t="str">
        <f>VLOOKUP(B1743,Sheet3!$A$1:$E$100,3)</f>
        <v>32,49</v>
      </c>
      <c r="I1743" t="str">
        <f>VLOOKUP(F1743,Sheet4!$A$1:$B$22,2)</f>
        <v>wyroby_korkowe</v>
      </c>
      <c r="J1743">
        <f t="shared" si="55"/>
        <v>422.37</v>
      </c>
    </row>
    <row r="1744" spans="1:10" ht="18.399999999999999" customHeight="1">
      <c r="A1744">
        <v>1743</v>
      </c>
      <c r="B1744" t="s">
        <v>59</v>
      </c>
      <c r="C1744" s="2">
        <v>41031</v>
      </c>
      <c r="D1744">
        <v>18</v>
      </c>
      <c r="E1744">
        <f t="shared" si="54"/>
        <v>5</v>
      </c>
      <c r="F1744" t="str">
        <f>VLOOKUP(B1744,Sheet3!$A$1:$E$100,5)</f>
        <v>k16</v>
      </c>
      <c r="G1744" t="str">
        <f>VLOOKUP(B1744,Sheet3!$A$1:$E$100,2)</f>
        <v>standard</v>
      </c>
      <c r="H1744" t="str">
        <f>VLOOKUP(B1744,Sheet3!$A$1:$E$100,3)</f>
        <v>1,09</v>
      </c>
      <c r="I1744" t="str">
        <f>VLOOKUP(F1744,Sheet4!$A$1:$B$22,2)</f>
        <v>przekladki_korkowe</v>
      </c>
      <c r="J1744">
        <f t="shared" si="55"/>
        <v>19.62</v>
      </c>
    </row>
    <row r="1745" spans="1:10" ht="18.399999999999999" customHeight="1">
      <c r="A1745" s="1">
        <v>1744</v>
      </c>
      <c r="B1745" t="s">
        <v>48</v>
      </c>
      <c r="C1745" s="2">
        <v>41073</v>
      </c>
      <c r="D1745">
        <v>1</v>
      </c>
      <c r="E1745">
        <f t="shared" si="54"/>
        <v>6</v>
      </c>
      <c r="F1745" t="str">
        <f>VLOOKUP(B1745,Sheet3!$A$1:$E$100,5)</f>
        <v>k19</v>
      </c>
      <c r="G1745" t="str">
        <f>VLOOKUP(B1745,Sheet3!$A$1:$E$100,2)</f>
        <v>Cukiernica</v>
      </c>
      <c r="H1745" t="str">
        <f>VLOOKUP(B1745,Sheet3!$A$1:$E$100,3)</f>
        <v>25,99</v>
      </c>
      <c r="I1745" t="str">
        <f>VLOOKUP(F1745,Sheet4!$A$1:$B$22,2)</f>
        <v>wyroby_korkowe</v>
      </c>
      <c r="J1745">
        <f t="shared" si="55"/>
        <v>25.99</v>
      </c>
    </row>
    <row r="1746" spans="1:10" ht="18.399999999999999" customHeight="1">
      <c r="A1746">
        <v>1745</v>
      </c>
      <c r="B1746" t="s">
        <v>28</v>
      </c>
      <c r="C1746" s="2">
        <v>40970</v>
      </c>
      <c r="D1746">
        <v>6</v>
      </c>
      <c r="E1746">
        <f t="shared" si="54"/>
        <v>3</v>
      </c>
      <c r="F1746" t="str">
        <f>VLOOKUP(B1746,Sheet3!$A$1:$E$100,5)</f>
        <v>k14</v>
      </c>
      <c r="G1746" t="str">
        <f>VLOOKUP(B1746,Sheet3!$A$1:$E$100,2)</f>
        <v>Shell</v>
      </c>
      <c r="H1746" t="str">
        <f>VLOOKUP(B1746,Sheet3!$A$1:$E$100,3)</f>
        <v>81,99</v>
      </c>
      <c r="I1746" t="str">
        <f>VLOOKUP(F1746,Sheet4!$A$1:$B$22,2)</f>
        <v>parkiet_korkowy</v>
      </c>
      <c r="J1746">
        <f t="shared" si="55"/>
        <v>491.93999999999994</v>
      </c>
    </row>
    <row r="1747" spans="1:10" ht="18.399999999999999" customHeight="1">
      <c r="A1747" s="1">
        <v>1746</v>
      </c>
      <c r="B1747" t="s">
        <v>14</v>
      </c>
      <c r="C1747" s="2">
        <v>41271</v>
      </c>
      <c r="D1747">
        <v>12</v>
      </c>
      <c r="E1747">
        <f t="shared" si="54"/>
        <v>12</v>
      </c>
      <c r="F1747" t="str">
        <f>VLOOKUP(B1747,Sheet3!$A$1:$E$100,5)</f>
        <v>k10</v>
      </c>
      <c r="G1747" t="str">
        <f>VLOOKUP(B1747,Sheet3!$A$1:$E$100,2)</f>
        <v>40x60</v>
      </c>
      <c r="H1747" t="str">
        <f>VLOOKUP(B1747,Sheet3!$A$1:$E$100,3)</f>
        <v>25,00</v>
      </c>
      <c r="I1747" t="str">
        <f>VLOOKUP(F1747,Sheet4!$A$1:$B$22,2)</f>
        <v>tablice_korkowe</v>
      </c>
      <c r="J1747">
        <f t="shared" si="55"/>
        <v>300</v>
      </c>
    </row>
    <row r="1748" spans="1:10" ht="18.399999999999999" customHeight="1">
      <c r="A1748">
        <v>1747</v>
      </c>
      <c r="B1748" t="s">
        <v>67</v>
      </c>
      <c r="C1748" s="2">
        <v>41111</v>
      </c>
      <c r="D1748">
        <v>12</v>
      </c>
      <c r="E1748">
        <f t="shared" si="54"/>
        <v>7</v>
      </c>
      <c r="F1748" t="str">
        <f>VLOOKUP(B1748,Sheet3!$A$1:$E$100,5)</f>
        <v>k14</v>
      </c>
      <c r="G1748" t="str">
        <f>VLOOKUP(B1748,Sheet3!$A$1:$E$100,2)</f>
        <v>Rapsodia</v>
      </c>
      <c r="H1748" t="str">
        <f>VLOOKUP(B1748,Sheet3!$A$1:$E$100,3)</f>
        <v>64,99</v>
      </c>
      <c r="I1748" t="str">
        <f>VLOOKUP(F1748,Sheet4!$A$1:$B$22,2)</f>
        <v>parkiet_korkowy</v>
      </c>
      <c r="J1748">
        <f t="shared" si="55"/>
        <v>779.87999999999988</v>
      </c>
    </row>
    <row r="1749" spans="1:10" ht="18.399999999999999" customHeight="1">
      <c r="A1749" s="1">
        <v>1748</v>
      </c>
      <c r="B1749" t="s">
        <v>37</v>
      </c>
      <c r="C1749" s="2">
        <v>41011</v>
      </c>
      <c r="D1749">
        <v>3</v>
      </c>
      <c r="E1749">
        <f t="shared" si="54"/>
        <v>4</v>
      </c>
      <c r="F1749" t="str">
        <f>VLOOKUP(B1749,Sheet3!$A$1:$E$100,5)</f>
        <v>k15</v>
      </c>
      <c r="G1749" t="str">
        <f>VLOOKUP(B1749,Sheet3!$A$1:$E$100,2)</f>
        <v>kostka</v>
      </c>
      <c r="H1749" t="str">
        <f>VLOOKUP(B1749,Sheet3!$A$1:$E$100,3)</f>
        <v>25,99</v>
      </c>
      <c r="I1749" t="str">
        <f>VLOOKUP(F1749,Sheet4!$A$1:$B$22,2)</f>
        <v>maty_korkowe</v>
      </c>
      <c r="J1749">
        <f t="shared" si="55"/>
        <v>77.97</v>
      </c>
    </row>
    <row r="1750" spans="1:10" ht="18.399999999999999" customHeight="1">
      <c r="A1750">
        <v>1749</v>
      </c>
      <c r="B1750" t="s">
        <v>24</v>
      </c>
      <c r="C1750" s="2">
        <v>41058</v>
      </c>
      <c r="D1750">
        <v>26</v>
      </c>
      <c r="E1750">
        <f t="shared" si="54"/>
        <v>5</v>
      </c>
      <c r="F1750" t="str">
        <f>VLOOKUP(B1750,Sheet3!$A$1:$E$100,5)</f>
        <v>k8</v>
      </c>
      <c r="G1750" t="str">
        <f>VLOOKUP(B1750,Sheet3!$A$1:$E$100,2)</f>
        <v>LN_2</v>
      </c>
      <c r="H1750" t="str">
        <f>VLOOKUP(B1750,Sheet3!$A$1:$E$100,3)</f>
        <v>4,60</v>
      </c>
      <c r="I1750" t="str">
        <f>VLOOKUP(F1750,Sheet4!$A$1:$B$22,2)</f>
        <v>panele_korkowe</v>
      </c>
      <c r="J1750">
        <f t="shared" si="55"/>
        <v>119.6</v>
      </c>
    </row>
    <row r="1751" spans="1:10" ht="18.399999999999999" customHeight="1">
      <c r="A1751" s="1">
        <v>1750</v>
      </c>
      <c r="B1751" t="s">
        <v>71</v>
      </c>
      <c r="C1751" s="2">
        <v>41198</v>
      </c>
      <c r="D1751">
        <v>30</v>
      </c>
      <c r="E1751">
        <f t="shared" si="54"/>
        <v>10</v>
      </c>
      <c r="F1751" t="str">
        <f>VLOOKUP(B1751,Sheet3!$A$1:$E$100,5)</f>
        <v>k21</v>
      </c>
      <c r="G1751" t="str">
        <f>VLOOKUP(B1751,Sheet3!$A$1:$E$100,2)</f>
        <v>DawnTown</v>
      </c>
      <c r="H1751" t="str">
        <f>VLOOKUP(B1751,Sheet3!$A$1:$E$100,3)</f>
        <v>129,99</v>
      </c>
      <c r="I1751" t="str">
        <f>VLOOKUP(F1751,Sheet4!$A$1:$B$22,2)</f>
        <v>panele_korkowe</v>
      </c>
      <c r="J1751">
        <f t="shared" si="55"/>
        <v>3899.7000000000003</v>
      </c>
    </row>
    <row r="1752" spans="1:10" ht="18.399999999999999" customHeight="1">
      <c r="A1752">
        <v>1751</v>
      </c>
      <c r="B1752" t="s">
        <v>51</v>
      </c>
      <c r="C1752" s="2">
        <v>41158</v>
      </c>
      <c r="D1752">
        <v>2</v>
      </c>
      <c r="E1752">
        <f t="shared" si="54"/>
        <v>9</v>
      </c>
      <c r="F1752" t="str">
        <f>VLOOKUP(B1752,Sheet3!$A$1:$E$100,5)</f>
        <v>k10</v>
      </c>
      <c r="G1752" t="str">
        <f>VLOOKUP(B1752,Sheet3!$A$1:$E$100,2)</f>
        <v>60x80</v>
      </c>
      <c r="H1752" t="str">
        <f>VLOOKUP(B1752,Sheet3!$A$1:$E$100,3)</f>
        <v>51,00</v>
      </c>
      <c r="I1752" t="str">
        <f>VLOOKUP(F1752,Sheet4!$A$1:$B$22,2)</f>
        <v>tablice_korkowe</v>
      </c>
      <c r="J1752">
        <f t="shared" si="55"/>
        <v>102</v>
      </c>
    </row>
    <row r="1753" spans="1:10" ht="18.399999999999999" customHeight="1">
      <c r="A1753" s="1">
        <v>1752</v>
      </c>
      <c r="B1753" t="s">
        <v>54</v>
      </c>
      <c r="C1753" s="2">
        <v>41085</v>
      </c>
      <c r="D1753">
        <v>14</v>
      </c>
      <c r="E1753">
        <f t="shared" si="54"/>
        <v>6</v>
      </c>
      <c r="F1753" t="str">
        <f>VLOOKUP(B1753,Sheet3!$A$1:$E$100,5)</f>
        <v>k12</v>
      </c>
      <c r="G1753" t="str">
        <f>VLOOKUP(B1753,Sheet3!$A$1:$E$100,2)</f>
        <v>1000x700x1</v>
      </c>
      <c r="H1753" t="str">
        <f>VLOOKUP(B1753,Sheet3!$A$1:$E$100,3)</f>
        <v>4,99</v>
      </c>
      <c r="I1753" t="str">
        <f>VLOOKUP(F1753,Sheet4!$A$1:$B$22,2)</f>
        <v>plyty_korkowe</v>
      </c>
      <c r="J1753">
        <f t="shared" si="55"/>
        <v>69.86</v>
      </c>
    </row>
    <row r="1754" spans="1:10" ht="18.399999999999999" customHeight="1">
      <c r="A1754">
        <v>1753</v>
      </c>
      <c r="B1754" t="s">
        <v>62</v>
      </c>
      <c r="C1754" s="2">
        <v>41197</v>
      </c>
      <c r="D1754">
        <v>12</v>
      </c>
      <c r="E1754">
        <f t="shared" si="54"/>
        <v>10</v>
      </c>
      <c r="F1754" t="str">
        <f>VLOOKUP(B1754,Sheet3!$A$1:$E$100,5)</f>
        <v>k5</v>
      </c>
      <c r="G1754" t="str">
        <f>VLOOKUP(B1754,Sheet3!$A$1:$E$100,2)</f>
        <v>Aglomerado_10_mm</v>
      </c>
      <c r="H1754" t="str">
        <f>VLOOKUP(B1754,Sheet3!$A$1:$E$100,3)</f>
        <v>34,99</v>
      </c>
      <c r="I1754" t="str">
        <f>VLOOKUP(F1754,Sheet4!$A$1:$B$22,2)</f>
        <v>panele_korkowe</v>
      </c>
      <c r="J1754">
        <f t="shared" si="55"/>
        <v>419.88</v>
      </c>
    </row>
    <row r="1755" spans="1:10" ht="18.399999999999999" customHeight="1">
      <c r="A1755" s="1">
        <v>1754</v>
      </c>
      <c r="B1755" t="s">
        <v>45</v>
      </c>
      <c r="C1755" s="2">
        <v>41082</v>
      </c>
      <c r="D1755">
        <v>17</v>
      </c>
      <c r="E1755">
        <f t="shared" si="54"/>
        <v>6</v>
      </c>
      <c r="F1755" t="str">
        <f>VLOOKUP(B1755,Sheet3!$A$1:$E$100,5)</f>
        <v>k21</v>
      </c>
      <c r="G1755" t="str">
        <f>VLOOKUP(B1755,Sheet3!$A$1:$E$100,2)</f>
        <v>Shell</v>
      </c>
      <c r="H1755" t="str">
        <f>VLOOKUP(B1755,Sheet3!$A$1:$E$100,3)</f>
        <v>129,99</v>
      </c>
      <c r="I1755" t="str">
        <f>VLOOKUP(F1755,Sheet4!$A$1:$B$22,2)</f>
        <v>panele_korkowe</v>
      </c>
      <c r="J1755">
        <f t="shared" si="55"/>
        <v>2209.83</v>
      </c>
    </row>
    <row r="1756" spans="1:10" ht="18.399999999999999" customHeight="1">
      <c r="A1756">
        <v>1755</v>
      </c>
      <c r="B1756" t="s">
        <v>30</v>
      </c>
      <c r="C1756" s="2">
        <v>41158</v>
      </c>
      <c r="D1756">
        <v>5</v>
      </c>
      <c r="E1756">
        <f t="shared" si="54"/>
        <v>9</v>
      </c>
      <c r="F1756" t="str">
        <f>VLOOKUP(B1756,Sheet3!$A$1:$E$100,5)</f>
        <v>k8</v>
      </c>
      <c r="G1756" t="str">
        <f>VLOOKUP(B1756,Sheet3!$A$1:$E$100,2)</f>
        <v>LN_1</v>
      </c>
      <c r="H1756" t="str">
        <f>VLOOKUP(B1756,Sheet3!$A$1:$E$100,3)</f>
        <v>3,90</v>
      </c>
      <c r="I1756" t="str">
        <f>VLOOKUP(F1756,Sheet4!$A$1:$B$22,2)</f>
        <v>panele_korkowe</v>
      </c>
      <c r="J1756">
        <f t="shared" si="55"/>
        <v>19.5</v>
      </c>
    </row>
    <row r="1757" spans="1:10" ht="18.399999999999999" customHeight="1">
      <c r="A1757" s="1">
        <v>1756</v>
      </c>
      <c r="B1757" t="s">
        <v>25</v>
      </c>
      <c r="C1757" s="2">
        <v>41173</v>
      </c>
      <c r="D1757">
        <v>5</v>
      </c>
      <c r="E1757">
        <f t="shared" si="54"/>
        <v>9</v>
      </c>
      <c r="F1757" t="str">
        <f>VLOOKUP(B1757,Sheet3!$A$1:$E$100,5)</f>
        <v>k4</v>
      </c>
      <c r="G1757" t="str">
        <f>VLOOKUP(B1757,Sheet3!$A$1:$E$100,2)</f>
        <v>1_l_wodny</v>
      </c>
      <c r="H1757" t="str">
        <f>VLOOKUP(B1757,Sheet3!$A$1:$E$100,3)</f>
        <v>37,99</v>
      </c>
      <c r="I1757" t="str">
        <f>VLOOKUP(F1757,Sheet4!$A$1:$B$22,2)</f>
        <v>panele_korkowe</v>
      </c>
      <c r="J1757">
        <f t="shared" si="55"/>
        <v>189.95000000000002</v>
      </c>
    </row>
    <row r="1758" spans="1:10" ht="18.399999999999999" customHeight="1">
      <c r="A1758">
        <v>1757</v>
      </c>
      <c r="B1758" t="s">
        <v>40</v>
      </c>
      <c r="C1758" s="2">
        <v>41048</v>
      </c>
      <c r="D1758">
        <v>1</v>
      </c>
      <c r="E1758">
        <f t="shared" si="54"/>
        <v>5</v>
      </c>
      <c r="F1758" t="str">
        <f>VLOOKUP(B1758,Sheet3!$A$1:$E$100,5)</f>
        <v>k11</v>
      </c>
      <c r="G1758" t="str">
        <f>VLOOKUP(B1758,Sheet3!$A$1:$E$100,2)</f>
        <v>kpl_8_mm</v>
      </c>
      <c r="H1758" t="str">
        <f>VLOOKUP(B1758,Sheet3!$A$1:$E$100,3)</f>
        <v>7,50</v>
      </c>
      <c r="I1758" t="str">
        <f>VLOOKUP(F1758,Sheet4!$A$1:$B$22,2)</f>
        <v>podkladki_naturalne</v>
      </c>
      <c r="J1758">
        <f t="shared" si="55"/>
        <v>7.5</v>
      </c>
    </row>
    <row r="1759" spans="1:10" ht="18.399999999999999" customHeight="1">
      <c r="A1759" s="1">
        <v>1758</v>
      </c>
      <c r="B1759" t="s">
        <v>59</v>
      </c>
      <c r="C1759" s="2">
        <v>41172</v>
      </c>
      <c r="D1759">
        <v>20</v>
      </c>
      <c r="E1759">
        <f t="shared" si="54"/>
        <v>9</v>
      </c>
      <c r="F1759" t="str">
        <f>VLOOKUP(B1759,Sheet3!$A$1:$E$100,5)</f>
        <v>k16</v>
      </c>
      <c r="G1759" t="str">
        <f>VLOOKUP(B1759,Sheet3!$A$1:$E$100,2)</f>
        <v>standard</v>
      </c>
      <c r="H1759" t="str">
        <f>VLOOKUP(B1759,Sheet3!$A$1:$E$100,3)</f>
        <v>1,09</v>
      </c>
      <c r="I1759" t="str">
        <f>VLOOKUP(F1759,Sheet4!$A$1:$B$22,2)</f>
        <v>przekladki_korkowe</v>
      </c>
      <c r="J1759">
        <f t="shared" si="55"/>
        <v>21.8</v>
      </c>
    </row>
    <row r="1760" spans="1:10" ht="18.399999999999999" customHeight="1">
      <c r="A1760">
        <v>1759</v>
      </c>
      <c r="B1760" t="s">
        <v>23</v>
      </c>
      <c r="C1760" s="2">
        <v>41158</v>
      </c>
      <c r="D1760">
        <v>2</v>
      </c>
      <c r="E1760">
        <f t="shared" si="54"/>
        <v>9</v>
      </c>
      <c r="F1760" t="str">
        <f>VLOOKUP(B1760,Sheet3!$A$1:$E$100,5)</f>
        <v>k3</v>
      </c>
      <c r="G1760" t="str">
        <f>VLOOKUP(B1760,Sheet3!$A$1:$E$100,2)</f>
        <v>frakcja_2,8-4,0_mm</v>
      </c>
      <c r="H1760" t="str">
        <f>VLOOKUP(B1760,Sheet3!$A$1:$E$100,3)</f>
        <v>12,80</v>
      </c>
      <c r="I1760" t="str">
        <f>VLOOKUP(F1760,Sheet4!$A$1:$B$22,2)</f>
        <v>panele_korkowe</v>
      </c>
      <c r="J1760">
        <f t="shared" si="55"/>
        <v>25.6</v>
      </c>
    </row>
    <row r="1761" spans="1:10" ht="18.399999999999999" customHeight="1">
      <c r="A1761" s="1">
        <v>1760</v>
      </c>
      <c r="B1761" t="s">
        <v>50</v>
      </c>
      <c r="C1761" s="2">
        <v>41033</v>
      </c>
      <c r="D1761">
        <v>12</v>
      </c>
      <c r="E1761">
        <f t="shared" si="54"/>
        <v>5</v>
      </c>
      <c r="F1761" t="str">
        <f>VLOOKUP(B1761,Sheet3!$A$1:$E$100,5)</f>
        <v>k8</v>
      </c>
      <c r="G1761" t="str">
        <f>VLOOKUP(B1761,Sheet3!$A$1:$E$100,2)</f>
        <v>LB_1</v>
      </c>
      <c r="H1761" t="str">
        <f>VLOOKUP(B1761,Sheet3!$A$1:$E$100,3)</f>
        <v>2,50</v>
      </c>
      <c r="I1761" t="str">
        <f>VLOOKUP(F1761,Sheet4!$A$1:$B$22,2)</f>
        <v>panele_korkowe</v>
      </c>
      <c r="J1761">
        <f t="shared" si="55"/>
        <v>30</v>
      </c>
    </row>
    <row r="1762" spans="1:10" ht="18.399999999999999" customHeight="1">
      <c r="A1762">
        <v>1761</v>
      </c>
      <c r="B1762" t="s">
        <v>30</v>
      </c>
      <c r="C1762" s="2">
        <v>41046</v>
      </c>
      <c r="D1762">
        <v>15</v>
      </c>
      <c r="E1762">
        <f t="shared" si="54"/>
        <v>5</v>
      </c>
      <c r="F1762" t="str">
        <f>VLOOKUP(B1762,Sheet3!$A$1:$E$100,5)</f>
        <v>k8</v>
      </c>
      <c r="G1762" t="str">
        <f>VLOOKUP(B1762,Sheet3!$A$1:$E$100,2)</f>
        <v>LN_1</v>
      </c>
      <c r="H1762" t="str">
        <f>VLOOKUP(B1762,Sheet3!$A$1:$E$100,3)</f>
        <v>3,90</v>
      </c>
      <c r="I1762" t="str">
        <f>VLOOKUP(F1762,Sheet4!$A$1:$B$22,2)</f>
        <v>panele_korkowe</v>
      </c>
      <c r="J1762">
        <f t="shared" si="55"/>
        <v>58.5</v>
      </c>
    </row>
    <row r="1763" spans="1:10" ht="18.399999999999999" customHeight="1">
      <c r="A1763" s="1">
        <v>1762</v>
      </c>
      <c r="B1763" t="s">
        <v>10</v>
      </c>
      <c r="C1763" s="2">
        <v>41148</v>
      </c>
      <c r="D1763">
        <v>6</v>
      </c>
      <c r="E1763">
        <f t="shared" si="54"/>
        <v>8</v>
      </c>
      <c r="F1763" t="str">
        <f>VLOOKUP(B1763,Sheet3!$A$1:$E$100,5)</f>
        <v>k19</v>
      </c>
      <c r="G1763" t="str">
        <f>VLOOKUP(B1763,Sheet3!$A$1:$E$100,2)</f>
        <v>Oslonka_prosta</v>
      </c>
      <c r="H1763" t="str">
        <f>VLOOKUP(B1763,Sheet3!$A$1:$E$100,3)</f>
        <v>20,99</v>
      </c>
      <c r="I1763" t="str">
        <f>VLOOKUP(F1763,Sheet4!$A$1:$B$22,2)</f>
        <v>wyroby_korkowe</v>
      </c>
      <c r="J1763">
        <f t="shared" si="55"/>
        <v>125.94</v>
      </c>
    </row>
    <row r="1764" spans="1:10" ht="18.399999999999999" customHeight="1">
      <c r="A1764">
        <v>1763</v>
      </c>
      <c r="B1764" t="s">
        <v>67</v>
      </c>
      <c r="C1764" s="2">
        <v>41001</v>
      </c>
      <c r="D1764">
        <v>60</v>
      </c>
      <c r="E1764">
        <f t="shared" si="54"/>
        <v>4</v>
      </c>
      <c r="F1764" t="str">
        <f>VLOOKUP(B1764,Sheet3!$A$1:$E$100,5)</f>
        <v>k14</v>
      </c>
      <c r="G1764" t="str">
        <f>VLOOKUP(B1764,Sheet3!$A$1:$E$100,2)</f>
        <v>Rapsodia</v>
      </c>
      <c r="H1764" t="str">
        <f>VLOOKUP(B1764,Sheet3!$A$1:$E$100,3)</f>
        <v>64,99</v>
      </c>
      <c r="I1764" t="str">
        <f>VLOOKUP(F1764,Sheet4!$A$1:$B$22,2)</f>
        <v>parkiet_korkowy</v>
      </c>
      <c r="J1764">
        <f t="shared" si="55"/>
        <v>3899.3999999999996</v>
      </c>
    </row>
    <row r="1765" spans="1:10" ht="18.399999999999999" customHeight="1">
      <c r="A1765" s="1">
        <v>1764</v>
      </c>
      <c r="B1765" t="s">
        <v>64</v>
      </c>
      <c r="C1765" s="2">
        <v>41191</v>
      </c>
      <c r="D1765">
        <v>1</v>
      </c>
      <c r="E1765">
        <f t="shared" si="54"/>
        <v>10</v>
      </c>
      <c r="F1765" t="str">
        <f>VLOOKUP(B1765,Sheet3!$A$1:$E$100,5)</f>
        <v>k9</v>
      </c>
      <c r="G1765" t="str">
        <f>VLOOKUP(B1765,Sheet3!$A$1:$E$100,2)</f>
        <v>duze</v>
      </c>
      <c r="H1765" t="str">
        <f>VLOOKUP(B1765,Sheet3!$A$1:$E$100,3)</f>
        <v>48,00</v>
      </c>
      <c r="I1765" t="str">
        <f>VLOOKUP(F1765,Sheet4!$A$1:$B$22,2)</f>
        <v>panele_korkowe</v>
      </c>
      <c r="J1765">
        <f t="shared" si="55"/>
        <v>48</v>
      </c>
    </row>
    <row r="1766" spans="1:10" ht="18.399999999999999" customHeight="1">
      <c r="A1766">
        <v>1765</v>
      </c>
      <c r="B1766" t="s">
        <v>94</v>
      </c>
      <c r="C1766" s="2">
        <v>41029</v>
      </c>
      <c r="D1766">
        <v>50</v>
      </c>
      <c r="E1766">
        <f t="shared" si="54"/>
        <v>4</v>
      </c>
      <c r="F1766" t="str">
        <f>VLOOKUP(B1766,Sheet3!$A$1:$E$100,5)</f>
        <v>k3</v>
      </c>
      <c r="G1766" t="str">
        <f>VLOOKUP(B1766,Sheet3!$A$1:$E$100,2)</f>
        <v>frakcja_0,2-0,5_mm</v>
      </c>
      <c r="H1766" t="str">
        <f>VLOOKUP(B1766,Sheet3!$A$1:$E$100,3)</f>
        <v>9,99</v>
      </c>
      <c r="I1766" t="str">
        <f>VLOOKUP(F1766,Sheet4!$A$1:$B$22,2)</f>
        <v>panele_korkowe</v>
      </c>
      <c r="J1766">
        <f t="shared" si="55"/>
        <v>499.5</v>
      </c>
    </row>
    <row r="1767" spans="1:10" ht="18.399999999999999" customHeight="1">
      <c r="A1767" s="1">
        <v>1766</v>
      </c>
      <c r="B1767" t="s">
        <v>89</v>
      </c>
      <c r="C1767" s="2">
        <v>41051</v>
      </c>
      <c r="D1767">
        <v>2</v>
      </c>
      <c r="E1767">
        <f t="shared" si="54"/>
        <v>5</v>
      </c>
      <c r="F1767" t="str">
        <f>VLOOKUP(B1767,Sheet3!$A$1:$E$100,5)</f>
        <v>k19</v>
      </c>
      <c r="G1767" t="str">
        <f>VLOOKUP(B1767,Sheet3!$A$1:$E$100,2)</f>
        <v>Taca_okragla</v>
      </c>
      <c r="H1767" t="str">
        <f>VLOOKUP(B1767,Sheet3!$A$1:$E$100,3)</f>
        <v>32,49</v>
      </c>
      <c r="I1767" t="str">
        <f>VLOOKUP(F1767,Sheet4!$A$1:$B$22,2)</f>
        <v>wyroby_korkowe</v>
      </c>
      <c r="J1767">
        <f t="shared" si="55"/>
        <v>64.98</v>
      </c>
    </row>
    <row r="1768" spans="1:10" ht="18.399999999999999" customHeight="1">
      <c r="A1768">
        <v>1767</v>
      </c>
      <c r="B1768" t="s">
        <v>81</v>
      </c>
      <c r="C1768" s="2">
        <v>41159</v>
      </c>
      <c r="D1768">
        <v>18</v>
      </c>
      <c r="E1768">
        <f t="shared" si="54"/>
        <v>9</v>
      </c>
      <c r="F1768" t="str">
        <f>VLOOKUP(B1768,Sheet3!$A$1:$E$100,5)</f>
        <v>k12</v>
      </c>
      <c r="G1768" t="str">
        <f>VLOOKUP(B1768,Sheet3!$A$1:$E$100,2)</f>
        <v>1000x700x3</v>
      </c>
      <c r="H1768" t="str">
        <f>VLOOKUP(B1768,Sheet3!$A$1:$E$100,3)</f>
        <v>9,99</v>
      </c>
      <c r="I1768" t="str">
        <f>VLOOKUP(F1768,Sheet4!$A$1:$B$22,2)</f>
        <v>plyty_korkowe</v>
      </c>
      <c r="J1768">
        <f t="shared" si="55"/>
        <v>179.82</v>
      </c>
    </row>
    <row r="1769" spans="1:10" ht="18.399999999999999" customHeight="1">
      <c r="A1769" s="1">
        <v>1768</v>
      </c>
      <c r="B1769" t="s">
        <v>22</v>
      </c>
      <c r="C1769" s="2">
        <v>41090</v>
      </c>
      <c r="D1769">
        <v>3</v>
      </c>
      <c r="E1769">
        <f t="shared" si="54"/>
        <v>6</v>
      </c>
      <c r="F1769" t="str">
        <f>VLOOKUP(B1769,Sheet3!$A$1:$E$100,5)</f>
        <v>k17</v>
      </c>
      <c r="G1769" t="str">
        <f>VLOOKUP(B1769,Sheet3!$A$1:$E$100,2)</f>
        <v>korek_natryskowy</v>
      </c>
      <c r="H1769" t="str">
        <f>VLOOKUP(B1769,Sheet3!$A$1:$E$100,3)</f>
        <v>33,99</v>
      </c>
      <c r="I1769" t="str">
        <f>VLOOKUP(F1769,Sheet4!$A$1:$B$22,2)</f>
        <v>masa_korkowa</v>
      </c>
      <c r="J1769">
        <f t="shared" si="55"/>
        <v>101.97</v>
      </c>
    </row>
    <row r="1770" spans="1:10" ht="18.399999999999999" customHeight="1">
      <c r="A1770">
        <v>1769</v>
      </c>
      <c r="B1770" t="s">
        <v>70</v>
      </c>
      <c r="C1770" s="2">
        <v>41064</v>
      </c>
      <c r="D1770">
        <v>20</v>
      </c>
      <c r="E1770">
        <f t="shared" si="54"/>
        <v>6</v>
      </c>
      <c r="F1770" t="str">
        <f>VLOOKUP(B1770,Sheet3!$A$1:$E$100,5)</f>
        <v>k14</v>
      </c>
      <c r="G1770" t="str">
        <f>VLOOKUP(B1770,Sheet3!$A$1:$E$100,2)</f>
        <v>Symphony</v>
      </c>
      <c r="H1770" t="str">
        <f>VLOOKUP(B1770,Sheet3!$A$1:$E$100,3)</f>
        <v>83,99</v>
      </c>
      <c r="I1770" t="str">
        <f>VLOOKUP(F1770,Sheet4!$A$1:$B$22,2)</f>
        <v>parkiet_korkowy</v>
      </c>
      <c r="J1770">
        <f t="shared" si="55"/>
        <v>1679.8</v>
      </c>
    </row>
    <row r="1771" spans="1:10" ht="18.399999999999999" customHeight="1">
      <c r="A1771" s="1">
        <v>1770</v>
      </c>
      <c r="B1771" t="s">
        <v>58</v>
      </c>
      <c r="C1771" s="2">
        <v>41004</v>
      </c>
      <c r="D1771">
        <v>14</v>
      </c>
      <c r="E1771">
        <f t="shared" si="54"/>
        <v>4</v>
      </c>
      <c r="F1771" t="str">
        <f>VLOOKUP(B1771,Sheet3!$A$1:$E$100,5)</f>
        <v>k5</v>
      </c>
      <c r="G1771" t="str">
        <f>VLOOKUP(B1771,Sheet3!$A$1:$E$100,2)</f>
        <v>Aglomerado_80_mm</v>
      </c>
      <c r="H1771" t="str">
        <f>VLOOKUP(B1771,Sheet3!$A$1:$E$100,3)</f>
        <v>149,99</v>
      </c>
      <c r="I1771" t="str">
        <f>VLOOKUP(F1771,Sheet4!$A$1:$B$22,2)</f>
        <v>panele_korkowe</v>
      </c>
      <c r="J1771">
        <f t="shared" si="55"/>
        <v>2099.86</v>
      </c>
    </row>
    <row r="1772" spans="1:10" ht="18.399999999999999" customHeight="1">
      <c r="A1772">
        <v>1771</v>
      </c>
      <c r="B1772" t="s">
        <v>37</v>
      </c>
      <c r="C1772" s="2">
        <v>40941</v>
      </c>
      <c r="D1772">
        <v>2</v>
      </c>
      <c r="E1772">
        <f t="shared" si="54"/>
        <v>2</v>
      </c>
      <c r="F1772" t="str">
        <f>VLOOKUP(B1772,Sheet3!$A$1:$E$100,5)</f>
        <v>k15</v>
      </c>
      <c r="G1772" t="str">
        <f>VLOOKUP(B1772,Sheet3!$A$1:$E$100,2)</f>
        <v>kostka</v>
      </c>
      <c r="H1772" t="str">
        <f>VLOOKUP(B1772,Sheet3!$A$1:$E$100,3)</f>
        <v>25,99</v>
      </c>
      <c r="I1772" t="str">
        <f>VLOOKUP(F1772,Sheet4!$A$1:$B$22,2)</f>
        <v>maty_korkowe</v>
      </c>
      <c r="J1772">
        <f t="shared" si="55"/>
        <v>51.98</v>
      </c>
    </row>
    <row r="1773" spans="1:10" ht="18.399999999999999" customHeight="1">
      <c r="A1773" s="1">
        <v>1772</v>
      </c>
      <c r="B1773" t="s">
        <v>79</v>
      </c>
      <c r="C1773" s="2">
        <v>41003</v>
      </c>
      <c r="D1773">
        <v>25</v>
      </c>
      <c r="E1773">
        <f t="shared" si="54"/>
        <v>4</v>
      </c>
      <c r="F1773" t="str">
        <f>VLOOKUP(B1773,Sheet3!$A$1:$E$100,5)</f>
        <v>k1</v>
      </c>
      <c r="G1773" t="str">
        <f>VLOOKUP(B1773,Sheet3!$A$1:$E$100,2)</f>
        <v>Especial_Big</v>
      </c>
      <c r="H1773" t="str">
        <f>VLOOKUP(B1773,Sheet3!$A$1:$E$100,3)</f>
        <v>24,99</v>
      </c>
      <c r="I1773" t="str">
        <f>VLOOKUP(F1773,Sheet4!$A$1:$B$22,2)</f>
        <v>korek_scienny</v>
      </c>
      <c r="J1773">
        <f t="shared" si="55"/>
        <v>624.75</v>
      </c>
    </row>
    <row r="1774" spans="1:10" ht="18.399999999999999" customHeight="1">
      <c r="A1774">
        <v>1773</v>
      </c>
      <c r="B1774" t="s">
        <v>63</v>
      </c>
      <c r="C1774" s="2">
        <v>41087</v>
      </c>
      <c r="D1774">
        <v>20</v>
      </c>
      <c r="E1774">
        <f t="shared" si="54"/>
        <v>6</v>
      </c>
      <c r="F1774" t="str">
        <f>VLOOKUP(B1774,Sheet3!$A$1:$E$100,5)</f>
        <v>k19</v>
      </c>
      <c r="G1774" t="str">
        <f>VLOOKUP(B1774,Sheet3!$A$1:$E$100,2)</f>
        <v>Taca_okragla</v>
      </c>
      <c r="H1774" t="str">
        <f>VLOOKUP(B1774,Sheet3!$A$1:$E$100,3)</f>
        <v>32,49</v>
      </c>
      <c r="I1774" t="str">
        <f>VLOOKUP(F1774,Sheet4!$A$1:$B$22,2)</f>
        <v>wyroby_korkowe</v>
      </c>
      <c r="J1774">
        <f t="shared" si="55"/>
        <v>649.80000000000007</v>
      </c>
    </row>
    <row r="1775" spans="1:10" ht="18.399999999999999" customHeight="1">
      <c r="A1775" s="1">
        <v>1774</v>
      </c>
      <c r="B1775" t="s">
        <v>40</v>
      </c>
      <c r="C1775" s="2">
        <v>41037</v>
      </c>
      <c r="D1775">
        <v>1</v>
      </c>
      <c r="E1775">
        <f t="shared" si="54"/>
        <v>5</v>
      </c>
      <c r="F1775" t="str">
        <f>VLOOKUP(B1775,Sheet3!$A$1:$E$100,5)</f>
        <v>k11</v>
      </c>
      <c r="G1775" t="str">
        <f>VLOOKUP(B1775,Sheet3!$A$1:$E$100,2)</f>
        <v>kpl_8_mm</v>
      </c>
      <c r="H1775" t="str">
        <f>VLOOKUP(B1775,Sheet3!$A$1:$E$100,3)</f>
        <v>7,50</v>
      </c>
      <c r="I1775" t="str">
        <f>VLOOKUP(F1775,Sheet4!$A$1:$B$22,2)</f>
        <v>podkladki_naturalne</v>
      </c>
      <c r="J1775">
        <f t="shared" si="55"/>
        <v>7.5</v>
      </c>
    </row>
    <row r="1776" spans="1:10" ht="18.399999999999999" customHeight="1">
      <c r="A1776">
        <v>1775</v>
      </c>
      <c r="B1776" t="s">
        <v>49</v>
      </c>
      <c r="C1776" s="2">
        <v>41199</v>
      </c>
      <c r="D1776">
        <v>2</v>
      </c>
      <c r="E1776">
        <f t="shared" si="54"/>
        <v>10</v>
      </c>
      <c r="F1776" t="str">
        <f>VLOOKUP(B1776,Sheet3!$A$1:$E$100,5)</f>
        <v>k19</v>
      </c>
      <c r="G1776" t="str">
        <f>VLOOKUP(B1776,Sheet3!$A$1:$E$100,2)</f>
        <v>Serwetnik_duży</v>
      </c>
      <c r="H1776" t="str">
        <f>VLOOKUP(B1776,Sheet3!$A$1:$E$100,3)</f>
        <v>8,99</v>
      </c>
      <c r="I1776" t="str">
        <f>VLOOKUP(F1776,Sheet4!$A$1:$B$22,2)</f>
        <v>wyroby_korkowe</v>
      </c>
      <c r="J1776">
        <f t="shared" si="55"/>
        <v>17.98</v>
      </c>
    </row>
    <row r="1777" spans="1:10" ht="18.399999999999999" customHeight="1">
      <c r="A1777" s="1">
        <v>1776</v>
      </c>
      <c r="B1777" t="s">
        <v>59</v>
      </c>
      <c r="C1777" s="2">
        <v>41022</v>
      </c>
      <c r="D1777">
        <v>74</v>
      </c>
      <c r="E1777">
        <f t="shared" si="54"/>
        <v>4</v>
      </c>
      <c r="F1777" t="str">
        <f>VLOOKUP(B1777,Sheet3!$A$1:$E$100,5)</f>
        <v>k16</v>
      </c>
      <c r="G1777" t="str">
        <f>VLOOKUP(B1777,Sheet3!$A$1:$E$100,2)</f>
        <v>standard</v>
      </c>
      <c r="H1777" t="str">
        <f>VLOOKUP(B1777,Sheet3!$A$1:$E$100,3)</f>
        <v>1,09</v>
      </c>
      <c r="I1777" t="str">
        <f>VLOOKUP(F1777,Sheet4!$A$1:$B$22,2)</f>
        <v>przekladki_korkowe</v>
      </c>
      <c r="J1777">
        <f t="shared" si="55"/>
        <v>80.660000000000011</v>
      </c>
    </row>
    <row r="1778" spans="1:10" ht="18.399999999999999" customHeight="1">
      <c r="A1778">
        <v>1777</v>
      </c>
      <c r="B1778" t="s">
        <v>55</v>
      </c>
      <c r="C1778" s="2">
        <v>41142</v>
      </c>
      <c r="D1778">
        <v>3</v>
      </c>
      <c r="E1778">
        <f t="shared" si="54"/>
        <v>8</v>
      </c>
      <c r="F1778" t="str">
        <f>VLOOKUP(B1778,Sheet3!$A$1:$E$100,5)</f>
        <v>k11</v>
      </c>
      <c r="G1778" t="str">
        <f>VLOOKUP(B1778,Sheet3!$A$1:$E$100,2)</f>
        <v>kpl_3_mm</v>
      </c>
      <c r="H1778" t="str">
        <f>VLOOKUP(B1778,Sheet3!$A$1:$E$100,3)</f>
        <v>3,50</v>
      </c>
      <c r="I1778" t="str">
        <f>VLOOKUP(F1778,Sheet4!$A$1:$B$22,2)</f>
        <v>podkladki_naturalne</v>
      </c>
      <c r="J1778">
        <f t="shared" si="55"/>
        <v>10.5</v>
      </c>
    </row>
    <row r="1779" spans="1:10" ht="18.399999999999999" customHeight="1">
      <c r="A1779" s="1">
        <v>1778</v>
      </c>
      <c r="B1779" t="s">
        <v>63</v>
      </c>
      <c r="C1779" s="2">
        <v>41243</v>
      </c>
      <c r="D1779">
        <v>20</v>
      </c>
      <c r="E1779">
        <f t="shared" si="54"/>
        <v>11</v>
      </c>
      <c r="F1779" t="str">
        <f>VLOOKUP(B1779,Sheet3!$A$1:$E$100,5)</f>
        <v>k19</v>
      </c>
      <c r="G1779" t="str">
        <f>VLOOKUP(B1779,Sheet3!$A$1:$E$100,2)</f>
        <v>Taca_okragla</v>
      </c>
      <c r="H1779" t="str">
        <f>VLOOKUP(B1779,Sheet3!$A$1:$E$100,3)</f>
        <v>32,49</v>
      </c>
      <c r="I1779" t="str">
        <f>VLOOKUP(F1779,Sheet4!$A$1:$B$22,2)</f>
        <v>wyroby_korkowe</v>
      </c>
      <c r="J1779">
        <f t="shared" si="55"/>
        <v>649.80000000000007</v>
      </c>
    </row>
    <row r="1780" spans="1:10" ht="18.399999999999999" customHeight="1">
      <c r="A1780">
        <v>1779</v>
      </c>
      <c r="B1780" t="s">
        <v>81</v>
      </c>
      <c r="C1780" s="2">
        <v>41122</v>
      </c>
      <c r="D1780">
        <v>12</v>
      </c>
      <c r="E1780">
        <f t="shared" si="54"/>
        <v>8</v>
      </c>
      <c r="F1780" t="str">
        <f>VLOOKUP(B1780,Sheet3!$A$1:$E$100,5)</f>
        <v>k12</v>
      </c>
      <c r="G1780" t="str">
        <f>VLOOKUP(B1780,Sheet3!$A$1:$E$100,2)</f>
        <v>1000x700x3</v>
      </c>
      <c r="H1780" t="str">
        <f>VLOOKUP(B1780,Sheet3!$A$1:$E$100,3)</f>
        <v>9,99</v>
      </c>
      <c r="I1780" t="str">
        <f>VLOOKUP(F1780,Sheet4!$A$1:$B$22,2)</f>
        <v>plyty_korkowe</v>
      </c>
      <c r="J1780">
        <f t="shared" si="55"/>
        <v>119.88</v>
      </c>
    </row>
    <row r="1781" spans="1:10" ht="18.399999999999999" customHeight="1">
      <c r="A1781" s="1">
        <v>1780</v>
      </c>
      <c r="B1781" t="s">
        <v>75</v>
      </c>
      <c r="C1781" s="2">
        <v>41082</v>
      </c>
      <c r="D1781">
        <v>2</v>
      </c>
      <c r="E1781">
        <f t="shared" si="54"/>
        <v>6</v>
      </c>
      <c r="F1781" t="str">
        <f>VLOOKUP(B1781,Sheet3!$A$1:$E$100,5)</f>
        <v>k4</v>
      </c>
      <c r="G1781" t="str">
        <f>VLOOKUP(B1781,Sheet3!$A$1:$E$100,2)</f>
        <v>3_l_kontaktowy</v>
      </c>
      <c r="H1781" t="str">
        <f>VLOOKUP(B1781,Sheet3!$A$1:$E$100,3)</f>
        <v>59,99</v>
      </c>
      <c r="I1781" t="str">
        <f>VLOOKUP(F1781,Sheet4!$A$1:$B$22,2)</f>
        <v>panele_korkowe</v>
      </c>
      <c r="J1781">
        <f t="shared" si="55"/>
        <v>119.98</v>
      </c>
    </row>
    <row r="1782" spans="1:10" ht="18.399999999999999" customHeight="1">
      <c r="A1782">
        <v>1781</v>
      </c>
      <c r="B1782" t="s">
        <v>49</v>
      </c>
      <c r="C1782" s="2">
        <v>41103</v>
      </c>
      <c r="D1782">
        <v>2</v>
      </c>
      <c r="E1782">
        <f t="shared" si="54"/>
        <v>7</v>
      </c>
      <c r="F1782" t="str">
        <f>VLOOKUP(B1782,Sheet3!$A$1:$E$100,5)</f>
        <v>k19</v>
      </c>
      <c r="G1782" t="str">
        <f>VLOOKUP(B1782,Sheet3!$A$1:$E$100,2)</f>
        <v>Serwetnik_duży</v>
      </c>
      <c r="H1782" t="str">
        <f>VLOOKUP(B1782,Sheet3!$A$1:$E$100,3)</f>
        <v>8,99</v>
      </c>
      <c r="I1782" t="str">
        <f>VLOOKUP(F1782,Sheet4!$A$1:$B$22,2)</f>
        <v>wyroby_korkowe</v>
      </c>
      <c r="J1782">
        <f t="shared" si="55"/>
        <v>17.98</v>
      </c>
    </row>
    <row r="1783" spans="1:10" ht="18.399999999999999" customHeight="1">
      <c r="A1783" s="1">
        <v>1782</v>
      </c>
      <c r="B1783" t="s">
        <v>20</v>
      </c>
      <c r="C1783" s="2">
        <v>41031</v>
      </c>
      <c r="D1783">
        <v>36</v>
      </c>
      <c r="E1783">
        <f t="shared" si="54"/>
        <v>5</v>
      </c>
      <c r="F1783" t="str">
        <f>VLOOKUP(B1783,Sheet3!$A$1:$E$100,5)</f>
        <v>k6</v>
      </c>
      <c r="G1783" t="str">
        <f>VLOOKUP(B1783,Sheet3!$A$1:$E$100,2)</f>
        <v>940x23x5</v>
      </c>
      <c r="H1783" t="str">
        <f>VLOOKUP(B1783,Sheet3!$A$1:$E$100,3)</f>
        <v>2,19</v>
      </c>
      <c r="I1783" t="str">
        <f>VLOOKUP(F1783,Sheet4!$A$1:$B$22,2)</f>
        <v>panele_korkowe</v>
      </c>
      <c r="J1783">
        <f t="shared" si="55"/>
        <v>78.84</v>
      </c>
    </row>
    <row r="1784" spans="1:10" ht="18.399999999999999" customHeight="1">
      <c r="A1784">
        <v>1783</v>
      </c>
      <c r="B1784" t="s">
        <v>82</v>
      </c>
      <c r="C1784" s="2">
        <v>40995</v>
      </c>
      <c r="D1784">
        <v>54</v>
      </c>
      <c r="E1784">
        <f t="shared" si="54"/>
        <v>3</v>
      </c>
      <c r="F1784" t="str">
        <f>VLOOKUP(B1784,Sheet3!$A$1:$E$100,5)</f>
        <v>k5</v>
      </c>
      <c r="G1784" t="str">
        <f>VLOOKUP(B1784,Sheet3!$A$1:$E$100,2)</f>
        <v>Aglomerado_30_mm</v>
      </c>
      <c r="H1784" t="str">
        <f>VLOOKUP(B1784,Sheet3!$A$1:$E$100,3)</f>
        <v>49,99</v>
      </c>
      <c r="I1784" t="str">
        <f>VLOOKUP(F1784,Sheet4!$A$1:$B$22,2)</f>
        <v>panele_korkowe</v>
      </c>
      <c r="J1784">
        <f t="shared" si="55"/>
        <v>2699.46</v>
      </c>
    </row>
    <row r="1785" spans="1:10" ht="18.399999999999999" customHeight="1">
      <c r="A1785" s="1">
        <v>1784</v>
      </c>
      <c r="B1785" t="s">
        <v>42</v>
      </c>
      <c r="C1785" s="2">
        <v>41265</v>
      </c>
      <c r="D1785">
        <v>5</v>
      </c>
      <c r="E1785">
        <f t="shared" si="54"/>
        <v>12</v>
      </c>
      <c r="F1785" t="str">
        <f>VLOOKUP(B1785,Sheet3!$A$1:$E$100,5)</f>
        <v>k20</v>
      </c>
      <c r="G1785" t="str">
        <f>VLOOKUP(B1785,Sheet3!$A$1:$E$100,2)</f>
        <v>Stozkowe_male</v>
      </c>
      <c r="H1785" t="str">
        <f>VLOOKUP(B1785,Sheet3!$A$1:$E$100,3)</f>
        <v>0,49</v>
      </c>
      <c r="I1785" t="str">
        <f>VLOOKUP(F1785,Sheet4!$A$1:$B$22,2)</f>
        <v>korki_do_butelek</v>
      </c>
      <c r="J1785">
        <f t="shared" si="55"/>
        <v>2.4500000000000002</v>
      </c>
    </row>
    <row r="1786" spans="1:10" ht="18.399999999999999" customHeight="1">
      <c r="A1786">
        <v>1785</v>
      </c>
      <c r="B1786" t="s">
        <v>25</v>
      </c>
      <c r="C1786" s="2">
        <v>41011</v>
      </c>
      <c r="D1786">
        <v>5</v>
      </c>
      <c r="E1786">
        <f t="shared" si="54"/>
        <v>4</v>
      </c>
      <c r="F1786" t="str">
        <f>VLOOKUP(B1786,Sheet3!$A$1:$E$100,5)</f>
        <v>k4</v>
      </c>
      <c r="G1786" t="str">
        <f>VLOOKUP(B1786,Sheet3!$A$1:$E$100,2)</f>
        <v>1_l_wodny</v>
      </c>
      <c r="H1786" t="str">
        <f>VLOOKUP(B1786,Sheet3!$A$1:$E$100,3)</f>
        <v>37,99</v>
      </c>
      <c r="I1786" t="str">
        <f>VLOOKUP(F1786,Sheet4!$A$1:$B$22,2)</f>
        <v>panele_korkowe</v>
      </c>
      <c r="J1786">
        <f t="shared" si="55"/>
        <v>189.95000000000002</v>
      </c>
    </row>
    <row r="1787" spans="1:10" ht="18.399999999999999" customHeight="1">
      <c r="A1787" s="1">
        <v>1786</v>
      </c>
      <c r="B1787" t="s">
        <v>90</v>
      </c>
      <c r="C1787" s="2">
        <v>40983</v>
      </c>
      <c r="D1787">
        <v>33</v>
      </c>
      <c r="E1787">
        <f t="shared" si="54"/>
        <v>3</v>
      </c>
      <c r="F1787" t="str">
        <f>VLOOKUP(B1787,Sheet3!$A$1:$E$100,5)</f>
        <v>k21</v>
      </c>
      <c r="G1787" t="str">
        <f>VLOOKUP(B1787,Sheet3!$A$1:$E$100,2)</f>
        <v>Rapsodia</v>
      </c>
      <c r="H1787" t="str">
        <f>VLOOKUP(B1787,Sheet3!$A$1:$E$100,3)</f>
        <v>129,99</v>
      </c>
      <c r="I1787" t="str">
        <f>VLOOKUP(F1787,Sheet4!$A$1:$B$22,2)</f>
        <v>panele_korkowe</v>
      </c>
      <c r="J1787">
        <f t="shared" si="55"/>
        <v>4289.67</v>
      </c>
    </row>
    <row r="1788" spans="1:10" ht="18.399999999999999" customHeight="1">
      <c r="A1788">
        <v>1787</v>
      </c>
      <c r="B1788" t="s">
        <v>46</v>
      </c>
      <c r="C1788" s="2">
        <v>41212</v>
      </c>
      <c r="D1788">
        <v>22</v>
      </c>
      <c r="E1788">
        <f t="shared" si="54"/>
        <v>10</v>
      </c>
      <c r="F1788" t="str">
        <f>VLOOKUP(B1788,Sheet3!$A$1:$E$100,5)</f>
        <v>k2</v>
      </c>
      <c r="G1788" t="str">
        <f>VLOOKUP(B1788,Sheet3!$A$1:$E$100,2)</f>
        <v>Big_8_mm</v>
      </c>
      <c r="H1788" t="str">
        <f>VLOOKUP(B1788,Sheet3!$A$1:$E$100,3)</f>
        <v>138,00</v>
      </c>
      <c r="I1788" t="str">
        <f>VLOOKUP(F1788,Sheet4!$A$1:$B$22,2)</f>
        <v>wyroby_korkowe</v>
      </c>
      <c r="J1788">
        <f t="shared" si="55"/>
        <v>3036</v>
      </c>
    </row>
    <row r="1789" spans="1:10" ht="18.399999999999999" customHeight="1">
      <c r="A1789" s="1">
        <v>1788</v>
      </c>
      <c r="B1789" t="s">
        <v>53</v>
      </c>
      <c r="C1789" s="2">
        <v>41001</v>
      </c>
      <c r="D1789">
        <v>45</v>
      </c>
      <c r="E1789">
        <f t="shared" si="54"/>
        <v>4</v>
      </c>
      <c r="F1789" t="str">
        <f>VLOOKUP(B1789,Sheet3!$A$1:$E$100,5)</f>
        <v>k2</v>
      </c>
      <c r="G1789" t="str">
        <f>VLOOKUP(B1789,Sheet3!$A$1:$E$100,2)</f>
        <v>Special_4_mm</v>
      </c>
      <c r="H1789" t="str">
        <f>VLOOKUP(B1789,Sheet3!$A$1:$E$100,3)</f>
        <v>94,99</v>
      </c>
      <c r="I1789" t="str">
        <f>VLOOKUP(F1789,Sheet4!$A$1:$B$22,2)</f>
        <v>wyroby_korkowe</v>
      </c>
      <c r="J1789">
        <f t="shared" si="55"/>
        <v>4274.55</v>
      </c>
    </row>
    <row r="1790" spans="1:10" ht="18.399999999999999" customHeight="1">
      <c r="A1790">
        <v>1789</v>
      </c>
      <c r="B1790" t="s">
        <v>75</v>
      </c>
      <c r="C1790" s="2">
        <v>41163</v>
      </c>
      <c r="D1790">
        <v>2</v>
      </c>
      <c r="E1790">
        <f t="shared" si="54"/>
        <v>9</v>
      </c>
      <c r="F1790" t="str">
        <f>VLOOKUP(B1790,Sheet3!$A$1:$E$100,5)</f>
        <v>k4</v>
      </c>
      <c r="G1790" t="str">
        <f>VLOOKUP(B1790,Sheet3!$A$1:$E$100,2)</f>
        <v>3_l_kontaktowy</v>
      </c>
      <c r="H1790" t="str">
        <f>VLOOKUP(B1790,Sheet3!$A$1:$E$100,3)</f>
        <v>59,99</v>
      </c>
      <c r="I1790" t="str">
        <f>VLOOKUP(F1790,Sheet4!$A$1:$B$22,2)</f>
        <v>panele_korkowe</v>
      </c>
      <c r="J1790">
        <f t="shared" si="55"/>
        <v>119.98</v>
      </c>
    </row>
    <row r="1791" spans="1:10" ht="18.399999999999999" customHeight="1">
      <c r="A1791" s="1">
        <v>1790</v>
      </c>
      <c r="B1791" t="s">
        <v>56</v>
      </c>
      <c r="C1791" s="2">
        <v>40984</v>
      </c>
      <c r="D1791">
        <v>40</v>
      </c>
      <c r="E1791">
        <f t="shared" si="54"/>
        <v>3</v>
      </c>
      <c r="F1791" t="str">
        <f>VLOOKUP(B1791,Sheet3!$A$1:$E$100,5)</f>
        <v>k21</v>
      </c>
      <c r="G1791" t="str">
        <f>VLOOKUP(B1791,Sheet3!$A$1:$E$100,2)</f>
        <v>Harmony</v>
      </c>
      <c r="H1791" t="str">
        <f>VLOOKUP(B1791,Sheet3!$A$1:$E$100,3)</f>
        <v>139,99</v>
      </c>
      <c r="I1791" t="str">
        <f>VLOOKUP(F1791,Sheet4!$A$1:$B$22,2)</f>
        <v>panele_korkowe</v>
      </c>
      <c r="J1791">
        <f t="shared" si="55"/>
        <v>5599.6</v>
      </c>
    </row>
    <row r="1792" spans="1:10" ht="18.399999999999999" customHeight="1">
      <c r="A1792">
        <v>1791</v>
      </c>
      <c r="B1792" t="s">
        <v>51</v>
      </c>
      <c r="C1792" s="2">
        <v>40953</v>
      </c>
      <c r="D1792">
        <v>3</v>
      </c>
      <c r="E1792">
        <f t="shared" si="54"/>
        <v>2</v>
      </c>
      <c r="F1792" t="str">
        <f>VLOOKUP(B1792,Sheet3!$A$1:$E$100,5)</f>
        <v>k10</v>
      </c>
      <c r="G1792" t="str">
        <f>VLOOKUP(B1792,Sheet3!$A$1:$E$100,2)</f>
        <v>60x80</v>
      </c>
      <c r="H1792" t="str">
        <f>VLOOKUP(B1792,Sheet3!$A$1:$E$100,3)</f>
        <v>51,00</v>
      </c>
      <c r="I1792" t="str">
        <f>VLOOKUP(F1792,Sheet4!$A$1:$B$22,2)</f>
        <v>tablice_korkowe</v>
      </c>
      <c r="J1792">
        <f t="shared" si="55"/>
        <v>153</v>
      </c>
    </row>
    <row r="1793" spans="1:10" ht="18.399999999999999" customHeight="1">
      <c r="A1793" s="1">
        <v>1792</v>
      </c>
      <c r="B1793" t="s">
        <v>84</v>
      </c>
      <c r="C1793" s="2">
        <v>41011</v>
      </c>
      <c r="D1793">
        <v>1</v>
      </c>
      <c r="E1793">
        <f t="shared" si="54"/>
        <v>4</v>
      </c>
      <c r="F1793" t="str">
        <f>VLOOKUP(B1793,Sheet3!$A$1:$E$100,5)</f>
        <v>k11</v>
      </c>
      <c r="G1793" t="str">
        <f>VLOOKUP(B1793,Sheet3!$A$1:$E$100,2)</f>
        <v>kpl_6_mm</v>
      </c>
      <c r="H1793" t="str">
        <f>VLOOKUP(B1793,Sheet3!$A$1:$E$100,3)</f>
        <v>6,20</v>
      </c>
      <c r="I1793" t="str">
        <f>VLOOKUP(F1793,Sheet4!$A$1:$B$22,2)</f>
        <v>podkladki_naturalne</v>
      </c>
      <c r="J1793">
        <f t="shared" si="55"/>
        <v>6.2</v>
      </c>
    </row>
    <row r="1794" spans="1:10" ht="18.399999999999999" customHeight="1">
      <c r="A1794">
        <v>1793</v>
      </c>
      <c r="B1794" t="s">
        <v>37</v>
      </c>
      <c r="C1794" s="2">
        <v>41062</v>
      </c>
      <c r="D1794">
        <v>1</v>
      </c>
      <c r="E1794">
        <f t="shared" ref="E1794:E1857" si="56">MONTH(C1794)</f>
        <v>6</v>
      </c>
      <c r="F1794" t="str">
        <f>VLOOKUP(B1794,Sheet3!$A$1:$E$100,5)</f>
        <v>k15</v>
      </c>
      <c r="G1794" t="str">
        <f>VLOOKUP(B1794,Sheet3!$A$1:$E$100,2)</f>
        <v>kostka</v>
      </c>
      <c r="H1794" t="str">
        <f>VLOOKUP(B1794,Sheet3!$A$1:$E$100,3)</f>
        <v>25,99</v>
      </c>
      <c r="I1794" t="str">
        <f>VLOOKUP(F1794,Sheet4!$A$1:$B$22,2)</f>
        <v>maty_korkowe</v>
      </c>
      <c r="J1794">
        <f t="shared" si="55"/>
        <v>25.99</v>
      </c>
    </row>
    <row r="1795" spans="1:10" ht="18.399999999999999" customHeight="1">
      <c r="A1795" s="1">
        <v>1794</v>
      </c>
      <c r="B1795" t="s">
        <v>32</v>
      </c>
      <c r="C1795" s="2">
        <v>41080</v>
      </c>
      <c r="D1795">
        <v>8</v>
      </c>
      <c r="E1795">
        <f t="shared" si="56"/>
        <v>6</v>
      </c>
      <c r="F1795" t="str">
        <f>VLOOKUP(B1795,Sheet3!$A$1:$E$100,5)</f>
        <v>k8</v>
      </c>
      <c r="G1795" t="str">
        <f>VLOOKUP(B1795,Sheet3!$A$1:$E$100,2)</f>
        <v>LB_2</v>
      </c>
      <c r="H1795" t="str">
        <f>VLOOKUP(B1795,Sheet3!$A$1:$E$100,3)</f>
        <v>1,80</v>
      </c>
      <c r="I1795" t="str">
        <f>VLOOKUP(F1795,Sheet4!$A$1:$B$22,2)</f>
        <v>panele_korkowe</v>
      </c>
      <c r="J1795">
        <f t="shared" ref="J1795:J1858" si="57">D1795*H1795</f>
        <v>14.4</v>
      </c>
    </row>
    <row r="1796" spans="1:10" ht="18.399999999999999" customHeight="1">
      <c r="A1796">
        <v>1795</v>
      </c>
      <c r="B1796" t="s">
        <v>22</v>
      </c>
      <c r="C1796" s="2">
        <v>41129</v>
      </c>
      <c r="D1796">
        <v>1</v>
      </c>
      <c r="E1796">
        <f t="shared" si="56"/>
        <v>8</v>
      </c>
      <c r="F1796" t="str">
        <f>VLOOKUP(B1796,Sheet3!$A$1:$E$100,5)</f>
        <v>k17</v>
      </c>
      <c r="G1796" t="str">
        <f>VLOOKUP(B1796,Sheet3!$A$1:$E$100,2)</f>
        <v>korek_natryskowy</v>
      </c>
      <c r="H1796" t="str">
        <f>VLOOKUP(B1796,Sheet3!$A$1:$E$100,3)</f>
        <v>33,99</v>
      </c>
      <c r="I1796" t="str">
        <f>VLOOKUP(F1796,Sheet4!$A$1:$B$22,2)</f>
        <v>masa_korkowa</v>
      </c>
      <c r="J1796">
        <f t="shared" si="57"/>
        <v>33.99</v>
      </c>
    </row>
    <row r="1797" spans="1:10" ht="18.399999999999999" customHeight="1">
      <c r="A1797" s="1">
        <v>1796</v>
      </c>
      <c r="B1797" t="s">
        <v>54</v>
      </c>
      <c r="C1797" s="2">
        <v>41107</v>
      </c>
      <c r="D1797">
        <v>36</v>
      </c>
      <c r="E1797">
        <f t="shared" si="56"/>
        <v>7</v>
      </c>
      <c r="F1797" t="str">
        <f>VLOOKUP(B1797,Sheet3!$A$1:$E$100,5)</f>
        <v>k12</v>
      </c>
      <c r="G1797" t="str">
        <f>VLOOKUP(B1797,Sheet3!$A$1:$E$100,2)</f>
        <v>1000x700x1</v>
      </c>
      <c r="H1797" t="str">
        <f>VLOOKUP(B1797,Sheet3!$A$1:$E$100,3)</f>
        <v>4,99</v>
      </c>
      <c r="I1797" t="str">
        <f>VLOOKUP(F1797,Sheet4!$A$1:$B$22,2)</f>
        <v>plyty_korkowe</v>
      </c>
      <c r="J1797">
        <f t="shared" si="57"/>
        <v>179.64000000000001</v>
      </c>
    </row>
    <row r="1798" spans="1:10" ht="18.399999999999999" customHeight="1">
      <c r="A1798">
        <v>1797</v>
      </c>
      <c r="B1798" t="s">
        <v>76</v>
      </c>
      <c r="C1798" s="2">
        <v>41117</v>
      </c>
      <c r="D1798">
        <v>32</v>
      </c>
      <c r="E1798">
        <f t="shared" si="56"/>
        <v>7</v>
      </c>
      <c r="F1798" t="str">
        <f>VLOOKUP(B1798,Sheet3!$A$1:$E$100,5)</f>
        <v>k2</v>
      </c>
      <c r="G1798" t="str">
        <f>VLOOKUP(B1798,Sheet3!$A$1:$E$100,2)</f>
        <v>Normal_6_mm</v>
      </c>
      <c r="H1798" t="str">
        <f>VLOOKUP(B1798,Sheet3!$A$1:$E$100,3)</f>
        <v>119,99</v>
      </c>
      <c r="I1798" t="str">
        <f>VLOOKUP(F1798,Sheet4!$A$1:$B$22,2)</f>
        <v>wyroby_korkowe</v>
      </c>
      <c r="J1798">
        <f t="shared" si="57"/>
        <v>3839.68</v>
      </c>
    </row>
    <row r="1799" spans="1:10" ht="18.399999999999999" customHeight="1">
      <c r="A1799" s="1">
        <v>1798</v>
      </c>
      <c r="B1799" t="s">
        <v>65</v>
      </c>
      <c r="C1799" s="2">
        <v>41057</v>
      </c>
      <c r="D1799">
        <v>14</v>
      </c>
      <c r="E1799">
        <f t="shared" si="56"/>
        <v>5</v>
      </c>
      <c r="F1799" t="str">
        <f>VLOOKUP(B1799,Sheet3!$A$1:$E$100,5)</f>
        <v>k12</v>
      </c>
      <c r="G1799" t="str">
        <f>VLOOKUP(B1799,Sheet3!$A$1:$E$100,2)</f>
        <v>1000x700x4</v>
      </c>
      <c r="H1799" t="str">
        <f>VLOOKUP(B1799,Sheet3!$A$1:$E$100,3)</f>
        <v>14,99</v>
      </c>
      <c r="I1799" t="str">
        <f>VLOOKUP(F1799,Sheet4!$A$1:$B$22,2)</f>
        <v>plyty_korkowe</v>
      </c>
      <c r="J1799">
        <f t="shared" si="57"/>
        <v>209.86</v>
      </c>
    </row>
    <row r="1800" spans="1:10" ht="18.399999999999999" customHeight="1">
      <c r="A1800">
        <v>1799</v>
      </c>
      <c r="B1800" t="s">
        <v>59</v>
      </c>
      <c r="C1800" s="2">
        <v>41116</v>
      </c>
      <c r="D1800">
        <v>16</v>
      </c>
      <c r="E1800">
        <f t="shared" si="56"/>
        <v>7</v>
      </c>
      <c r="F1800" t="str">
        <f>VLOOKUP(B1800,Sheet3!$A$1:$E$100,5)</f>
        <v>k16</v>
      </c>
      <c r="G1800" t="str">
        <f>VLOOKUP(B1800,Sheet3!$A$1:$E$100,2)</f>
        <v>standard</v>
      </c>
      <c r="H1800" t="str">
        <f>VLOOKUP(B1800,Sheet3!$A$1:$E$100,3)</f>
        <v>1,09</v>
      </c>
      <c r="I1800" t="str">
        <f>VLOOKUP(F1800,Sheet4!$A$1:$B$22,2)</f>
        <v>przekladki_korkowe</v>
      </c>
      <c r="J1800">
        <f t="shared" si="57"/>
        <v>17.440000000000001</v>
      </c>
    </row>
    <row r="1801" spans="1:10" ht="18.399999999999999" customHeight="1">
      <c r="A1801" s="1">
        <v>1800</v>
      </c>
      <c r="B1801" t="s">
        <v>49</v>
      </c>
      <c r="C1801" s="2">
        <v>41104</v>
      </c>
      <c r="D1801">
        <v>16</v>
      </c>
      <c r="E1801">
        <f t="shared" si="56"/>
        <v>7</v>
      </c>
      <c r="F1801" t="str">
        <f>VLOOKUP(B1801,Sheet3!$A$1:$E$100,5)</f>
        <v>k19</v>
      </c>
      <c r="G1801" t="str">
        <f>VLOOKUP(B1801,Sheet3!$A$1:$E$100,2)</f>
        <v>Serwetnik_duży</v>
      </c>
      <c r="H1801" t="str">
        <f>VLOOKUP(B1801,Sheet3!$A$1:$E$100,3)</f>
        <v>8,99</v>
      </c>
      <c r="I1801" t="str">
        <f>VLOOKUP(F1801,Sheet4!$A$1:$B$22,2)</f>
        <v>wyroby_korkowe</v>
      </c>
      <c r="J1801">
        <f t="shared" si="57"/>
        <v>143.84</v>
      </c>
    </row>
    <row r="1802" spans="1:10" ht="18.399999999999999" customHeight="1">
      <c r="A1802">
        <v>1801</v>
      </c>
      <c r="B1802" t="s">
        <v>62</v>
      </c>
      <c r="C1802" s="2">
        <v>41071</v>
      </c>
      <c r="D1802">
        <v>22</v>
      </c>
      <c r="E1802">
        <f t="shared" si="56"/>
        <v>6</v>
      </c>
      <c r="F1802" t="str">
        <f>VLOOKUP(B1802,Sheet3!$A$1:$E$100,5)</f>
        <v>k5</v>
      </c>
      <c r="G1802" t="str">
        <f>VLOOKUP(B1802,Sheet3!$A$1:$E$100,2)</f>
        <v>Aglomerado_10_mm</v>
      </c>
      <c r="H1802" t="str">
        <f>VLOOKUP(B1802,Sheet3!$A$1:$E$100,3)</f>
        <v>34,99</v>
      </c>
      <c r="I1802" t="str">
        <f>VLOOKUP(F1802,Sheet4!$A$1:$B$22,2)</f>
        <v>panele_korkowe</v>
      </c>
      <c r="J1802">
        <f t="shared" si="57"/>
        <v>769.78000000000009</v>
      </c>
    </row>
    <row r="1803" spans="1:10" ht="18.399999999999999" customHeight="1">
      <c r="A1803" s="1">
        <v>1802</v>
      </c>
      <c r="B1803" t="s">
        <v>10</v>
      </c>
      <c r="C1803" s="2">
        <v>40996</v>
      </c>
      <c r="D1803">
        <v>6</v>
      </c>
      <c r="E1803">
        <f t="shared" si="56"/>
        <v>3</v>
      </c>
      <c r="F1803" t="str">
        <f>VLOOKUP(B1803,Sheet3!$A$1:$E$100,5)</f>
        <v>k19</v>
      </c>
      <c r="G1803" t="str">
        <f>VLOOKUP(B1803,Sheet3!$A$1:$E$100,2)</f>
        <v>Oslonka_prosta</v>
      </c>
      <c r="H1803" t="str">
        <f>VLOOKUP(B1803,Sheet3!$A$1:$E$100,3)</f>
        <v>20,99</v>
      </c>
      <c r="I1803" t="str">
        <f>VLOOKUP(F1803,Sheet4!$A$1:$B$22,2)</f>
        <v>wyroby_korkowe</v>
      </c>
      <c r="J1803">
        <f t="shared" si="57"/>
        <v>125.94</v>
      </c>
    </row>
    <row r="1804" spans="1:10" ht="18.399999999999999" customHeight="1">
      <c r="A1804">
        <v>1803</v>
      </c>
      <c r="B1804" t="s">
        <v>39</v>
      </c>
      <c r="C1804" s="2">
        <v>41048</v>
      </c>
      <c r="D1804">
        <v>1</v>
      </c>
      <c r="E1804">
        <f t="shared" si="56"/>
        <v>5</v>
      </c>
      <c r="F1804" t="str">
        <f>VLOOKUP(B1804,Sheet3!$A$1:$E$100,5)</f>
        <v>k12</v>
      </c>
      <c r="G1804" t="str">
        <f>VLOOKUP(B1804,Sheet3!$A$1:$E$100,2)</f>
        <v>1000x700x5</v>
      </c>
      <c r="H1804" t="str">
        <f>VLOOKUP(B1804,Sheet3!$A$1:$E$100,3)</f>
        <v>15,99</v>
      </c>
      <c r="I1804" t="str">
        <f>VLOOKUP(F1804,Sheet4!$A$1:$B$22,2)</f>
        <v>plyty_korkowe</v>
      </c>
      <c r="J1804">
        <f t="shared" si="57"/>
        <v>15.99</v>
      </c>
    </row>
    <row r="1805" spans="1:10" ht="18.399999999999999" customHeight="1">
      <c r="A1805" s="1">
        <v>1804</v>
      </c>
      <c r="B1805" t="s">
        <v>30</v>
      </c>
      <c r="C1805" s="2">
        <v>41128</v>
      </c>
      <c r="D1805">
        <v>25</v>
      </c>
      <c r="E1805">
        <f t="shared" si="56"/>
        <v>8</v>
      </c>
      <c r="F1805" t="str">
        <f>VLOOKUP(B1805,Sheet3!$A$1:$E$100,5)</f>
        <v>k8</v>
      </c>
      <c r="G1805" t="str">
        <f>VLOOKUP(B1805,Sheet3!$A$1:$E$100,2)</f>
        <v>LN_1</v>
      </c>
      <c r="H1805" t="str">
        <f>VLOOKUP(B1805,Sheet3!$A$1:$E$100,3)</f>
        <v>3,90</v>
      </c>
      <c r="I1805" t="str">
        <f>VLOOKUP(F1805,Sheet4!$A$1:$B$22,2)</f>
        <v>panele_korkowe</v>
      </c>
      <c r="J1805">
        <f t="shared" si="57"/>
        <v>97.5</v>
      </c>
    </row>
    <row r="1806" spans="1:10" ht="18.399999999999999" customHeight="1">
      <c r="A1806">
        <v>1805</v>
      </c>
      <c r="B1806" t="s">
        <v>24</v>
      </c>
      <c r="C1806" s="2">
        <v>40974</v>
      </c>
      <c r="D1806">
        <v>14</v>
      </c>
      <c r="E1806">
        <f t="shared" si="56"/>
        <v>3</v>
      </c>
      <c r="F1806" t="str">
        <f>VLOOKUP(B1806,Sheet3!$A$1:$E$100,5)</f>
        <v>k8</v>
      </c>
      <c r="G1806" t="str">
        <f>VLOOKUP(B1806,Sheet3!$A$1:$E$100,2)</f>
        <v>LN_2</v>
      </c>
      <c r="H1806" t="str">
        <f>VLOOKUP(B1806,Sheet3!$A$1:$E$100,3)</f>
        <v>4,60</v>
      </c>
      <c r="I1806" t="str">
        <f>VLOOKUP(F1806,Sheet4!$A$1:$B$22,2)</f>
        <v>panele_korkowe</v>
      </c>
      <c r="J1806">
        <f t="shared" si="57"/>
        <v>64.399999999999991</v>
      </c>
    </row>
    <row r="1807" spans="1:10" ht="18.399999999999999" customHeight="1">
      <c r="A1807" s="1">
        <v>1806</v>
      </c>
      <c r="B1807" t="s">
        <v>83</v>
      </c>
      <c r="C1807" s="2">
        <v>41073</v>
      </c>
      <c r="D1807">
        <v>18</v>
      </c>
      <c r="E1807">
        <f t="shared" si="56"/>
        <v>6</v>
      </c>
      <c r="F1807" t="str">
        <f>VLOOKUP(B1807,Sheet3!$A$1:$E$100,5)</f>
        <v>k19</v>
      </c>
      <c r="G1807" t="str">
        <f>VLOOKUP(B1807,Sheet3!$A$1:$E$100,2)</f>
        <v>Serwetnik_maly</v>
      </c>
      <c r="H1807" t="str">
        <f>VLOOKUP(B1807,Sheet3!$A$1:$E$100,3)</f>
        <v>4,99</v>
      </c>
      <c r="I1807" t="str">
        <f>VLOOKUP(F1807,Sheet4!$A$1:$B$22,2)</f>
        <v>wyroby_korkowe</v>
      </c>
      <c r="J1807">
        <f t="shared" si="57"/>
        <v>89.820000000000007</v>
      </c>
    </row>
    <row r="1808" spans="1:10" ht="18.399999999999999" customHeight="1">
      <c r="A1808">
        <v>1807</v>
      </c>
      <c r="B1808" t="s">
        <v>31</v>
      </c>
      <c r="C1808" s="2">
        <v>41171</v>
      </c>
      <c r="D1808">
        <v>26</v>
      </c>
      <c r="E1808">
        <f t="shared" si="56"/>
        <v>9</v>
      </c>
      <c r="F1808" t="str">
        <f>VLOOKUP(B1808,Sheet3!$A$1:$E$100,5)</f>
        <v>k14</v>
      </c>
      <c r="G1808" t="str">
        <f>VLOOKUP(B1808,Sheet3!$A$1:$E$100,2)</f>
        <v>DawnTown</v>
      </c>
      <c r="H1808" t="str">
        <f>VLOOKUP(B1808,Sheet3!$A$1:$E$100,3)</f>
        <v>64,99</v>
      </c>
      <c r="I1808" t="str">
        <f>VLOOKUP(F1808,Sheet4!$A$1:$B$22,2)</f>
        <v>parkiet_korkowy</v>
      </c>
      <c r="J1808">
        <f t="shared" si="57"/>
        <v>1689.7399999999998</v>
      </c>
    </row>
    <row r="1809" spans="1:10" ht="18.399999999999999" customHeight="1">
      <c r="A1809" s="1">
        <v>1808</v>
      </c>
      <c r="B1809" t="s">
        <v>65</v>
      </c>
      <c r="C1809" s="2">
        <v>41117</v>
      </c>
      <c r="D1809">
        <v>12</v>
      </c>
      <c r="E1809">
        <f t="shared" si="56"/>
        <v>7</v>
      </c>
      <c r="F1809" t="str">
        <f>VLOOKUP(B1809,Sheet3!$A$1:$E$100,5)</f>
        <v>k12</v>
      </c>
      <c r="G1809" t="str">
        <f>VLOOKUP(B1809,Sheet3!$A$1:$E$100,2)</f>
        <v>1000x700x4</v>
      </c>
      <c r="H1809" t="str">
        <f>VLOOKUP(B1809,Sheet3!$A$1:$E$100,3)</f>
        <v>14,99</v>
      </c>
      <c r="I1809" t="str">
        <f>VLOOKUP(F1809,Sheet4!$A$1:$B$22,2)</f>
        <v>plyty_korkowe</v>
      </c>
      <c r="J1809">
        <f t="shared" si="57"/>
        <v>179.88</v>
      </c>
    </row>
    <row r="1810" spans="1:10" ht="18.399999999999999" customHeight="1">
      <c r="A1810">
        <v>1809</v>
      </c>
      <c r="B1810" t="s">
        <v>19</v>
      </c>
      <c r="C1810" s="2">
        <v>41004</v>
      </c>
      <c r="D1810">
        <v>120</v>
      </c>
      <c r="E1810">
        <f t="shared" si="56"/>
        <v>4</v>
      </c>
      <c r="F1810" t="str">
        <f>VLOOKUP(B1810,Sheet3!$A$1:$E$100,5)</f>
        <v>k20</v>
      </c>
      <c r="G1810" t="str">
        <f>VLOOKUP(B1810,Sheet3!$A$1:$E$100,2)</f>
        <v>Stozkowe_srednie</v>
      </c>
      <c r="H1810" t="str">
        <f>VLOOKUP(B1810,Sheet3!$A$1:$E$100,3)</f>
        <v>0,89</v>
      </c>
      <c r="I1810" t="str">
        <f>VLOOKUP(F1810,Sheet4!$A$1:$B$22,2)</f>
        <v>korki_do_butelek</v>
      </c>
      <c r="J1810">
        <f t="shared" si="57"/>
        <v>106.8</v>
      </c>
    </row>
    <row r="1811" spans="1:10" ht="18.399999999999999" customHeight="1">
      <c r="A1811" s="1">
        <v>1810</v>
      </c>
      <c r="B1811" t="s">
        <v>19</v>
      </c>
      <c r="C1811" s="2">
        <v>41065</v>
      </c>
      <c r="D1811">
        <v>21</v>
      </c>
      <c r="E1811">
        <f t="shared" si="56"/>
        <v>6</v>
      </c>
      <c r="F1811" t="str">
        <f>VLOOKUP(B1811,Sheet3!$A$1:$E$100,5)</f>
        <v>k20</v>
      </c>
      <c r="G1811" t="str">
        <f>VLOOKUP(B1811,Sheet3!$A$1:$E$100,2)</f>
        <v>Stozkowe_srednie</v>
      </c>
      <c r="H1811" t="str">
        <f>VLOOKUP(B1811,Sheet3!$A$1:$E$100,3)</f>
        <v>0,89</v>
      </c>
      <c r="I1811" t="str">
        <f>VLOOKUP(F1811,Sheet4!$A$1:$B$22,2)</f>
        <v>korki_do_butelek</v>
      </c>
      <c r="J1811">
        <f t="shared" si="57"/>
        <v>18.690000000000001</v>
      </c>
    </row>
    <row r="1812" spans="1:10" ht="18.399999999999999" customHeight="1">
      <c r="A1812">
        <v>1811</v>
      </c>
      <c r="B1812" t="s">
        <v>37</v>
      </c>
      <c r="C1812" s="2">
        <v>40922</v>
      </c>
      <c r="D1812">
        <v>1</v>
      </c>
      <c r="E1812">
        <f t="shared" si="56"/>
        <v>1</v>
      </c>
      <c r="F1812" t="str">
        <f>VLOOKUP(B1812,Sheet3!$A$1:$E$100,5)</f>
        <v>k15</v>
      </c>
      <c r="G1812" t="str">
        <f>VLOOKUP(B1812,Sheet3!$A$1:$E$100,2)</f>
        <v>kostka</v>
      </c>
      <c r="H1812" t="str">
        <f>VLOOKUP(B1812,Sheet3!$A$1:$E$100,3)</f>
        <v>25,99</v>
      </c>
      <c r="I1812" t="str">
        <f>VLOOKUP(F1812,Sheet4!$A$1:$B$22,2)</f>
        <v>maty_korkowe</v>
      </c>
      <c r="J1812">
        <f t="shared" si="57"/>
        <v>25.99</v>
      </c>
    </row>
    <row r="1813" spans="1:10" ht="18.399999999999999" customHeight="1">
      <c r="A1813" s="1">
        <v>1812</v>
      </c>
      <c r="B1813" t="s">
        <v>50</v>
      </c>
      <c r="C1813" s="2">
        <v>41173</v>
      </c>
      <c r="D1813">
        <v>6</v>
      </c>
      <c r="E1813">
        <f t="shared" si="56"/>
        <v>9</v>
      </c>
      <c r="F1813" t="str">
        <f>VLOOKUP(B1813,Sheet3!$A$1:$E$100,5)</f>
        <v>k8</v>
      </c>
      <c r="G1813" t="str">
        <f>VLOOKUP(B1813,Sheet3!$A$1:$E$100,2)</f>
        <v>LB_1</v>
      </c>
      <c r="H1813" t="str">
        <f>VLOOKUP(B1813,Sheet3!$A$1:$E$100,3)</f>
        <v>2,50</v>
      </c>
      <c r="I1813" t="str">
        <f>VLOOKUP(F1813,Sheet4!$A$1:$B$22,2)</f>
        <v>panele_korkowe</v>
      </c>
      <c r="J1813">
        <f t="shared" si="57"/>
        <v>15</v>
      </c>
    </row>
    <row r="1814" spans="1:10" ht="18.399999999999999" customHeight="1">
      <c r="A1814">
        <v>1813</v>
      </c>
      <c r="B1814" t="s">
        <v>46</v>
      </c>
      <c r="C1814" s="2">
        <v>41051</v>
      </c>
      <c r="D1814">
        <v>25</v>
      </c>
      <c r="E1814">
        <f t="shared" si="56"/>
        <v>5</v>
      </c>
      <c r="F1814" t="str">
        <f>VLOOKUP(B1814,Sheet3!$A$1:$E$100,5)</f>
        <v>k2</v>
      </c>
      <c r="G1814" t="str">
        <f>VLOOKUP(B1814,Sheet3!$A$1:$E$100,2)</f>
        <v>Big_8_mm</v>
      </c>
      <c r="H1814" t="str">
        <f>VLOOKUP(B1814,Sheet3!$A$1:$E$100,3)</f>
        <v>138,00</v>
      </c>
      <c r="I1814" t="str">
        <f>VLOOKUP(F1814,Sheet4!$A$1:$B$22,2)</f>
        <v>wyroby_korkowe</v>
      </c>
      <c r="J1814">
        <f t="shared" si="57"/>
        <v>3450</v>
      </c>
    </row>
    <row r="1815" spans="1:10" ht="18.399999999999999" customHeight="1">
      <c r="A1815" s="1">
        <v>1814</v>
      </c>
      <c r="B1815" t="s">
        <v>16</v>
      </c>
      <c r="C1815" s="2">
        <v>40998</v>
      </c>
      <c r="D1815">
        <v>2</v>
      </c>
      <c r="E1815">
        <f t="shared" si="56"/>
        <v>3</v>
      </c>
      <c r="F1815" t="str">
        <f>VLOOKUP(B1815,Sheet3!$A$1:$E$100,5)</f>
        <v>k11</v>
      </c>
      <c r="G1815" t="str">
        <f>VLOOKUP(B1815,Sheet3!$A$1:$E$100,2)</f>
        <v>kpl_12_mm</v>
      </c>
      <c r="H1815" t="str">
        <f>VLOOKUP(B1815,Sheet3!$A$1:$E$100,3)</f>
        <v>10,20</v>
      </c>
      <c r="I1815" t="str">
        <f>VLOOKUP(F1815,Sheet4!$A$1:$B$22,2)</f>
        <v>podkladki_naturalne</v>
      </c>
      <c r="J1815">
        <f t="shared" si="57"/>
        <v>20.399999999999999</v>
      </c>
    </row>
    <row r="1816" spans="1:10" ht="18.399999999999999" customHeight="1">
      <c r="A1816">
        <v>1815</v>
      </c>
      <c r="B1816" t="s">
        <v>24</v>
      </c>
      <c r="C1816" s="2">
        <v>41104</v>
      </c>
      <c r="D1816">
        <v>50</v>
      </c>
      <c r="E1816">
        <f t="shared" si="56"/>
        <v>7</v>
      </c>
      <c r="F1816" t="str">
        <f>VLOOKUP(B1816,Sheet3!$A$1:$E$100,5)</f>
        <v>k8</v>
      </c>
      <c r="G1816" t="str">
        <f>VLOOKUP(B1816,Sheet3!$A$1:$E$100,2)</f>
        <v>LN_2</v>
      </c>
      <c r="H1816" t="str">
        <f>VLOOKUP(B1816,Sheet3!$A$1:$E$100,3)</f>
        <v>4,60</v>
      </c>
      <c r="I1816" t="str">
        <f>VLOOKUP(F1816,Sheet4!$A$1:$B$22,2)</f>
        <v>panele_korkowe</v>
      </c>
      <c r="J1816">
        <f t="shared" si="57"/>
        <v>229.99999999999997</v>
      </c>
    </row>
    <row r="1817" spans="1:10" ht="18.399999999999999" customHeight="1">
      <c r="A1817" s="1">
        <v>1816</v>
      </c>
      <c r="B1817" t="s">
        <v>22</v>
      </c>
      <c r="C1817" s="2">
        <v>41227</v>
      </c>
      <c r="D1817">
        <v>2</v>
      </c>
      <c r="E1817">
        <f t="shared" si="56"/>
        <v>11</v>
      </c>
      <c r="F1817" t="str">
        <f>VLOOKUP(B1817,Sheet3!$A$1:$E$100,5)</f>
        <v>k17</v>
      </c>
      <c r="G1817" t="str">
        <f>VLOOKUP(B1817,Sheet3!$A$1:$E$100,2)</f>
        <v>korek_natryskowy</v>
      </c>
      <c r="H1817" t="str">
        <f>VLOOKUP(B1817,Sheet3!$A$1:$E$100,3)</f>
        <v>33,99</v>
      </c>
      <c r="I1817" t="str">
        <f>VLOOKUP(F1817,Sheet4!$A$1:$B$22,2)</f>
        <v>masa_korkowa</v>
      </c>
      <c r="J1817">
        <f t="shared" si="57"/>
        <v>67.98</v>
      </c>
    </row>
    <row r="1818" spans="1:10" ht="18.399999999999999" customHeight="1">
      <c r="A1818">
        <v>1817</v>
      </c>
      <c r="B1818" t="s">
        <v>65</v>
      </c>
      <c r="C1818" s="2">
        <v>41037</v>
      </c>
      <c r="D1818">
        <v>30</v>
      </c>
      <c r="E1818">
        <f t="shared" si="56"/>
        <v>5</v>
      </c>
      <c r="F1818" t="str">
        <f>VLOOKUP(B1818,Sheet3!$A$1:$E$100,5)</f>
        <v>k12</v>
      </c>
      <c r="G1818" t="str">
        <f>VLOOKUP(B1818,Sheet3!$A$1:$E$100,2)</f>
        <v>1000x700x4</v>
      </c>
      <c r="H1818" t="str">
        <f>VLOOKUP(B1818,Sheet3!$A$1:$E$100,3)</f>
        <v>14,99</v>
      </c>
      <c r="I1818" t="str">
        <f>VLOOKUP(F1818,Sheet4!$A$1:$B$22,2)</f>
        <v>plyty_korkowe</v>
      </c>
      <c r="J1818">
        <f t="shared" si="57"/>
        <v>449.7</v>
      </c>
    </row>
    <row r="1819" spans="1:10" ht="18.399999999999999" customHeight="1">
      <c r="A1819" s="1">
        <v>1818</v>
      </c>
      <c r="B1819" t="s">
        <v>11</v>
      </c>
      <c r="C1819" s="2">
        <v>41193</v>
      </c>
      <c r="D1819">
        <v>2</v>
      </c>
      <c r="E1819">
        <f t="shared" si="56"/>
        <v>10</v>
      </c>
      <c r="F1819" t="str">
        <f>VLOOKUP(B1819,Sheet3!$A$1:$E$100,5)</f>
        <v>k4</v>
      </c>
      <c r="G1819" t="str">
        <f>VLOOKUP(B1819,Sheet3!$A$1:$E$100,2)</f>
        <v>1_l_kontaktowy</v>
      </c>
      <c r="H1819" t="str">
        <f>VLOOKUP(B1819,Sheet3!$A$1:$E$100,3)</f>
        <v>29,99</v>
      </c>
      <c r="I1819" t="str">
        <f>VLOOKUP(F1819,Sheet4!$A$1:$B$22,2)</f>
        <v>panele_korkowe</v>
      </c>
      <c r="J1819">
        <f t="shared" si="57"/>
        <v>59.98</v>
      </c>
    </row>
    <row r="1820" spans="1:10" ht="18.399999999999999" customHeight="1">
      <c r="A1820">
        <v>1819</v>
      </c>
      <c r="B1820" t="s">
        <v>22</v>
      </c>
      <c r="C1820" s="2">
        <v>41013</v>
      </c>
      <c r="D1820">
        <v>21</v>
      </c>
      <c r="E1820">
        <f t="shared" si="56"/>
        <v>4</v>
      </c>
      <c r="F1820" t="str">
        <f>VLOOKUP(B1820,Sheet3!$A$1:$E$100,5)</f>
        <v>k17</v>
      </c>
      <c r="G1820" t="str">
        <f>VLOOKUP(B1820,Sheet3!$A$1:$E$100,2)</f>
        <v>korek_natryskowy</v>
      </c>
      <c r="H1820" t="str">
        <f>VLOOKUP(B1820,Sheet3!$A$1:$E$100,3)</f>
        <v>33,99</v>
      </c>
      <c r="I1820" t="str">
        <f>VLOOKUP(F1820,Sheet4!$A$1:$B$22,2)</f>
        <v>masa_korkowa</v>
      </c>
      <c r="J1820">
        <f t="shared" si="57"/>
        <v>713.79000000000008</v>
      </c>
    </row>
    <row r="1821" spans="1:10" ht="18.399999999999999" customHeight="1">
      <c r="A1821" s="1">
        <v>1820</v>
      </c>
      <c r="B1821" t="s">
        <v>69</v>
      </c>
      <c r="C1821" s="2">
        <v>41083</v>
      </c>
      <c r="D1821">
        <v>10</v>
      </c>
      <c r="E1821">
        <f t="shared" si="56"/>
        <v>6</v>
      </c>
      <c r="F1821" t="str">
        <f>VLOOKUP(B1821,Sheet3!$A$1:$E$100,5)</f>
        <v>k20</v>
      </c>
      <c r="G1821" t="str">
        <f>VLOOKUP(B1821,Sheet3!$A$1:$E$100,2)</f>
        <v>Stozkowe_duze</v>
      </c>
      <c r="H1821" t="str">
        <f>VLOOKUP(B1821,Sheet3!$A$1:$E$100,3)</f>
        <v>1,19</v>
      </c>
      <c r="I1821" t="str">
        <f>VLOOKUP(F1821,Sheet4!$A$1:$B$22,2)</f>
        <v>korki_do_butelek</v>
      </c>
      <c r="J1821">
        <f t="shared" si="57"/>
        <v>11.899999999999999</v>
      </c>
    </row>
    <row r="1822" spans="1:10" ht="18.399999999999999" customHeight="1">
      <c r="A1822">
        <v>1821</v>
      </c>
      <c r="B1822" t="s">
        <v>40</v>
      </c>
      <c r="C1822" s="2">
        <v>41150</v>
      </c>
      <c r="D1822">
        <v>1</v>
      </c>
      <c r="E1822">
        <f t="shared" si="56"/>
        <v>8</v>
      </c>
      <c r="F1822" t="str">
        <f>VLOOKUP(B1822,Sheet3!$A$1:$E$100,5)</f>
        <v>k11</v>
      </c>
      <c r="G1822" t="str">
        <f>VLOOKUP(B1822,Sheet3!$A$1:$E$100,2)</f>
        <v>kpl_8_mm</v>
      </c>
      <c r="H1822" t="str">
        <f>VLOOKUP(B1822,Sheet3!$A$1:$E$100,3)</f>
        <v>7,50</v>
      </c>
      <c r="I1822" t="str">
        <f>VLOOKUP(F1822,Sheet4!$A$1:$B$22,2)</f>
        <v>podkladki_naturalne</v>
      </c>
      <c r="J1822">
        <f t="shared" si="57"/>
        <v>7.5</v>
      </c>
    </row>
    <row r="1823" spans="1:10" ht="18.399999999999999" customHeight="1">
      <c r="A1823" s="1">
        <v>1822</v>
      </c>
      <c r="B1823" t="s">
        <v>50</v>
      </c>
      <c r="C1823" s="2">
        <v>41227</v>
      </c>
      <c r="D1823">
        <v>22</v>
      </c>
      <c r="E1823">
        <f t="shared" si="56"/>
        <v>11</v>
      </c>
      <c r="F1823" t="str">
        <f>VLOOKUP(B1823,Sheet3!$A$1:$E$100,5)</f>
        <v>k8</v>
      </c>
      <c r="G1823" t="str">
        <f>VLOOKUP(B1823,Sheet3!$A$1:$E$100,2)</f>
        <v>LB_1</v>
      </c>
      <c r="H1823" t="str">
        <f>VLOOKUP(B1823,Sheet3!$A$1:$E$100,3)</f>
        <v>2,50</v>
      </c>
      <c r="I1823" t="str">
        <f>VLOOKUP(F1823,Sheet4!$A$1:$B$22,2)</f>
        <v>panele_korkowe</v>
      </c>
      <c r="J1823">
        <f t="shared" si="57"/>
        <v>55</v>
      </c>
    </row>
    <row r="1824" spans="1:10" ht="18.399999999999999" customHeight="1">
      <c r="A1824">
        <v>1823</v>
      </c>
      <c r="B1824" t="s">
        <v>19</v>
      </c>
      <c r="C1824" s="2">
        <v>41065</v>
      </c>
      <c r="D1824">
        <v>28</v>
      </c>
      <c r="E1824">
        <f t="shared" si="56"/>
        <v>6</v>
      </c>
      <c r="F1824" t="str">
        <f>VLOOKUP(B1824,Sheet3!$A$1:$E$100,5)</f>
        <v>k20</v>
      </c>
      <c r="G1824" t="str">
        <f>VLOOKUP(B1824,Sheet3!$A$1:$E$100,2)</f>
        <v>Stozkowe_srednie</v>
      </c>
      <c r="H1824" t="str">
        <f>VLOOKUP(B1824,Sheet3!$A$1:$E$100,3)</f>
        <v>0,89</v>
      </c>
      <c r="I1824" t="str">
        <f>VLOOKUP(F1824,Sheet4!$A$1:$B$22,2)</f>
        <v>korki_do_butelek</v>
      </c>
      <c r="J1824">
        <f t="shared" si="57"/>
        <v>24.92</v>
      </c>
    </row>
    <row r="1825" spans="1:10" ht="18.399999999999999" customHeight="1">
      <c r="A1825" s="1">
        <v>1824</v>
      </c>
      <c r="B1825" t="s">
        <v>13</v>
      </c>
      <c r="C1825" s="2">
        <v>41001</v>
      </c>
      <c r="D1825">
        <v>14</v>
      </c>
      <c r="E1825">
        <f t="shared" si="56"/>
        <v>4</v>
      </c>
      <c r="F1825" t="str">
        <f>VLOOKUP(B1825,Sheet3!$A$1:$E$100,5)</f>
        <v>k12</v>
      </c>
      <c r="G1825" t="str">
        <f>VLOOKUP(B1825,Sheet3!$A$1:$E$100,2)</f>
        <v>1000x700x7</v>
      </c>
      <c r="H1825" t="str">
        <f>VLOOKUP(B1825,Sheet3!$A$1:$E$100,3)</f>
        <v>22,99</v>
      </c>
      <c r="I1825" t="str">
        <f>VLOOKUP(F1825,Sheet4!$A$1:$B$22,2)</f>
        <v>plyty_korkowe</v>
      </c>
      <c r="J1825">
        <f t="shared" si="57"/>
        <v>321.85999999999996</v>
      </c>
    </row>
    <row r="1826" spans="1:10" ht="18.399999999999999" customHeight="1">
      <c r="A1826">
        <v>1825</v>
      </c>
      <c r="B1826" t="s">
        <v>63</v>
      </c>
      <c r="C1826" s="2">
        <v>40912</v>
      </c>
      <c r="D1826">
        <v>36</v>
      </c>
      <c r="E1826">
        <f t="shared" si="56"/>
        <v>1</v>
      </c>
      <c r="F1826" t="str">
        <f>VLOOKUP(B1826,Sheet3!$A$1:$E$100,5)</f>
        <v>k19</v>
      </c>
      <c r="G1826" t="str">
        <f>VLOOKUP(B1826,Sheet3!$A$1:$E$100,2)</f>
        <v>Taca_okragla</v>
      </c>
      <c r="H1826" t="str">
        <f>VLOOKUP(B1826,Sheet3!$A$1:$E$100,3)</f>
        <v>32,49</v>
      </c>
      <c r="I1826" t="str">
        <f>VLOOKUP(F1826,Sheet4!$A$1:$B$22,2)</f>
        <v>wyroby_korkowe</v>
      </c>
      <c r="J1826">
        <f t="shared" si="57"/>
        <v>1169.6400000000001</v>
      </c>
    </row>
    <row r="1827" spans="1:10" ht="18.399999999999999" customHeight="1">
      <c r="A1827" s="1">
        <v>1826</v>
      </c>
      <c r="B1827" t="s">
        <v>32</v>
      </c>
      <c r="C1827" s="2">
        <v>41101</v>
      </c>
      <c r="D1827">
        <v>69</v>
      </c>
      <c r="E1827">
        <f t="shared" si="56"/>
        <v>7</v>
      </c>
      <c r="F1827" t="str">
        <f>VLOOKUP(B1827,Sheet3!$A$1:$E$100,5)</f>
        <v>k8</v>
      </c>
      <c r="G1827" t="str">
        <f>VLOOKUP(B1827,Sheet3!$A$1:$E$100,2)</f>
        <v>LB_2</v>
      </c>
      <c r="H1827" t="str">
        <f>VLOOKUP(B1827,Sheet3!$A$1:$E$100,3)</f>
        <v>1,80</v>
      </c>
      <c r="I1827" t="str">
        <f>VLOOKUP(F1827,Sheet4!$A$1:$B$22,2)</f>
        <v>panele_korkowe</v>
      </c>
      <c r="J1827">
        <f t="shared" si="57"/>
        <v>124.2</v>
      </c>
    </row>
    <row r="1828" spans="1:10" ht="18.399999999999999" customHeight="1">
      <c r="A1828">
        <v>1827</v>
      </c>
      <c r="B1828" t="s">
        <v>70</v>
      </c>
      <c r="C1828" s="2">
        <v>40974</v>
      </c>
      <c r="D1828">
        <v>22</v>
      </c>
      <c r="E1828">
        <f t="shared" si="56"/>
        <v>3</v>
      </c>
      <c r="F1828" t="str">
        <f>VLOOKUP(B1828,Sheet3!$A$1:$E$100,5)</f>
        <v>k14</v>
      </c>
      <c r="G1828" t="str">
        <f>VLOOKUP(B1828,Sheet3!$A$1:$E$100,2)</f>
        <v>Symphony</v>
      </c>
      <c r="H1828" t="str">
        <f>VLOOKUP(B1828,Sheet3!$A$1:$E$100,3)</f>
        <v>83,99</v>
      </c>
      <c r="I1828" t="str">
        <f>VLOOKUP(F1828,Sheet4!$A$1:$B$22,2)</f>
        <v>parkiet_korkowy</v>
      </c>
      <c r="J1828">
        <f t="shared" si="57"/>
        <v>1847.78</v>
      </c>
    </row>
    <row r="1829" spans="1:10" ht="18.399999999999999" customHeight="1">
      <c r="A1829" s="1">
        <v>1828</v>
      </c>
      <c r="B1829" t="s">
        <v>12</v>
      </c>
      <c r="C1829" s="2">
        <v>41097</v>
      </c>
      <c r="D1829">
        <v>26</v>
      </c>
      <c r="E1829">
        <f t="shared" si="56"/>
        <v>7</v>
      </c>
      <c r="F1829" t="str">
        <f>VLOOKUP(B1829,Sheet3!$A$1:$E$100,5)</f>
        <v>k6</v>
      </c>
      <c r="G1829" t="str">
        <f>VLOOKUP(B1829,Sheet3!$A$1:$E$100,2)</f>
        <v>940x16x5</v>
      </c>
      <c r="H1829" t="str">
        <f>VLOOKUP(B1829,Sheet3!$A$1:$E$100,3)</f>
        <v>2,19</v>
      </c>
      <c r="I1829" t="str">
        <f>VLOOKUP(F1829,Sheet4!$A$1:$B$22,2)</f>
        <v>panele_korkowe</v>
      </c>
      <c r="J1829">
        <f t="shared" si="57"/>
        <v>56.94</v>
      </c>
    </row>
    <row r="1830" spans="1:10" ht="18.399999999999999" customHeight="1">
      <c r="A1830">
        <v>1829</v>
      </c>
      <c r="B1830" t="s">
        <v>66</v>
      </c>
      <c r="C1830" s="2">
        <v>41187</v>
      </c>
      <c r="D1830">
        <v>4</v>
      </c>
      <c r="E1830">
        <f t="shared" si="56"/>
        <v>10</v>
      </c>
      <c r="F1830" t="str">
        <f>VLOOKUP(B1830,Sheet3!$A$1:$E$100,5)</f>
        <v>k11</v>
      </c>
      <c r="G1830" t="str">
        <f>VLOOKUP(B1830,Sheet3!$A$1:$E$100,2)</f>
        <v>kpl_5_mm</v>
      </c>
      <c r="H1830" t="str">
        <f>VLOOKUP(B1830,Sheet3!$A$1:$E$100,3)</f>
        <v>4,80</v>
      </c>
      <c r="I1830" t="str">
        <f>VLOOKUP(F1830,Sheet4!$A$1:$B$22,2)</f>
        <v>podkladki_naturalne</v>
      </c>
      <c r="J1830">
        <f t="shared" si="57"/>
        <v>19.2</v>
      </c>
    </row>
    <row r="1831" spans="1:10" ht="18.399999999999999" customHeight="1">
      <c r="A1831" s="1">
        <v>1830</v>
      </c>
      <c r="B1831" t="s">
        <v>86</v>
      </c>
      <c r="C1831" s="2">
        <v>41262</v>
      </c>
      <c r="D1831">
        <v>12</v>
      </c>
      <c r="E1831">
        <f t="shared" si="56"/>
        <v>12</v>
      </c>
      <c r="F1831" t="str">
        <f>VLOOKUP(B1831,Sheet3!$A$1:$E$100,5)</f>
        <v>k12</v>
      </c>
      <c r="G1831" t="str">
        <f>VLOOKUP(B1831,Sheet3!$A$1:$E$100,2)</f>
        <v>1000x700x1</v>
      </c>
      <c r="H1831" t="str">
        <f>VLOOKUP(B1831,Sheet3!$A$1:$E$100,3)</f>
        <v>4,99</v>
      </c>
      <c r="I1831" t="str">
        <f>VLOOKUP(F1831,Sheet4!$A$1:$B$22,2)</f>
        <v>plyty_korkowe</v>
      </c>
      <c r="J1831">
        <f t="shared" si="57"/>
        <v>59.88</v>
      </c>
    </row>
    <row r="1832" spans="1:10" ht="18.399999999999999" customHeight="1">
      <c r="A1832">
        <v>1831</v>
      </c>
      <c r="B1832" t="s">
        <v>32</v>
      </c>
      <c r="C1832" s="2">
        <v>41025</v>
      </c>
      <c r="D1832">
        <v>1</v>
      </c>
      <c r="E1832">
        <f t="shared" si="56"/>
        <v>4</v>
      </c>
      <c r="F1832" t="str">
        <f>VLOOKUP(B1832,Sheet3!$A$1:$E$100,5)</f>
        <v>k8</v>
      </c>
      <c r="G1832" t="str">
        <f>VLOOKUP(B1832,Sheet3!$A$1:$E$100,2)</f>
        <v>LB_2</v>
      </c>
      <c r="H1832" t="str">
        <f>VLOOKUP(B1832,Sheet3!$A$1:$E$100,3)</f>
        <v>1,80</v>
      </c>
      <c r="I1832" t="str">
        <f>VLOOKUP(F1832,Sheet4!$A$1:$B$22,2)</f>
        <v>panele_korkowe</v>
      </c>
      <c r="J1832">
        <f t="shared" si="57"/>
        <v>1.8</v>
      </c>
    </row>
    <row r="1833" spans="1:10" ht="18.399999999999999" customHeight="1">
      <c r="A1833" s="1">
        <v>1832</v>
      </c>
      <c r="B1833" t="s">
        <v>49</v>
      </c>
      <c r="C1833" s="2">
        <v>41025</v>
      </c>
      <c r="D1833">
        <v>12</v>
      </c>
      <c r="E1833">
        <f t="shared" si="56"/>
        <v>4</v>
      </c>
      <c r="F1833" t="str">
        <f>VLOOKUP(B1833,Sheet3!$A$1:$E$100,5)</f>
        <v>k19</v>
      </c>
      <c r="G1833" t="str">
        <f>VLOOKUP(B1833,Sheet3!$A$1:$E$100,2)</f>
        <v>Serwetnik_duży</v>
      </c>
      <c r="H1833" t="str">
        <f>VLOOKUP(B1833,Sheet3!$A$1:$E$100,3)</f>
        <v>8,99</v>
      </c>
      <c r="I1833" t="str">
        <f>VLOOKUP(F1833,Sheet4!$A$1:$B$22,2)</f>
        <v>wyroby_korkowe</v>
      </c>
      <c r="J1833">
        <f t="shared" si="57"/>
        <v>107.88</v>
      </c>
    </row>
    <row r="1834" spans="1:10" ht="18.399999999999999" customHeight="1">
      <c r="A1834">
        <v>1833</v>
      </c>
      <c r="B1834" t="s">
        <v>13</v>
      </c>
      <c r="C1834" s="2">
        <v>41090</v>
      </c>
      <c r="D1834">
        <v>25</v>
      </c>
      <c r="E1834">
        <f t="shared" si="56"/>
        <v>6</v>
      </c>
      <c r="F1834" t="str">
        <f>VLOOKUP(B1834,Sheet3!$A$1:$E$100,5)</f>
        <v>k12</v>
      </c>
      <c r="G1834" t="str">
        <f>VLOOKUP(B1834,Sheet3!$A$1:$E$100,2)</f>
        <v>1000x700x7</v>
      </c>
      <c r="H1834" t="str">
        <f>VLOOKUP(B1834,Sheet3!$A$1:$E$100,3)</f>
        <v>22,99</v>
      </c>
      <c r="I1834" t="str">
        <f>VLOOKUP(F1834,Sheet4!$A$1:$B$22,2)</f>
        <v>plyty_korkowe</v>
      </c>
      <c r="J1834">
        <f t="shared" si="57"/>
        <v>574.75</v>
      </c>
    </row>
    <row r="1835" spans="1:10" ht="18.399999999999999" customHeight="1">
      <c r="A1835" s="1">
        <v>1834</v>
      </c>
      <c r="B1835" t="s">
        <v>63</v>
      </c>
      <c r="C1835" s="2">
        <v>41045</v>
      </c>
      <c r="D1835">
        <v>18</v>
      </c>
      <c r="E1835">
        <f t="shared" si="56"/>
        <v>5</v>
      </c>
      <c r="F1835" t="str">
        <f>VLOOKUP(B1835,Sheet3!$A$1:$E$100,5)</f>
        <v>k19</v>
      </c>
      <c r="G1835" t="str">
        <f>VLOOKUP(B1835,Sheet3!$A$1:$E$100,2)</f>
        <v>Taca_okragla</v>
      </c>
      <c r="H1835" t="str">
        <f>VLOOKUP(B1835,Sheet3!$A$1:$E$100,3)</f>
        <v>32,49</v>
      </c>
      <c r="I1835" t="str">
        <f>VLOOKUP(F1835,Sheet4!$A$1:$B$22,2)</f>
        <v>wyroby_korkowe</v>
      </c>
      <c r="J1835">
        <f t="shared" si="57"/>
        <v>584.82000000000005</v>
      </c>
    </row>
    <row r="1836" spans="1:10" ht="18.399999999999999" customHeight="1">
      <c r="A1836">
        <v>1835</v>
      </c>
      <c r="B1836" t="s">
        <v>51</v>
      </c>
      <c r="C1836" s="2">
        <v>41087</v>
      </c>
      <c r="D1836">
        <v>1</v>
      </c>
      <c r="E1836">
        <f t="shared" si="56"/>
        <v>6</v>
      </c>
      <c r="F1836" t="str">
        <f>VLOOKUP(B1836,Sheet3!$A$1:$E$100,5)</f>
        <v>k10</v>
      </c>
      <c r="G1836" t="str">
        <f>VLOOKUP(B1836,Sheet3!$A$1:$E$100,2)</f>
        <v>60x80</v>
      </c>
      <c r="H1836" t="str">
        <f>VLOOKUP(B1836,Sheet3!$A$1:$E$100,3)</f>
        <v>51,00</v>
      </c>
      <c r="I1836" t="str">
        <f>VLOOKUP(F1836,Sheet4!$A$1:$B$22,2)</f>
        <v>tablice_korkowe</v>
      </c>
      <c r="J1836">
        <f t="shared" si="57"/>
        <v>51</v>
      </c>
    </row>
    <row r="1837" spans="1:10" ht="18.399999999999999" customHeight="1">
      <c r="A1837" s="1">
        <v>1836</v>
      </c>
      <c r="B1837" t="s">
        <v>47</v>
      </c>
      <c r="C1837" s="2">
        <v>41179</v>
      </c>
      <c r="D1837">
        <v>15</v>
      </c>
      <c r="E1837">
        <f t="shared" si="56"/>
        <v>9</v>
      </c>
      <c r="F1837" t="str">
        <f>VLOOKUP(B1837,Sheet3!$A$1:$E$100,5)</f>
        <v>k2</v>
      </c>
      <c r="G1837" t="str">
        <f>VLOOKUP(B1837,Sheet3!$A$1:$E$100,2)</f>
        <v>Normal_4_mm</v>
      </c>
      <c r="H1837" t="str">
        <f>VLOOKUP(B1837,Sheet3!$A$1:$E$100,3)</f>
        <v>60,50</v>
      </c>
      <c r="I1837" t="str">
        <f>VLOOKUP(F1837,Sheet4!$A$1:$B$22,2)</f>
        <v>wyroby_korkowe</v>
      </c>
      <c r="J1837">
        <f t="shared" si="57"/>
        <v>907.5</v>
      </c>
    </row>
    <row r="1838" spans="1:10" ht="18.399999999999999" customHeight="1">
      <c r="A1838">
        <v>1837</v>
      </c>
      <c r="B1838" t="s">
        <v>51</v>
      </c>
      <c r="C1838" s="2">
        <v>41043</v>
      </c>
      <c r="D1838">
        <v>9</v>
      </c>
      <c r="E1838">
        <f t="shared" si="56"/>
        <v>5</v>
      </c>
      <c r="F1838" t="str">
        <f>VLOOKUP(B1838,Sheet3!$A$1:$E$100,5)</f>
        <v>k10</v>
      </c>
      <c r="G1838" t="str">
        <f>VLOOKUP(B1838,Sheet3!$A$1:$E$100,2)</f>
        <v>60x80</v>
      </c>
      <c r="H1838" t="str">
        <f>VLOOKUP(B1838,Sheet3!$A$1:$E$100,3)</f>
        <v>51,00</v>
      </c>
      <c r="I1838" t="str">
        <f>VLOOKUP(F1838,Sheet4!$A$1:$B$22,2)</f>
        <v>tablice_korkowe</v>
      </c>
      <c r="J1838">
        <f t="shared" si="57"/>
        <v>459</v>
      </c>
    </row>
    <row r="1839" spans="1:10" ht="18.399999999999999" customHeight="1">
      <c r="A1839" s="1">
        <v>1838</v>
      </c>
      <c r="B1839" t="s">
        <v>87</v>
      </c>
      <c r="C1839" s="2">
        <v>41060</v>
      </c>
      <c r="D1839">
        <v>2</v>
      </c>
      <c r="E1839">
        <f t="shared" si="56"/>
        <v>5</v>
      </c>
      <c r="F1839" t="str">
        <f>VLOOKUP(B1839,Sheet3!$A$1:$E$100,5)</f>
        <v>k10</v>
      </c>
      <c r="G1839" t="str">
        <f>VLOOKUP(B1839,Sheet3!$A$1:$E$100,2)</f>
        <v>100x150</v>
      </c>
      <c r="H1839" t="str">
        <f>VLOOKUP(B1839,Sheet3!$A$1:$E$100,3)</f>
        <v>89,00</v>
      </c>
      <c r="I1839" t="str">
        <f>VLOOKUP(F1839,Sheet4!$A$1:$B$22,2)</f>
        <v>tablice_korkowe</v>
      </c>
      <c r="J1839">
        <f t="shared" si="57"/>
        <v>178</v>
      </c>
    </row>
    <row r="1840" spans="1:10" ht="18.399999999999999" customHeight="1">
      <c r="A1840">
        <v>1839</v>
      </c>
      <c r="B1840" t="s">
        <v>30</v>
      </c>
      <c r="C1840" s="2">
        <v>41138</v>
      </c>
      <c r="D1840">
        <v>20</v>
      </c>
      <c r="E1840">
        <f t="shared" si="56"/>
        <v>8</v>
      </c>
      <c r="F1840" t="str">
        <f>VLOOKUP(B1840,Sheet3!$A$1:$E$100,5)</f>
        <v>k8</v>
      </c>
      <c r="G1840" t="str">
        <f>VLOOKUP(B1840,Sheet3!$A$1:$E$100,2)</f>
        <v>LN_1</v>
      </c>
      <c r="H1840" t="str">
        <f>VLOOKUP(B1840,Sheet3!$A$1:$E$100,3)</f>
        <v>3,90</v>
      </c>
      <c r="I1840" t="str">
        <f>VLOOKUP(F1840,Sheet4!$A$1:$B$22,2)</f>
        <v>panele_korkowe</v>
      </c>
      <c r="J1840">
        <f t="shared" si="57"/>
        <v>78</v>
      </c>
    </row>
    <row r="1841" spans="1:10" ht="18.399999999999999" customHeight="1">
      <c r="A1841" s="1">
        <v>1840</v>
      </c>
      <c r="B1841" t="s">
        <v>37</v>
      </c>
      <c r="C1841" s="2">
        <v>40991</v>
      </c>
      <c r="D1841">
        <v>1</v>
      </c>
      <c r="E1841">
        <f t="shared" si="56"/>
        <v>3</v>
      </c>
      <c r="F1841" t="str">
        <f>VLOOKUP(B1841,Sheet3!$A$1:$E$100,5)</f>
        <v>k15</v>
      </c>
      <c r="G1841" t="str">
        <f>VLOOKUP(B1841,Sheet3!$A$1:$E$100,2)</f>
        <v>kostka</v>
      </c>
      <c r="H1841" t="str">
        <f>VLOOKUP(B1841,Sheet3!$A$1:$E$100,3)</f>
        <v>25,99</v>
      </c>
      <c r="I1841" t="str">
        <f>VLOOKUP(F1841,Sheet4!$A$1:$B$22,2)</f>
        <v>maty_korkowe</v>
      </c>
      <c r="J1841">
        <f t="shared" si="57"/>
        <v>25.99</v>
      </c>
    </row>
    <row r="1842" spans="1:10" ht="18.399999999999999" customHeight="1">
      <c r="A1842">
        <v>1841</v>
      </c>
      <c r="B1842" t="s">
        <v>12</v>
      </c>
      <c r="C1842" s="2">
        <v>41081</v>
      </c>
      <c r="D1842">
        <v>40</v>
      </c>
      <c r="E1842">
        <f t="shared" si="56"/>
        <v>6</v>
      </c>
      <c r="F1842" t="str">
        <f>VLOOKUP(B1842,Sheet3!$A$1:$E$100,5)</f>
        <v>k6</v>
      </c>
      <c r="G1842" t="str">
        <f>VLOOKUP(B1842,Sheet3!$A$1:$E$100,2)</f>
        <v>940x16x5</v>
      </c>
      <c r="H1842" t="str">
        <f>VLOOKUP(B1842,Sheet3!$A$1:$E$100,3)</f>
        <v>2,19</v>
      </c>
      <c r="I1842" t="str">
        <f>VLOOKUP(F1842,Sheet4!$A$1:$B$22,2)</f>
        <v>panele_korkowe</v>
      </c>
      <c r="J1842">
        <f t="shared" si="57"/>
        <v>87.6</v>
      </c>
    </row>
    <row r="1843" spans="1:10" ht="18.399999999999999" customHeight="1">
      <c r="A1843" s="1">
        <v>1842</v>
      </c>
      <c r="B1843" t="s">
        <v>24</v>
      </c>
      <c r="C1843" s="2">
        <v>41044</v>
      </c>
      <c r="D1843">
        <v>36</v>
      </c>
      <c r="E1843">
        <f t="shared" si="56"/>
        <v>5</v>
      </c>
      <c r="F1843" t="str">
        <f>VLOOKUP(B1843,Sheet3!$A$1:$E$100,5)</f>
        <v>k8</v>
      </c>
      <c r="G1843" t="str">
        <f>VLOOKUP(B1843,Sheet3!$A$1:$E$100,2)</f>
        <v>LN_2</v>
      </c>
      <c r="H1843" t="str">
        <f>VLOOKUP(B1843,Sheet3!$A$1:$E$100,3)</f>
        <v>4,60</v>
      </c>
      <c r="I1843" t="str">
        <f>VLOOKUP(F1843,Sheet4!$A$1:$B$22,2)</f>
        <v>panele_korkowe</v>
      </c>
      <c r="J1843">
        <f t="shared" si="57"/>
        <v>165.6</v>
      </c>
    </row>
    <row r="1844" spans="1:10" ht="18.399999999999999" customHeight="1">
      <c r="A1844">
        <v>1843</v>
      </c>
      <c r="B1844" t="s">
        <v>50</v>
      </c>
      <c r="C1844" s="2">
        <v>41010</v>
      </c>
      <c r="D1844">
        <v>20</v>
      </c>
      <c r="E1844">
        <f t="shared" si="56"/>
        <v>4</v>
      </c>
      <c r="F1844" t="str">
        <f>VLOOKUP(B1844,Sheet3!$A$1:$E$100,5)</f>
        <v>k8</v>
      </c>
      <c r="G1844" t="str">
        <f>VLOOKUP(B1844,Sheet3!$A$1:$E$100,2)</f>
        <v>LB_1</v>
      </c>
      <c r="H1844" t="str">
        <f>VLOOKUP(B1844,Sheet3!$A$1:$E$100,3)</f>
        <v>2,50</v>
      </c>
      <c r="I1844" t="str">
        <f>VLOOKUP(F1844,Sheet4!$A$1:$B$22,2)</f>
        <v>panele_korkowe</v>
      </c>
      <c r="J1844">
        <f t="shared" si="57"/>
        <v>50</v>
      </c>
    </row>
    <row r="1845" spans="1:10" ht="18.399999999999999" customHeight="1">
      <c r="A1845" s="1">
        <v>1844</v>
      </c>
      <c r="B1845" t="s">
        <v>34</v>
      </c>
      <c r="C1845" s="2">
        <v>41215</v>
      </c>
      <c r="D1845">
        <v>30</v>
      </c>
      <c r="E1845">
        <f t="shared" si="56"/>
        <v>11</v>
      </c>
      <c r="F1845" t="str">
        <f>VLOOKUP(B1845,Sheet3!$A$1:$E$100,5)</f>
        <v>k8</v>
      </c>
      <c r="G1845" t="str">
        <f>VLOOKUP(B1845,Sheet3!$A$1:$E$100,2)</f>
        <v>LP_4</v>
      </c>
      <c r="H1845" t="str">
        <f>VLOOKUP(B1845,Sheet3!$A$1:$E$100,3)</f>
        <v>2,30</v>
      </c>
      <c r="I1845" t="str">
        <f>VLOOKUP(F1845,Sheet4!$A$1:$B$22,2)</f>
        <v>panele_korkowe</v>
      </c>
      <c r="J1845">
        <f t="shared" si="57"/>
        <v>69</v>
      </c>
    </row>
    <row r="1846" spans="1:10" ht="18.399999999999999" customHeight="1">
      <c r="A1846">
        <v>1845</v>
      </c>
      <c r="B1846" t="s">
        <v>12</v>
      </c>
      <c r="C1846" s="2">
        <v>41165</v>
      </c>
      <c r="D1846">
        <v>32</v>
      </c>
      <c r="E1846">
        <f t="shared" si="56"/>
        <v>9</v>
      </c>
      <c r="F1846" t="str">
        <f>VLOOKUP(B1846,Sheet3!$A$1:$E$100,5)</f>
        <v>k6</v>
      </c>
      <c r="G1846" t="str">
        <f>VLOOKUP(B1846,Sheet3!$A$1:$E$100,2)</f>
        <v>940x16x5</v>
      </c>
      <c r="H1846" t="str">
        <f>VLOOKUP(B1846,Sheet3!$A$1:$E$100,3)</f>
        <v>2,19</v>
      </c>
      <c r="I1846" t="str">
        <f>VLOOKUP(F1846,Sheet4!$A$1:$B$22,2)</f>
        <v>panele_korkowe</v>
      </c>
      <c r="J1846">
        <f t="shared" si="57"/>
        <v>70.08</v>
      </c>
    </row>
    <row r="1847" spans="1:10" ht="18.399999999999999" customHeight="1">
      <c r="A1847" s="1">
        <v>1846</v>
      </c>
      <c r="B1847" t="s">
        <v>22</v>
      </c>
      <c r="C1847" s="2">
        <v>41050</v>
      </c>
      <c r="D1847">
        <v>10</v>
      </c>
      <c r="E1847">
        <f t="shared" si="56"/>
        <v>5</v>
      </c>
      <c r="F1847" t="str">
        <f>VLOOKUP(B1847,Sheet3!$A$1:$E$100,5)</f>
        <v>k17</v>
      </c>
      <c r="G1847" t="str">
        <f>VLOOKUP(B1847,Sheet3!$A$1:$E$100,2)</f>
        <v>korek_natryskowy</v>
      </c>
      <c r="H1847" t="str">
        <f>VLOOKUP(B1847,Sheet3!$A$1:$E$100,3)</f>
        <v>33,99</v>
      </c>
      <c r="I1847" t="str">
        <f>VLOOKUP(F1847,Sheet4!$A$1:$B$22,2)</f>
        <v>masa_korkowa</v>
      </c>
      <c r="J1847">
        <f t="shared" si="57"/>
        <v>339.90000000000003</v>
      </c>
    </row>
    <row r="1848" spans="1:10" ht="18.399999999999999" customHeight="1">
      <c r="A1848">
        <v>1847</v>
      </c>
      <c r="B1848" t="s">
        <v>37</v>
      </c>
      <c r="C1848" s="2">
        <v>41075</v>
      </c>
      <c r="D1848">
        <v>2</v>
      </c>
      <c r="E1848">
        <f t="shared" si="56"/>
        <v>6</v>
      </c>
      <c r="F1848" t="str">
        <f>VLOOKUP(B1848,Sheet3!$A$1:$E$100,5)</f>
        <v>k15</v>
      </c>
      <c r="G1848" t="str">
        <f>VLOOKUP(B1848,Sheet3!$A$1:$E$100,2)</f>
        <v>kostka</v>
      </c>
      <c r="H1848" t="str">
        <f>VLOOKUP(B1848,Sheet3!$A$1:$E$100,3)</f>
        <v>25,99</v>
      </c>
      <c r="I1848" t="str">
        <f>VLOOKUP(F1848,Sheet4!$A$1:$B$22,2)</f>
        <v>maty_korkowe</v>
      </c>
      <c r="J1848">
        <f t="shared" si="57"/>
        <v>51.98</v>
      </c>
    </row>
    <row r="1849" spans="1:10" ht="18.399999999999999" customHeight="1">
      <c r="A1849" s="1">
        <v>1848</v>
      </c>
      <c r="B1849" t="s">
        <v>17</v>
      </c>
      <c r="C1849" s="2">
        <v>41211</v>
      </c>
      <c r="D1849">
        <v>1</v>
      </c>
      <c r="E1849">
        <f t="shared" si="56"/>
        <v>10</v>
      </c>
      <c r="F1849" t="str">
        <f>VLOOKUP(B1849,Sheet3!$A$1:$E$100,5)</f>
        <v>k19</v>
      </c>
      <c r="G1849" t="str">
        <f>VLOOKUP(B1849,Sheet3!$A$1:$E$100,2)</f>
        <v>Taca_prostokatna</v>
      </c>
      <c r="H1849" t="str">
        <f>VLOOKUP(B1849,Sheet3!$A$1:$E$100,3)</f>
        <v>26,99</v>
      </c>
      <c r="I1849" t="str">
        <f>VLOOKUP(F1849,Sheet4!$A$1:$B$22,2)</f>
        <v>wyroby_korkowe</v>
      </c>
      <c r="J1849">
        <f t="shared" si="57"/>
        <v>26.99</v>
      </c>
    </row>
    <row r="1850" spans="1:10" ht="18.399999999999999" customHeight="1">
      <c r="A1850">
        <v>1849</v>
      </c>
      <c r="B1850" t="s">
        <v>85</v>
      </c>
      <c r="C1850" s="2">
        <v>41132</v>
      </c>
      <c r="D1850">
        <v>5</v>
      </c>
      <c r="E1850">
        <f t="shared" si="56"/>
        <v>8</v>
      </c>
      <c r="F1850" t="str">
        <f>VLOOKUP(B1850,Sheet3!$A$1:$E$100,5)</f>
        <v>k8</v>
      </c>
      <c r="G1850" t="str">
        <f>VLOOKUP(B1850,Sheet3!$A$1:$E$100,2)</f>
        <v>LN_2</v>
      </c>
      <c r="H1850" t="str">
        <f>VLOOKUP(B1850,Sheet3!$A$1:$E$100,3)</f>
        <v>4,60</v>
      </c>
      <c r="I1850" t="str">
        <f>VLOOKUP(F1850,Sheet4!$A$1:$B$22,2)</f>
        <v>panele_korkowe</v>
      </c>
      <c r="J1850">
        <f t="shared" si="57"/>
        <v>23</v>
      </c>
    </row>
    <row r="1851" spans="1:10" ht="18.399999999999999" customHeight="1">
      <c r="A1851" s="1">
        <v>1850</v>
      </c>
      <c r="B1851" t="s">
        <v>8</v>
      </c>
      <c r="C1851" s="2">
        <v>40996</v>
      </c>
      <c r="D1851">
        <v>25</v>
      </c>
      <c r="E1851">
        <f t="shared" si="56"/>
        <v>3</v>
      </c>
      <c r="F1851" t="str">
        <f>VLOOKUP(B1851,Sheet3!$A$1:$E$100,5)</f>
        <v>k6</v>
      </c>
      <c r="G1851" t="str">
        <f>VLOOKUP(B1851,Sheet3!$A$1:$E$100,2)</f>
        <v>940x16x7</v>
      </c>
      <c r="H1851" t="str">
        <f>VLOOKUP(B1851,Sheet3!$A$1:$E$100,3)</f>
        <v>2,89</v>
      </c>
      <c r="I1851" t="str">
        <f>VLOOKUP(F1851,Sheet4!$A$1:$B$22,2)</f>
        <v>panele_korkowe</v>
      </c>
      <c r="J1851">
        <f t="shared" si="57"/>
        <v>72.25</v>
      </c>
    </row>
    <row r="1852" spans="1:10" ht="18.399999999999999" customHeight="1">
      <c r="A1852">
        <v>1851</v>
      </c>
      <c r="B1852" t="s">
        <v>67</v>
      </c>
      <c r="C1852" s="2">
        <v>41050</v>
      </c>
      <c r="D1852">
        <v>31</v>
      </c>
      <c r="E1852">
        <f t="shared" si="56"/>
        <v>5</v>
      </c>
      <c r="F1852" t="str">
        <f>VLOOKUP(B1852,Sheet3!$A$1:$E$100,5)</f>
        <v>k14</v>
      </c>
      <c r="G1852" t="str">
        <f>VLOOKUP(B1852,Sheet3!$A$1:$E$100,2)</f>
        <v>Rapsodia</v>
      </c>
      <c r="H1852" t="str">
        <f>VLOOKUP(B1852,Sheet3!$A$1:$E$100,3)</f>
        <v>64,99</v>
      </c>
      <c r="I1852" t="str">
        <f>VLOOKUP(F1852,Sheet4!$A$1:$B$22,2)</f>
        <v>parkiet_korkowy</v>
      </c>
      <c r="J1852">
        <f t="shared" si="57"/>
        <v>2014.6899999999998</v>
      </c>
    </row>
    <row r="1853" spans="1:10" ht="18.399999999999999" customHeight="1">
      <c r="A1853" s="1">
        <v>1852</v>
      </c>
      <c r="B1853" t="s">
        <v>36</v>
      </c>
      <c r="C1853" s="2">
        <v>41250</v>
      </c>
      <c r="D1853">
        <v>4</v>
      </c>
      <c r="E1853">
        <f t="shared" si="56"/>
        <v>12</v>
      </c>
      <c r="F1853" t="str">
        <f>VLOOKUP(B1853,Sheet3!$A$1:$E$100,5)</f>
        <v>k10</v>
      </c>
      <c r="G1853" t="str">
        <f>VLOOKUP(B1853,Sheet3!$A$1:$E$100,2)</f>
        <v>50x80</v>
      </c>
      <c r="H1853" t="str">
        <f>VLOOKUP(B1853,Sheet3!$A$1:$E$100,3)</f>
        <v>34,99</v>
      </c>
      <c r="I1853" t="str">
        <f>VLOOKUP(F1853,Sheet4!$A$1:$B$22,2)</f>
        <v>tablice_korkowe</v>
      </c>
      <c r="J1853">
        <f t="shared" si="57"/>
        <v>139.96</v>
      </c>
    </row>
    <row r="1854" spans="1:10" ht="18.399999999999999" customHeight="1">
      <c r="A1854">
        <v>1853</v>
      </c>
      <c r="B1854" t="s">
        <v>65</v>
      </c>
      <c r="C1854" s="2">
        <v>41164</v>
      </c>
      <c r="D1854">
        <v>26</v>
      </c>
      <c r="E1854">
        <f t="shared" si="56"/>
        <v>9</v>
      </c>
      <c r="F1854" t="str">
        <f>VLOOKUP(B1854,Sheet3!$A$1:$E$100,5)</f>
        <v>k12</v>
      </c>
      <c r="G1854" t="str">
        <f>VLOOKUP(B1854,Sheet3!$A$1:$E$100,2)</f>
        <v>1000x700x4</v>
      </c>
      <c r="H1854" t="str">
        <f>VLOOKUP(B1854,Sheet3!$A$1:$E$100,3)</f>
        <v>14,99</v>
      </c>
      <c r="I1854" t="str">
        <f>VLOOKUP(F1854,Sheet4!$A$1:$B$22,2)</f>
        <v>plyty_korkowe</v>
      </c>
      <c r="J1854">
        <f t="shared" si="57"/>
        <v>389.74</v>
      </c>
    </row>
    <row r="1855" spans="1:10" ht="18.399999999999999" customHeight="1">
      <c r="A1855" s="1">
        <v>1854</v>
      </c>
      <c r="B1855" t="s">
        <v>22</v>
      </c>
      <c r="C1855" s="2">
        <v>40935</v>
      </c>
      <c r="D1855">
        <v>20</v>
      </c>
      <c r="E1855">
        <f t="shared" si="56"/>
        <v>1</v>
      </c>
      <c r="F1855" t="str">
        <f>VLOOKUP(B1855,Sheet3!$A$1:$E$100,5)</f>
        <v>k17</v>
      </c>
      <c r="G1855" t="str">
        <f>VLOOKUP(B1855,Sheet3!$A$1:$E$100,2)</f>
        <v>korek_natryskowy</v>
      </c>
      <c r="H1855" t="str">
        <f>VLOOKUP(B1855,Sheet3!$A$1:$E$100,3)</f>
        <v>33,99</v>
      </c>
      <c r="I1855" t="str">
        <f>VLOOKUP(F1855,Sheet4!$A$1:$B$22,2)</f>
        <v>masa_korkowa</v>
      </c>
      <c r="J1855">
        <f t="shared" si="57"/>
        <v>679.80000000000007</v>
      </c>
    </row>
    <row r="1856" spans="1:10" ht="18.399999999999999" customHeight="1">
      <c r="A1856">
        <v>1855</v>
      </c>
      <c r="B1856" t="s">
        <v>30</v>
      </c>
      <c r="C1856" s="2">
        <v>41071</v>
      </c>
      <c r="D1856">
        <v>40</v>
      </c>
      <c r="E1856">
        <f t="shared" si="56"/>
        <v>6</v>
      </c>
      <c r="F1856" t="str">
        <f>VLOOKUP(B1856,Sheet3!$A$1:$E$100,5)</f>
        <v>k8</v>
      </c>
      <c r="G1856" t="str">
        <f>VLOOKUP(B1856,Sheet3!$A$1:$E$100,2)</f>
        <v>LN_1</v>
      </c>
      <c r="H1856" t="str">
        <f>VLOOKUP(B1856,Sheet3!$A$1:$E$100,3)</f>
        <v>3,90</v>
      </c>
      <c r="I1856" t="str">
        <f>VLOOKUP(F1856,Sheet4!$A$1:$B$22,2)</f>
        <v>panele_korkowe</v>
      </c>
      <c r="J1856">
        <f t="shared" si="57"/>
        <v>156</v>
      </c>
    </row>
    <row r="1857" spans="1:10" ht="18.399999999999999" customHeight="1">
      <c r="A1857" s="1">
        <v>1856</v>
      </c>
      <c r="B1857" t="s">
        <v>40</v>
      </c>
      <c r="C1857" s="2">
        <v>41151</v>
      </c>
      <c r="D1857">
        <v>3</v>
      </c>
      <c r="E1857">
        <f t="shared" si="56"/>
        <v>8</v>
      </c>
      <c r="F1857" t="str">
        <f>VLOOKUP(B1857,Sheet3!$A$1:$E$100,5)</f>
        <v>k11</v>
      </c>
      <c r="G1857" t="str">
        <f>VLOOKUP(B1857,Sheet3!$A$1:$E$100,2)</f>
        <v>kpl_8_mm</v>
      </c>
      <c r="H1857" t="str">
        <f>VLOOKUP(B1857,Sheet3!$A$1:$E$100,3)</f>
        <v>7,50</v>
      </c>
      <c r="I1857" t="str">
        <f>VLOOKUP(F1857,Sheet4!$A$1:$B$22,2)</f>
        <v>podkladki_naturalne</v>
      </c>
      <c r="J1857">
        <f t="shared" si="57"/>
        <v>22.5</v>
      </c>
    </row>
    <row r="1858" spans="1:10" ht="18.399999999999999" customHeight="1">
      <c r="A1858">
        <v>1857</v>
      </c>
      <c r="B1858" t="s">
        <v>90</v>
      </c>
      <c r="C1858" s="2">
        <v>41127</v>
      </c>
      <c r="D1858">
        <v>23</v>
      </c>
      <c r="E1858">
        <f t="shared" ref="E1858:E1921" si="58">MONTH(C1858)</f>
        <v>8</v>
      </c>
      <c r="F1858" t="str">
        <f>VLOOKUP(B1858,Sheet3!$A$1:$E$100,5)</f>
        <v>k21</v>
      </c>
      <c r="G1858" t="str">
        <f>VLOOKUP(B1858,Sheet3!$A$1:$E$100,2)</f>
        <v>Rapsodia</v>
      </c>
      <c r="H1858" t="str">
        <f>VLOOKUP(B1858,Sheet3!$A$1:$E$100,3)</f>
        <v>129,99</v>
      </c>
      <c r="I1858" t="str">
        <f>VLOOKUP(F1858,Sheet4!$A$1:$B$22,2)</f>
        <v>panele_korkowe</v>
      </c>
      <c r="J1858">
        <f t="shared" si="57"/>
        <v>2989.7700000000004</v>
      </c>
    </row>
    <row r="1859" spans="1:10" ht="18.399999999999999" customHeight="1">
      <c r="A1859" s="1">
        <v>1858</v>
      </c>
      <c r="B1859" t="s">
        <v>21</v>
      </c>
      <c r="C1859" s="2">
        <v>41143</v>
      </c>
      <c r="D1859">
        <v>60</v>
      </c>
      <c r="E1859">
        <f t="shared" si="58"/>
        <v>8</v>
      </c>
      <c r="F1859" t="str">
        <f>VLOOKUP(B1859,Sheet3!$A$1:$E$100,5)</f>
        <v>k8</v>
      </c>
      <c r="G1859" t="str">
        <f>VLOOKUP(B1859,Sheet3!$A$1:$E$100,2)</f>
        <v>LK_3</v>
      </c>
      <c r="H1859" t="str">
        <f>VLOOKUP(B1859,Sheet3!$A$1:$E$100,3)</f>
        <v>3,60</v>
      </c>
      <c r="I1859" t="str">
        <f>VLOOKUP(F1859,Sheet4!$A$1:$B$22,2)</f>
        <v>panele_korkowe</v>
      </c>
      <c r="J1859">
        <f t="shared" ref="J1859:J1922" si="59">D1859*H1859</f>
        <v>216</v>
      </c>
    </row>
    <row r="1860" spans="1:10" ht="18.399999999999999" customHeight="1">
      <c r="A1860">
        <v>1859</v>
      </c>
      <c r="B1860" t="s">
        <v>25</v>
      </c>
      <c r="C1860" s="2">
        <v>41160</v>
      </c>
      <c r="D1860">
        <v>2</v>
      </c>
      <c r="E1860">
        <f t="shared" si="58"/>
        <v>9</v>
      </c>
      <c r="F1860" t="str">
        <f>VLOOKUP(B1860,Sheet3!$A$1:$E$100,5)</f>
        <v>k4</v>
      </c>
      <c r="G1860" t="str">
        <f>VLOOKUP(B1860,Sheet3!$A$1:$E$100,2)</f>
        <v>1_l_wodny</v>
      </c>
      <c r="H1860" t="str">
        <f>VLOOKUP(B1860,Sheet3!$A$1:$E$100,3)</f>
        <v>37,99</v>
      </c>
      <c r="I1860" t="str">
        <f>VLOOKUP(F1860,Sheet4!$A$1:$B$22,2)</f>
        <v>panele_korkowe</v>
      </c>
      <c r="J1860">
        <f t="shared" si="59"/>
        <v>75.98</v>
      </c>
    </row>
    <row r="1861" spans="1:10" ht="18.399999999999999" customHeight="1">
      <c r="A1861" s="1">
        <v>1860</v>
      </c>
      <c r="B1861" t="s">
        <v>69</v>
      </c>
      <c r="C1861" s="2">
        <v>41009</v>
      </c>
      <c r="D1861">
        <v>12</v>
      </c>
      <c r="E1861">
        <f t="shared" si="58"/>
        <v>4</v>
      </c>
      <c r="F1861" t="str">
        <f>VLOOKUP(B1861,Sheet3!$A$1:$E$100,5)</f>
        <v>k20</v>
      </c>
      <c r="G1861" t="str">
        <f>VLOOKUP(B1861,Sheet3!$A$1:$E$100,2)</f>
        <v>Stozkowe_duze</v>
      </c>
      <c r="H1861" t="str">
        <f>VLOOKUP(B1861,Sheet3!$A$1:$E$100,3)</f>
        <v>1,19</v>
      </c>
      <c r="I1861" t="str">
        <f>VLOOKUP(F1861,Sheet4!$A$1:$B$22,2)</f>
        <v>korki_do_butelek</v>
      </c>
      <c r="J1861">
        <f t="shared" si="59"/>
        <v>14.28</v>
      </c>
    </row>
    <row r="1862" spans="1:10" ht="18.399999999999999" customHeight="1">
      <c r="A1862">
        <v>1861</v>
      </c>
      <c r="B1862" t="s">
        <v>67</v>
      </c>
      <c r="C1862" s="2">
        <v>41071</v>
      </c>
      <c r="D1862">
        <v>22</v>
      </c>
      <c r="E1862">
        <f t="shared" si="58"/>
        <v>6</v>
      </c>
      <c r="F1862" t="str">
        <f>VLOOKUP(B1862,Sheet3!$A$1:$E$100,5)</f>
        <v>k14</v>
      </c>
      <c r="G1862" t="str">
        <f>VLOOKUP(B1862,Sheet3!$A$1:$E$100,2)</f>
        <v>Rapsodia</v>
      </c>
      <c r="H1862" t="str">
        <f>VLOOKUP(B1862,Sheet3!$A$1:$E$100,3)</f>
        <v>64,99</v>
      </c>
      <c r="I1862" t="str">
        <f>VLOOKUP(F1862,Sheet4!$A$1:$B$22,2)</f>
        <v>parkiet_korkowy</v>
      </c>
      <c r="J1862">
        <f t="shared" si="59"/>
        <v>1429.78</v>
      </c>
    </row>
    <row r="1863" spans="1:10" ht="18.399999999999999" customHeight="1">
      <c r="A1863" s="1">
        <v>1862</v>
      </c>
      <c r="B1863" t="s">
        <v>16</v>
      </c>
      <c r="C1863" s="2">
        <v>41169</v>
      </c>
      <c r="D1863">
        <v>2</v>
      </c>
      <c r="E1863">
        <f t="shared" si="58"/>
        <v>9</v>
      </c>
      <c r="F1863" t="str">
        <f>VLOOKUP(B1863,Sheet3!$A$1:$E$100,5)</f>
        <v>k11</v>
      </c>
      <c r="G1863" t="str">
        <f>VLOOKUP(B1863,Sheet3!$A$1:$E$100,2)</f>
        <v>kpl_12_mm</v>
      </c>
      <c r="H1863" t="str">
        <f>VLOOKUP(B1863,Sheet3!$A$1:$E$100,3)</f>
        <v>10,20</v>
      </c>
      <c r="I1863" t="str">
        <f>VLOOKUP(F1863,Sheet4!$A$1:$B$22,2)</f>
        <v>podkladki_naturalne</v>
      </c>
      <c r="J1863">
        <f t="shared" si="59"/>
        <v>20.399999999999999</v>
      </c>
    </row>
    <row r="1864" spans="1:10" ht="18.399999999999999" customHeight="1">
      <c r="A1864">
        <v>1863</v>
      </c>
      <c r="B1864" t="s">
        <v>12</v>
      </c>
      <c r="C1864" s="2">
        <v>41123</v>
      </c>
      <c r="D1864">
        <v>20</v>
      </c>
      <c r="E1864">
        <f t="shared" si="58"/>
        <v>8</v>
      </c>
      <c r="F1864" t="str">
        <f>VLOOKUP(B1864,Sheet3!$A$1:$E$100,5)</f>
        <v>k6</v>
      </c>
      <c r="G1864" t="str">
        <f>VLOOKUP(B1864,Sheet3!$A$1:$E$100,2)</f>
        <v>940x16x5</v>
      </c>
      <c r="H1864" t="str">
        <f>VLOOKUP(B1864,Sheet3!$A$1:$E$100,3)</f>
        <v>2,19</v>
      </c>
      <c r="I1864" t="str">
        <f>VLOOKUP(F1864,Sheet4!$A$1:$B$22,2)</f>
        <v>panele_korkowe</v>
      </c>
      <c r="J1864">
        <f t="shared" si="59"/>
        <v>43.8</v>
      </c>
    </row>
    <row r="1865" spans="1:10" ht="18.399999999999999" customHeight="1">
      <c r="A1865" s="1">
        <v>1864</v>
      </c>
      <c r="B1865" t="s">
        <v>43</v>
      </c>
      <c r="C1865" s="2">
        <v>41093</v>
      </c>
      <c r="D1865">
        <v>22</v>
      </c>
      <c r="E1865">
        <f t="shared" si="58"/>
        <v>7</v>
      </c>
      <c r="F1865" t="str">
        <f>VLOOKUP(B1865,Sheet3!$A$1:$E$100,5)</f>
        <v>k5</v>
      </c>
      <c r="G1865" t="str">
        <f>VLOOKUP(B1865,Sheet3!$A$1:$E$100,2)</f>
        <v>Aglomerado_80_mm</v>
      </c>
      <c r="H1865" t="str">
        <f>VLOOKUP(B1865,Sheet3!$A$1:$E$100,3)</f>
        <v>149,99</v>
      </c>
      <c r="I1865" t="str">
        <f>VLOOKUP(F1865,Sheet4!$A$1:$B$22,2)</f>
        <v>panele_korkowe</v>
      </c>
      <c r="J1865">
        <f t="shared" si="59"/>
        <v>3299.78</v>
      </c>
    </row>
    <row r="1866" spans="1:10" ht="18.399999999999999" customHeight="1">
      <c r="A1866">
        <v>1865</v>
      </c>
      <c r="B1866" t="s">
        <v>70</v>
      </c>
      <c r="C1866" s="2">
        <v>41123</v>
      </c>
      <c r="D1866">
        <v>26</v>
      </c>
      <c r="E1866">
        <f t="shared" si="58"/>
        <v>8</v>
      </c>
      <c r="F1866" t="str">
        <f>VLOOKUP(B1866,Sheet3!$A$1:$E$100,5)</f>
        <v>k14</v>
      </c>
      <c r="G1866" t="str">
        <f>VLOOKUP(B1866,Sheet3!$A$1:$E$100,2)</f>
        <v>Symphony</v>
      </c>
      <c r="H1866" t="str">
        <f>VLOOKUP(B1866,Sheet3!$A$1:$E$100,3)</f>
        <v>83,99</v>
      </c>
      <c r="I1866" t="str">
        <f>VLOOKUP(F1866,Sheet4!$A$1:$B$22,2)</f>
        <v>parkiet_korkowy</v>
      </c>
      <c r="J1866">
        <f t="shared" si="59"/>
        <v>2183.7399999999998</v>
      </c>
    </row>
    <row r="1867" spans="1:10" ht="18.399999999999999" customHeight="1">
      <c r="A1867" s="1">
        <v>1866</v>
      </c>
      <c r="B1867" t="s">
        <v>23</v>
      </c>
      <c r="C1867" s="2">
        <v>41093</v>
      </c>
      <c r="D1867">
        <v>14</v>
      </c>
      <c r="E1867">
        <f t="shared" si="58"/>
        <v>7</v>
      </c>
      <c r="F1867" t="str">
        <f>VLOOKUP(B1867,Sheet3!$A$1:$E$100,5)</f>
        <v>k3</v>
      </c>
      <c r="G1867" t="str">
        <f>VLOOKUP(B1867,Sheet3!$A$1:$E$100,2)</f>
        <v>frakcja_2,8-4,0_mm</v>
      </c>
      <c r="H1867" t="str">
        <f>VLOOKUP(B1867,Sheet3!$A$1:$E$100,3)</f>
        <v>12,80</v>
      </c>
      <c r="I1867" t="str">
        <f>VLOOKUP(F1867,Sheet4!$A$1:$B$22,2)</f>
        <v>panele_korkowe</v>
      </c>
      <c r="J1867">
        <f t="shared" si="59"/>
        <v>179.20000000000002</v>
      </c>
    </row>
    <row r="1868" spans="1:10" ht="18.399999999999999" customHeight="1">
      <c r="A1868">
        <v>1867</v>
      </c>
      <c r="B1868" t="s">
        <v>43</v>
      </c>
      <c r="C1868" s="2">
        <v>40952</v>
      </c>
      <c r="D1868">
        <v>15</v>
      </c>
      <c r="E1868">
        <f t="shared" si="58"/>
        <v>2</v>
      </c>
      <c r="F1868" t="str">
        <f>VLOOKUP(B1868,Sheet3!$A$1:$E$100,5)</f>
        <v>k5</v>
      </c>
      <c r="G1868" t="str">
        <f>VLOOKUP(B1868,Sheet3!$A$1:$E$100,2)</f>
        <v>Aglomerado_80_mm</v>
      </c>
      <c r="H1868" t="str">
        <f>VLOOKUP(B1868,Sheet3!$A$1:$E$100,3)</f>
        <v>149,99</v>
      </c>
      <c r="I1868" t="str">
        <f>VLOOKUP(F1868,Sheet4!$A$1:$B$22,2)</f>
        <v>panele_korkowe</v>
      </c>
      <c r="J1868">
        <f t="shared" si="59"/>
        <v>2249.8500000000004</v>
      </c>
    </row>
    <row r="1869" spans="1:10" ht="18.399999999999999" customHeight="1">
      <c r="A1869" s="1">
        <v>1868</v>
      </c>
      <c r="B1869" t="s">
        <v>83</v>
      </c>
      <c r="C1869" s="2">
        <v>41040</v>
      </c>
      <c r="D1869">
        <v>25</v>
      </c>
      <c r="E1869">
        <f t="shared" si="58"/>
        <v>5</v>
      </c>
      <c r="F1869" t="str">
        <f>VLOOKUP(B1869,Sheet3!$A$1:$E$100,5)</f>
        <v>k19</v>
      </c>
      <c r="G1869" t="str">
        <f>VLOOKUP(B1869,Sheet3!$A$1:$E$100,2)</f>
        <v>Serwetnik_maly</v>
      </c>
      <c r="H1869" t="str">
        <f>VLOOKUP(B1869,Sheet3!$A$1:$E$100,3)</f>
        <v>4,99</v>
      </c>
      <c r="I1869" t="str">
        <f>VLOOKUP(F1869,Sheet4!$A$1:$B$22,2)</f>
        <v>wyroby_korkowe</v>
      </c>
      <c r="J1869">
        <f t="shared" si="59"/>
        <v>124.75</v>
      </c>
    </row>
    <row r="1870" spans="1:10" ht="18.399999999999999" customHeight="1">
      <c r="A1870">
        <v>1869</v>
      </c>
      <c r="B1870" t="s">
        <v>14</v>
      </c>
      <c r="C1870" s="2">
        <v>41110</v>
      </c>
      <c r="D1870">
        <v>12</v>
      </c>
      <c r="E1870">
        <f t="shared" si="58"/>
        <v>7</v>
      </c>
      <c r="F1870" t="str">
        <f>VLOOKUP(B1870,Sheet3!$A$1:$E$100,5)</f>
        <v>k10</v>
      </c>
      <c r="G1870" t="str">
        <f>VLOOKUP(B1870,Sheet3!$A$1:$E$100,2)</f>
        <v>40x60</v>
      </c>
      <c r="H1870" t="str">
        <f>VLOOKUP(B1870,Sheet3!$A$1:$E$100,3)</f>
        <v>25,00</v>
      </c>
      <c r="I1870" t="str">
        <f>VLOOKUP(F1870,Sheet4!$A$1:$B$22,2)</f>
        <v>tablice_korkowe</v>
      </c>
      <c r="J1870">
        <f t="shared" si="59"/>
        <v>300</v>
      </c>
    </row>
    <row r="1871" spans="1:10" ht="18.399999999999999" customHeight="1">
      <c r="A1871" s="1">
        <v>1870</v>
      </c>
      <c r="B1871" t="s">
        <v>51</v>
      </c>
      <c r="C1871" s="2">
        <v>41057</v>
      </c>
      <c r="D1871">
        <v>1</v>
      </c>
      <c r="E1871">
        <f t="shared" si="58"/>
        <v>5</v>
      </c>
      <c r="F1871" t="str">
        <f>VLOOKUP(B1871,Sheet3!$A$1:$E$100,5)</f>
        <v>k10</v>
      </c>
      <c r="G1871" t="str">
        <f>VLOOKUP(B1871,Sheet3!$A$1:$E$100,2)</f>
        <v>60x80</v>
      </c>
      <c r="H1871" t="str">
        <f>VLOOKUP(B1871,Sheet3!$A$1:$E$100,3)</f>
        <v>51,00</v>
      </c>
      <c r="I1871" t="str">
        <f>VLOOKUP(F1871,Sheet4!$A$1:$B$22,2)</f>
        <v>tablice_korkowe</v>
      </c>
      <c r="J1871">
        <f t="shared" si="59"/>
        <v>51</v>
      </c>
    </row>
    <row r="1872" spans="1:10" ht="18.399999999999999" customHeight="1">
      <c r="A1872">
        <v>1871</v>
      </c>
      <c r="B1872" t="s">
        <v>20</v>
      </c>
      <c r="C1872" s="2">
        <v>40919</v>
      </c>
      <c r="D1872">
        <v>25</v>
      </c>
      <c r="E1872">
        <f t="shared" si="58"/>
        <v>1</v>
      </c>
      <c r="F1872" t="str">
        <f>VLOOKUP(B1872,Sheet3!$A$1:$E$100,5)</f>
        <v>k6</v>
      </c>
      <c r="G1872" t="str">
        <f>VLOOKUP(B1872,Sheet3!$A$1:$E$100,2)</f>
        <v>940x23x5</v>
      </c>
      <c r="H1872" t="str">
        <f>VLOOKUP(B1872,Sheet3!$A$1:$E$100,3)</f>
        <v>2,19</v>
      </c>
      <c r="I1872" t="str">
        <f>VLOOKUP(F1872,Sheet4!$A$1:$B$22,2)</f>
        <v>panele_korkowe</v>
      </c>
      <c r="J1872">
        <f t="shared" si="59"/>
        <v>54.75</v>
      </c>
    </row>
    <row r="1873" spans="1:10" ht="18.399999999999999" customHeight="1">
      <c r="A1873" s="1">
        <v>1872</v>
      </c>
      <c r="B1873" t="s">
        <v>24</v>
      </c>
      <c r="C1873" s="2">
        <v>40935</v>
      </c>
      <c r="D1873">
        <v>25</v>
      </c>
      <c r="E1873">
        <f t="shared" si="58"/>
        <v>1</v>
      </c>
      <c r="F1873" t="str">
        <f>VLOOKUP(B1873,Sheet3!$A$1:$E$100,5)</f>
        <v>k8</v>
      </c>
      <c r="G1873" t="str">
        <f>VLOOKUP(B1873,Sheet3!$A$1:$E$100,2)</f>
        <v>LN_2</v>
      </c>
      <c r="H1873" t="str">
        <f>VLOOKUP(B1873,Sheet3!$A$1:$E$100,3)</f>
        <v>4,60</v>
      </c>
      <c r="I1873" t="str">
        <f>VLOOKUP(F1873,Sheet4!$A$1:$B$22,2)</f>
        <v>panele_korkowe</v>
      </c>
      <c r="J1873">
        <f t="shared" si="59"/>
        <v>114.99999999999999</v>
      </c>
    </row>
    <row r="1874" spans="1:10" ht="18.399999999999999" customHeight="1">
      <c r="A1874">
        <v>1873</v>
      </c>
      <c r="B1874" t="s">
        <v>10</v>
      </c>
      <c r="C1874" s="2">
        <v>41064</v>
      </c>
      <c r="D1874">
        <v>6</v>
      </c>
      <c r="E1874">
        <f t="shared" si="58"/>
        <v>6</v>
      </c>
      <c r="F1874" t="str">
        <f>VLOOKUP(B1874,Sheet3!$A$1:$E$100,5)</f>
        <v>k19</v>
      </c>
      <c r="G1874" t="str">
        <f>VLOOKUP(B1874,Sheet3!$A$1:$E$100,2)</f>
        <v>Oslonka_prosta</v>
      </c>
      <c r="H1874" t="str">
        <f>VLOOKUP(B1874,Sheet3!$A$1:$E$100,3)</f>
        <v>20,99</v>
      </c>
      <c r="I1874" t="str">
        <f>VLOOKUP(F1874,Sheet4!$A$1:$B$22,2)</f>
        <v>wyroby_korkowe</v>
      </c>
      <c r="J1874">
        <f t="shared" si="59"/>
        <v>125.94</v>
      </c>
    </row>
    <row r="1875" spans="1:10" ht="18.399999999999999" customHeight="1">
      <c r="A1875" s="1">
        <v>1874</v>
      </c>
      <c r="B1875" t="s">
        <v>37</v>
      </c>
      <c r="C1875" s="2">
        <v>41103</v>
      </c>
      <c r="D1875">
        <v>2</v>
      </c>
      <c r="E1875">
        <f t="shared" si="58"/>
        <v>7</v>
      </c>
      <c r="F1875" t="str">
        <f>VLOOKUP(B1875,Sheet3!$A$1:$E$100,5)</f>
        <v>k15</v>
      </c>
      <c r="G1875" t="str">
        <f>VLOOKUP(B1875,Sheet3!$A$1:$E$100,2)</f>
        <v>kostka</v>
      </c>
      <c r="H1875" t="str">
        <f>VLOOKUP(B1875,Sheet3!$A$1:$E$100,3)</f>
        <v>25,99</v>
      </c>
      <c r="I1875" t="str">
        <f>VLOOKUP(F1875,Sheet4!$A$1:$B$22,2)</f>
        <v>maty_korkowe</v>
      </c>
      <c r="J1875">
        <f t="shared" si="59"/>
        <v>51.98</v>
      </c>
    </row>
    <row r="1876" spans="1:10" ht="18.399999999999999" customHeight="1">
      <c r="A1876">
        <v>1875</v>
      </c>
      <c r="B1876" t="s">
        <v>38</v>
      </c>
      <c r="C1876" s="2">
        <v>41172</v>
      </c>
      <c r="D1876">
        <v>34</v>
      </c>
      <c r="E1876">
        <f t="shared" si="58"/>
        <v>9</v>
      </c>
      <c r="F1876" t="str">
        <f>VLOOKUP(B1876,Sheet3!$A$1:$E$100,5)</f>
        <v>k10</v>
      </c>
      <c r="G1876" t="str">
        <f>VLOOKUP(B1876,Sheet3!$A$1:$E$100,2)</f>
        <v>50x80</v>
      </c>
      <c r="H1876" t="str">
        <f>VLOOKUP(B1876,Sheet3!$A$1:$E$100,3)</f>
        <v>34,99</v>
      </c>
      <c r="I1876" t="str">
        <f>VLOOKUP(F1876,Sheet4!$A$1:$B$22,2)</f>
        <v>tablice_korkowe</v>
      </c>
      <c r="J1876">
        <f t="shared" si="59"/>
        <v>1189.6600000000001</v>
      </c>
    </row>
    <row r="1877" spans="1:10" ht="18.399999999999999" customHeight="1">
      <c r="A1877" s="1">
        <v>1876</v>
      </c>
      <c r="B1877" t="s">
        <v>42</v>
      </c>
      <c r="C1877" s="2">
        <v>41148</v>
      </c>
      <c r="D1877">
        <v>12</v>
      </c>
      <c r="E1877">
        <f t="shared" si="58"/>
        <v>8</v>
      </c>
      <c r="F1877" t="str">
        <f>VLOOKUP(B1877,Sheet3!$A$1:$E$100,5)</f>
        <v>k20</v>
      </c>
      <c r="G1877" t="str">
        <f>VLOOKUP(B1877,Sheet3!$A$1:$E$100,2)</f>
        <v>Stozkowe_male</v>
      </c>
      <c r="H1877" t="str">
        <f>VLOOKUP(B1877,Sheet3!$A$1:$E$100,3)</f>
        <v>0,49</v>
      </c>
      <c r="I1877" t="str">
        <f>VLOOKUP(F1877,Sheet4!$A$1:$B$22,2)</f>
        <v>korki_do_butelek</v>
      </c>
      <c r="J1877">
        <f t="shared" si="59"/>
        <v>5.88</v>
      </c>
    </row>
    <row r="1878" spans="1:10" ht="18.399999999999999" customHeight="1">
      <c r="A1878">
        <v>1877</v>
      </c>
      <c r="B1878" t="s">
        <v>12</v>
      </c>
      <c r="C1878" s="2">
        <v>41195</v>
      </c>
      <c r="D1878">
        <v>32</v>
      </c>
      <c r="E1878">
        <f t="shared" si="58"/>
        <v>10</v>
      </c>
      <c r="F1878" t="str">
        <f>VLOOKUP(B1878,Sheet3!$A$1:$E$100,5)</f>
        <v>k6</v>
      </c>
      <c r="G1878" t="str">
        <f>VLOOKUP(B1878,Sheet3!$A$1:$E$100,2)</f>
        <v>940x16x5</v>
      </c>
      <c r="H1878" t="str">
        <f>VLOOKUP(B1878,Sheet3!$A$1:$E$100,3)</f>
        <v>2,19</v>
      </c>
      <c r="I1878" t="str">
        <f>VLOOKUP(F1878,Sheet4!$A$1:$B$22,2)</f>
        <v>panele_korkowe</v>
      </c>
      <c r="J1878">
        <f t="shared" si="59"/>
        <v>70.08</v>
      </c>
    </row>
    <row r="1879" spans="1:10" ht="18.399999999999999" customHeight="1">
      <c r="A1879" s="1">
        <v>1878</v>
      </c>
      <c r="B1879" t="s">
        <v>38</v>
      </c>
      <c r="C1879" s="2">
        <v>41064</v>
      </c>
      <c r="D1879">
        <v>25</v>
      </c>
      <c r="E1879">
        <f t="shared" si="58"/>
        <v>6</v>
      </c>
      <c r="F1879" t="str">
        <f>VLOOKUP(B1879,Sheet3!$A$1:$E$100,5)</f>
        <v>k10</v>
      </c>
      <c r="G1879" t="str">
        <f>VLOOKUP(B1879,Sheet3!$A$1:$E$100,2)</f>
        <v>50x80</v>
      </c>
      <c r="H1879" t="str">
        <f>VLOOKUP(B1879,Sheet3!$A$1:$E$100,3)</f>
        <v>34,99</v>
      </c>
      <c r="I1879" t="str">
        <f>VLOOKUP(F1879,Sheet4!$A$1:$B$22,2)</f>
        <v>tablice_korkowe</v>
      </c>
      <c r="J1879">
        <f t="shared" si="59"/>
        <v>874.75</v>
      </c>
    </row>
    <row r="1880" spans="1:10" ht="18.399999999999999" customHeight="1">
      <c r="A1880">
        <v>1879</v>
      </c>
      <c r="B1880" t="s">
        <v>37</v>
      </c>
      <c r="C1880" s="2">
        <v>41088</v>
      </c>
      <c r="D1880">
        <v>2</v>
      </c>
      <c r="E1880">
        <f t="shared" si="58"/>
        <v>6</v>
      </c>
      <c r="F1880" t="str">
        <f>VLOOKUP(B1880,Sheet3!$A$1:$E$100,5)</f>
        <v>k15</v>
      </c>
      <c r="G1880" t="str">
        <f>VLOOKUP(B1880,Sheet3!$A$1:$E$100,2)</f>
        <v>kostka</v>
      </c>
      <c r="H1880" t="str">
        <f>VLOOKUP(B1880,Sheet3!$A$1:$E$100,3)</f>
        <v>25,99</v>
      </c>
      <c r="I1880" t="str">
        <f>VLOOKUP(F1880,Sheet4!$A$1:$B$22,2)</f>
        <v>maty_korkowe</v>
      </c>
      <c r="J1880">
        <f t="shared" si="59"/>
        <v>51.98</v>
      </c>
    </row>
    <row r="1881" spans="1:10" ht="18.399999999999999" customHeight="1">
      <c r="A1881" s="1">
        <v>1880</v>
      </c>
      <c r="B1881" t="s">
        <v>30</v>
      </c>
      <c r="C1881" s="2">
        <v>40953</v>
      </c>
      <c r="D1881">
        <v>22</v>
      </c>
      <c r="E1881">
        <f t="shared" si="58"/>
        <v>2</v>
      </c>
      <c r="F1881" t="str">
        <f>VLOOKUP(B1881,Sheet3!$A$1:$E$100,5)</f>
        <v>k8</v>
      </c>
      <c r="G1881" t="str">
        <f>VLOOKUP(B1881,Sheet3!$A$1:$E$100,2)</f>
        <v>LN_1</v>
      </c>
      <c r="H1881" t="str">
        <f>VLOOKUP(B1881,Sheet3!$A$1:$E$100,3)</f>
        <v>3,90</v>
      </c>
      <c r="I1881" t="str">
        <f>VLOOKUP(F1881,Sheet4!$A$1:$B$22,2)</f>
        <v>panele_korkowe</v>
      </c>
      <c r="J1881">
        <f t="shared" si="59"/>
        <v>85.8</v>
      </c>
    </row>
    <row r="1882" spans="1:10" ht="18.399999999999999" customHeight="1">
      <c r="A1882">
        <v>1881</v>
      </c>
      <c r="B1882" t="s">
        <v>75</v>
      </c>
      <c r="C1882" s="2">
        <v>41023</v>
      </c>
      <c r="D1882">
        <v>1</v>
      </c>
      <c r="E1882">
        <f t="shared" si="58"/>
        <v>4</v>
      </c>
      <c r="F1882" t="str">
        <f>VLOOKUP(B1882,Sheet3!$A$1:$E$100,5)</f>
        <v>k4</v>
      </c>
      <c r="G1882" t="str">
        <f>VLOOKUP(B1882,Sheet3!$A$1:$E$100,2)</f>
        <v>3_l_kontaktowy</v>
      </c>
      <c r="H1882" t="str">
        <f>VLOOKUP(B1882,Sheet3!$A$1:$E$100,3)</f>
        <v>59,99</v>
      </c>
      <c r="I1882" t="str">
        <f>VLOOKUP(F1882,Sheet4!$A$1:$B$22,2)</f>
        <v>panele_korkowe</v>
      </c>
      <c r="J1882">
        <f t="shared" si="59"/>
        <v>59.99</v>
      </c>
    </row>
    <row r="1883" spans="1:10" ht="18.399999999999999" customHeight="1">
      <c r="A1883" s="1">
        <v>1882</v>
      </c>
      <c r="B1883" t="s">
        <v>78</v>
      </c>
      <c r="C1883" s="2">
        <v>41184</v>
      </c>
      <c r="D1883">
        <v>25</v>
      </c>
      <c r="E1883">
        <f t="shared" si="58"/>
        <v>10</v>
      </c>
      <c r="F1883" t="str">
        <f>VLOOKUP(B1883,Sheet3!$A$1:$E$100,5)</f>
        <v>k6</v>
      </c>
      <c r="G1883" t="str">
        <f>VLOOKUP(B1883,Sheet3!$A$1:$E$100,2)</f>
        <v>940x23x10</v>
      </c>
      <c r="H1883" t="str">
        <f>VLOOKUP(B1883,Sheet3!$A$1:$E$100,3)</f>
        <v>3,29</v>
      </c>
      <c r="I1883" t="str">
        <f>VLOOKUP(F1883,Sheet4!$A$1:$B$22,2)</f>
        <v>panele_korkowe</v>
      </c>
      <c r="J1883">
        <f t="shared" si="59"/>
        <v>82.25</v>
      </c>
    </row>
    <row r="1884" spans="1:10" ht="18.399999999999999" customHeight="1">
      <c r="A1884">
        <v>1883</v>
      </c>
      <c r="B1884" t="s">
        <v>39</v>
      </c>
      <c r="C1884" s="2">
        <v>41211</v>
      </c>
      <c r="D1884">
        <v>10</v>
      </c>
      <c r="E1884">
        <f t="shared" si="58"/>
        <v>10</v>
      </c>
      <c r="F1884" t="str">
        <f>VLOOKUP(B1884,Sheet3!$A$1:$E$100,5)</f>
        <v>k12</v>
      </c>
      <c r="G1884" t="str">
        <f>VLOOKUP(B1884,Sheet3!$A$1:$E$100,2)</f>
        <v>1000x700x5</v>
      </c>
      <c r="H1884" t="str">
        <f>VLOOKUP(B1884,Sheet3!$A$1:$E$100,3)</f>
        <v>15,99</v>
      </c>
      <c r="I1884" t="str">
        <f>VLOOKUP(F1884,Sheet4!$A$1:$B$22,2)</f>
        <v>plyty_korkowe</v>
      </c>
      <c r="J1884">
        <f t="shared" si="59"/>
        <v>159.9</v>
      </c>
    </row>
    <row r="1885" spans="1:10" ht="18.399999999999999" customHeight="1">
      <c r="A1885" s="1">
        <v>1884</v>
      </c>
      <c r="B1885" t="s">
        <v>52</v>
      </c>
      <c r="C1885" s="2">
        <v>41069</v>
      </c>
      <c r="D1885">
        <v>2</v>
      </c>
      <c r="E1885">
        <f t="shared" si="58"/>
        <v>6</v>
      </c>
      <c r="F1885" t="str">
        <f>VLOOKUP(B1885,Sheet3!$A$1:$E$100,5)</f>
        <v>k10</v>
      </c>
      <c r="G1885" t="str">
        <f>VLOOKUP(B1885,Sheet3!$A$1:$E$100,2)</f>
        <v>120x150</v>
      </c>
      <c r="H1885" t="str">
        <f>VLOOKUP(B1885,Sheet3!$A$1:$E$100,3)</f>
        <v>159,00</v>
      </c>
      <c r="I1885" t="str">
        <f>VLOOKUP(F1885,Sheet4!$A$1:$B$22,2)</f>
        <v>tablice_korkowe</v>
      </c>
      <c r="J1885">
        <f t="shared" si="59"/>
        <v>318</v>
      </c>
    </row>
    <row r="1886" spans="1:10" ht="18.399999999999999" customHeight="1">
      <c r="A1886">
        <v>1885</v>
      </c>
      <c r="B1886" t="s">
        <v>39</v>
      </c>
      <c r="C1886" s="2">
        <v>41107</v>
      </c>
      <c r="D1886">
        <v>20</v>
      </c>
      <c r="E1886">
        <f t="shared" si="58"/>
        <v>7</v>
      </c>
      <c r="F1886" t="str">
        <f>VLOOKUP(B1886,Sheet3!$A$1:$E$100,5)</f>
        <v>k12</v>
      </c>
      <c r="G1886" t="str">
        <f>VLOOKUP(B1886,Sheet3!$A$1:$E$100,2)</f>
        <v>1000x700x5</v>
      </c>
      <c r="H1886" t="str">
        <f>VLOOKUP(B1886,Sheet3!$A$1:$E$100,3)</f>
        <v>15,99</v>
      </c>
      <c r="I1886" t="str">
        <f>VLOOKUP(F1886,Sheet4!$A$1:$B$22,2)</f>
        <v>plyty_korkowe</v>
      </c>
      <c r="J1886">
        <f t="shared" si="59"/>
        <v>319.8</v>
      </c>
    </row>
    <row r="1887" spans="1:10" ht="18.399999999999999" customHeight="1">
      <c r="A1887" s="1">
        <v>1886</v>
      </c>
      <c r="B1887" t="s">
        <v>17</v>
      </c>
      <c r="C1887" s="2">
        <v>41016</v>
      </c>
      <c r="D1887">
        <v>2</v>
      </c>
      <c r="E1887">
        <f t="shared" si="58"/>
        <v>4</v>
      </c>
      <c r="F1887" t="str">
        <f>VLOOKUP(B1887,Sheet3!$A$1:$E$100,5)</f>
        <v>k19</v>
      </c>
      <c r="G1887" t="str">
        <f>VLOOKUP(B1887,Sheet3!$A$1:$E$100,2)</f>
        <v>Taca_prostokatna</v>
      </c>
      <c r="H1887" t="str">
        <f>VLOOKUP(B1887,Sheet3!$A$1:$E$100,3)</f>
        <v>26,99</v>
      </c>
      <c r="I1887" t="str">
        <f>VLOOKUP(F1887,Sheet4!$A$1:$B$22,2)</f>
        <v>wyroby_korkowe</v>
      </c>
      <c r="J1887">
        <f t="shared" si="59"/>
        <v>53.98</v>
      </c>
    </row>
    <row r="1888" spans="1:10" ht="18.399999999999999" customHeight="1">
      <c r="A1888">
        <v>1887</v>
      </c>
      <c r="B1888" t="s">
        <v>20</v>
      </c>
      <c r="C1888" s="2">
        <v>41097</v>
      </c>
      <c r="D1888">
        <v>32</v>
      </c>
      <c r="E1888">
        <f t="shared" si="58"/>
        <v>7</v>
      </c>
      <c r="F1888" t="str">
        <f>VLOOKUP(B1888,Sheet3!$A$1:$E$100,5)</f>
        <v>k6</v>
      </c>
      <c r="G1888" t="str">
        <f>VLOOKUP(B1888,Sheet3!$A$1:$E$100,2)</f>
        <v>940x23x5</v>
      </c>
      <c r="H1888" t="str">
        <f>VLOOKUP(B1888,Sheet3!$A$1:$E$100,3)</f>
        <v>2,19</v>
      </c>
      <c r="I1888" t="str">
        <f>VLOOKUP(F1888,Sheet4!$A$1:$B$22,2)</f>
        <v>panele_korkowe</v>
      </c>
      <c r="J1888">
        <f t="shared" si="59"/>
        <v>70.08</v>
      </c>
    </row>
    <row r="1889" spans="1:10" ht="18.399999999999999" customHeight="1">
      <c r="A1889" s="1">
        <v>1888</v>
      </c>
      <c r="B1889" t="s">
        <v>88</v>
      </c>
      <c r="C1889" s="2">
        <v>41016</v>
      </c>
      <c r="D1889">
        <v>25</v>
      </c>
      <c r="E1889">
        <f t="shared" si="58"/>
        <v>4</v>
      </c>
      <c r="F1889" t="str">
        <f>VLOOKUP(B1889,Sheet3!$A$1:$E$100,5)</f>
        <v>k14</v>
      </c>
      <c r="G1889" t="str">
        <f>VLOOKUP(B1889,Sheet3!$A$1:$E$100,2)</f>
        <v>Natural</v>
      </c>
      <c r="H1889" t="str">
        <f>VLOOKUP(B1889,Sheet3!$A$1:$E$100,3)</f>
        <v>49,99</v>
      </c>
      <c r="I1889" t="str">
        <f>VLOOKUP(F1889,Sheet4!$A$1:$B$22,2)</f>
        <v>parkiet_korkowy</v>
      </c>
      <c r="J1889">
        <f t="shared" si="59"/>
        <v>1249.75</v>
      </c>
    </row>
    <row r="1890" spans="1:10" ht="18.399999999999999" customHeight="1">
      <c r="A1890">
        <v>1889</v>
      </c>
      <c r="B1890" t="s">
        <v>15</v>
      </c>
      <c r="C1890" s="2">
        <v>40948</v>
      </c>
      <c r="D1890">
        <v>3</v>
      </c>
      <c r="E1890">
        <f t="shared" si="58"/>
        <v>2</v>
      </c>
      <c r="F1890" t="str">
        <f>VLOOKUP(B1890,Sheet3!$A$1:$E$100,5)</f>
        <v>k12</v>
      </c>
      <c r="G1890" t="str">
        <f>VLOOKUP(B1890,Sheet3!$A$1:$E$100,2)</f>
        <v>1000x700x2</v>
      </c>
      <c r="H1890" t="str">
        <f>VLOOKUP(B1890,Sheet3!$A$1:$E$100,3)</f>
        <v>5,99</v>
      </c>
      <c r="I1890" t="str">
        <f>VLOOKUP(F1890,Sheet4!$A$1:$B$22,2)</f>
        <v>plyty_korkowe</v>
      </c>
      <c r="J1890">
        <f t="shared" si="59"/>
        <v>17.97</v>
      </c>
    </row>
    <row r="1891" spans="1:10" ht="18.399999999999999" customHeight="1">
      <c r="A1891" s="1">
        <v>1890</v>
      </c>
      <c r="B1891" t="s">
        <v>55</v>
      </c>
      <c r="C1891" s="2">
        <v>41174</v>
      </c>
      <c r="D1891">
        <v>1</v>
      </c>
      <c r="E1891">
        <f t="shared" si="58"/>
        <v>9</v>
      </c>
      <c r="F1891" t="str">
        <f>VLOOKUP(B1891,Sheet3!$A$1:$E$100,5)</f>
        <v>k11</v>
      </c>
      <c r="G1891" t="str">
        <f>VLOOKUP(B1891,Sheet3!$A$1:$E$100,2)</f>
        <v>kpl_3_mm</v>
      </c>
      <c r="H1891" t="str">
        <f>VLOOKUP(B1891,Sheet3!$A$1:$E$100,3)</f>
        <v>3,50</v>
      </c>
      <c r="I1891" t="str">
        <f>VLOOKUP(F1891,Sheet4!$A$1:$B$22,2)</f>
        <v>podkladki_naturalne</v>
      </c>
      <c r="J1891">
        <f t="shared" si="59"/>
        <v>3.5</v>
      </c>
    </row>
    <row r="1892" spans="1:10" ht="18.399999999999999" customHeight="1">
      <c r="A1892">
        <v>1891</v>
      </c>
      <c r="B1892" t="s">
        <v>30</v>
      </c>
      <c r="C1892" s="2">
        <v>41123</v>
      </c>
      <c r="D1892">
        <v>15</v>
      </c>
      <c r="E1892">
        <f t="shared" si="58"/>
        <v>8</v>
      </c>
      <c r="F1892" t="str">
        <f>VLOOKUP(B1892,Sheet3!$A$1:$E$100,5)</f>
        <v>k8</v>
      </c>
      <c r="G1892" t="str">
        <f>VLOOKUP(B1892,Sheet3!$A$1:$E$100,2)</f>
        <v>LN_1</v>
      </c>
      <c r="H1892" t="str">
        <f>VLOOKUP(B1892,Sheet3!$A$1:$E$100,3)</f>
        <v>3,90</v>
      </c>
      <c r="I1892" t="str">
        <f>VLOOKUP(F1892,Sheet4!$A$1:$B$22,2)</f>
        <v>panele_korkowe</v>
      </c>
      <c r="J1892">
        <f t="shared" si="59"/>
        <v>58.5</v>
      </c>
    </row>
    <row r="1893" spans="1:10" ht="18.399999999999999" customHeight="1">
      <c r="A1893" s="1">
        <v>1892</v>
      </c>
      <c r="B1893" t="s">
        <v>82</v>
      </c>
      <c r="C1893" s="2">
        <v>41037</v>
      </c>
      <c r="D1893">
        <v>25</v>
      </c>
      <c r="E1893">
        <f t="shared" si="58"/>
        <v>5</v>
      </c>
      <c r="F1893" t="str">
        <f>VLOOKUP(B1893,Sheet3!$A$1:$E$100,5)</f>
        <v>k5</v>
      </c>
      <c r="G1893" t="str">
        <f>VLOOKUP(B1893,Sheet3!$A$1:$E$100,2)</f>
        <v>Aglomerado_30_mm</v>
      </c>
      <c r="H1893" t="str">
        <f>VLOOKUP(B1893,Sheet3!$A$1:$E$100,3)</f>
        <v>49,99</v>
      </c>
      <c r="I1893" t="str">
        <f>VLOOKUP(F1893,Sheet4!$A$1:$B$22,2)</f>
        <v>panele_korkowe</v>
      </c>
      <c r="J1893">
        <f t="shared" si="59"/>
        <v>1249.75</v>
      </c>
    </row>
    <row r="1894" spans="1:10" ht="18.399999999999999" customHeight="1">
      <c r="A1894">
        <v>1893</v>
      </c>
      <c r="B1894" t="s">
        <v>67</v>
      </c>
      <c r="C1894" s="2">
        <v>41167</v>
      </c>
      <c r="D1894">
        <v>26</v>
      </c>
      <c r="E1894">
        <f t="shared" si="58"/>
        <v>9</v>
      </c>
      <c r="F1894" t="str">
        <f>VLOOKUP(B1894,Sheet3!$A$1:$E$100,5)</f>
        <v>k14</v>
      </c>
      <c r="G1894" t="str">
        <f>VLOOKUP(B1894,Sheet3!$A$1:$E$100,2)</f>
        <v>Rapsodia</v>
      </c>
      <c r="H1894" t="str">
        <f>VLOOKUP(B1894,Sheet3!$A$1:$E$100,3)</f>
        <v>64,99</v>
      </c>
      <c r="I1894" t="str">
        <f>VLOOKUP(F1894,Sheet4!$A$1:$B$22,2)</f>
        <v>parkiet_korkowy</v>
      </c>
      <c r="J1894">
        <f t="shared" si="59"/>
        <v>1689.7399999999998</v>
      </c>
    </row>
    <row r="1895" spans="1:10" ht="18.399999999999999" customHeight="1">
      <c r="A1895" s="1">
        <v>1894</v>
      </c>
      <c r="B1895" t="s">
        <v>66</v>
      </c>
      <c r="C1895" s="2">
        <v>41097</v>
      </c>
      <c r="D1895">
        <v>1</v>
      </c>
      <c r="E1895">
        <f t="shared" si="58"/>
        <v>7</v>
      </c>
      <c r="F1895" t="str">
        <f>VLOOKUP(B1895,Sheet3!$A$1:$E$100,5)</f>
        <v>k11</v>
      </c>
      <c r="G1895" t="str">
        <f>VLOOKUP(B1895,Sheet3!$A$1:$E$100,2)</f>
        <v>kpl_5_mm</v>
      </c>
      <c r="H1895" t="str">
        <f>VLOOKUP(B1895,Sheet3!$A$1:$E$100,3)</f>
        <v>4,80</v>
      </c>
      <c r="I1895" t="str">
        <f>VLOOKUP(F1895,Sheet4!$A$1:$B$22,2)</f>
        <v>podkladki_naturalne</v>
      </c>
      <c r="J1895">
        <f t="shared" si="59"/>
        <v>4.8</v>
      </c>
    </row>
    <row r="1896" spans="1:10" ht="18.399999999999999" customHeight="1">
      <c r="A1896">
        <v>1895</v>
      </c>
      <c r="B1896" t="s">
        <v>42</v>
      </c>
      <c r="C1896" s="2">
        <v>41059</v>
      </c>
      <c r="D1896">
        <v>90</v>
      </c>
      <c r="E1896">
        <f t="shared" si="58"/>
        <v>5</v>
      </c>
      <c r="F1896" t="str">
        <f>VLOOKUP(B1896,Sheet3!$A$1:$E$100,5)</f>
        <v>k20</v>
      </c>
      <c r="G1896" t="str">
        <f>VLOOKUP(B1896,Sheet3!$A$1:$E$100,2)</f>
        <v>Stozkowe_male</v>
      </c>
      <c r="H1896" t="str">
        <f>VLOOKUP(B1896,Sheet3!$A$1:$E$100,3)</f>
        <v>0,49</v>
      </c>
      <c r="I1896" t="str">
        <f>VLOOKUP(F1896,Sheet4!$A$1:$B$22,2)</f>
        <v>korki_do_butelek</v>
      </c>
      <c r="J1896">
        <f t="shared" si="59"/>
        <v>44.1</v>
      </c>
    </row>
    <row r="1897" spans="1:10" ht="18.399999999999999" customHeight="1">
      <c r="A1897" s="1">
        <v>1896</v>
      </c>
      <c r="B1897" t="s">
        <v>37</v>
      </c>
      <c r="C1897" s="2">
        <v>41207</v>
      </c>
      <c r="D1897">
        <v>1</v>
      </c>
      <c r="E1897">
        <f t="shared" si="58"/>
        <v>10</v>
      </c>
      <c r="F1897" t="str">
        <f>VLOOKUP(B1897,Sheet3!$A$1:$E$100,5)</f>
        <v>k15</v>
      </c>
      <c r="G1897" t="str">
        <f>VLOOKUP(B1897,Sheet3!$A$1:$E$100,2)</f>
        <v>kostka</v>
      </c>
      <c r="H1897" t="str">
        <f>VLOOKUP(B1897,Sheet3!$A$1:$E$100,3)</f>
        <v>25,99</v>
      </c>
      <c r="I1897" t="str">
        <f>VLOOKUP(F1897,Sheet4!$A$1:$B$22,2)</f>
        <v>maty_korkowe</v>
      </c>
      <c r="J1897">
        <f t="shared" si="59"/>
        <v>25.99</v>
      </c>
    </row>
    <row r="1898" spans="1:10" ht="18.399999999999999" customHeight="1">
      <c r="A1898">
        <v>1897</v>
      </c>
      <c r="B1898" t="s">
        <v>58</v>
      </c>
      <c r="C1898" s="2">
        <v>41061</v>
      </c>
      <c r="D1898">
        <v>8</v>
      </c>
      <c r="E1898">
        <f t="shared" si="58"/>
        <v>6</v>
      </c>
      <c r="F1898" t="str">
        <f>VLOOKUP(B1898,Sheet3!$A$1:$E$100,5)</f>
        <v>k5</v>
      </c>
      <c r="G1898" t="str">
        <f>VLOOKUP(B1898,Sheet3!$A$1:$E$100,2)</f>
        <v>Aglomerado_80_mm</v>
      </c>
      <c r="H1898" t="str">
        <f>VLOOKUP(B1898,Sheet3!$A$1:$E$100,3)</f>
        <v>149,99</v>
      </c>
      <c r="I1898" t="str">
        <f>VLOOKUP(F1898,Sheet4!$A$1:$B$22,2)</f>
        <v>panele_korkowe</v>
      </c>
      <c r="J1898">
        <f t="shared" si="59"/>
        <v>1199.92</v>
      </c>
    </row>
    <row r="1899" spans="1:10" ht="18.399999999999999" customHeight="1">
      <c r="A1899" s="1">
        <v>1898</v>
      </c>
      <c r="B1899" t="s">
        <v>81</v>
      </c>
      <c r="C1899" s="2">
        <v>41118</v>
      </c>
      <c r="D1899">
        <v>8</v>
      </c>
      <c r="E1899">
        <f t="shared" si="58"/>
        <v>7</v>
      </c>
      <c r="F1899" t="str">
        <f>VLOOKUP(B1899,Sheet3!$A$1:$E$100,5)</f>
        <v>k12</v>
      </c>
      <c r="G1899" t="str">
        <f>VLOOKUP(B1899,Sheet3!$A$1:$E$100,2)</f>
        <v>1000x700x3</v>
      </c>
      <c r="H1899" t="str">
        <f>VLOOKUP(B1899,Sheet3!$A$1:$E$100,3)</f>
        <v>9,99</v>
      </c>
      <c r="I1899" t="str">
        <f>VLOOKUP(F1899,Sheet4!$A$1:$B$22,2)</f>
        <v>plyty_korkowe</v>
      </c>
      <c r="J1899">
        <f t="shared" si="59"/>
        <v>79.92</v>
      </c>
    </row>
    <row r="1900" spans="1:10" ht="18.399999999999999" customHeight="1">
      <c r="A1900">
        <v>1899</v>
      </c>
      <c r="B1900" t="s">
        <v>37</v>
      </c>
      <c r="C1900" s="2">
        <v>41044</v>
      </c>
      <c r="D1900">
        <v>1</v>
      </c>
      <c r="E1900">
        <f t="shared" si="58"/>
        <v>5</v>
      </c>
      <c r="F1900" t="str">
        <f>VLOOKUP(B1900,Sheet3!$A$1:$E$100,5)</f>
        <v>k15</v>
      </c>
      <c r="G1900" t="str">
        <f>VLOOKUP(B1900,Sheet3!$A$1:$E$100,2)</f>
        <v>kostka</v>
      </c>
      <c r="H1900" t="str">
        <f>VLOOKUP(B1900,Sheet3!$A$1:$E$100,3)</f>
        <v>25,99</v>
      </c>
      <c r="I1900" t="str">
        <f>VLOOKUP(F1900,Sheet4!$A$1:$B$22,2)</f>
        <v>maty_korkowe</v>
      </c>
      <c r="J1900">
        <f t="shared" si="59"/>
        <v>25.99</v>
      </c>
    </row>
    <row r="1901" spans="1:10" ht="18.399999999999999" customHeight="1">
      <c r="A1901" s="1">
        <v>1900</v>
      </c>
      <c r="B1901" t="s">
        <v>89</v>
      </c>
      <c r="C1901" s="2">
        <v>41003</v>
      </c>
      <c r="D1901">
        <v>1</v>
      </c>
      <c r="E1901">
        <f t="shared" si="58"/>
        <v>4</v>
      </c>
      <c r="F1901" t="str">
        <f>VLOOKUP(B1901,Sheet3!$A$1:$E$100,5)</f>
        <v>k19</v>
      </c>
      <c r="G1901" t="str">
        <f>VLOOKUP(B1901,Sheet3!$A$1:$E$100,2)</f>
        <v>Taca_okragla</v>
      </c>
      <c r="H1901" t="str">
        <f>VLOOKUP(B1901,Sheet3!$A$1:$E$100,3)</f>
        <v>32,49</v>
      </c>
      <c r="I1901" t="str">
        <f>VLOOKUP(F1901,Sheet4!$A$1:$B$22,2)</f>
        <v>wyroby_korkowe</v>
      </c>
      <c r="J1901">
        <f t="shared" si="59"/>
        <v>32.49</v>
      </c>
    </row>
    <row r="1902" spans="1:10" ht="18.399999999999999" customHeight="1">
      <c r="A1902">
        <v>1901</v>
      </c>
      <c r="B1902" t="s">
        <v>11</v>
      </c>
      <c r="C1902" s="2">
        <v>40950</v>
      </c>
      <c r="D1902">
        <v>6</v>
      </c>
      <c r="E1902">
        <f t="shared" si="58"/>
        <v>2</v>
      </c>
      <c r="F1902" t="str">
        <f>VLOOKUP(B1902,Sheet3!$A$1:$E$100,5)</f>
        <v>k4</v>
      </c>
      <c r="G1902" t="str">
        <f>VLOOKUP(B1902,Sheet3!$A$1:$E$100,2)</f>
        <v>1_l_kontaktowy</v>
      </c>
      <c r="H1902" t="str">
        <f>VLOOKUP(B1902,Sheet3!$A$1:$E$100,3)</f>
        <v>29,99</v>
      </c>
      <c r="I1902" t="str">
        <f>VLOOKUP(F1902,Sheet4!$A$1:$B$22,2)</f>
        <v>panele_korkowe</v>
      </c>
      <c r="J1902">
        <f t="shared" si="59"/>
        <v>179.94</v>
      </c>
    </row>
    <row r="1903" spans="1:10" ht="18.399999999999999" customHeight="1">
      <c r="A1903" s="1">
        <v>1902</v>
      </c>
      <c r="B1903" t="s">
        <v>13</v>
      </c>
      <c r="C1903" s="2">
        <v>41143</v>
      </c>
      <c r="D1903">
        <v>12</v>
      </c>
      <c r="E1903">
        <f t="shared" si="58"/>
        <v>8</v>
      </c>
      <c r="F1903" t="str">
        <f>VLOOKUP(B1903,Sheet3!$A$1:$E$100,5)</f>
        <v>k12</v>
      </c>
      <c r="G1903" t="str">
        <f>VLOOKUP(B1903,Sheet3!$A$1:$E$100,2)</f>
        <v>1000x700x7</v>
      </c>
      <c r="H1903" t="str">
        <f>VLOOKUP(B1903,Sheet3!$A$1:$E$100,3)</f>
        <v>22,99</v>
      </c>
      <c r="I1903" t="str">
        <f>VLOOKUP(F1903,Sheet4!$A$1:$B$22,2)</f>
        <v>plyty_korkowe</v>
      </c>
      <c r="J1903">
        <f t="shared" si="59"/>
        <v>275.88</v>
      </c>
    </row>
    <row r="1904" spans="1:10" ht="18.399999999999999" customHeight="1">
      <c r="A1904">
        <v>1903</v>
      </c>
      <c r="B1904" t="s">
        <v>19</v>
      </c>
      <c r="C1904" s="2">
        <v>41103</v>
      </c>
      <c r="D1904">
        <v>16</v>
      </c>
      <c r="E1904">
        <f t="shared" si="58"/>
        <v>7</v>
      </c>
      <c r="F1904" t="str">
        <f>VLOOKUP(B1904,Sheet3!$A$1:$E$100,5)</f>
        <v>k20</v>
      </c>
      <c r="G1904" t="str">
        <f>VLOOKUP(B1904,Sheet3!$A$1:$E$100,2)</f>
        <v>Stozkowe_srednie</v>
      </c>
      <c r="H1904" t="str">
        <f>VLOOKUP(B1904,Sheet3!$A$1:$E$100,3)</f>
        <v>0,89</v>
      </c>
      <c r="I1904" t="str">
        <f>VLOOKUP(F1904,Sheet4!$A$1:$B$22,2)</f>
        <v>korki_do_butelek</v>
      </c>
      <c r="J1904">
        <f t="shared" si="59"/>
        <v>14.24</v>
      </c>
    </row>
    <row r="1905" spans="1:10" ht="18.399999999999999" customHeight="1">
      <c r="A1905" s="1">
        <v>1904</v>
      </c>
      <c r="B1905" t="s">
        <v>69</v>
      </c>
      <c r="C1905" s="2">
        <v>41095</v>
      </c>
      <c r="D1905">
        <v>21</v>
      </c>
      <c r="E1905">
        <f t="shared" si="58"/>
        <v>7</v>
      </c>
      <c r="F1905" t="str">
        <f>VLOOKUP(B1905,Sheet3!$A$1:$E$100,5)</f>
        <v>k20</v>
      </c>
      <c r="G1905" t="str">
        <f>VLOOKUP(B1905,Sheet3!$A$1:$E$100,2)</f>
        <v>Stozkowe_duze</v>
      </c>
      <c r="H1905" t="str">
        <f>VLOOKUP(B1905,Sheet3!$A$1:$E$100,3)</f>
        <v>1,19</v>
      </c>
      <c r="I1905" t="str">
        <f>VLOOKUP(F1905,Sheet4!$A$1:$B$22,2)</f>
        <v>korki_do_butelek</v>
      </c>
      <c r="J1905">
        <f t="shared" si="59"/>
        <v>24.99</v>
      </c>
    </row>
    <row r="1906" spans="1:10" ht="18.399999999999999" customHeight="1">
      <c r="A1906">
        <v>1905</v>
      </c>
      <c r="B1906" t="s">
        <v>79</v>
      </c>
      <c r="C1906" s="2">
        <v>41088</v>
      </c>
      <c r="D1906">
        <v>36</v>
      </c>
      <c r="E1906">
        <f t="shared" si="58"/>
        <v>6</v>
      </c>
      <c r="F1906" t="str">
        <f>VLOOKUP(B1906,Sheet3!$A$1:$E$100,5)</f>
        <v>k1</v>
      </c>
      <c r="G1906" t="str">
        <f>VLOOKUP(B1906,Sheet3!$A$1:$E$100,2)</f>
        <v>Especial_Big</v>
      </c>
      <c r="H1906" t="str">
        <f>VLOOKUP(B1906,Sheet3!$A$1:$E$100,3)</f>
        <v>24,99</v>
      </c>
      <c r="I1906" t="str">
        <f>VLOOKUP(F1906,Sheet4!$A$1:$B$22,2)</f>
        <v>korek_scienny</v>
      </c>
      <c r="J1906">
        <f t="shared" si="59"/>
        <v>899.64</v>
      </c>
    </row>
    <row r="1907" spans="1:10" ht="18.399999999999999" customHeight="1">
      <c r="A1907" s="1">
        <v>1906</v>
      </c>
      <c r="B1907" t="s">
        <v>69</v>
      </c>
      <c r="C1907" s="2">
        <v>41167</v>
      </c>
      <c r="D1907">
        <v>30</v>
      </c>
      <c r="E1907">
        <f t="shared" si="58"/>
        <v>9</v>
      </c>
      <c r="F1907" t="str">
        <f>VLOOKUP(B1907,Sheet3!$A$1:$E$100,5)</f>
        <v>k20</v>
      </c>
      <c r="G1907" t="str">
        <f>VLOOKUP(B1907,Sheet3!$A$1:$E$100,2)</f>
        <v>Stozkowe_duze</v>
      </c>
      <c r="H1907" t="str">
        <f>VLOOKUP(B1907,Sheet3!$A$1:$E$100,3)</f>
        <v>1,19</v>
      </c>
      <c r="I1907" t="str">
        <f>VLOOKUP(F1907,Sheet4!$A$1:$B$22,2)</f>
        <v>korki_do_butelek</v>
      </c>
      <c r="J1907">
        <f t="shared" si="59"/>
        <v>35.699999999999996</v>
      </c>
    </row>
    <row r="1908" spans="1:10" ht="18.399999999999999" customHeight="1">
      <c r="A1908">
        <v>1907</v>
      </c>
      <c r="B1908" t="s">
        <v>66</v>
      </c>
      <c r="C1908" s="2">
        <v>41026</v>
      </c>
      <c r="D1908">
        <v>12</v>
      </c>
      <c r="E1908">
        <f t="shared" si="58"/>
        <v>4</v>
      </c>
      <c r="F1908" t="str">
        <f>VLOOKUP(B1908,Sheet3!$A$1:$E$100,5)</f>
        <v>k11</v>
      </c>
      <c r="G1908" t="str">
        <f>VLOOKUP(B1908,Sheet3!$A$1:$E$100,2)</f>
        <v>kpl_5_mm</v>
      </c>
      <c r="H1908" t="str">
        <f>VLOOKUP(B1908,Sheet3!$A$1:$E$100,3)</f>
        <v>4,80</v>
      </c>
      <c r="I1908" t="str">
        <f>VLOOKUP(F1908,Sheet4!$A$1:$B$22,2)</f>
        <v>podkladki_naturalne</v>
      </c>
      <c r="J1908">
        <f t="shared" si="59"/>
        <v>57.599999999999994</v>
      </c>
    </row>
    <row r="1909" spans="1:10" ht="18.399999999999999" customHeight="1">
      <c r="A1909" s="1">
        <v>1908</v>
      </c>
      <c r="B1909" t="s">
        <v>53</v>
      </c>
      <c r="C1909" s="2">
        <v>41038</v>
      </c>
      <c r="D1909">
        <v>9</v>
      </c>
      <c r="E1909">
        <f t="shared" si="58"/>
        <v>5</v>
      </c>
      <c r="F1909" t="str">
        <f>VLOOKUP(B1909,Sheet3!$A$1:$E$100,5)</f>
        <v>k2</v>
      </c>
      <c r="G1909" t="str">
        <f>VLOOKUP(B1909,Sheet3!$A$1:$E$100,2)</f>
        <v>Special_4_mm</v>
      </c>
      <c r="H1909" t="str">
        <f>VLOOKUP(B1909,Sheet3!$A$1:$E$100,3)</f>
        <v>94,99</v>
      </c>
      <c r="I1909" t="str">
        <f>VLOOKUP(F1909,Sheet4!$A$1:$B$22,2)</f>
        <v>wyroby_korkowe</v>
      </c>
      <c r="J1909">
        <f t="shared" si="59"/>
        <v>854.91</v>
      </c>
    </row>
    <row r="1910" spans="1:10" ht="18.399999999999999" customHeight="1">
      <c r="A1910">
        <v>1909</v>
      </c>
      <c r="B1910" t="s">
        <v>19</v>
      </c>
      <c r="C1910" s="2">
        <v>41132</v>
      </c>
      <c r="D1910">
        <v>20</v>
      </c>
      <c r="E1910">
        <f t="shared" si="58"/>
        <v>8</v>
      </c>
      <c r="F1910" t="str">
        <f>VLOOKUP(B1910,Sheet3!$A$1:$E$100,5)</f>
        <v>k20</v>
      </c>
      <c r="G1910" t="str">
        <f>VLOOKUP(B1910,Sheet3!$A$1:$E$100,2)</f>
        <v>Stozkowe_srednie</v>
      </c>
      <c r="H1910" t="str">
        <f>VLOOKUP(B1910,Sheet3!$A$1:$E$100,3)</f>
        <v>0,89</v>
      </c>
      <c r="I1910" t="str">
        <f>VLOOKUP(F1910,Sheet4!$A$1:$B$22,2)</f>
        <v>korki_do_butelek</v>
      </c>
      <c r="J1910">
        <f t="shared" si="59"/>
        <v>17.8</v>
      </c>
    </row>
    <row r="1911" spans="1:10" ht="18.399999999999999" customHeight="1">
      <c r="A1911" s="1">
        <v>1910</v>
      </c>
      <c r="B1911" t="s">
        <v>37</v>
      </c>
      <c r="C1911" s="2">
        <v>41076</v>
      </c>
      <c r="D1911">
        <v>10</v>
      </c>
      <c r="E1911">
        <f t="shared" si="58"/>
        <v>6</v>
      </c>
      <c r="F1911" t="str">
        <f>VLOOKUP(B1911,Sheet3!$A$1:$E$100,5)</f>
        <v>k15</v>
      </c>
      <c r="G1911" t="str">
        <f>VLOOKUP(B1911,Sheet3!$A$1:$E$100,2)</f>
        <v>kostka</v>
      </c>
      <c r="H1911" t="str">
        <f>VLOOKUP(B1911,Sheet3!$A$1:$E$100,3)</f>
        <v>25,99</v>
      </c>
      <c r="I1911" t="str">
        <f>VLOOKUP(F1911,Sheet4!$A$1:$B$22,2)</f>
        <v>maty_korkowe</v>
      </c>
      <c r="J1911">
        <f t="shared" si="59"/>
        <v>259.89999999999998</v>
      </c>
    </row>
    <row r="1912" spans="1:10" ht="18.399999999999999" customHeight="1">
      <c r="A1912">
        <v>1911</v>
      </c>
      <c r="B1912" t="s">
        <v>81</v>
      </c>
      <c r="C1912" s="2">
        <v>41058</v>
      </c>
      <c r="D1912">
        <v>2</v>
      </c>
      <c r="E1912">
        <f t="shared" si="58"/>
        <v>5</v>
      </c>
      <c r="F1912" t="str">
        <f>VLOOKUP(B1912,Sheet3!$A$1:$E$100,5)</f>
        <v>k12</v>
      </c>
      <c r="G1912" t="str">
        <f>VLOOKUP(B1912,Sheet3!$A$1:$E$100,2)</f>
        <v>1000x700x3</v>
      </c>
      <c r="H1912" t="str">
        <f>VLOOKUP(B1912,Sheet3!$A$1:$E$100,3)</f>
        <v>9,99</v>
      </c>
      <c r="I1912" t="str">
        <f>VLOOKUP(F1912,Sheet4!$A$1:$B$22,2)</f>
        <v>plyty_korkowe</v>
      </c>
      <c r="J1912">
        <f t="shared" si="59"/>
        <v>19.98</v>
      </c>
    </row>
    <row r="1913" spans="1:10" ht="18.399999999999999" customHeight="1">
      <c r="A1913" s="1">
        <v>1912</v>
      </c>
      <c r="B1913" t="s">
        <v>28</v>
      </c>
      <c r="C1913" s="2">
        <v>41170</v>
      </c>
      <c r="D1913">
        <v>16</v>
      </c>
      <c r="E1913">
        <f t="shared" si="58"/>
        <v>9</v>
      </c>
      <c r="F1913" t="str">
        <f>VLOOKUP(B1913,Sheet3!$A$1:$E$100,5)</f>
        <v>k14</v>
      </c>
      <c r="G1913" t="str">
        <f>VLOOKUP(B1913,Sheet3!$A$1:$E$100,2)</f>
        <v>Shell</v>
      </c>
      <c r="H1913" t="str">
        <f>VLOOKUP(B1913,Sheet3!$A$1:$E$100,3)</f>
        <v>81,99</v>
      </c>
      <c r="I1913" t="str">
        <f>VLOOKUP(F1913,Sheet4!$A$1:$B$22,2)</f>
        <v>parkiet_korkowy</v>
      </c>
      <c r="J1913">
        <f t="shared" si="59"/>
        <v>1311.84</v>
      </c>
    </row>
    <row r="1914" spans="1:10" ht="18.399999999999999" customHeight="1">
      <c r="A1914">
        <v>1913</v>
      </c>
      <c r="B1914" t="s">
        <v>27</v>
      </c>
      <c r="C1914" s="2">
        <v>41058</v>
      </c>
      <c r="D1914">
        <v>21</v>
      </c>
      <c r="E1914">
        <f t="shared" si="58"/>
        <v>5</v>
      </c>
      <c r="F1914" t="str">
        <f>VLOOKUP(B1914,Sheet3!$A$1:$E$100,5)</f>
        <v>k10</v>
      </c>
      <c r="G1914" t="str">
        <f>VLOOKUP(B1914,Sheet3!$A$1:$E$100,2)</f>
        <v>40x50</v>
      </c>
      <c r="H1914" t="str">
        <f>VLOOKUP(B1914,Sheet3!$A$1:$E$100,3)</f>
        <v>21,00</v>
      </c>
      <c r="I1914" t="str">
        <f>VLOOKUP(F1914,Sheet4!$A$1:$B$22,2)</f>
        <v>tablice_korkowe</v>
      </c>
      <c r="J1914">
        <f t="shared" si="59"/>
        <v>441</v>
      </c>
    </row>
    <row r="1915" spans="1:10" ht="18.399999999999999" customHeight="1">
      <c r="A1915" s="1">
        <v>1914</v>
      </c>
      <c r="B1915" t="s">
        <v>8</v>
      </c>
      <c r="C1915" s="2">
        <v>41024</v>
      </c>
      <c r="D1915">
        <v>14</v>
      </c>
      <c r="E1915">
        <f t="shared" si="58"/>
        <v>4</v>
      </c>
      <c r="F1915" t="str">
        <f>VLOOKUP(B1915,Sheet3!$A$1:$E$100,5)</f>
        <v>k6</v>
      </c>
      <c r="G1915" t="str">
        <f>VLOOKUP(B1915,Sheet3!$A$1:$E$100,2)</f>
        <v>940x16x7</v>
      </c>
      <c r="H1915" t="str">
        <f>VLOOKUP(B1915,Sheet3!$A$1:$E$100,3)</f>
        <v>2,89</v>
      </c>
      <c r="I1915" t="str">
        <f>VLOOKUP(F1915,Sheet4!$A$1:$B$22,2)</f>
        <v>panele_korkowe</v>
      </c>
      <c r="J1915">
        <f t="shared" si="59"/>
        <v>40.46</v>
      </c>
    </row>
    <row r="1916" spans="1:10" ht="18.399999999999999" customHeight="1">
      <c r="A1916">
        <v>1915</v>
      </c>
      <c r="B1916" t="s">
        <v>105</v>
      </c>
      <c r="C1916" s="2">
        <v>40964</v>
      </c>
      <c r="D1916">
        <v>16</v>
      </c>
      <c r="E1916">
        <f t="shared" si="58"/>
        <v>2</v>
      </c>
      <c r="F1916" t="str">
        <f>VLOOKUP(B1916,Sheet3!$A$1:$E$100,5)</f>
        <v>k21</v>
      </c>
      <c r="G1916" t="str">
        <f>VLOOKUP(B1916,Sheet3!$A$1:$E$100,2)</f>
        <v>Nightshade</v>
      </c>
      <c r="H1916" t="str">
        <f>VLOOKUP(B1916,Sheet3!$A$1:$E$100,3)</f>
        <v>149,99</v>
      </c>
      <c r="I1916" t="str">
        <f>VLOOKUP(F1916,Sheet4!$A$1:$B$22,2)</f>
        <v>panele_korkowe</v>
      </c>
      <c r="J1916">
        <f t="shared" si="59"/>
        <v>2399.84</v>
      </c>
    </row>
    <row r="1917" spans="1:10" ht="18.399999999999999" customHeight="1">
      <c r="A1917" s="1">
        <v>1916</v>
      </c>
      <c r="B1917" t="s">
        <v>20</v>
      </c>
      <c r="C1917" s="2">
        <v>41207</v>
      </c>
      <c r="D1917">
        <v>25</v>
      </c>
      <c r="E1917">
        <f t="shared" si="58"/>
        <v>10</v>
      </c>
      <c r="F1917" t="str">
        <f>VLOOKUP(B1917,Sheet3!$A$1:$E$100,5)</f>
        <v>k6</v>
      </c>
      <c r="G1917" t="str">
        <f>VLOOKUP(B1917,Sheet3!$A$1:$E$100,2)</f>
        <v>940x23x5</v>
      </c>
      <c r="H1917" t="str">
        <f>VLOOKUP(B1917,Sheet3!$A$1:$E$100,3)</f>
        <v>2,19</v>
      </c>
      <c r="I1917" t="str">
        <f>VLOOKUP(F1917,Sheet4!$A$1:$B$22,2)</f>
        <v>panele_korkowe</v>
      </c>
      <c r="J1917">
        <f t="shared" si="59"/>
        <v>54.75</v>
      </c>
    </row>
    <row r="1918" spans="1:10" ht="18.399999999999999" customHeight="1">
      <c r="A1918">
        <v>1917</v>
      </c>
      <c r="B1918" t="s">
        <v>31</v>
      </c>
      <c r="C1918" s="2">
        <v>41064</v>
      </c>
      <c r="D1918">
        <v>18</v>
      </c>
      <c r="E1918">
        <f t="shared" si="58"/>
        <v>6</v>
      </c>
      <c r="F1918" t="str">
        <f>VLOOKUP(B1918,Sheet3!$A$1:$E$100,5)</f>
        <v>k14</v>
      </c>
      <c r="G1918" t="str">
        <f>VLOOKUP(B1918,Sheet3!$A$1:$E$100,2)</f>
        <v>DawnTown</v>
      </c>
      <c r="H1918" t="str">
        <f>VLOOKUP(B1918,Sheet3!$A$1:$E$100,3)</f>
        <v>64,99</v>
      </c>
      <c r="I1918" t="str">
        <f>VLOOKUP(F1918,Sheet4!$A$1:$B$22,2)</f>
        <v>parkiet_korkowy</v>
      </c>
      <c r="J1918">
        <f t="shared" si="59"/>
        <v>1169.82</v>
      </c>
    </row>
    <row r="1919" spans="1:10" ht="18.399999999999999" customHeight="1">
      <c r="A1919" s="1">
        <v>1918</v>
      </c>
      <c r="B1919" t="s">
        <v>37</v>
      </c>
      <c r="C1919" s="2">
        <v>41036</v>
      </c>
      <c r="D1919">
        <v>2</v>
      </c>
      <c r="E1919">
        <f t="shared" si="58"/>
        <v>5</v>
      </c>
      <c r="F1919" t="str">
        <f>VLOOKUP(B1919,Sheet3!$A$1:$E$100,5)</f>
        <v>k15</v>
      </c>
      <c r="G1919" t="str">
        <f>VLOOKUP(B1919,Sheet3!$A$1:$E$100,2)</f>
        <v>kostka</v>
      </c>
      <c r="H1919" t="str">
        <f>VLOOKUP(B1919,Sheet3!$A$1:$E$100,3)</f>
        <v>25,99</v>
      </c>
      <c r="I1919" t="str">
        <f>VLOOKUP(F1919,Sheet4!$A$1:$B$22,2)</f>
        <v>maty_korkowe</v>
      </c>
      <c r="J1919">
        <f t="shared" si="59"/>
        <v>51.98</v>
      </c>
    </row>
    <row r="1920" spans="1:10" ht="18.399999999999999" customHeight="1">
      <c r="A1920">
        <v>1919</v>
      </c>
      <c r="B1920" t="s">
        <v>37</v>
      </c>
      <c r="C1920" s="2">
        <v>41171</v>
      </c>
      <c r="D1920">
        <v>21</v>
      </c>
      <c r="E1920">
        <f t="shared" si="58"/>
        <v>9</v>
      </c>
      <c r="F1920" t="str">
        <f>VLOOKUP(B1920,Sheet3!$A$1:$E$100,5)</f>
        <v>k15</v>
      </c>
      <c r="G1920" t="str">
        <f>VLOOKUP(B1920,Sheet3!$A$1:$E$100,2)</f>
        <v>kostka</v>
      </c>
      <c r="H1920" t="str">
        <f>VLOOKUP(B1920,Sheet3!$A$1:$E$100,3)</f>
        <v>25,99</v>
      </c>
      <c r="I1920" t="str">
        <f>VLOOKUP(F1920,Sheet4!$A$1:$B$22,2)</f>
        <v>maty_korkowe</v>
      </c>
      <c r="J1920">
        <f t="shared" si="59"/>
        <v>545.79</v>
      </c>
    </row>
    <row r="1921" spans="1:10" ht="18.399999999999999" customHeight="1">
      <c r="A1921" s="1">
        <v>1920</v>
      </c>
      <c r="B1921" t="s">
        <v>9</v>
      </c>
      <c r="C1921" s="2">
        <v>41170</v>
      </c>
      <c r="D1921">
        <v>6</v>
      </c>
      <c r="E1921">
        <f t="shared" si="58"/>
        <v>9</v>
      </c>
      <c r="F1921" t="str">
        <f>VLOOKUP(B1921,Sheet3!$A$1:$E$100,5)</f>
        <v>k19</v>
      </c>
      <c r="G1921" t="str">
        <f>VLOOKUP(B1921,Sheet3!$A$1:$E$100,2)</f>
        <v>Oslonka_falista</v>
      </c>
      <c r="H1921" t="str">
        <f>VLOOKUP(B1921,Sheet3!$A$1:$E$100,3)</f>
        <v>22,99</v>
      </c>
      <c r="I1921" t="str">
        <f>VLOOKUP(F1921,Sheet4!$A$1:$B$22,2)</f>
        <v>wyroby_korkowe</v>
      </c>
      <c r="J1921">
        <f t="shared" si="59"/>
        <v>137.94</v>
      </c>
    </row>
    <row r="1922" spans="1:10" ht="18.399999999999999" customHeight="1">
      <c r="A1922">
        <v>1921</v>
      </c>
      <c r="B1922" t="s">
        <v>59</v>
      </c>
      <c r="C1922" s="2">
        <v>41202</v>
      </c>
      <c r="D1922">
        <v>50</v>
      </c>
      <c r="E1922">
        <f t="shared" ref="E1922:E1985" si="60">MONTH(C1922)</f>
        <v>10</v>
      </c>
      <c r="F1922" t="str">
        <f>VLOOKUP(B1922,Sheet3!$A$1:$E$100,5)</f>
        <v>k16</v>
      </c>
      <c r="G1922" t="str">
        <f>VLOOKUP(B1922,Sheet3!$A$1:$E$100,2)</f>
        <v>standard</v>
      </c>
      <c r="H1922" t="str">
        <f>VLOOKUP(B1922,Sheet3!$A$1:$E$100,3)</f>
        <v>1,09</v>
      </c>
      <c r="I1922" t="str">
        <f>VLOOKUP(F1922,Sheet4!$A$1:$B$22,2)</f>
        <v>przekladki_korkowe</v>
      </c>
      <c r="J1922">
        <f t="shared" si="59"/>
        <v>54.500000000000007</v>
      </c>
    </row>
    <row r="1923" spans="1:10" ht="18.399999999999999" customHeight="1">
      <c r="A1923" s="1">
        <v>1922</v>
      </c>
      <c r="B1923" t="s">
        <v>80</v>
      </c>
      <c r="C1923" s="2">
        <v>40996</v>
      </c>
      <c r="D1923">
        <v>20</v>
      </c>
      <c r="E1923">
        <f t="shared" si="60"/>
        <v>3</v>
      </c>
      <c r="F1923" t="str">
        <f>VLOOKUP(B1923,Sheet3!$A$1:$E$100,5)</f>
        <v>k21</v>
      </c>
      <c r="G1923" t="str">
        <f>VLOOKUP(B1923,Sheet3!$A$1:$E$100,2)</f>
        <v>Symphony</v>
      </c>
      <c r="H1923" t="str">
        <f>VLOOKUP(B1923,Sheet3!$A$1:$E$100,3)</f>
        <v>139,99</v>
      </c>
      <c r="I1923" t="str">
        <f>VLOOKUP(F1923,Sheet4!$A$1:$B$22,2)</f>
        <v>panele_korkowe</v>
      </c>
      <c r="J1923">
        <f t="shared" ref="J1923:J1986" si="61">D1923*H1923</f>
        <v>2799.8</v>
      </c>
    </row>
    <row r="1924" spans="1:10" ht="18.399999999999999" customHeight="1">
      <c r="A1924">
        <v>1923</v>
      </c>
      <c r="B1924" t="s">
        <v>62</v>
      </c>
      <c r="C1924" s="2">
        <v>41186</v>
      </c>
      <c r="D1924">
        <v>12</v>
      </c>
      <c r="E1924">
        <f t="shared" si="60"/>
        <v>10</v>
      </c>
      <c r="F1924" t="str">
        <f>VLOOKUP(B1924,Sheet3!$A$1:$E$100,5)</f>
        <v>k5</v>
      </c>
      <c r="G1924" t="str">
        <f>VLOOKUP(B1924,Sheet3!$A$1:$E$100,2)</f>
        <v>Aglomerado_10_mm</v>
      </c>
      <c r="H1924" t="str">
        <f>VLOOKUP(B1924,Sheet3!$A$1:$E$100,3)</f>
        <v>34,99</v>
      </c>
      <c r="I1924" t="str">
        <f>VLOOKUP(F1924,Sheet4!$A$1:$B$22,2)</f>
        <v>panele_korkowe</v>
      </c>
      <c r="J1924">
        <f t="shared" si="61"/>
        <v>419.88</v>
      </c>
    </row>
    <row r="1925" spans="1:10" ht="18.399999999999999" customHeight="1">
      <c r="A1925" s="1">
        <v>1924</v>
      </c>
      <c r="B1925" t="s">
        <v>84</v>
      </c>
      <c r="C1925" s="2">
        <v>40983</v>
      </c>
      <c r="D1925">
        <v>2</v>
      </c>
      <c r="E1925">
        <f t="shared" si="60"/>
        <v>3</v>
      </c>
      <c r="F1925" t="str">
        <f>VLOOKUP(B1925,Sheet3!$A$1:$E$100,5)</f>
        <v>k11</v>
      </c>
      <c r="G1925" t="str">
        <f>VLOOKUP(B1925,Sheet3!$A$1:$E$100,2)</f>
        <v>kpl_6_mm</v>
      </c>
      <c r="H1925" t="str">
        <f>VLOOKUP(B1925,Sheet3!$A$1:$E$100,3)</f>
        <v>6,20</v>
      </c>
      <c r="I1925" t="str">
        <f>VLOOKUP(F1925,Sheet4!$A$1:$B$22,2)</f>
        <v>podkladki_naturalne</v>
      </c>
      <c r="J1925">
        <f t="shared" si="61"/>
        <v>12.4</v>
      </c>
    </row>
    <row r="1926" spans="1:10" ht="18.399999999999999" customHeight="1">
      <c r="A1926">
        <v>1925</v>
      </c>
      <c r="B1926" t="s">
        <v>66</v>
      </c>
      <c r="C1926" s="2">
        <v>41120</v>
      </c>
      <c r="D1926">
        <v>2</v>
      </c>
      <c r="E1926">
        <f t="shared" si="60"/>
        <v>7</v>
      </c>
      <c r="F1926" t="str">
        <f>VLOOKUP(B1926,Sheet3!$A$1:$E$100,5)</f>
        <v>k11</v>
      </c>
      <c r="G1926" t="str">
        <f>VLOOKUP(B1926,Sheet3!$A$1:$E$100,2)</f>
        <v>kpl_5_mm</v>
      </c>
      <c r="H1926" t="str">
        <f>VLOOKUP(B1926,Sheet3!$A$1:$E$100,3)</f>
        <v>4,80</v>
      </c>
      <c r="I1926" t="str">
        <f>VLOOKUP(F1926,Sheet4!$A$1:$B$22,2)</f>
        <v>podkladki_naturalne</v>
      </c>
      <c r="J1926">
        <f t="shared" si="61"/>
        <v>9.6</v>
      </c>
    </row>
    <row r="1927" spans="1:10" ht="18.399999999999999" customHeight="1">
      <c r="A1927" s="1">
        <v>1926</v>
      </c>
      <c r="B1927" t="s">
        <v>53</v>
      </c>
      <c r="C1927" s="2">
        <v>41128</v>
      </c>
      <c r="D1927">
        <v>58</v>
      </c>
      <c r="E1927">
        <f t="shared" si="60"/>
        <v>8</v>
      </c>
      <c r="F1927" t="str">
        <f>VLOOKUP(B1927,Sheet3!$A$1:$E$100,5)</f>
        <v>k2</v>
      </c>
      <c r="G1927" t="str">
        <f>VLOOKUP(B1927,Sheet3!$A$1:$E$100,2)</f>
        <v>Special_4_mm</v>
      </c>
      <c r="H1927" t="str">
        <f>VLOOKUP(B1927,Sheet3!$A$1:$E$100,3)</f>
        <v>94,99</v>
      </c>
      <c r="I1927" t="str">
        <f>VLOOKUP(F1927,Sheet4!$A$1:$B$22,2)</f>
        <v>wyroby_korkowe</v>
      </c>
      <c r="J1927">
        <f t="shared" si="61"/>
        <v>5509.42</v>
      </c>
    </row>
    <row r="1928" spans="1:10" ht="18.399999999999999" customHeight="1">
      <c r="A1928">
        <v>1927</v>
      </c>
      <c r="B1928" t="s">
        <v>30</v>
      </c>
      <c r="C1928" s="2">
        <v>40939</v>
      </c>
      <c r="D1928">
        <v>10</v>
      </c>
      <c r="E1928">
        <f t="shared" si="60"/>
        <v>1</v>
      </c>
      <c r="F1928" t="str">
        <f>VLOOKUP(B1928,Sheet3!$A$1:$E$100,5)</f>
        <v>k8</v>
      </c>
      <c r="G1928" t="str">
        <f>VLOOKUP(B1928,Sheet3!$A$1:$E$100,2)</f>
        <v>LN_1</v>
      </c>
      <c r="H1928" t="str">
        <f>VLOOKUP(B1928,Sheet3!$A$1:$E$100,3)</f>
        <v>3,90</v>
      </c>
      <c r="I1928" t="str">
        <f>VLOOKUP(F1928,Sheet4!$A$1:$B$22,2)</f>
        <v>panele_korkowe</v>
      </c>
      <c r="J1928">
        <f t="shared" si="61"/>
        <v>39</v>
      </c>
    </row>
    <row r="1929" spans="1:10" ht="18.399999999999999" customHeight="1">
      <c r="A1929" s="1">
        <v>1928</v>
      </c>
      <c r="B1929" t="s">
        <v>42</v>
      </c>
      <c r="C1929" s="2">
        <v>41076</v>
      </c>
      <c r="D1929">
        <v>70</v>
      </c>
      <c r="E1929">
        <f t="shared" si="60"/>
        <v>6</v>
      </c>
      <c r="F1929" t="str">
        <f>VLOOKUP(B1929,Sheet3!$A$1:$E$100,5)</f>
        <v>k20</v>
      </c>
      <c r="G1929" t="str">
        <f>VLOOKUP(B1929,Sheet3!$A$1:$E$100,2)</f>
        <v>Stozkowe_male</v>
      </c>
      <c r="H1929" t="str">
        <f>VLOOKUP(B1929,Sheet3!$A$1:$E$100,3)</f>
        <v>0,49</v>
      </c>
      <c r="I1929" t="str">
        <f>VLOOKUP(F1929,Sheet4!$A$1:$B$22,2)</f>
        <v>korki_do_butelek</v>
      </c>
      <c r="J1929">
        <f t="shared" si="61"/>
        <v>34.299999999999997</v>
      </c>
    </row>
    <row r="1930" spans="1:10" ht="18.399999999999999" customHeight="1">
      <c r="A1930">
        <v>1929</v>
      </c>
      <c r="B1930" t="s">
        <v>19</v>
      </c>
      <c r="C1930" s="2">
        <v>40978</v>
      </c>
      <c r="D1930">
        <v>2</v>
      </c>
      <c r="E1930">
        <f t="shared" si="60"/>
        <v>3</v>
      </c>
      <c r="F1930" t="str">
        <f>VLOOKUP(B1930,Sheet3!$A$1:$E$100,5)</f>
        <v>k20</v>
      </c>
      <c r="G1930" t="str">
        <f>VLOOKUP(B1930,Sheet3!$A$1:$E$100,2)</f>
        <v>Stozkowe_srednie</v>
      </c>
      <c r="H1930" t="str">
        <f>VLOOKUP(B1930,Sheet3!$A$1:$E$100,3)</f>
        <v>0,89</v>
      </c>
      <c r="I1930" t="str">
        <f>VLOOKUP(F1930,Sheet4!$A$1:$B$22,2)</f>
        <v>korki_do_butelek</v>
      </c>
      <c r="J1930">
        <f t="shared" si="61"/>
        <v>1.78</v>
      </c>
    </row>
    <row r="1931" spans="1:10" ht="18.399999999999999" customHeight="1">
      <c r="A1931" s="1">
        <v>1930</v>
      </c>
      <c r="B1931" t="s">
        <v>100</v>
      </c>
      <c r="C1931" s="2">
        <v>41204</v>
      </c>
      <c r="D1931">
        <v>26</v>
      </c>
      <c r="E1931">
        <f t="shared" si="60"/>
        <v>10</v>
      </c>
      <c r="F1931" t="str">
        <f>VLOOKUP(B1931,Sheet3!$A$1:$E$100,5)</f>
        <v>k16</v>
      </c>
      <c r="G1931" t="str">
        <f>VLOOKUP(B1931,Sheet3!$A$1:$E$100,2)</f>
        <v>standard</v>
      </c>
      <c r="H1931" t="str">
        <f>VLOOKUP(B1931,Sheet3!$A$1:$E$100,3)</f>
        <v>1,09</v>
      </c>
      <c r="I1931" t="str">
        <f>VLOOKUP(F1931,Sheet4!$A$1:$B$22,2)</f>
        <v>przekladki_korkowe</v>
      </c>
      <c r="J1931">
        <f t="shared" si="61"/>
        <v>28.340000000000003</v>
      </c>
    </row>
    <row r="1932" spans="1:10" ht="18.399999999999999" customHeight="1">
      <c r="A1932">
        <v>1931</v>
      </c>
      <c r="B1932" t="s">
        <v>19</v>
      </c>
      <c r="C1932" s="2">
        <v>41008</v>
      </c>
      <c r="D1932">
        <v>20</v>
      </c>
      <c r="E1932">
        <f t="shared" si="60"/>
        <v>4</v>
      </c>
      <c r="F1932" t="str">
        <f>VLOOKUP(B1932,Sheet3!$A$1:$E$100,5)</f>
        <v>k20</v>
      </c>
      <c r="G1932" t="str">
        <f>VLOOKUP(B1932,Sheet3!$A$1:$E$100,2)</f>
        <v>Stozkowe_srednie</v>
      </c>
      <c r="H1932" t="str">
        <f>VLOOKUP(B1932,Sheet3!$A$1:$E$100,3)</f>
        <v>0,89</v>
      </c>
      <c r="I1932" t="str">
        <f>VLOOKUP(F1932,Sheet4!$A$1:$B$22,2)</f>
        <v>korki_do_butelek</v>
      </c>
      <c r="J1932">
        <f t="shared" si="61"/>
        <v>17.8</v>
      </c>
    </row>
    <row r="1933" spans="1:10" ht="18.399999999999999" customHeight="1">
      <c r="A1933" s="1">
        <v>1932</v>
      </c>
      <c r="B1933" t="s">
        <v>81</v>
      </c>
      <c r="C1933" s="2">
        <v>40952</v>
      </c>
      <c r="D1933">
        <v>14</v>
      </c>
      <c r="E1933">
        <f t="shared" si="60"/>
        <v>2</v>
      </c>
      <c r="F1933" t="str">
        <f>VLOOKUP(B1933,Sheet3!$A$1:$E$100,5)</f>
        <v>k12</v>
      </c>
      <c r="G1933" t="str">
        <f>VLOOKUP(B1933,Sheet3!$A$1:$E$100,2)</f>
        <v>1000x700x3</v>
      </c>
      <c r="H1933" t="str">
        <f>VLOOKUP(B1933,Sheet3!$A$1:$E$100,3)</f>
        <v>9,99</v>
      </c>
      <c r="I1933" t="str">
        <f>VLOOKUP(F1933,Sheet4!$A$1:$B$22,2)</f>
        <v>plyty_korkowe</v>
      </c>
      <c r="J1933">
        <f t="shared" si="61"/>
        <v>139.86000000000001</v>
      </c>
    </row>
    <row r="1934" spans="1:10" ht="18.399999999999999" customHeight="1">
      <c r="A1934">
        <v>1933</v>
      </c>
      <c r="B1934" t="s">
        <v>87</v>
      </c>
      <c r="C1934" s="2">
        <v>40947</v>
      </c>
      <c r="D1934">
        <v>13</v>
      </c>
      <c r="E1934">
        <f t="shared" si="60"/>
        <v>2</v>
      </c>
      <c r="F1934" t="str">
        <f>VLOOKUP(B1934,Sheet3!$A$1:$E$100,5)</f>
        <v>k10</v>
      </c>
      <c r="G1934" t="str">
        <f>VLOOKUP(B1934,Sheet3!$A$1:$E$100,2)</f>
        <v>100x150</v>
      </c>
      <c r="H1934" t="str">
        <f>VLOOKUP(B1934,Sheet3!$A$1:$E$100,3)</f>
        <v>89,00</v>
      </c>
      <c r="I1934" t="str">
        <f>VLOOKUP(F1934,Sheet4!$A$1:$B$22,2)</f>
        <v>tablice_korkowe</v>
      </c>
      <c r="J1934">
        <f t="shared" si="61"/>
        <v>1157</v>
      </c>
    </row>
    <row r="1935" spans="1:10" ht="18.399999999999999" customHeight="1">
      <c r="A1935" s="1">
        <v>1934</v>
      </c>
      <c r="B1935" t="s">
        <v>69</v>
      </c>
      <c r="C1935" s="2">
        <v>41041</v>
      </c>
      <c r="D1935">
        <v>12</v>
      </c>
      <c r="E1935">
        <f t="shared" si="60"/>
        <v>5</v>
      </c>
      <c r="F1935" t="str">
        <f>VLOOKUP(B1935,Sheet3!$A$1:$E$100,5)</f>
        <v>k20</v>
      </c>
      <c r="G1935" t="str">
        <f>VLOOKUP(B1935,Sheet3!$A$1:$E$100,2)</f>
        <v>Stozkowe_duze</v>
      </c>
      <c r="H1935" t="str">
        <f>VLOOKUP(B1935,Sheet3!$A$1:$E$100,3)</f>
        <v>1,19</v>
      </c>
      <c r="I1935" t="str">
        <f>VLOOKUP(F1935,Sheet4!$A$1:$B$22,2)</f>
        <v>korki_do_butelek</v>
      </c>
      <c r="J1935">
        <f t="shared" si="61"/>
        <v>14.28</v>
      </c>
    </row>
    <row r="1936" spans="1:10" ht="18.399999999999999" customHeight="1">
      <c r="A1936">
        <v>1935</v>
      </c>
      <c r="B1936" t="s">
        <v>9</v>
      </c>
      <c r="C1936" s="2">
        <v>41165</v>
      </c>
      <c r="D1936">
        <v>12</v>
      </c>
      <c r="E1936">
        <f t="shared" si="60"/>
        <v>9</v>
      </c>
      <c r="F1936" t="str">
        <f>VLOOKUP(B1936,Sheet3!$A$1:$E$100,5)</f>
        <v>k19</v>
      </c>
      <c r="G1936" t="str">
        <f>VLOOKUP(B1936,Sheet3!$A$1:$E$100,2)</f>
        <v>Oslonka_falista</v>
      </c>
      <c r="H1936" t="str">
        <f>VLOOKUP(B1936,Sheet3!$A$1:$E$100,3)</f>
        <v>22,99</v>
      </c>
      <c r="I1936" t="str">
        <f>VLOOKUP(F1936,Sheet4!$A$1:$B$22,2)</f>
        <v>wyroby_korkowe</v>
      </c>
      <c r="J1936">
        <f t="shared" si="61"/>
        <v>275.88</v>
      </c>
    </row>
    <row r="1937" spans="1:10" ht="18.399999999999999" customHeight="1">
      <c r="A1937" s="1">
        <v>1936</v>
      </c>
      <c r="B1937" t="s">
        <v>54</v>
      </c>
      <c r="C1937" s="2">
        <v>41099</v>
      </c>
      <c r="D1937">
        <v>4</v>
      </c>
      <c r="E1937">
        <f t="shared" si="60"/>
        <v>7</v>
      </c>
      <c r="F1937" t="str">
        <f>VLOOKUP(B1937,Sheet3!$A$1:$E$100,5)</f>
        <v>k12</v>
      </c>
      <c r="G1937" t="str">
        <f>VLOOKUP(B1937,Sheet3!$A$1:$E$100,2)</f>
        <v>1000x700x1</v>
      </c>
      <c r="H1937" t="str">
        <f>VLOOKUP(B1937,Sheet3!$A$1:$E$100,3)</f>
        <v>4,99</v>
      </c>
      <c r="I1937" t="str">
        <f>VLOOKUP(F1937,Sheet4!$A$1:$B$22,2)</f>
        <v>plyty_korkowe</v>
      </c>
      <c r="J1937">
        <f t="shared" si="61"/>
        <v>19.96</v>
      </c>
    </row>
    <row r="1938" spans="1:10" ht="18.399999999999999" customHeight="1">
      <c r="A1938">
        <v>1937</v>
      </c>
      <c r="B1938" t="s">
        <v>54</v>
      </c>
      <c r="C1938" s="2">
        <v>41200</v>
      </c>
      <c r="D1938">
        <v>16</v>
      </c>
      <c r="E1938">
        <f t="shared" si="60"/>
        <v>10</v>
      </c>
      <c r="F1938" t="str">
        <f>VLOOKUP(B1938,Sheet3!$A$1:$E$100,5)</f>
        <v>k12</v>
      </c>
      <c r="G1938" t="str">
        <f>VLOOKUP(B1938,Sheet3!$A$1:$E$100,2)</f>
        <v>1000x700x1</v>
      </c>
      <c r="H1938" t="str">
        <f>VLOOKUP(B1938,Sheet3!$A$1:$E$100,3)</f>
        <v>4,99</v>
      </c>
      <c r="I1938" t="str">
        <f>VLOOKUP(F1938,Sheet4!$A$1:$B$22,2)</f>
        <v>plyty_korkowe</v>
      </c>
      <c r="J1938">
        <f t="shared" si="61"/>
        <v>79.84</v>
      </c>
    </row>
    <row r="1939" spans="1:10" ht="18.399999999999999" customHeight="1">
      <c r="A1939" s="1">
        <v>1938</v>
      </c>
      <c r="B1939" t="s">
        <v>62</v>
      </c>
      <c r="C1939" s="2">
        <v>41029</v>
      </c>
      <c r="D1939">
        <v>25</v>
      </c>
      <c r="E1939">
        <f t="shared" si="60"/>
        <v>4</v>
      </c>
      <c r="F1939" t="str">
        <f>VLOOKUP(B1939,Sheet3!$A$1:$E$100,5)</f>
        <v>k5</v>
      </c>
      <c r="G1939" t="str">
        <f>VLOOKUP(B1939,Sheet3!$A$1:$E$100,2)</f>
        <v>Aglomerado_10_mm</v>
      </c>
      <c r="H1939" t="str">
        <f>VLOOKUP(B1939,Sheet3!$A$1:$E$100,3)</f>
        <v>34,99</v>
      </c>
      <c r="I1939" t="str">
        <f>VLOOKUP(F1939,Sheet4!$A$1:$B$22,2)</f>
        <v>panele_korkowe</v>
      </c>
      <c r="J1939">
        <f t="shared" si="61"/>
        <v>874.75</v>
      </c>
    </row>
    <row r="1940" spans="1:10" ht="18.399999999999999" customHeight="1">
      <c r="A1940">
        <v>1939</v>
      </c>
      <c r="B1940" t="s">
        <v>28</v>
      </c>
      <c r="C1940" s="2">
        <v>41152</v>
      </c>
      <c r="D1940">
        <v>34</v>
      </c>
      <c r="E1940">
        <f t="shared" si="60"/>
        <v>8</v>
      </c>
      <c r="F1940" t="str">
        <f>VLOOKUP(B1940,Sheet3!$A$1:$E$100,5)</f>
        <v>k14</v>
      </c>
      <c r="G1940" t="str">
        <f>VLOOKUP(B1940,Sheet3!$A$1:$E$100,2)</f>
        <v>Shell</v>
      </c>
      <c r="H1940" t="str">
        <f>VLOOKUP(B1940,Sheet3!$A$1:$E$100,3)</f>
        <v>81,99</v>
      </c>
      <c r="I1940" t="str">
        <f>VLOOKUP(F1940,Sheet4!$A$1:$B$22,2)</f>
        <v>parkiet_korkowy</v>
      </c>
      <c r="J1940">
        <f t="shared" si="61"/>
        <v>2787.66</v>
      </c>
    </row>
    <row r="1941" spans="1:10" ht="18.399999999999999" customHeight="1">
      <c r="A1941" s="1">
        <v>1940</v>
      </c>
      <c r="B1941" t="s">
        <v>34</v>
      </c>
      <c r="C1941" s="2">
        <v>41170</v>
      </c>
      <c r="D1941">
        <v>32</v>
      </c>
      <c r="E1941">
        <f t="shared" si="60"/>
        <v>9</v>
      </c>
      <c r="F1941" t="str">
        <f>VLOOKUP(B1941,Sheet3!$A$1:$E$100,5)</f>
        <v>k8</v>
      </c>
      <c r="G1941" t="str">
        <f>VLOOKUP(B1941,Sheet3!$A$1:$E$100,2)</f>
        <v>LP_4</v>
      </c>
      <c r="H1941" t="str">
        <f>VLOOKUP(B1941,Sheet3!$A$1:$E$100,3)</f>
        <v>2,30</v>
      </c>
      <c r="I1941" t="str">
        <f>VLOOKUP(F1941,Sheet4!$A$1:$B$22,2)</f>
        <v>panele_korkowe</v>
      </c>
      <c r="J1941">
        <f t="shared" si="61"/>
        <v>73.599999999999994</v>
      </c>
    </row>
    <row r="1942" spans="1:10" ht="18.399999999999999" customHeight="1">
      <c r="A1942">
        <v>1941</v>
      </c>
      <c r="B1942" t="s">
        <v>10</v>
      </c>
      <c r="C1942" s="2">
        <v>41054</v>
      </c>
      <c r="D1942">
        <v>6</v>
      </c>
      <c r="E1942">
        <f t="shared" si="60"/>
        <v>5</v>
      </c>
      <c r="F1942" t="str">
        <f>VLOOKUP(B1942,Sheet3!$A$1:$E$100,5)</f>
        <v>k19</v>
      </c>
      <c r="G1942" t="str">
        <f>VLOOKUP(B1942,Sheet3!$A$1:$E$100,2)</f>
        <v>Oslonka_prosta</v>
      </c>
      <c r="H1942" t="str">
        <f>VLOOKUP(B1942,Sheet3!$A$1:$E$100,3)</f>
        <v>20,99</v>
      </c>
      <c r="I1942" t="str">
        <f>VLOOKUP(F1942,Sheet4!$A$1:$B$22,2)</f>
        <v>wyroby_korkowe</v>
      </c>
      <c r="J1942">
        <f t="shared" si="61"/>
        <v>125.94</v>
      </c>
    </row>
    <row r="1943" spans="1:10" ht="18.399999999999999" customHeight="1">
      <c r="A1943" s="1">
        <v>1942</v>
      </c>
      <c r="B1943" t="s">
        <v>43</v>
      </c>
      <c r="C1943" s="2">
        <v>41044</v>
      </c>
      <c r="D1943">
        <v>22</v>
      </c>
      <c r="E1943">
        <f t="shared" si="60"/>
        <v>5</v>
      </c>
      <c r="F1943" t="str">
        <f>VLOOKUP(B1943,Sheet3!$A$1:$E$100,5)</f>
        <v>k5</v>
      </c>
      <c r="G1943" t="str">
        <f>VLOOKUP(B1943,Sheet3!$A$1:$E$100,2)</f>
        <v>Aglomerado_80_mm</v>
      </c>
      <c r="H1943" t="str">
        <f>VLOOKUP(B1943,Sheet3!$A$1:$E$100,3)</f>
        <v>149,99</v>
      </c>
      <c r="I1943" t="str">
        <f>VLOOKUP(F1943,Sheet4!$A$1:$B$22,2)</f>
        <v>panele_korkowe</v>
      </c>
      <c r="J1943">
        <f t="shared" si="61"/>
        <v>3299.78</v>
      </c>
    </row>
    <row r="1944" spans="1:10" ht="18.399999999999999" customHeight="1">
      <c r="A1944">
        <v>1943</v>
      </c>
      <c r="B1944" t="s">
        <v>64</v>
      </c>
      <c r="C1944" s="2">
        <v>41137</v>
      </c>
      <c r="D1944">
        <v>2</v>
      </c>
      <c r="E1944">
        <f t="shared" si="60"/>
        <v>8</v>
      </c>
      <c r="F1944" t="str">
        <f>VLOOKUP(B1944,Sheet3!$A$1:$E$100,5)</f>
        <v>k9</v>
      </c>
      <c r="G1944" t="str">
        <f>VLOOKUP(B1944,Sheet3!$A$1:$E$100,2)</f>
        <v>duze</v>
      </c>
      <c r="H1944" t="str">
        <f>VLOOKUP(B1944,Sheet3!$A$1:$E$100,3)</f>
        <v>48,00</v>
      </c>
      <c r="I1944" t="str">
        <f>VLOOKUP(F1944,Sheet4!$A$1:$B$22,2)</f>
        <v>panele_korkowe</v>
      </c>
      <c r="J1944">
        <f t="shared" si="61"/>
        <v>96</v>
      </c>
    </row>
    <row r="1945" spans="1:10" ht="18.399999999999999" customHeight="1">
      <c r="A1945" s="1">
        <v>1944</v>
      </c>
      <c r="B1945" t="s">
        <v>26</v>
      </c>
      <c r="C1945" s="2">
        <v>41138</v>
      </c>
      <c r="D1945">
        <v>10</v>
      </c>
      <c r="E1945">
        <f t="shared" si="60"/>
        <v>8</v>
      </c>
      <c r="F1945" t="str">
        <f>VLOOKUP(B1945,Sheet3!$A$1:$E$100,5)</f>
        <v>k1</v>
      </c>
      <c r="G1945" t="str">
        <f>VLOOKUP(B1945,Sheet3!$A$1:$E$100,2)</f>
        <v>Especial_Big</v>
      </c>
      <c r="H1945" t="str">
        <f>VLOOKUP(B1945,Sheet3!$A$1:$E$100,3)</f>
        <v>24,99</v>
      </c>
      <c r="I1945" t="str">
        <f>VLOOKUP(F1945,Sheet4!$A$1:$B$22,2)</f>
        <v>korek_scienny</v>
      </c>
      <c r="J1945">
        <f t="shared" si="61"/>
        <v>249.89999999999998</v>
      </c>
    </row>
    <row r="1946" spans="1:10" ht="18.399999999999999" customHeight="1">
      <c r="A1946">
        <v>1945</v>
      </c>
      <c r="B1946" t="s">
        <v>15</v>
      </c>
      <c r="C1946" s="2">
        <v>41120</v>
      </c>
      <c r="D1946">
        <v>5</v>
      </c>
      <c r="E1946">
        <f t="shared" si="60"/>
        <v>7</v>
      </c>
      <c r="F1946" t="str">
        <f>VLOOKUP(B1946,Sheet3!$A$1:$E$100,5)</f>
        <v>k12</v>
      </c>
      <c r="G1946" t="str">
        <f>VLOOKUP(B1946,Sheet3!$A$1:$E$100,2)</f>
        <v>1000x700x2</v>
      </c>
      <c r="H1946" t="str">
        <f>VLOOKUP(B1946,Sheet3!$A$1:$E$100,3)</f>
        <v>5,99</v>
      </c>
      <c r="I1946" t="str">
        <f>VLOOKUP(F1946,Sheet4!$A$1:$B$22,2)</f>
        <v>plyty_korkowe</v>
      </c>
      <c r="J1946">
        <f t="shared" si="61"/>
        <v>29.950000000000003</v>
      </c>
    </row>
    <row r="1947" spans="1:10" ht="18.399999999999999" customHeight="1">
      <c r="A1947" s="1">
        <v>1946</v>
      </c>
      <c r="B1947" t="s">
        <v>16</v>
      </c>
      <c r="C1947" s="2">
        <v>41066</v>
      </c>
      <c r="D1947">
        <v>1</v>
      </c>
      <c r="E1947">
        <f t="shared" si="60"/>
        <v>6</v>
      </c>
      <c r="F1947" t="str">
        <f>VLOOKUP(B1947,Sheet3!$A$1:$E$100,5)</f>
        <v>k11</v>
      </c>
      <c r="G1947" t="str">
        <f>VLOOKUP(B1947,Sheet3!$A$1:$E$100,2)</f>
        <v>kpl_12_mm</v>
      </c>
      <c r="H1947" t="str">
        <f>VLOOKUP(B1947,Sheet3!$A$1:$E$100,3)</f>
        <v>10,20</v>
      </c>
      <c r="I1947" t="str">
        <f>VLOOKUP(F1947,Sheet4!$A$1:$B$22,2)</f>
        <v>podkladki_naturalne</v>
      </c>
      <c r="J1947">
        <f t="shared" si="61"/>
        <v>10.199999999999999</v>
      </c>
    </row>
    <row r="1948" spans="1:10" ht="18.399999999999999" customHeight="1">
      <c r="A1948">
        <v>1947</v>
      </c>
      <c r="B1948" t="s">
        <v>95</v>
      </c>
      <c r="C1948" s="2">
        <v>40994</v>
      </c>
      <c r="D1948">
        <v>20</v>
      </c>
      <c r="E1948">
        <f t="shared" si="60"/>
        <v>3</v>
      </c>
      <c r="F1948" t="str">
        <f>VLOOKUP(B1948,Sheet3!$A$1:$E$100,5)</f>
        <v>k21</v>
      </c>
      <c r="G1948" t="str">
        <f>VLOOKUP(B1948,Sheet3!$A$1:$E$100,2)</f>
        <v>Natural</v>
      </c>
      <c r="H1948" t="str">
        <f>VLOOKUP(B1948,Sheet3!$A$1:$E$100,3)</f>
        <v>119,99</v>
      </c>
      <c r="I1948" t="str">
        <f>VLOOKUP(F1948,Sheet4!$A$1:$B$22,2)</f>
        <v>panele_korkowe</v>
      </c>
      <c r="J1948">
        <f t="shared" si="61"/>
        <v>2399.7999999999997</v>
      </c>
    </row>
    <row r="1949" spans="1:10" ht="18.399999999999999" customHeight="1">
      <c r="A1949" s="1">
        <v>1948</v>
      </c>
      <c r="B1949" t="s">
        <v>52</v>
      </c>
      <c r="C1949" s="2">
        <v>41087</v>
      </c>
      <c r="D1949">
        <v>4</v>
      </c>
      <c r="E1949">
        <f t="shared" si="60"/>
        <v>6</v>
      </c>
      <c r="F1949" t="str">
        <f>VLOOKUP(B1949,Sheet3!$A$1:$E$100,5)</f>
        <v>k10</v>
      </c>
      <c r="G1949" t="str">
        <f>VLOOKUP(B1949,Sheet3!$A$1:$E$100,2)</f>
        <v>120x150</v>
      </c>
      <c r="H1949" t="str">
        <f>VLOOKUP(B1949,Sheet3!$A$1:$E$100,3)</f>
        <v>159,00</v>
      </c>
      <c r="I1949" t="str">
        <f>VLOOKUP(F1949,Sheet4!$A$1:$B$22,2)</f>
        <v>tablice_korkowe</v>
      </c>
      <c r="J1949">
        <f t="shared" si="61"/>
        <v>636</v>
      </c>
    </row>
    <row r="1950" spans="1:10" ht="18.399999999999999" customHeight="1">
      <c r="A1950">
        <v>1949</v>
      </c>
      <c r="B1950" t="s">
        <v>67</v>
      </c>
      <c r="C1950" s="2">
        <v>41142</v>
      </c>
      <c r="D1950">
        <v>8</v>
      </c>
      <c r="E1950">
        <f t="shared" si="60"/>
        <v>8</v>
      </c>
      <c r="F1950" t="str">
        <f>VLOOKUP(B1950,Sheet3!$A$1:$E$100,5)</f>
        <v>k14</v>
      </c>
      <c r="G1950" t="str">
        <f>VLOOKUP(B1950,Sheet3!$A$1:$E$100,2)</f>
        <v>Rapsodia</v>
      </c>
      <c r="H1950" t="str">
        <f>VLOOKUP(B1950,Sheet3!$A$1:$E$100,3)</f>
        <v>64,99</v>
      </c>
      <c r="I1950" t="str">
        <f>VLOOKUP(F1950,Sheet4!$A$1:$B$22,2)</f>
        <v>parkiet_korkowy</v>
      </c>
      <c r="J1950">
        <f t="shared" si="61"/>
        <v>519.91999999999996</v>
      </c>
    </row>
    <row r="1951" spans="1:10" ht="18.399999999999999" customHeight="1">
      <c r="A1951" s="1">
        <v>1950</v>
      </c>
      <c r="B1951" t="s">
        <v>45</v>
      </c>
      <c r="C1951" s="2">
        <v>41125</v>
      </c>
      <c r="D1951">
        <v>24</v>
      </c>
      <c r="E1951">
        <f t="shared" si="60"/>
        <v>8</v>
      </c>
      <c r="F1951" t="str">
        <f>VLOOKUP(B1951,Sheet3!$A$1:$E$100,5)</f>
        <v>k21</v>
      </c>
      <c r="G1951" t="str">
        <f>VLOOKUP(B1951,Sheet3!$A$1:$E$100,2)</f>
        <v>Shell</v>
      </c>
      <c r="H1951" t="str">
        <f>VLOOKUP(B1951,Sheet3!$A$1:$E$100,3)</f>
        <v>129,99</v>
      </c>
      <c r="I1951" t="str">
        <f>VLOOKUP(F1951,Sheet4!$A$1:$B$22,2)</f>
        <v>panele_korkowe</v>
      </c>
      <c r="J1951">
        <f t="shared" si="61"/>
        <v>3119.76</v>
      </c>
    </row>
    <row r="1952" spans="1:10" ht="18.399999999999999" customHeight="1">
      <c r="A1952">
        <v>1951</v>
      </c>
      <c r="B1952" t="s">
        <v>87</v>
      </c>
      <c r="C1952" s="2">
        <v>41104</v>
      </c>
      <c r="D1952">
        <v>2</v>
      </c>
      <c r="E1952">
        <f t="shared" si="60"/>
        <v>7</v>
      </c>
      <c r="F1952" t="str">
        <f>VLOOKUP(B1952,Sheet3!$A$1:$E$100,5)</f>
        <v>k10</v>
      </c>
      <c r="G1952" t="str">
        <f>VLOOKUP(B1952,Sheet3!$A$1:$E$100,2)</f>
        <v>100x150</v>
      </c>
      <c r="H1952" t="str">
        <f>VLOOKUP(B1952,Sheet3!$A$1:$E$100,3)</f>
        <v>89,00</v>
      </c>
      <c r="I1952" t="str">
        <f>VLOOKUP(F1952,Sheet4!$A$1:$B$22,2)</f>
        <v>tablice_korkowe</v>
      </c>
      <c r="J1952">
        <f t="shared" si="61"/>
        <v>178</v>
      </c>
    </row>
    <row r="1953" spans="1:10" ht="18.399999999999999" customHeight="1">
      <c r="A1953" s="1">
        <v>1952</v>
      </c>
      <c r="B1953" t="s">
        <v>26</v>
      </c>
      <c r="C1953" s="2">
        <v>41002</v>
      </c>
      <c r="D1953">
        <v>25</v>
      </c>
      <c r="E1953">
        <f t="shared" si="60"/>
        <v>4</v>
      </c>
      <c r="F1953" t="str">
        <f>VLOOKUP(B1953,Sheet3!$A$1:$E$100,5)</f>
        <v>k1</v>
      </c>
      <c r="G1953" t="str">
        <f>VLOOKUP(B1953,Sheet3!$A$1:$E$100,2)</f>
        <v>Especial_Big</v>
      </c>
      <c r="H1953" t="str">
        <f>VLOOKUP(B1953,Sheet3!$A$1:$E$100,3)</f>
        <v>24,99</v>
      </c>
      <c r="I1953" t="str">
        <f>VLOOKUP(F1953,Sheet4!$A$1:$B$22,2)</f>
        <v>korek_scienny</v>
      </c>
      <c r="J1953">
        <f t="shared" si="61"/>
        <v>624.75</v>
      </c>
    </row>
    <row r="1954" spans="1:10" ht="18.399999999999999" customHeight="1">
      <c r="A1954">
        <v>1953</v>
      </c>
      <c r="B1954" t="s">
        <v>39</v>
      </c>
      <c r="C1954" s="2">
        <v>41024</v>
      </c>
      <c r="D1954">
        <v>23</v>
      </c>
      <c r="E1954">
        <f t="shared" si="60"/>
        <v>4</v>
      </c>
      <c r="F1954" t="str">
        <f>VLOOKUP(B1954,Sheet3!$A$1:$E$100,5)</f>
        <v>k12</v>
      </c>
      <c r="G1954" t="str">
        <f>VLOOKUP(B1954,Sheet3!$A$1:$E$100,2)</f>
        <v>1000x700x5</v>
      </c>
      <c r="H1954" t="str">
        <f>VLOOKUP(B1954,Sheet3!$A$1:$E$100,3)</f>
        <v>15,99</v>
      </c>
      <c r="I1954" t="str">
        <f>VLOOKUP(F1954,Sheet4!$A$1:$B$22,2)</f>
        <v>plyty_korkowe</v>
      </c>
      <c r="J1954">
        <f t="shared" si="61"/>
        <v>367.77</v>
      </c>
    </row>
    <row r="1955" spans="1:10" ht="18.399999999999999" customHeight="1">
      <c r="A1955" s="1">
        <v>1954</v>
      </c>
      <c r="B1955" t="s">
        <v>27</v>
      </c>
      <c r="C1955" s="2">
        <v>41184</v>
      </c>
      <c r="D1955">
        <v>25</v>
      </c>
      <c r="E1955">
        <f t="shared" si="60"/>
        <v>10</v>
      </c>
      <c r="F1955" t="str">
        <f>VLOOKUP(B1955,Sheet3!$A$1:$E$100,5)</f>
        <v>k10</v>
      </c>
      <c r="G1955" t="str">
        <f>VLOOKUP(B1955,Sheet3!$A$1:$E$100,2)</f>
        <v>40x50</v>
      </c>
      <c r="H1955" t="str">
        <f>VLOOKUP(B1955,Sheet3!$A$1:$E$100,3)</f>
        <v>21,00</v>
      </c>
      <c r="I1955" t="str">
        <f>VLOOKUP(F1955,Sheet4!$A$1:$B$22,2)</f>
        <v>tablice_korkowe</v>
      </c>
      <c r="J1955">
        <f t="shared" si="61"/>
        <v>525</v>
      </c>
    </row>
    <row r="1956" spans="1:10" ht="18.399999999999999" customHeight="1">
      <c r="A1956">
        <v>1955</v>
      </c>
      <c r="B1956" t="s">
        <v>57</v>
      </c>
      <c r="C1956" s="2">
        <v>41209</v>
      </c>
      <c r="D1956">
        <v>60</v>
      </c>
      <c r="E1956">
        <f t="shared" si="60"/>
        <v>10</v>
      </c>
      <c r="F1956" t="str">
        <f>VLOOKUP(B1956,Sheet3!$A$1:$E$100,5)</f>
        <v>k6</v>
      </c>
      <c r="G1956" t="str">
        <f>VLOOKUP(B1956,Sheet3!$A$1:$E$100,2)</f>
        <v>940x23x7</v>
      </c>
      <c r="H1956" t="str">
        <f>VLOOKUP(B1956,Sheet3!$A$1:$E$100,3)</f>
        <v>2,89</v>
      </c>
      <c r="I1956" t="str">
        <f>VLOOKUP(F1956,Sheet4!$A$1:$B$22,2)</f>
        <v>panele_korkowe</v>
      </c>
      <c r="J1956">
        <f t="shared" si="61"/>
        <v>173.4</v>
      </c>
    </row>
    <row r="1957" spans="1:10" ht="18.399999999999999" customHeight="1">
      <c r="A1957" s="1">
        <v>1956</v>
      </c>
      <c r="B1957" t="s">
        <v>37</v>
      </c>
      <c r="C1957" s="2">
        <v>40973</v>
      </c>
      <c r="D1957">
        <v>14</v>
      </c>
      <c r="E1957">
        <f t="shared" si="60"/>
        <v>3</v>
      </c>
      <c r="F1957" t="str">
        <f>VLOOKUP(B1957,Sheet3!$A$1:$E$100,5)</f>
        <v>k15</v>
      </c>
      <c r="G1957" t="str">
        <f>VLOOKUP(B1957,Sheet3!$A$1:$E$100,2)</f>
        <v>kostka</v>
      </c>
      <c r="H1957" t="str">
        <f>VLOOKUP(B1957,Sheet3!$A$1:$E$100,3)</f>
        <v>25,99</v>
      </c>
      <c r="I1957" t="str">
        <f>VLOOKUP(F1957,Sheet4!$A$1:$B$22,2)</f>
        <v>maty_korkowe</v>
      </c>
      <c r="J1957">
        <f t="shared" si="61"/>
        <v>363.85999999999996</v>
      </c>
    </row>
    <row r="1958" spans="1:10" ht="18.399999999999999" customHeight="1">
      <c r="A1958">
        <v>1957</v>
      </c>
      <c r="B1958" t="s">
        <v>72</v>
      </c>
      <c r="C1958" s="2">
        <v>41138</v>
      </c>
      <c r="D1958">
        <v>1</v>
      </c>
      <c r="E1958">
        <f t="shared" si="60"/>
        <v>8</v>
      </c>
      <c r="F1958" t="str">
        <f>VLOOKUP(B1958,Sheet3!$A$1:$E$100,5)</f>
        <v>k18</v>
      </c>
      <c r="G1958" t="str">
        <f>VLOOKUP(B1958,Sheet3!$A$1:$E$100,2)</f>
        <v>1x10mx2mm</v>
      </c>
      <c r="H1958" t="str">
        <f>VLOOKUP(B1958,Sheet3!$A$1:$E$100,3)</f>
        <v>149,99</v>
      </c>
      <c r="I1958" t="str">
        <f>VLOOKUP(F1958,Sheet4!$A$1:$B$22,2)</f>
        <v>gumokorek</v>
      </c>
      <c r="J1958">
        <f t="shared" si="61"/>
        <v>149.99</v>
      </c>
    </row>
    <row r="1959" spans="1:10" ht="18.399999999999999" customHeight="1">
      <c r="A1959" s="1">
        <v>1958</v>
      </c>
      <c r="B1959" t="s">
        <v>81</v>
      </c>
      <c r="C1959" s="2">
        <v>41055</v>
      </c>
      <c r="D1959">
        <v>12</v>
      </c>
      <c r="E1959">
        <f t="shared" si="60"/>
        <v>5</v>
      </c>
      <c r="F1959" t="str">
        <f>VLOOKUP(B1959,Sheet3!$A$1:$E$100,5)</f>
        <v>k12</v>
      </c>
      <c r="G1959" t="str">
        <f>VLOOKUP(B1959,Sheet3!$A$1:$E$100,2)</f>
        <v>1000x700x3</v>
      </c>
      <c r="H1959" t="str">
        <f>VLOOKUP(B1959,Sheet3!$A$1:$E$100,3)</f>
        <v>9,99</v>
      </c>
      <c r="I1959" t="str">
        <f>VLOOKUP(F1959,Sheet4!$A$1:$B$22,2)</f>
        <v>plyty_korkowe</v>
      </c>
      <c r="J1959">
        <f t="shared" si="61"/>
        <v>119.88</v>
      </c>
    </row>
    <row r="1960" spans="1:10" ht="18.399999999999999" customHeight="1">
      <c r="A1960">
        <v>1959</v>
      </c>
      <c r="B1960" t="s">
        <v>59</v>
      </c>
      <c r="C1960" s="2">
        <v>41010</v>
      </c>
      <c r="D1960">
        <v>32</v>
      </c>
      <c r="E1960">
        <f t="shared" si="60"/>
        <v>4</v>
      </c>
      <c r="F1960" t="str">
        <f>VLOOKUP(B1960,Sheet3!$A$1:$E$100,5)</f>
        <v>k16</v>
      </c>
      <c r="G1960" t="str">
        <f>VLOOKUP(B1960,Sheet3!$A$1:$E$100,2)</f>
        <v>standard</v>
      </c>
      <c r="H1960" t="str">
        <f>VLOOKUP(B1960,Sheet3!$A$1:$E$100,3)</f>
        <v>1,09</v>
      </c>
      <c r="I1960" t="str">
        <f>VLOOKUP(F1960,Sheet4!$A$1:$B$22,2)</f>
        <v>przekladki_korkowe</v>
      </c>
      <c r="J1960">
        <f t="shared" si="61"/>
        <v>34.880000000000003</v>
      </c>
    </row>
    <row r="1961" spans="1:10" ht="18.399999999999999" customHeight="1">
      <c r="A1961" s="1">
        <v>1960</v>
      </c>
      <c r="B1961" t="s">
        <v>36</v>
      </c>
      <c r="C1961" s="2">
        <v>41162</v>
      </c>
      <c r="D1961">
        <v>4</v>
      </c>
      <c r="E1961">
        <f t="shared" si="60"/>
        <v>9</v>
      </c>
      <c r="F1961" t="str">
        <f>VLOOKUP(B1961,Sheet3!$A$1:$E$100,5)</f>
        <v>k10</v>
      </c>
      <c r="G1961" t="str">
        <f>VLOOKUP(B1961,Sheet3!$A$1:$E$100,2)</f>
        <v>50x80</v>
      </c>
      <c r="H1961" t="str">
        <f>VLOOKUP(B1961,Sheet3!$A$1:$E$100,3)</f>
        <v>34,99</v>
      </c>
      <c r="I1961" t="str">
        <f>VLOOKUP(F1961,Sheet4!$A$1:$B$22,2)</f>
        <v>tablice_korkowe</v>
      </c>
      <c r="J1961">
        <f t="shared" si="61"/>
        <v>139.96</v>
      </c>
    </row>
    <row r="1962" spans="1:10" ht="18.399999999999999" customHeight="1">
      <c r="A1962">
        <v>1961</v>
      </c>
      <c r="B1962" t="s">
        <v>12</v>
      </c>
      <c r="C1962" s="2">
        <v>41018</v>
      </c>
      <c r="D1962">
        <v>10</v>
      </c>
      <c r="E1962">
        <f t="shared" si="60"/>
        <v>4</v>
      </c>
      <c r="F1962" t="str">
        <f>VLOOKUP(B1962,Sheet3!$A$1:$E$100,5)</f>
        <v>k6</v>
      </c>
      <c r="G1962" t="str">
        <f>VLOOKUP(B1962,Sheet3!$A$1:$E$100,2)</f>
        <v>940x16x5</v>
      </c>
      <c r="H1962" t="str">
        <f>VLOOKUP(B1962,Sheet3!$A$1:$E$100,3)</f>
        <v>2,19</v>
      </c>
      <c r="I1962" t="str">
        <f>VLOOKUP(F1962,Sheet4!$A$1:$B$22,2)</f>
        <v>panele_korkowe</v>
      </c>
      <c r="J1962">
        <f t="shared" si="61"/>
        <v>21.9</v>
      </c>
    </row>
    <row r="1963" spans="1:10" ht="18.399999999999999" customHeight="1">
      <c r="A1963" s="1">
        <v>1962</v>
      </c>
      <c r="B1963" t="s">
        <v>76</v>
      </c>
      <c r="C1963" s="2">
        <v>41146</v>
      </c>
      <c r="D1963">
        <v>20</v>
      </c>
      <c r="E1963">
        <f t="shared" si="60"/>
        <v>8</v>
      </c>
      <c r="F1963" t="str">
        <f>VLOOKUP(B1963,Sheet3!$A$1:$E$100,5)</f>
        <v>k2</v>
      </c>
      <c r="G1963" t="str">
        <f>VLOOKUP(B1963,Sheet3!$A$1:$E$100,2)</f>
        <v>Normal_6_mm</v>
      </c>
      <c r="H1963" t="str">
        <f>VLOOKUP(B1963,Sheet3!$A$1:$E$100,3)</f>
        <v>119,99</v>
      </c>
      <c r="I1963" t="str">
        <f>VLOOKUP(F1963,Sheet4!$A$1:$B$22,2)</f>
        <v>wyroby_korkowe</v>
      </c>
      <c r="J1963">
        <f t="shared" si="61"/>
        <v>2399.7999999999997</v>
      </c>
    </row>
    <row r="1964" spans="1:10" ht="18.399999999999999" customHeight="1">
      <c r="A1964">
        <v>1963</v>
      </c>
      <c r="B1964" t="s">
        <v>25</v>
      </c>
      <c r="C1964" s="2">
        <v>41069</v>
      </c>
      <c r="D1964">
        <v>4</v>
      </c>
      <c r="E1964">
        <f t="shared" si="60"/>
        <v>6</v>
      </c>
      <c r="F1964" t="str">
        <f>VLOOKUP(B1964,Sheet3!$A$1:$E$100,5)</f>
        <v>k4</v>
      </c>
      <c r="G1964" t="str">
        <f>VLOOKUP(B1964,Sheet3!$A$1:$E$100,2)</f>
        <v>1_l_wodny</v>
      </c>
      <c r="H1964" t="str">
        <f>VLOOKUP(B1964,Sheet3!$A$1:$E$100,3)</f>
        <v>37,99</v>
      </c>
      <c r="I1964" t="str">
        <f>VLOOKUP(F1964,Sheet4!$A$1:$B$22,2)</f>
        <v>panele_korkowe</v>
      </c>
      <c r="J1964">
        <f t="shared" si="61"/>
        <v>151.96</v>
      </c>
    </row>
    <row r="1965" spans="1:10" ht="18.399999999999999" customHeight="1">
      <c r="A1965" s="1">
        <v>1964</v>
      </c>
      <c r="B1965" t="s">
        <v>37</v>
      </c>
      <c r="C1965" s="2">
        <v>41048</v>
      </c>
      <c r="D1965">
        <v>1</v>
      </c>
      <c r="E1965">
        <f t="shared" si="60"/>
        <v>5</v>
      </c>
      <c r="F1965" t="str">
        <f>VLOOKUP(B1965,Sheet3!$A$1:$E$100,5)</f>
        <v>k15</v>
      </c>
      <c r="G1965" t="str">
        <f>VLOOKUP(B1965,Sheet3!$A$1:$E$100,2)</f>
        <v>kostka</v>
      </c>
      <c r="H1965" t="str">
        <f>VLOOKUP(B1965,Sheet3!$A$1:$E$100,3)</f>
        <v>25,99</v>
      </c>
      <c r="I1965" t="str">
        <f>VLOOKUP(F1965,Sheet4!$A$1:$B$22,2)</f>
        <v>maty_korkowe</v>
      </c>
      <c r="J1965">
        <f t="shared" si="61"/>
        <v>25.99</v>
      </c>
    </row>
    <row r="1966" spans="1:10" ht="18.399999999999999" customHeight="1">
      <c r="A1966">
        <v>1965</v>
      </c>
      <c r="B1966" t="s">
        <v>12</v>
      </c>
      <c r="C1966" s="2">
        <v>41037</v>
      </c>
      <c r="D1966">
        <v>25</v>
      </c>
      <c r="E1966">
        <f t="shared" si="60"/>
        <v>5</v>
      </c>
      <c r="F1966" t="str">
        <f>VLOOKUP(B1966,Sheet3!$A$1:$E$100,5)</f>
        <v>k6</v>
      </c>
      <c r="G1966" t="str">
        <f>VLOOKUP(B1966,Sheet3!$A$1:$E$100,2)</f>
        <v>940x16x5</v>
      </c>
      <c r="H1966" t="str">
        <f>VLOOKUP(B1966,Sheet3!$A$1:$E$100,3)</f>
        <v>2,19</v>
      </c>
      <c r="I1966" t="str">
        <f>VLOOKUP(F1966,Sheet4!$A$1:$B$22,2)</f>
        <v>panele_korkowe</v>
      </c>
      <c r="J1966">
        <f t="shared" si="61"/>
        <v>54.75</v>
      </c>
    </row>
    <row r="1967" spans="1:10" ht="18.399999999999999" customHeight="1">
      <c r="A1967" s="1">
        <v>1966</v>
      </c>
      <c r="B1967" t="s">
        <v>22</v>
      </c>
      <c r="C1967" s="2">
        <v>41037</v>
      </c>
      <c r="D1967">
        <v>10</v>
      </c>
      <c r="E1967">
        <f t="shared" si="60"/>
        <v>5</v>
      </c>
      <c r="F1967" t="str">
        <f>VLOOKUP(B1967,Sheet3!$A$1:$E$100,5)</f>
        <v>k17</v>
      </c>
      <c r="G1967" t="str">
        <f>VLOOKUP(B1967,Sheet3!$A$1:$E$100,2)</f>
        <v>korek_natryskowy</v>
      </c>
      <c r="H1967" t="str">
        <f>VLOOKUP(B1967,Sheet3!$A$1:$E$100,3)</f>
        <v>33,99</v>
      </c>
      <c r="I1967" t="str">
        <f>VLOOKUP(F1967,Sheet4!$A$1:$B$22,2)</f>
        <v>masa_korkowa</v>
      </c>
      <c r="J1967">
        <f t="shared" si="61"/>
        <v>339.90000000000003</v>
      </c>
    </row>
    <row r="1968" spans="1:10" ht="18.399999999999999" customHeight="1">
      <c r="A1968">
        <v>1967</v>
      </c>
      <c r="B1968" t="s">
        <v>37</v>
      </c>
      <c r="C1968" s="2">
        <v>41195</v>
      </c>
      <c r="D1968">
        <v>1</v>
      </c>
      <c r="E1968">
        <f t="shared" si="60"/>
        <v>10</v>
      </c>
      <c r="F1968" t="str">
        <f>VLOOKUP(B1968,Sheet3!$A$1:$E$100,5)</f>
        <v>k15</v>
      </c>
      <c r="G1968" t="str">
        <f>VLOOKUP(B1968,Sheet3!$A$1:$E$100,2)</f>
        <v>kostka</v>
      </c>
      <c r="H1968" t="str">
        <f>VLOOKUP(B1968,Sheet3!$A$1:$E$100,3)</f>
        <v>25,99</v>
      </c>
      <c r="I1968" t="str">
        <f>VLOOKUP(F1968,Sheet4!$A$1:$B$22,2)</f>
        <v>maty_korkowe</v>
      </c>
      <c r="J1968">
        <f t="shared" si="61"/>
        <v>25.99</v>
      </c>
    </row>
    <row r="1969" spans="1:10" ht="18.399999999999999" customHeight="1">
      <c r="A1969" s="1">
        <v>1968</v>
      </c>
      <c r="B1969" t="s">
        <v>57</v>
      </c>
      <c r="C1969" s="2">
        <v>41199</v>
      </c>
      <c r="D1969">
        <v>33</v>
      </c>
      <c r="E1969">
        <f t="shared" si="60"/>
        <v>10</v>
      </c>
      <c r="F1969" t="str">
        <f>VLOOKUP(B1969,Sheet3!$A$1:$E$100,5)</f>
        <v>k6</v>
      </c>
      <c r="G1969" t="str">
        <f>VLOOKUP(B1969,Sheet3!$A$1:$E$100,2)</f>
        <v>940x23x7</v>
      </c>
      <c r="H1969" t="str">
        <f>VLOOKUP(B1969,Sheet3!$A$1:$E$100,3)</f>
        <v>2,89</v>
      </c>
      <c r="I1969" t="str">
        <f>VLOOKUP(F1969,Sheet4!$A$1:$B$22,2)</f>
        <v>panele_korkowe</v>
      </c>
      <c r="J1969">
        <f t="shared" si="61"/>
        <v>95.37</v>
      </c>
    </row>
    <row r="1970" spans="1:10" ht="18.399999999999999" customHeight="1">
      <c r="A1970">
        <v>1969</v>
      </c>
      <c r="B1970" t="s">
        <v>68</v>
      </c>
      <c r="C1970" s="2">
        <v>41043</v>
      </c>
      <c r="D1970">
        <v>1</v>
      </c>
      <c r="E1970">
        <f t="shared" si="60"/>
        <v>5</v>
      </c>
      <c r="F1970" t="str">
        <f>VLOOKUP(B1970,Sheet3!$A$1:$E$100,5)</f>
        <v>k12</v>
      </c>
      <c r="G1970" t="str">
        <f>VLOOKUP(B1970,Sheet3!$A$1:$E$100,2)</f>
        <v>1000x700x10</v>
      </c>
      <c r="H1970" t="str">
        <f>VLOOKUP(B1970,Sheet3!$A$1:$E$100,3)</f>
        <v>32,99</v>
      </c>
      <c r="I1970" t="str">
        <f>VLOOKUP(F1970,Sheet4!$A$1:$B$22,2)</f>
        <v>plyty_korkowe</v>
      </c>
      <c r="J1970">
        <f t="shared" si="61"/>
        <v>32.99</v>
      </c>
    </row>
    <row r="1971" spans="1:10" ht="18.399999999999999" customHeight="1">
      <c r="A1971" s="1">
        <v>1970</v>
      </c>
      <c r="B1971" t="s">
        <v>91</v>
      </c>
      <c r="C1971" s="2">
        <v>41003</v>
      </c>
      <c r="D1971">
        <v>4</v>
      </c>
      <c r="E1971">
        <f t="shared" si="60"/>
        <v>4</v>
      </c>
      <c r="F1971" t="str">
        <f>VLOOKUP(B1971,Sheet3!$A$1:$E$100,5)</f>
        <v>k4</v>
      </c>
      <c r="G1971" t="str">
        <f>VLOOKUP(B1971,Sheet3!$A$1:$E$100,2)</f>
        <v>5_l_kontaktowy</v>
      </c>
      <c r="H1971" t="str">
        <f>VLOOKUP(B1971,Sheet3!$A$1:$E$100,3)</f>
        <v>84,99</v>
      </c>
      <c r="I1971" t="str">
        <f>VLOOKUP(F1971,Sheet4!$A$1:$B$22,2)</f>
        <v>panele_korkowe</v>
      </c>
      <c r="J1971">
        <f t="shared" si="61"/>
        <v>339.96</v>
      </c>
    </row>
    <row r="1972" spans="1:10" ht="18.399999999999999" customHeight="1">
      <c r="A1972">
        <v>1971</v>
      </c>
      <c r="B1972" t="s">
        <v>74</v>
      </c>
      <c r="C1972" s="2">
        <v>41038</v>
      </c>
      <c r="D1972">
        <v>1</v>
      </c>
      <c r="E1972">
        <f t="shared" si="60"/>
        <v>5</v>
      </c>
      <c r="F1972" t="str">
        <f>VLOOKUP(B1972,Sheet3!$A$1:$E$100,5)</f>
        <v>k7</v>
      </c>
      <c r="G1972" t="str">
        <f>VLOOKUP(B1972,Sheet3!$A$1:$E$100,2)</f>
        <v>Kora_surowa_kl._I</v>
      </c>
      <c r="H1972" t="str">
        <f>VLOOKUP(B1972,Sheet3!$A$1:$E$100,3)</f>
        <v>99,99</v>
      </c>
      <c r="I1972" t="str">
        <f>VLOOKUP(F1972,Sheet4!$A$1:$B$22,2)</f>
        <v>panele_korkowe</v>
      </c>
      <c r="J1972">
        <f t="shared" si="61"/>
        <v>99.99</v>
      </c>
    </row>
    <row r="1973" spans="1:10" ht="18.399999999999999" customHeight="1">
      <c r="A1973" s="1">
        <v>1972</v>
      </c>
      <c r="B1973" t="s">
        <v>47</v>
      </c>
      <c r="C1973" s="2">
        <v>41150</v>
      </c>
      <c r="D1973">
        <v>21</v>
      </c>
      <c r="E1973">
        <f t="shared" si="60"/>
        <v>8</v>
      </c>
      <c r="F1973" t="str">
        <f>VLOOKUP(B1973,Sheet3!$A$1:$E$100,5)</f>
        <v>k2</v>
      </c>
      <c r="G1973" t="str">
        <f>VLOOKUP(B1973,Sheet3!$A$1:$E$100,2)</f>
        <v>Normal_4_mm</v>
      </c>
      <c r="H1973" t="str">
        <f>VLOOKUP(B1973,Sheet3!$A$1:$E$100,3)</f>
        <v>60,50</v>
      </c>
      <c r="I1973" t="str">
        <f>VLOOKUP(F1973,Sheet4!$A$1:$B$22,2)</f>
        <v>wyroby_korkowe</v>
      </c>
      <c r="J1973">
        <f t="shared" si="61"/>
        <v>1270.5</v>
      </c>
    </row>
    <row r="1974" spans="1:10" ht="18.399999999999999" customHeight="1">
      <c r="A1974">
        <v>1973</v>
      </c>
      <c r="B1974" t="s">
        <v>70</v>
      </c>
      <c r="C1974" s="2">
        <v>41125</v>
      </c>
      <c r="D1974">
        <v>23</v>
      </c>
      <c r="E1974">
        <f t="shared" si="60"/>
        <v>8</v>
      </c>
      <c r="F1974" t="str">
        <f>VLOOKUP(B1974,Sheet3!$A$1:$E$100,5)</f>
        <v>k14</v>
      </c>
      <c r="G1974" t="str">
        <f>VLOOKUP(B1974,Sheet3!$A$1:$E$100,2)</f>
        <v>Symphony</v>
      </c>
      <c r="H1974" t="str">
        <f>VLOOKUP(B1974,Sheet3!$A$1:$E$100,3)</f>
        <v>83,99</v>
      </c>
      <c r="I1974" t="str">
        <f>VLOOKUP(F1974,Sheet4!$A$1:$B$22,2)</f>
        <v>parkiet_korkowy</v>
      </c>
      <c r="J1974">
        <f t="shared" si="61"/>
        <v>1931.77</v>
      </c>
    </row>
    <row r="1975" spans="1:10" ht="18.399999999999999" customHeight="1">
      <c r="A1975" s="1">
        <v>1974</v>
      </c>
      <c r="B1975" t="s">
        <v>55</v>
      </c>
      <c r="C1975" s="2">
        <v>41009</v>
      </c>
      <c r="D1975">
        <v>3</v>
      </c>
      <c r="E1975">
        <f t="shared" si="60"/>
        <v>4</v>
      </c>
      <c r="F1975" t="str">
        <f>VLOOKUP(B1975,Sheet3!$A$1:$E$100,5)</f>
        <v>k11</v>
      </c>
      <c r="G1975" t="str">
        <f>VLOOKUP(B1975,Sheet3!$A$1:$E$100,2)</f>
        <v>kpl_3_mm</v>
      </c>
      <c r="H1975" t="str">
        <f>VLOOKUP(B1975,Sheet3!$A$1:$E$100,3)</f>
        <v>3,50</v>
      </c>
      <c r="I1975" t="str">
        <f>VLOOKUP(F1975,Sheet4!$A$1:$B$22,2)</f>
        <v>podkladki_naturalne</v>
      </c>
      <c r="J1975">
        <f t="shared" si="61"/>
        <v>10.5</v>
      </c>
    </row>
    <row r="1976" spans="1:10" ht="18.399999999999999" customHeight="1">
      <c r="A1976">
        <v>1975</v>
      </c>
      <c r="B1976" t="s">
        <v>55</v>
      </c>
      <c r="C1976" s="2">
        <v>40971</v>
      </c>
      <c r="D1976">
        <v>2</v>
      </c>
      <c r="E1976">
        <f t="shared" si="60"/>
        <v>3</v>
      </c>
      <c r="F1976" t="str">
        <f>VLOOKUP(B1976,Sheet3!$A$1:$E$100,5)</f>
        <v>k11</v>
      </c>
      <c r="G1976" t="str">
        <f>VLOOKUP(B1976,Sheet3!$A$1:$E$100,2)</f>
        <v>kpl_3_mm</v>
      </c>
      <c r="H1976" t="str">
        <f>VLOOKUP(B1976,Sheet3!$A$1:$E$100,3)</f>
        <v>3,50</v>
      </c>
      <c r="I1976" t="str">
        <f>VLOOKUP(F1976,Sheet4!$A$1:$B$22,2)</f>
        <v>podkladki_naturalne</v>
      </c>
      <c r="J1976">
        <f t="shared" si="61"/>
        <v>7</v>
      </c>
    </row>
    <row r="1977" spans="1:10" ht="18.399999999999999" customHeight="1">
      <c r="A1977" s="1">
        <v>1976</v>
      </c>
      <c r="B1977" t="s">
        <v>55</v>
      </c>
      <c r="C1977" s="2">
        <v>41095</v>
      </c>
      <c r="D1977">
        <v>3</v>
      </c>
      <c r="E1977">
        <f t="shared" si="60"/>
        <v>7</v>
      </c>
      <c r="F1977" t="str">
        <f>VLOOKUP(B1977,Sheet3!$A$1:$E$100,5)</f>
        <v>k11</v>
      </c>
      <c r="G1977" t="str">
        <f>VLOOKUP(B1977,Sheet3!$A$1:$E$100,2)</f>
        <v>kpl_3_mm</v>
      </c>
      <c r="H1977" t="str">
        <f>VLOOKUP(B1977,Sheet3!$A$1:$E$100,3)</f>
        <v>3,50</v>
      </c>
      <c r="I1977" t="str">
        <f>VLOOKUP(F1977,Sheet4!$A$1:$B$22,2)</f>
        <v>podkladki_naturalne</v>
      </c>
      <c r="J1977">
        <f t="shared" si="61"/>
        <v>10.5</v>
      </c>
    </row>
    <row r="1978" spans="1:10" ht="18.399999999999999" customHeight="1">
      <c r="A1978">
        <v>1977</v>
      </c>
      <c r="B1978" t="s">
        <v>19</v>
      </c>
      <c r="C1978" s="2">
        <v>41211</v>
      </c>
      <c r="D1978">
        <v>12</v>
      </c>
      <c r="E1978">
        <f t="shared" si="60"/>
        <v>10</v>
      </c>
      <c r="F1978" t="str">
        <f>VLOOKUP(B1978,Sheet3!$A$1:$E$100,5)</f>
        <v>k20</v>
      </c>
      <c r="G1978" t="str">
        <f>VLOOKUP(B1978,Sheet3!$A$1:$E$100,2)</f>
        <v>Stozkowe_srednie</v>
      </c>
      <c r="H1978" t="str">
        <f>VLOOKUP(B1978,Sheet3!$A$1:$E$100,3)</f>
        <v>0,89</v>
      </c>
      <c r="I1978" t="str">
        <f>VLOOKUP(F1978,Sheet4!$A$1:$B$22,2)</f>
        <v>korki_do_butelek</v>
      </c>
      <c r="J1978">
        <f t="shared" si="61"/>
        <v>10.68</v>
      </c>
    </row>
    <row r="1979" spans="1:10" ht="18.399999999999999" customHeight="1">
      <c r="A1979" s="1">
        <v>1978</v>
      </c>
      <c r="B1979" t="s">
        <v>43</v>
      </c>
      <c r="C1979" s="2">
        <v>40995</v>
      </c>
      <c r="D1979">
        <v>25</v>
      </c>
      <c r="E1979">
        <f t="shared" si="60"/>
        <v>3</v>
      </c>
      <c r="F1979" t="str">
        <f>VLOOKUP(B1979,Sheet3!$A$1:$E$100,5)</f>
        <v>k5</v>
      </c>
      <c r="G1979" t="str">
        <f>VLOOKUP(B1979,Sheet3!$A$1:$E$100,2)</f>
        <v>Aglomerado_80_mm</v>
      </c>
      <c r="H1979" t="str">
        <f>VLOOKUP(B1979,Sheet3!$A$1:$E$100,3)</f>
        <v>149,99</v>
      </c>
      <c r="I1979" t="str">
        <f>VLOOKUP(F1979,Sheet4!$A$1:$B$22,2)</f>
        <v>panele_korkowe</v>
      </c>
      <c r="J1979">
        <f t="shared" si="61"/>
        <v>3749.75</v>
      </c>
    </row>
    <row r="1980" spans="1:10" ht="18.399999999999999" customHeight="1">
      <c r="A1980">
        <v>1979</v>
      </c>
      <c r="B1980" t="s">
        <v>63</v>
      </c>
      <c r="C1980" s="2">
        <v>41101</v>
      </c>
      <c r="D1980">
        <v>14</v>
      </c>
      <c r="E1980">
        <f t="shared" si="60"/>
        <v>7</v>
      </c>
      <c r="F1980" t="str">
        <f>VLOOKUP(B1980,Sheet3!$A$1:$E$100,5)</f>
        <v>k19</v>
      </c>
      <c r="G1980" t="str">
        <f>VLOOKUP(B1980,Sheet3!$A$1:$E$100,2)</f>
        <v>Taca_okragla</v>
      </c>
      <c r="H1980" t="str">
        <f>VLOOKUP(B1980,Sheet3!$A$1:$E$100,3)</f>
        <v>32,49</v>
      </c>
      <c r="I1980" t="str">
        <f>VLOOKUP(F1980,Sheet4!$A$1:$B$22,2)</f>
        <v>wyroby_korkowe</v>
      </c>
      <c r="J1980">
        <f t="shared" si="61"/>
        <v>454.86</v>
      </c>
    </row>
    <row r="1981" spans="1:10" ht="18.399999999999999" customHeight="1">
      <c r="A1981" s="1">
        <v>1980</v>
      </c>
      <c r="B1981" t="s">
        <v>34</v>
      </c>
      <c r="C1981" s="2">
        <v>41242</v>
      </c>
      <c r="D1981">
        <v>20</v>
      </c>
      <c r="E1981">
        <f t="shared" si="60"/>
        <v>11</v>
      </c>
      <c r="F1981" t="str">
        <f>VLOOKUP(B1981,Sheet3!$A$1:$E$100,5)</f>
        <v>k8</v>
      </c>
      <c r="G1981" t="str">
        <f>VLOOKUP(B1981,Sheet3!$A$1:$E$100,2)</f>
        <v>LP_4</v>
      </c>
      <c r="H1981" t="str">
        <f>VLOOKUP(B1981,Sheet3!$A$1:$E$100,3)</f>
        <v>2,30</v>
      </c>
      <c r="I1981" t="str">
        <f>VLOOKUP(F1981,Sheet4!$A$1:$B$22,2)</f>
        <v>panele_korkowe</v>
      </c>
      <c r="J1981">
        <f t="shared" si="61"/>
        <v>46</v>
      </c>
    </row>
    <row r="1982" spans="1:10" ht="18.399999999999999" customHeight="1">
      <c r="A1982">
        <v>1981</v>
      </c>
      <c r="B1982" t="s">
        <v>12</v>
      </c>
      <c r="C1982" s="2">
        <v>41045</v>
      </c>
      <c r="D1982">
        <v>20</v>
      </c>
      <c r="E1982">
        <f t="shared" si="60"/>
        <v>5</v>
      </c>
      <c r="F1982" t="str">
        <f>VLOOKUP(B1982,Sheet3!$A$1:$E$100,5)</f>
        <v>k6</v>
      </c>
      <c r="G1982" t="str">
        <f>VLOOKUP(B1982,Sheet3!$A$1:$E$100,2)</f>
        <v>940x16x5</v>
      </c>
      <c r="H1982" t="str">
        <f>VLOOKUP(B1982,Sheet3!$A$1:$E$100,3)</f>
        <v>2,19</v>
      </c>
      <c r="I1982" t="str">
        <f>VLOOKUP(F1982,Sheet4!$A$1:$B$22,2)</f>
        <v>panele_korkowe</v>
      </c>
      <c r="J1982">
        <f t="shared" si="61"/>
        <v>43.8</v>
      </c>
    </row>
    <row r="1983" spans="1:10" ht="18.399999999999999" customHeight="1">
      <c r="A1983" s="1">
        <v>1982</v>
      </c>
      <c r="B1983" t="s">
        <v>54</v>
      </c>
      <c r="C1983" s="2">
        <v>41076</v>
      </c>
      <c r="D1983">
        <v>40</v>
      </c>
      <c r="E1983">
        <f t="shared" si="60"/>
        <v>6</v>
      </c>
      <c r="F1983" t="str">
        <f>VLOOKUP(B1983,Sheet3!$A$1:$E$100,5)</f>
        <v>k12</v>
      </c>
      <c r="G1983" t="str">
        <f>VLOOKUP(B1983,Sheet3!$A$1:$E$100,2)</f>
        <v>1000x700x1</v>
      </c>
      <c r="H1983" t="str">
        <f>VLOOKUP(B1983,Sheet3!$A$1:$E$100,3)</f>
        <v>4,99</v>
      </c>
      <c r="I1983" t="str">
        <f>VLOOKUP(F1983,Sheet4!$A$1:$B$22,2)</f>
        <v>plyty_korkowe</v>
      </c>
      <c r="J1983">
        <f t="shared" si="61"/>
        <v>199.60000000000002</v>
      </c>
    </row>
    <row r="1984" spans="1:10" ht="18.399999999999999" customHeight="1">
      <c r="A1984">
        <v>1983</v>
      </c>
      <c r="B1984" t="s">
        <v>88</v>
      </c>
      <c r="C1984" s="2">
        <v>41011</v>
      </c>
      <c r="D1984">
        <v>39</v>
      </c>
      <c r="E1984">
        <f t="shared" si="60"/>
        <v>4</v>
      </c>
      <c r="F1984" t="str">
        <f>VLOOKUP(B1984,Sheet3!$A$1:$E$100,5)</f>
        <v>k14</v>
      </c>
      <c r="G1984" t="str">
        <f>VLOOKUP(B1984,Sheet3!$A$1:$E$100,2)</f>
        <v>Natural</v>
      </c>
      <c r="H1984" t="str">
        <f>VLOOKUP(B1984,Sheet3!$A$1:$E$100,3)</f>
        <v>49,99</v>
      </c>
      <c r="I1984" t="str">
        <f>VLOOKUP(F1984,Sheet4!$A$1:$B$22,2)</f>
        <v>parkiet_korkowy</v>
      </c>
      <c r="J1984">
        <f t="shared" si="61"/>
        <v>1949.6100000000001</v>
      </c>
    </row>
    <row r="1985" spans="1:10" ht="18.399999999999999" customHeight="1">
      <c r="A1985" s="1">
        <v>1984</v>
      </c>
      <c r="B1985" t="s">
        <v>57</v>
      </c>
      <c r="C1985" s="2">
        <v>40954</v>
      </c>
      <c r="D1985">
        <v>30</v>
      </c>
      <c r="E1985">
        <f t="shared" si="60"/>
        <v>2</v>
      </c>
      <c r="F1985" t="str">
        <f>VLOOKUP(B1985,Sheet3!$A$1:$E$100,5)</f>
        <v>k6</v>
      </c>
      <c r="G1985" t="str">
        <f>VLOOKUP(B1985,Sheet3!$A$1:$E$100,2)</f>
        <v>940x23x7</v>
      </c>
      <c r="H1985" t="str">
        <f>VLOOKUP(B1985,Sheet3!$A$1:$E$100,3)</f>
        <v>2,89</v>
      </c>
      <c r="I1985" t="str">
        <f>VLOOKUP(F1985,Sheet4!$A$1:$B$22,2)</f>
        <v>panele_korkowe</v>
      </c>
      <c r="J1985">
        <f t="shared" si="61"/>
        <v>86.7</v>
      </c>
    </row>
    <row r="1986" spans="1:10" ht="18.399999999999999" customHeight="1">
      <c r="A1986">
        <v>1985</v>
      </c>
      <c r="B1986" t="s">
        <v>40</v>
      </c>
      <c r="C1986" s="2">
        <v>41027</v>
      </c>
      <c r="D1986">
        <v>3</v>
      </c>
      <c r="E1986">
        <f t="shared" ref="E1986:E2049" si="62">MONTH(C1986)</f>
        <v>4</v>
      </c>
      <c r="F1986" t="str">
        <f>VLOOKUP(B1986,Sheet3!$A$1:$E$100,5)</f>
        <v>k11</v>
      </c>
      <c r="G1986" t="str">
        <f>VLOOKUP(B1986,Sheet3!$A$1:$E$100,2)</f>
        <v>kpl_8_mm</v>
      </c>
      <c r="H1986" t="str">
        <f>VLOOKUP(B1986,Sheet3!$A$1:$E$100,3)</f>
        <v>7,50</v>
      </c>
      <c r="I1986" t="str">
        <f>VLOOKUP(F1986,Sheet4!$A$1:$B$22,2)</f>
        <v>podkladki_naturalne</v>
      </c>
      <c r="J1986">
        <f t="shared" si="61"/>
        <v>22.5</v>
      </c>
    </row>
    <row r="1987" spans="1:10" ht="18.399999999999999" customHeight="1">
      <c r="A1987" s="1">
        <v>1986</v>
      </c>
      <c r="B1987" t="s">
        <v>37</v>
      </c>
      <c r="C1987" s="2">
        <v>41052</v>
      </c>
      <c r="D1987">
        <v>2</v>
      </c>
      <c r="E1987">
        <f t="shared" si="62"/>
        <v>5</v>
      </c>
      <c r="F1987" t="str">
        <f>VLOOKUP(B1987,Sheet3!$A$1:$E$100,5)</f>
        <v>k15</v>
      </c>
      <c r="G1987" t="str">
        <f>VLOOKUP(B1987,Sheet3!$A$1:$E$100,2)</f>
        <v>kostka</v>
      </c>
      <c r="H1987" t="str">
        <f>VLOOKUP(B1987,Sheet3!$A$1:$E$100,3)</f>
        <v>25,99</v>
      </c>
      <c r="I1987" t="str">
        <f>VLOOKUP(F1987,Sheet4!$A$1:$B$22,2)</f>
        <v>maty_korkowe</v>
      </c>
      <c r="J1987">
        <f t="shared" ref="J1987:J2050" si="63">D1987*H1987</f>
        <v>51.98</v>
      </c>
    </row>
    <row r="1988" spans="1:10" ht="18.399999999999999" customHeight="1">
      <c r="A1988">
        <v>1987</v>
      </c>
      <c r="B1988" t="s">
        <v>100</v>
      </c>
      <c r="C1988" s="2">
        <v>41062</v>
      </c>
      <c r="D1988">
        <v>16</v>
      </c>
      <c r="E1988">
        <f t="shared" si="62"/>
        <v>6</v>
      </c>
      <c r="F1988" t="str">
        <f>VLOOKUP(B1988,Sheet3!$A$1:$E$100,5)</f>
        <v>k16</v>
      </c>
      <c r="G1988" t="str">
        <f>VLOOKUP(B1988,Sheet3!$A$1:$E$100,2)</f>
        <v>standard</v>
      </c>
      <c r="H1988" t="str">
        <f>VLOOKUP(B1988,Sheet3!$A$1:$E$100,3)</f>
        <v>1,09</v>
      </c>
      <c r="I1988" t="str">
        <f>VLOOKUP(F1988,Sheet4!$A$1:$B$22,2)</f>
        <v>przekladki_korkowe</v>
      </c>
      <c r="J1988">
        <f t="shared" si="63"/>
        <v>17.440000000000001</v>
      </c>
    </row>
    <row r="1989" spans="1:10" ht="18.399999999999999" customHeight="1">
      <c r="A1989" s="1">
        <v>1988</v>
      </c>
      <c r="B1989" t="s">
        <v>37</v>
      </c>
      <c r="C1989" s="2">
        <v>41106</v>
      </c>
      <c r="D1989">
        <v>2</v>
      </c>
      <c r="E1989">
        <f t="shared" si="62"/>
        <v>7</v>
      </c>
      <c r="F1989" t="str">
        <f>VLOOKUP(B1989,Sheet3!$A$1:$E$100,5)</f>
        <v>k15</v>
      </c>
      <c r="G1989" t="str">
        <f>VLOOKUP(B1989,Sheet3!$A$1:$E$100,2)</f>
        <v>kostka</v>
      </c>
      <c r="H1989" t="str">
        <f>VLOOKUP(B1989,Sheet3!$A$1:$E$100,3)</f>
        <v>25,99</v>
      </c>
      <c r="I1989" t="str">
        <f>VLOOKUP(F1989,Sheet4!$A$1:$B$22,2)</f>
        <v>maty_korkowe</v>
      </c>
      <c r="J1989">
        <f t="shared" si="63"/>
        <v>51.98</v>
      </c>
    </row>
    <row r="1990" spans="1:10" ht="18.399999999999999" customHeight="1">
      <c r="A1990">
        <v>1989</v>
      </c>
      <c r="B1990" t="s">
        <v>35</v>
      </c>
      <c r="C1990" s="2">
        <v>41096</v>
      </c>
      <c r="D1990">
        <v>3</v>
      </c>
      <c r="E1990">
        <f t="shared" si="62"/>
        <v>7</v>
      </c>
      <c r="F1990" t="str">
        <f>VLOOKUP(B1990,Sheet3!$A$1:$E$100,5)</f>
        <v>k9</v>
      </c>
      <c r="G1990" t="str">
        <f>VLOOKUP(B1990,Sheet3!$A$1:$E$100,2)</f>
        <v>srednie</v>
      </c>
      <c r="H1990" t="str">
        <f>VLOOKUP(B1990,Sheet3!$A$1:$E$100,3)</f>
        <v>32,00</v>
      </c>
      <c r="I1990" t="str">
        <f>VLOOKUP(F1990,Sheet4!$A$1:$B$22,2)</f>
        <v>panele_korkowe</v>
      </c>
      <c r="J1990">
        <f t="shared" si="63"/>
        <v>96</v>
      </c>
    </row>
    <row r="1991" spans="1:10" ht="18.399999999999999" customHeight="1">
      <c r="A1991" s="1">
        <v>1990</v>
      </c>
      <c r="B1991" t="s">
        <v>67</v>
      </c>
      <c r="C1991" s="2">
        <v>41096</v>
      </c>
      <c r="D1991">
        <v>26</v>
      </c>
      <c r="E1991">
        <f t="shared" si="62"/>
        <v>7</v>
      </c>
      <c r="F1991" t="str">
        <f>VLOOKUP(B1991,Sheet3!$A$1:$E$100,5)</f>
        <v>k14</v>
      </c>
      <c r="G1991" t="str">
        <f>VLOOKUP(B1991,Sheet3!$A$1:$E$100,2)</f>
        <v>Rapsodia</v>
      </c>
      <c r="H1991" t="str">
        <f>VLOOKUP(B1991,Sheet3!$A$1:$E$100,3)</f>
        <v>64,99</v>
      </c>
      <c r="I1991" t="str">
        <f>VLOOKUP(F1991,Sheet4!$A$1:$B$22,2)</f>
        <v>parkiet_korkowy</v>
      </c>
      <c r="J1991">
        <f t="shared" si="63"/>
        <v>1689.7399999999998</v>
      </c>
    </row>
    <row r="1992" spans="1:10" ht="18.399999999999999" customHeight="1">
      <c r="A1992">
        <v>1991</v>
      </c>
      <c r="B1992" t="s">
        <v>82</v>
      </c>
      <c r="C1992" s="2">
        <v>41047</v>
      </c>
      <c r="D1992">
        <v>20</v>
      </c>
      <c r="E1992">
        <f t="shared" si="62"/>
        <v>5</v>
      </c>
      <c r="F1992" t="str">
        <f>VLOOKUP(B1992,Sheet3!$A$1:$E$100,5)</f>
        <v>k5</v>
      </c>
      <c r="G1992" t="str">
        <f>VLOOKUP(B1992,Sheet3!$A$1:$E$100,2)</f>
        <v>Aglomerado_30_mm</v>
      </c>
      <c r="H1992" t="str">
        <f>VLOOKUP(B1992,Sheet3!$A$1:$E$100,3)</f>
        <v>49,99</v>
      </c>
      <c r="I1992" t="str">
        <f>VLOOKUP(F1992,Sheet4!$A$1:$B$22,2)</f>
        <v>panele_korkowe</v>
      </c>
      <c r="J1992">
        <f t="shared" si="63"/>
        <v>999.80000000000007</v>
      </c>
    </row>
    <row r="1993" spans="1:10" ht="18.399999999999999" customHeight="1">
      <c r="A1993" s="1">
        <v>1992</v>
      </c>
      <c r="B1993" t="s">
        <v>25</v>
      </c>
      <c r="C1993" s="2">
        <v>41254</v>
      </c>
      <c r="D1993">
        <v>12</v>
      </c>
      <c r="E1993">
        <f t="shared" si="62"/>
        <v>12</v>
      </c>
      <c r="F1993" t="str">
        <f>VLOOKUP(B1993,Sheet3!$A$1:$E$100,5)</f>
        <v>k4</v>
      </c>
      <c r="G1993" t="str">
        <f>VLOOKUP(B1993,Sheet3!$A$1:$E$100,2)</f>
        <v>1_l_wodny</v>
      </c>
      <c r="H1993" t="str">
        <f>VLOOKUP(B1993,Sheet3!$A$1:$E$100,3)</f>
        <v>37,99</v>
      </c>
      <c r="I1993" t="str">
        <f>VLOOKUP(F1993,Sheet4!$A$1:$B$22,2)</f>
        <v>panele_korkowe</v>
      </c>
      <c r="J1993">
        <f t="shared" si="63"/>
        <v>455.88</v>
      </c>
    </row>
    <row r="1994" spans="1:10" ht="18.399999999999999" customHeight="1">
      <c r="A1994">
        <v>1993</v>
      </c>
      <c r="B1994" t="s">
        <v>19</v>
      </c>
      <c r="C1994" s="2">
        <v>41097</v>
      </c>
      <c r="D1994">
        <v>23</v>
      </c>
      <c r="E1994">
        <f t="shared" si="62"/>
        <v>7</v>
      </c>
      <c r="F1994" t="str">
        <f>VLOOKUP(B1994,Sheet3!$A$1:$E$100,5)</f>
        <v>k20</v>
      </c>
      <c r="G1994" t="str">
        <f>VLOOKUP(B1994,Sheet3!$A$1:$E$100,2)</f>
        <v>Stozkowe_srednie</v>
      </c>
      <c r="H1994" t="str">
        <f>VLOOKUP(B1994,Sheet3!$A$1:$E$100,3)</f>
        <v>0,89</v>
      </c>
      <c r="I1994" t="str">
        <f>VLOOKUP(F1994,Sheet4!$A$1:$B$22,2)</f>
        <v>korki_do_butelek</v>
      </c>
      <c r="J1994">
        <f t="shared" si="63"/>
        <v>20.47</v>
      </c>
    </row>
    <row r="1995" spans="1:10" ht="18.399999999999999" customHeight="1">
      <c r="A1995" s="1">
        <v>1994</v>
      </c>
      <c r="B1995" t="s">
        <v>57</v>
      </c>
      <c r="C1995" s="2">
        <v>41072</v>
      </c>
      <c r="D1995">
        <v>30</v>
      </c>
      <c r="E1995">
        <f t="shared" si="62"/>
        <v>6</v>
      </c>
      <c r="F1995" t="str">
        <f>VLOOKUP(B1995,Sheet3!$A$1:$E$100,5)</f>
        <v>k6</v>
      </c>
      <c r="G1995" t="str">
        <f>VLOOKUP(B1995,Sheet3!$A$1:$E$100,2)</f>
        <v>940x23x7</v>
      </c>
      <c r="H1995" t="str">
        <f>VLOOKUP(B1995,Sheet3!$A$1:$E$100,3)</f>
        <v>2,89</v>
      </c>
      <c r="I1995" t="str">
        <f>VLOOKUP(F1995,Sheet4!$A$1:$B$22,2)</f>
        <v>panele_korkowe</v>
      </c>
      <c r="J1995">
        <f t="shared" si="63"/>
        <v>86.7</v>
      </c>
    </row>
    <row r="1996" spans="1:10" ht="18.399999999999999" customHeight="1">
      <c r="A1996">
        <v>1995</v>
      </c>
      <c r="B1996" t="s">
        <v>30</v>
      </c>
      <c r="C1996" s="2">
        <v>41061</v>
      </c>
      <c r="D1996">
        <v>26</v>
      </c>
      <c r="E1996">
        <f t="shared" si="62"/>
        <v>6</v>
      </c>
      <c r="F1996" t="str">
        <f>VLOOKUP(B1996,Sheet3!$A$1:$E$100,5)</f>
        <v>k8</v>
      </c>
      <c r="G1996" t="str">
        <f>VLOOKUP(B1996,Sheet3!$A$1:$E$100,2)</f>
        <v>LN_1</v>
      </c>
      <c r="H1996" t="str">
        <f>VLOOKUP(B1996,Sheet3!$A$1:$E$100,3)</f>
        <v>3,90</v>
      </c>
      <c r="I1996" t="str">
        <f>VLOOKUP(F1996,Sheet4!$A$1:$B$22,2)</f>
        <v>panele_korkowe</v>
      </c>
      <c r="J1996">
        <f t="shared" si="63"/>
        <v>101.39999999999999</v>
      </c>
    </row>
    <row r="1997" spans="1:10" ht="18.399999999999999" customHeight="1">
      <c r="A1997" s="1">
        <v>1996</v>
      </c>
      <c r="B1997" t="s">
        <v>60</v>
      </c>
      <c r="C1997" s="2">
        <v>41179</v>
      </c>
      <c r="D1997">
        <v>54</v>
      </c>
      <c r="E1997">
        <f t="shared" si="62"/>
        <v>9</v>
      </c>
      <c r="F1997" t="str">
        <f>VLOOKUP(B1997,Sheet3!$A$1:$E$100,5)</f>
        <v>k14</v>
      </c>
      <c r="G1997" t="str">
        <f>VLOOKUP(B1997,Sheet3!$A$1:$E$100,2)</f>
        <v>Harmony</v>
      </c>
      <c r="H1997" t="str">
        <f>VLOOKUP(B1997,Sheet3!$A$1:$E$100,3)</f>
        <v>90,99</v>
      </c>
      <c r="I1997" t="str">
        <f>VLOOKUP(F1997,Sheet4!$A$1:$B$22,2)</f>
        <v>parkiet_korkowy</v>
      </c>
      <c r="J1997">
        <f t="shared" si="63"/>
        <v>4913.46</v>
      </c>
    </row>
    <row r="1998" spans="1:10" ht="18.399999999999999" customHeight="1">
      <c r="A1998">
        <v>1997</v>
      </c>
      <c r="B1998" t="s">
        <v>33</v>
      </c>
      <c r="C1998" s="2">
        <v>41085</v>
      </c>
      <c r="D1998">
        <v>22</v>
      </c>
      <c r="E1998">
        <f t="shared" si="62"/>
        <v>6</v>
      </c>
      <c r="F1998" t="str">
        <f>VLOOKUP(B1998,Sheet3!$A$1:$E$100,5)</f>
        <v>k5</v>
      </c>
      <c r="G1998" t="str">
        <f>VLOOKUP(B1998,Sheet3!$A$1:$E$100,2)</f>
        <v>Aglomerado_50_mm</v>
      </c>
      <c r="H1998" t="str">
        <f>VLOOKUP(B1998,Sheet3!$A$1:$E$100,3)</f>
        <v>59,99</v>
      </c>
      <c r="I1998" t="str">
        <f>VLOOKUP(F1998,Sheet4!$A$1:$B$22,2)</f>
        <v>panele_korkowe</v>
      </c>
      <c r="J1998">
        <f t="shared" si="63"/>
        <v>1319.78</v>
      </c>
    </row>
    <row r="1999" spans="1:10" ht="18.399999999999999" customHeight="1">
      <c r="A1999" s="1">
        <v>1998</v>
      </c>
      <c r="B1999" t="s">
        <v>57</v>
      </c>
      <c r="C1999" s="2">
        <v>41184</v>
      </c>
      <c r="D1999">
        <v>24</v>
      </c>
      <c r="E1999">
        <f t="shared" si="62"/>
        <v>10</v>
      </c>
      <c r="F1999" t="str">
        <f>VLOOKUP(B1999,Sheet3!$A$1:$E$100,5)</f>
        <v>k6</v>
      </c>
      <c r="G1999" t="str">
        <f>VLOOKUP(B1999,Sheet3!$A$1:$E$100,2)</f>
        <v>940x23x7</v>
      </c>
      <c r="H1999" t="str">
        <f>VLOOKUP(B1999,Sheet3!$A$1:$E$100,3)</f>
        <v>2,89</v>
      </c>
      <c r="I1999" t="str">
        <f>VLOOKUP(F1999,Sheet4!$A$1:$B$22,2)</f>
        <v>panele_korkowe</v>
      </c>
      <c r="J1999">
        <f t="shared" si="63"/>
        <v>69.36</v>
      </c>
    </row>
    <row r="2000" spans="1:10" ht="18.399999999999999" customHeight="1">
      <c r="A2000">
        <v>1999</v>
      </c>
      <c r="B2000" t="s">
        <v>17</v>
      </c>
      <c r="C2000" s="2">
        <v>41205</v>
      </c>
      <c r="D2000">
        <v>1</v>
      </c>
      <c r="E2000">
        <f t="shared" si="62"/>
        <v>10</v>
      </c>
      <c r="F2000" t="str">
        <f>VLOOKUP(B2000,Sheet3!$A$1:$E$100,5)</f>
        <v>k19</v>
      </c>
      <c r="G2000" t="str">
        <f>VLOOKUP(B2000,Sheet3!$A$1:$E$100,2)</f>
        <v>Taca_prostokatna</v>
      </c>
      <c r="H2000" t="str">
        <f>VLOOKUP(B2000,Sheet3!$A$1:$E$100,3)</f>
        <v>26,99</v>
      </c>
      <c r="I2000" t="str">
        <f>VLOOKUP(F2000,Sheet4!$A$1:$B$22,2)</f>
        <v>wyroby_korkowe</v>
      </c>
      <c r="J2000">
        <f t="shared" si="63"/>
        <v>26.99</v>
      </c>
    </row>
    <row r="2001" spans="1:10" ht="18.399999999999999" customHeight="1">
      <c r="A2001" s="1">
        <v>2000</v>
      </c>
      <c r="B2001" t="s">
        <v>31</v>
      </c>
      <c r="C2001" s="2">
        <v>41034</v>
      </c>
      <c r="D2001">
        <v>20</v>
      </c>
      <c r="E2001">
        <f t="shared" si="62"/>
        <v>5</v>
      </c>
      <c r="F2001" t="str">
        <f>VLOOKUP(B2001,Sheet3!$A$1:$E$100,5)</f>
        <v>k14</v>
      </c>
      <c r="G2001" t="str">
        <f>VLOOKUP(B2001,Sheet3!$A$1:$E$100,2)</f>
        <v>DawnTown</v>
      </c>
      <c r="H2001" t="str">
        <f>VLOOKUP(B2001,Sheet3!$A$1:$E$100,3)</f>
        <v>64,99</v>
      </c>
      <c r="I2001" t="str">
        <f>VLOOKUP(F2001,Sheet4!$A$1:$B$22,2)</f>
        <v>parkiet_korkowy</v>
      </c>
      <c r="J2001">
        <f t="shared" si="63"/>
        <v>1299.8</v>
      </c>
    </row>
    <row r="2002" spans="1:10" ht="18.399999999999999" customHeight="1">
      <c r="A2002">
        <v>2001</v>
      </c>
      <c r="B2002" t="s">
        <v>60</v>
      </c>
      <c r="C2002" s="2">
        <v>40991</v>
      </c>
      <c r="D2002">
        <v>28</v>
      </c>
      <c r="E2002">
        <f t="shared" si="62"/>
        <v>3</v>
      </c>
      <c r="F2002" t="str">
        <f>VLOOKUP(B2002,Sheet3!$A$1:$E$100,5)</f>
        <v>k14</v>
      </c>
      <c r="G2002" t="str">
        <f>VLOOKUP(B2002,Sheet3!$A$1:$E$100,2)</f>
        <v>Harmony</v>
      </c>
      <c r="H2002" t="str">
        <f>VLOOKUP(B2002,Sheet3!$A$1:$E$100,3)</f>
        <v>90,99</v>
      </c>
      <c r="I2002" t="str">
        <f>VLOOKUP(F2002,Sheet4!$A$1:$B$22,2)</f>
        <v>parkiet_korkowy</v>
      </c>
      <c r="J2002">
        <f t="shared" si="63"/>
        <v>2547.7199999999998</v>
      </c>
    </row>
    <row r="2003" spans="1:10" ht="18.399999999999999" customHeight="1">
      <c r="A2003" s="1">
        <v>2002</v>
      </c>
      <c r="B2003" t="s">
        <v>10</v>
      </c>
      <c r="C2003" s="2">
        <v>41095</v>
      </c>
      <c r="D2003">
        <v>24</v>
      </c>
      <c r="E2003">
        <f t="shared" si="62"/>
        <v>7</v>
      </c>
      <c r="F2003" t="str">
        <f>VLOOKUP(B2003,Sheet3!$A$1:$E$100,5)</f>
        <v>k19</v>
      </c>
      <c r="G2003" t="str">
        <f>VLOOKUP(B2003,Sheet3!$A$1:$E$100,2)</f>
        <v>Oslonka_prosta</v>
      </c>
      <c r="H2003" t="str">
        <f>VLOOKUP(B2003,Sheet3!$A$1:$E$100,3)</f>
        <v>20,99</v>
      </c>
      <c r="I2003" t="str">
        <f>VLOOKUP(F2003,Sheet4!$A$1:$B$22,2)</f>
        <v>wyroby_korkowe</v>
      </c>
      <c r="J2003">
        <f t="shared" si="63"/>
        <v>503.76</v>
      </c>
    </row>
    <row r="2004" spans="1:10" ht="18.399999999999999" customHeight="1">
      <c r="A2004">
        <v>2003</v>
      </c>
      <c r="B2004" t="s">
        <v>31</v>
      </c>
      <c r="C2004" s="2">
        <v>41101</v>
      </c>
      <c r="D2004">
        <v>36</v>
      </c>
      <c r="E2004">
        <f t="shared" si="62"/>
        <v>7</v>
      </c>
      <c r="F2004" t="str">
        <f>VLOOKUP(B2004,Sheet3!$A$1:$E$100,5)</f>
        <v>k14</v>
      </c>
      <c r="G2004" t="str">
        <f>VLOOKUP(B2004,Sheet3!$A$1:$E$100,2)</f>
        <v>DawnTown</v>
      </c>
      <c r="H2004" t="str">
        <f>VLOOKUP(B2004,Sheet3!$A$1:$E$100,3)</f>
        <v>64,99</v>
      </c>
      <c r="I2004" t="str">
        <f>VLOOKUP(F2004,Sheet4!$A$1:$B$22,2)</f>
        <v>parkiet_korkowy</v>
      </c>
      <c r="J2004">
        <f t="shared" si="63"/>
        <v>2339.64</v>
      </c>
    </row>
    <row r="2005" spans="1:10" ht="18.399999999999999" customHeight="1">
      <c r="A2005" s="1">
        <v>2004</v>
      </c>
      <c r="B2005" t="s">
        <v>36</v>
      </c>
      <c r="C2005" s="2">
        <v>41052</v>
      </c>
      <c r="D2005">
        <v>3</v>
      </c>
      <c r="E2005">
        <f t="shared" si="62"/>
        <v>5</v>
      </c>
      <c r="F2005" t="str">
        <f>VLOOKUP(B2005,Sheet3!$A$1:$E$100,5)</f>
        <v>k10</v>
      </c>
      <c r="G2005" t="str">
        <f>VLOOKUP(B2005,Sheet3!$A$1:$E$100,2)</f>
        <v>50x80</v>
      </c>
      <c r="H2005" t="str">
        <f>VLOOKUP(B2005,Sheet3!$A$1:$E$100,3)</f>
        <v>34,99</v>
      </c>
      <c r="I2005" t="str">
        <f>VLOOKUP(F2005,Sheet4!$A$1:$B$22,2)</f>
        <v>tablice_korkowe</v>
      </c>
      <c r="J2005">
        <f t="shared" si="63"/>
        <v>104.97</v>
      </c>
    </row>
    <row r="2006" spans="1:10" ht="18.399999999999999" customHeight="1">
      <c r="A2006">
        <v>2005</v>
      </c>
      <c r="B2006" t="s">
        <v>90</v>
      </c>
      <c r="C2006" s="2">
        <v>41069</v>
      </c>
      <c r="D2006">
        <v>34</v>
      </c>
      <c r="E2006">
        <f t="shared" si="62"/>
        <v>6</v>
      </c>
      <c r="F2006" t="str">
        <f>VLOOKUP(B2006,Sheet3!$A$1:$E$100,5)</f>
        <v>k21</v>
      </c>
      <c r="G2006" t="str">
        <f>VLOOKUP(B2006,Sheet3!$A$1:$E$100,2)</f>
        <v>Rapsodia</v>
      </c>
      <c r="H2006" t="str">
        <f>VLOOKUP(B2006,Sheet3!$A$1:$E$100,3)</f>
        <v>129,99</v>
      </c>
      <c r="I2006" t="str">
        <f>VLOOKUP(F2006,Sheet4!$A$1:$B$22,2)</f>
        <v>panele_korkowe</v>
      </c>
      <c r="J2006">
        <f t="shared" si="63"/>
        <v>4419.66</v>
      </c>
    </row>
    <row r="2007" spans="1:10" ht="18.399999999999999" customHeight="1">
      <c r="A2007" s="1">
        <v>2006</v>
      </c>
      <c r="B2007" t="s">
        <v>37</v>
      </c>
      <c r="C2007" s="2">
        <v>40945</v>
      </c>
      <c r="D2007">
        <v>2</v>
      </c>
      <c r="E2007">
        <f t="shared" si="62"/>
        <v>2</v>
      </c>
      <c r="F2007" t="str">
        <f>VLOOKUP(B2007,Sheet3!$A$1:$E$100,5)</f>
        <v>k15</v>
      </c>
      <c r="G2007" t="str">
        <f>VLOOKUP(B2007,Sheet3!$A$1:$E$100,2)</f>
        <v>kostka</v>
      </c>
      <c r="H2007" t="str">
        <f>VLOOKUP(B2007,Sheet3!$A$1:$E$100,3)</f>
        <v>25,99</v>
      </c>
      <c r="I2007" t="str">
        <f>VLOOKUP(F2007,Sheet4!$A$1:$B$22,2)</f>
        <v>maty_korkowe</v>
      </c>
      <c r="J2007">
        <f t="shared" si="63"/>
        <v>51.98</v>
      </c>
    </row>
    <row r="2008" spans="1:10" ht="18.399999999999999" customHeight="1">
      <c r="A2008">
        <v>2007</v>
      </c>
      <c r="B2008" t="s">
        <v>31</v>
      </c>
      <c r="C2008" s="2">
        <v>41051</v>
      </c>
      <c r="D2008">
        <v>15</v>
      </c>
      <c r="E2008">
        <f t="shared" si="62"/>
        <v>5</v>
      </c>
      <c r="F2008" t="str">
        <f>VLOOKUP(B2008,Sheet3!$A$1:$E$100,5)</f>
        <v>k14</v>
      </c>
      <c r="G2008" t="str">
        <f>VLOOKUP(B2008,Sheet3!$A$1:$E$100,2)</f>
        <v>DawnTown</v>
      </c>
      <c r="H2008" t="str">
        <f>VLOOKUP(B2008,Sheet3!$A$1:$E$100,3)</f>
        <v>64,99</v>
      </c>
      <c r="I2008" t="str">
        <f>VLOOKUP(F2008,Sheet4!$A$1:$B$22,2)</f>
        <v>parkiet_korkowy</v>
      </c>
      <c r="J2008">
        <f t="shared" si="63"/>
        <v>974.84999999999991</v>
      </c>
    </row>
    <row r="2009" spans="1:10" ht="18.399999999999999" customHeight="1">
      <c r="A2009" s="1">
        <v>2008</v>
      </c>
      <c r="B2009" t="s">
        <v>60</v>
      </c>
      <c r="C2009" s="2">
        <v>41003</v>
      </c>
      <c r="D2009">
        <v>25</v>
      </c>
      <c r="E2009">
        <f t="shared" si="62"/>
        <v>4</v>
      </c>
      <c r="F2009" t="str">
        <f>VLOOKUP(B2009,Sheet3!$A$1:$E$100,5)</f>
        <v>k14</v>
      </c>
      <c r="G2009" t="str">
        <f>VLOOKUP(B2009,Sheet3!$A$1:$E$100,2)</f>
        <v>Harmony</v>
      </c>
      <c r="H2009" t="str">
        <f>VLOOKUP(B2009,Sheet3!$A$1:$E$100,3)</f>
        <v>90,99</v>
      </c>
      <c r="I2009" t="str">
        <f>VLOOKUP(F2009,Sheet4!$A$1:$B$22,2)</f>
        <v>parkiet_korkowy</v>
      </c>
      <c r="J2009">
        <f t="shared" si="63"/>
        <v>2274.75</v>
      </c>
    </row>
    <row r="2010" spans="1:10" ht="18.399999999999999" customHeight="1">
      <c r="A2010">
        <v>2009</v>
      </c>
      <c r="B2010" t="s">
        <v>36</v>
      </c>
      <c r="C2010" s="2">
        <v>41132</v>
      </c>
      <c r="D2010">
        <v>9</v>
      </c>
      <c r="E2010">
        <f t="shared" si="62"/>
        <v>8</v>
      </c>
      <c r="F2010" t="str">
        <f>VLOOKUP(B2010,Sheet3!$A$1:$E$100,5)</f>
        <v>k10</v>
      </c>
      <c r="G2010" t="str">
        <f>VLOOKUP(B2010,Sheet3!$A$1:$E$100,2)</f>
        <v>50x80</v>
      </c>
      <c r="H2010" t="str">
        <f>VLOOKUP(B2010,Sheet3!$A$1:$E$100,3)</f>
        <v>34,99</v>
      </c>
      <c r="I2010" t="str">
        <f>VLOOKUP(F2010,Sheet4!$A$1:$B$22,2)</f>
        <v>tablice_korkowe</v>
      </c>
      <c r="J2010">
        <f t="shared" si="63"/>
        <v>314.91000000000003</v>
      </c>
    </row>
    <row r="2011" spans="1:10" ht="18.399999999999999" customHeight="1">
      <c r="A2011" s="1">
        <v>2010</v>
      </c>
      <c r="B2011" t="s">
        <v>36</v>
      </c>
      <c r="C2011" s="2">
        <v>41127</v>
      </c>
      <c r="D2011">
        <v>1</v>
      </c>
      <c r="E2011">
        <f t="shared" si="62"/>
        <v>8</v>
      </c>
      <c r="F2011" t="str">
        <f>VLOOKUP(B2011,Sheet3!$A$1:$E$100,5)</f>
        <v>k10</v>
      </c>
      <c r="G2011" t="str">
        <f>VLOOKUP(B2011,Sheet3!$A$1:$E$100,2)</f>
        <v>50x80</v>
      </c>
      <c r="H2011" t="str">
        <f>VLOOKUP(B2011,Sheet3!$A$1:$E$100,3)</f>
        <v>34,99</v>
      </c>
      <c r="I2011" t="str">
        <f>VLOOKUP(F2011,Sheet4!$A$1:$B$22,2)</f>
        <v>tablice_korkowe</v>
      </c>
      <c r="J2011">
        <f t="shared" si="63"/>
        <v>34.99</v>
      </c>
    </row>
    <row r="2012" spans="1:10" ht="18.399999999999999" customHeight="1">
      <c r="A2012">
        <v>2011</v>
      </c>
      <c r="B2012" t="s">
        <v>86</v>
      </c>
      <c r="C2012" s="2">
        <v>41003</v>
      </c>
      <c r="D2012">
        <v>8</v>
      </c>
      <c r="E2012">
        <f t="shared" si="62"/>
        <v>4</v>
      </c>
      <c r="F2012" t="str">
        <f>VLOOKUP(B2012,Sheet3!$A$1:$E$100,5)</f>
        <v>k12</v>
      </c>
      <c r="G2012" t="str">
        <f>VLOOKUP(B2012,Sheet3!$A$1:$E$100,2)</f>
        <v>1000x700x1</v>
      </c>
      <c r="H2012" t="str">
        <f>VLOOKUP(B2012,Sheet3!$A$1:$E$100,3)</f>
        <v>4,99</v>
      </c>
      <c r="I2012" t="str">
        <f>VLOOKUP(F2012,Sheet4!$A$1:$B$22,2)</f>
        <v>plyty_korkowe</v>
      </c>
      <c r="J2012">
        <f t="shared" si="63"/>
        <v>39.92</v>
      </c>
    </row>
    <row r="2013" spans="1:10" ht="18.399999999999999" customHeight="1">
      <c r="A2013" s="1">
        <v>2012</v>
      </c>
      <c r="B2013" t="s">
        <v>75</v>
      </c>
      <c r="C2013" s="2">
        <v>41029</v>
      </c>
      <c r="D2013">
        <v>5</v>
      </c>
      <c r="E2013">
        <f t="shared" si="62"/>
        <v>4</v>
      </c>
      <c r="F2013" t="str">
        <f>VLOOKUP(B2013,Sheet3!$A$1:$E$100,5)</f>
        <v>k4</v>
      </c>
      <c r="G2013" t="str">
        <f>VLOOKUP(B2013,Sheet3!$A$1:$E$100,2)</f>
        <v>3_l_kontaktowy</v>
      </c>
      <c r="H2013" t="str">
        <f>VLOOKUP(B2013,Sheet3!$A$1:$E$100,3)</f>
        <v>59,99</v>
      </c>
      <c r="I2013" t="str">
        <f>VLOOKUP(F2013,Sheet4!$A$1:$B$22,2)</f>
        <v>panele_korkowe</v>
      </c>
      <c r="J2013">
        <f t="shared" si="63"/>
        <v>299.95</v>
      </c>
    </row>
    <row r="2014" spans="1:10" ht="18.399999999999999" customHeight="1">
      <c r="A2014">
        <v>2013</v>
      </c>
      <c r="B2014" t="s">
        <v>60</v>
      </c>
      <c r="C2014" s="2">
        <v>41120</v>
      </c>
      <c r="D2014">
        <v>16</v>
      </c>
      <c r="E2014">
        <f t="shared" si="62"/>
        <v>7</v>
      </c>
      <c r="F2014" t="str">
        <f>VLOOKUP(B2014,Sheet3!$A$1:$E$100,5)</f>
        <v>k14</v>
      </c>
      <c r="G2014" t="str">
        <f>VLOOKUP(B2014,Sheet3!$A$1:$E$100,2)</f>
        <v>Harmony</v>
      </c>
      <c r="H2014" t="str">
        <f>VLOOKUP(B2014,Sheet3!$A$1:$E$100,3)</f>
        <v>90,99</v>
      </c>
      <c r="I2014" t="str">
        <f>VLOOKUP(F2014,Sheet4!$A$1:$B$22,2)</f>
        <v>parkiet_korkowy</v>
      </c>
      <c r="J2014">
        <f t="shared" si="63"/>
        <v>1455.84</v>
      </c>
    </row>
    <row r="2015" spans="1:10" ht="18.399999999999999" customHeight="1">
      <c r="A2015" s="1">
        <v>2014</v>
      </c>
      <c r="B2015" t="s">
        <v>85</v>
      </c>
      <c r="C2015" s="2">
        <v>40982</v>
      </c>
      <c r="D2015">
        <v>10</v>
      </c>
      <c r="E2015">
        <f t="shared" si="62"/>
        <v>3</v>
      </c>
      <c r="F2015" t="str">
        <f>VLOOKUP(B2015,Sheet3!$A$1:$E$100,5)</f>
        <v>k8</v>
      </c>
      <c r="G2015" t="str">
        <f>VLOOKUP(B2015,Sheet3!$A$1:$E$100,2)</f>
        <v>LN_2</v>
      </c>
      <c r="H2015" t="str">
        <f>VLOOKUP(B2015,Sheet3!$A$1:$E$100,3)</f>
        <v>4,60</v>
      </c>
      <c r="I2015" t="str">
        <f>VLOOKUP(F2015,Sheet4!$A$1:$B$22,2)</f>
        <v>panele_korkowe</v>
      </c>
      <c r="J2015">
        <f t="shared" si="63"/>
        <v>46</v>
      </c>
    </row>
    <row r="2016" spans="1:10" ht="18.399999999999999" customHeight="1">
      <c r="A2016">
        <v>2015</v>
      </c>
      <c r="B2016" t="s">
        <v>29</v>
      </c>
      <c r="C2016" s="2">
        <v>41169</v>
      </c>
      <c r="D2016">
        <v>1</v>
      </c>
      <c r="E2016">
        <f t="shared" si="62"/>
        <v>9</v>
      </c>
      <c r="F2016" t="str">
        <f>VLOOKUP(B2016,Sheet3!$A$1:$E$100,5)</f>
        <v>k10</v>
      </c>
      <c r="G2016" t="str">
        <f>VLOOKUP(B2016,Sheet3!$A$1:$E$100,2)</f>
        <v>150x180</v>
      </c>
      <c r="H2016" t="str">
        <f>VLOOKUP(B2016,Sheet3!$A$1:$E$100,3)</f>
        <v>199,00</v>
      </c>
      <c r="I2016" t="str">
        <f>VLOOKUP(F2016,Sheet4!$A$1:$B$22,2)</f>
        <v>tablice_korkowe</v>
      </c>
      <c r="J2016">
        <f t="shared" si="63"/>
        <v>199</v>
      </c>
    </row>
    <row r="2017" spans="1:10" ht="18.399999999999999" customHeight="1">
      <c r="A2017" s="1">
        <v>2016</v>
      </c>
      <c r="B2017" t="s">
        <v>24</v>
      </c>
      <c r="C2017" s="2">
        <v>41204</v>
      </c>
      <c r="D2017">
        <v>35</v>
      </c>
      <c r="E2017">
        <f t="shared" si="62"/>
        <v>10</v>
      </c>
      <c r="F2017" t="str">
        <f>VLOOKUP(B2017,Sheet3!$A$1:$E$100,5)</f>
        <v>k8</v>
      </c>
      <c r="G2017" t="str">
        <f>VLOOKUP(B2017,Sheet3!$A$1:$E$100,2)</f>
        <v>LN_2</v>
      </c>
      <c r="H2017" t="str">
        <f>VLOOKUP(B2017,Sheet3!$A$1:$E$100,3)</f>
        <v>4,60</v>
      </c>
      <c r="I2017" t="str">
        <f>VLOOKUP(F2017,Sheet4!$A$1:$B$22,2)</f>
        <v>panele_korkowe</v>
      </c>
      <c r="J2017">
        <f t="shared" si="63"/>
        <v>161</v>
      </c>
    </row>
    <row r="2018" spans="1:10" ht="18.399999999999999" customHeight="1">
      <c r="A2018">
        <v>2017</v>
      </c>
      <c r="B2018" t="s">
        <v>74</v>
      </c>
      <c r="C2018" s="2">
        <v>41179</v>
      </c>
      <c r="D2018">
        <v>2</v>
      </c>
      <c r="E2018">
        <f t="shared" si="62"/>
        <v>9</v>
      </c>
      <c r="F2018" t="str">
        <f>VLOOKUP(B2018,Sheet3!$A$1:$E$100,5)</f>
        <v>k7</v>
      </c>
      <c r="G2018" t="str">
        <f>VLOOKUP(B2018,Sheet3!$A$1:$E$100,2)</f>
        <v>Kora_surowa_kl._I</v>
      </c>
      <c r="H2018" t="str">
        <f>VLOOKUP(B2018,Sheet3!$A$1:$E$100,3)</f>
        <v>99,99</v>
      </c>
      <c r="I2018" t="str">
        <f>VLOOKUP(F2018,Sheet4!$A$1:$B$22,2)</f>
        <v>panele_korkowe</v>
      </c>
      <c r="J2018">
        <f t="shared" si="63"/>
        <v>199.98</v>
      </c>
    </row>
    <row r="2019" spans="1:10" ht="18.399999999999999" customHeight="1">
      <c r="A2019" s="1">
        <v>2018</v>
      </c>
      <c r="B2019" t="s">
        <v>32</v>
      </c>
      <c r="C2019" s="2">
        <v>40948</v>
      </c>
      <c r="D2019">
        <v>30</v>
      </c>
      <c r="E2019">
        <f t="shared" si="62"/>
        <v>2</v>
      </c>
      <c r="F2019" t="str">
        <f>VLOOKUP(B2019,Sheet3!$A$1:$E$100,5)</f>
        <v>k8</v>
      </c>
      <c r="G2019" t="str">
        <f>VLOOKUP(B2019,Sheet3!$A$1:$E$100,2)</f>
        <v>LB_2</v>
      </c>
      <c r="H2019" t="str">
        <f>VLOOKUP(B2019,Sheet3!$A$1:$E$100,3)</f>
        <v>1,80</v>
      </c>
      <c r="I2019" t="str">
        <f>VLOOKUP(F2019,Sheet4!$A$1:$B$22,2)</f>
        <v>panele_korkowe</v>
      </c>
      <c r="J2019">
        <f t="shared" si="63"/>
        <v>54</v>
      </c>
    </row>
    <row r="2020" spans="1:10" ht="18.399999999999999" customHeight="1">
      <c r="A2020">
        <v>2019</v>
      </c>
      <c r="B2020" t="s">
        <v>67</v>
      </c>
      <c r="C2020" s="2">
        <v>41143</v>
      </c>
      <c r="D2020">
        <v>25</v>
      </c>
      <c r="E2020">
        <f t="shared" si="62"/>
        <v>8</v>
      </c>
      <c r="F2020" t="str">
        <f>VLOOKUP(B2020,Sheet3!$A$1:$E$100,5)</f>
        <v>k14</v>
      </c>
      <c r="G2020" t="str">
        <f>VLOOKUP(B2020,Sheet3!$A$1:$E$100,2)</f>
        <v>Rapsodia</v>
      </c>
      <c r="H2020" t="str">
        <f>VLOOKUP(B2020,Sheet3!$A$1:$E$100,3)</f>
        <v>64,99</v>
      </c>
      <c r="I2020" t="str">
        <f>VLOOKUP(F2020,Sheet4!$A$1:$B$22,2)</f>
        <v>parkiet_korkowy</v>
      </c>
      <c r="J2020">
        <f t="shared" si="63"/>
        <v>1624.7499999999998</v>
      </c>
    </row>
    <row r="2021" spans="1:10" ht="18.399999999999999" customHeight="1">
      <c r="A2021" s="1">
        <v>2020</v>
      </c>
      <c r="B2021" t="s">
        <v>19</v>
      </c>
      <c r="C2021" s="2">
        <v>41149</v>
      </c>
      <c r="D2021">
        <v>12</v>
      </c>
      <c r="E2021">
        <f t="shared" si="62"/>
        <v>8</v>
      </c>
      <c r="F2021" t="str">
        <f>VLOOKUP(B2021,Sheet3!$A$1:$E$100,5)</f>
        <v>k20</v>
      </c>
      <c r="G2021" t="str">
        <f>VLOOKUP(B2021,Sheet3!$A$1:$E$100,2)</f>
        <v>Stozkowe_srednie</v>
      </c>
      <c r="H2021" t="str">
        <f>VLOOKUP(B2021,Sheet3!$A$1:$E$100,3)</f>
        <v>0,89</v>
      </c>
      <c r="I2021" t="str">
        <f>VLOOKUP(F2021,Sheet4!$A$1:$B$22,2)</f>
        <v>korki_do_butelek</v>
      </c>
      <c r="J2021">
        <f t="shared" si="63"/>
        <v>10.68</v>
      </c>
    </row>
    <row r="2022" spans="1:10" ht="18.399999999999999" customHeight="1">
      <c r="A2022">
        <v>2021</v>
      </c>
      <c r="B2022" t="s">
        <v>47</v>
      </c>
      <c r="C2022" s="2">
        <v>41036</v>
      </c>
      <c r="D2022">
        <v>21</v>
      </c>
      <c r="E2022">
        <f t="shared" si="62"/>
        <v>5</v>
      </c>
      <c r="F2022" t="str">
        <f>VLOOKUP(B2022,Sheet3!$A$1:$E$100,5)</f>
        <v>k2</v>
      </c>
      <c r="G2022" t="str">
        <f>VLOOKUP(B2022,Sheet3!$A$1:$E$100,2)</f>
        <v>Normal_4_mm</v>
      </c>
      <c r="H2022" t="str">
        <f>VLOOKUP(B2022,Sheet3!$A$1:$E$100,3)</f>
        <v>60,50</v>
      </c>
      <c r="I2022" t="str">
        <f>VLOOKUP(F2022,Sheet4!$A$1:$B$22,2)</f>
        <v>wyroby_korkowe</v>
      </c>
      <c r="J2022">
        <f t="shared" si="63"/>
        <v>1270.5</v>
      </c>
    </row>
    <row r="2023" spans="1:10" ht="18.399999999999999" customHeight="1">
      <c r="A2023" s="1">
        <v>2022</v>
      </c>
      <c r="B2023" t="s">
        <v>69</v>
      </c>
      <c r="C2023" s="2">
        <v>41037</v>
      </c>
      <c r="D2023">
        <v>50</v>
      </c>
      <c r="E2023">
        <f t="shared" si="62"/>
        <v>5</v>
      </c>
      <c r="F2023" t="str">
        <f>VLOOKUP(B2023,Sheet3!$A$1:$E$100,5)</f>
        <v>k20</v>
      </c>
      <c r="G2023" t="str">
        <f>VLOOKUP(B2023,Sheet3!$A$1:$E$100,2)</f>
        <v>Stozkowe_duze</v>
      </c>
      <c r="H2023" t="str">
        <f>VLOOKUP(B2023,Sheet3!$A$1:$E$100,3)</f>
        <v>1,19</v>
      </c>
      <c r="I2023" t="str">
        <f>VLOOKUP(F2023,Sheet4!$A$1:$B$22,2)</f>
        <v>korki_do_butelek</v>
      </c>
      <c r="J2023">
        <f t="shared" si="63"/>
        <v>59.5</v>
      </c>
    </row>
    <row r="2024" spans="1:10" ht="18.399999999999999" customHeight="1">
      <c r="A2024">
        <v>2023</v>
      </c>
      <c r="B2024" t="s">
        <v>90</v>
      </c>
      <c r="C2024" s="2">
        <v>41115</v>
      </c>
      <c r="D2024">
        <v>97</v>
      </c>
      <c r="E2024">
        <f t="shared" si="62"/>
        <v>7</v>
      </c>
      <c r="F2024" t="str">
        <f>VLOOKUP(B2024,Sheet3!$A$1:$E$100,5)</f>
        <v>k21</v>
      </c>
      <c r="G2024" t="str">
        <f>VLOOKUP(B2024,Sheet3!$A$1:$E$100,2)</f>
        <v>Rapsodia</v>
      </c>
      <c r="H2024" t="str">
        <f>VLOOKUP(B2024,Sheet3!$A$1:$E$100,3)</f>
        <v>129,99</v>
      </c>
      <c r="I2024" t="str">
        <f>VLOOKUP(F2024,Sheet4!$A$1:$B$22,2)</f>
        <v>panele_korkowe</v>
      </c>
      <c r="J2024">
        <f t="shared" si="63"/>
        <v>12609.03</v>
      </c>
    </row>
    <row r="2025" spans="1:10" ht="18.399999999999999" customHeight="1">
      <c r="A2025" s="1">
        <v>2024</v>
      </c>
      <c r="B2025" t="s">
        <v>54</v>
      </c>
      <c r="C2025" s="2">
        <v>41111</v>
      </c>
      <c r="D2025">
        <v>5</v>
      </c>
      <c r="E2025">
        <f t="shared" si="62"/>
        <v>7</v>
      </c>
      <c r="F2025" t="str">
        <f>VLOOKUP(B2025,Sheet3!$A$1:$E$100,5)</f>
        <v>k12</v>
      </c>
      <c r="G2025" t="str">
        <f>VLOOKUP(B2025,Sheet3!$A$1:$E$100,2)</f>
        <v>1000x700x1</v>
      </c>
      <c r="H2025" t="str">
        <f>VLOOKUP(B2025,Sheet3!$A$1:$E$100,3)</f>
        <v>4,99</v>
      </c>
      <c r="I2025" t="str">
        <f>VLOOKUP(F2025,Sheet4!$A$1:$B$22,2)</f>
        <v>plyty_korkowe</v>
      </c>
      <c r="J2025">
        <f t="shared" si="63"/>
        <v>24.950000000000003</v>
      </c>
    </row>
    <row r="2026" spans="1:10" ht="18.399999999999999" customHeight="1">
      <c r="A2026">
        <v>2025</v>
      </c>
      <c r="B2026" t="s">
        <v>78</v>
      </c>
      <c r="C2026" s="2">
        <v>40991</v>
      </c>
      <c r="D2026">
        <v>32</v>
      </c>
      <c r="E2026">
        <f t="shared" si="62"/>
        <v>3</v>
      </c>
      <c r="F2026" t="str">
        <f>VLOOKUP(B2026,Sheet3!$A$1:$E$100,5)</f>
        <v>k6</v>
      </c>
      <c r="G2026" t="str">
        <f>VLOOKUP(B2026,Sheet3!$A$1:$E$100,2)</f>
        <v>940x23x10</v>
      </c>
      <c r="H2026" t="str">
        <f>VLOOKUP(B2026,Sheet3!$A$1:$E$100,3)</f>
        <v>3,29</v>
      </c>
      <c r="I2026" t="str">
        <f>VLOOKUP(F2026,Sheet4!$A$1:$B$22,2)</f>
        <v>panele_korkowe</v>
      </c>
      <c r="J2026">
        <f t="shared" si="63"/>
        <v>105.28</v>
      </c>
    </row>
    <row r="2027" spans="1:10" ht="18.399999999999999" customHeight="1">
      <c r="A2027" s="1">
        <v>2026</v>
      </c>
      <c r="B2027" t="s">
        <v>52</v>
      </c>
      <c r="C2027" s="2">
        <v>41026</v>
      </c>
      <c r="D2027">
        <v>2</v>
      </c>
      <c r="E2027">
        <f t="shared" si="62"/>
        <v>4</v>
      </c>
      <c r="F2027" t="str">
        <f>VLOOKUP(B2027,Sheet3!$A$1:$E$100,5)</f>
        <v>k10</v>
      </c>
      <c r="G2027" t="str">
        <f>VLOOKUP(B2027,Sheet3!$A$1:$E$100,2)</f>
        <v>120x150</v>
      </c>
      <c r="H2027" t="str">
        <f>VLOOKUP(B2027,Sheet3!$A$1:$E$100,3)</f>
        <v>159,00</v>
      </c>
      <c r="I2027" t="str">
        <f>VLOOKUP(F2027,Sheet4!$A$1:$B$22,2)</f>
        <v>tablice_korkowe</v>
      </c>
      <c r="J2027">
        <f t="shared" si="63"/>
        <v>318</v>
      </c>
    </row>
    <row r="2028" spans="1:10" ht="18.399999999999999" customHeight="1">
      <c r="A2028">
        <v>2027</v>
      </c>
      <c r="B2028" t="s">
        <v>62</v>
      </c>
      <c r="C2028" s="2">
        <v>41074</v>
      </c>
      <c r="D2028">
        <v>32</v>
      </c>
      <c r="E2028">
        <f t="shared" si="62"/>
        <v>6</v>
      </c>
      <c r="F2028" t="str">
        <f>VLOOKUP(B2028,Sheet3!$A$1:$E$100,5)</f>
        <v>k5</v>
      </c>
      <c r="G2028" t="str">
        <f>VLOOKUP(B2028,Sheet3!$A$1:$E$100,2)</f>
        <v>Aglomerado_10_mm</v>
      </c>
      <c r="H2028" t="str">
        <f>VLOOKUP(B2028,Sheet3!$A$1:$E$100,3)</f>
        <v>34,99</v>
      </c>
      <c r="I2028" t="str">
        <f>VLOOKUP(F2028,Sheet4!$A$1:$B$22,2)</f>
        <v>panele_korkowe</v>
      </c>
      <c r="J2028">
        <f t="shared" si="63"/>
        <v>1119.68</v>
      </c>
    </row>
    <row r="2029" spans="1:10" ht="18.399999999999999" customHeight="1">
      <c r="A2029" s="1">
        <v>2028</v>
      </c>
      <c r="B2029" t="s">
        <v>22</v>
      </c>
      <c r="C2029" s="2">
        <v>41138</v>
      </c>
      <c r="D2029">
        <v>1</v>
      </c>
      <c r="E2029">
        <f t="shared" si="62"/>
        <v>8</v>
      </c>
      <c r="F2029" t="str">
        <f>VLOOKUP(B2029,Sheet3!$A$1:$E$100,5)</f>
        <v>k17</v>
      </c>
      <c r="G2029" t="str">
        <f>VLOOKUP(B2029,Sheet3!$A$1:$E$100,2)</f>
        <v>korek_natryskowy</v>
      </c>
      <c r="H2029" t="str">
        <f>VLOOKUP(B2029,Sheet3!$A$1:$E$100,3)</f>
        <v>33,99</v>
      </c>
      <c r="I2029" t="str">
        <f>VLOOKUP(F2029,Sheet4!$A$1:$B$22,2)</f>
        <v>masa_korkowa</v>
      </c>
      <c r="J2029">
        <f t="shared" si="63"/>
        <v>33.99</v>
      </c>
    </row>
    <row r="2030" spans="1:10" ht="18.399999999999999" customHeight="1">
      <c r="A2030">
        <v>2029</v>
      </c>
      <c r="B2030" t="s">
        <v>22</v>
      </c>
      <c r="C2030" s="2">
        <v>41198</v>
      </c>
      <c r="D2030">
        <v>1</v>
      </c>
      <c r="E2030">
        <f t="shared" si="62"/>
        <v>10</v>
      </c>
      <c r="F2030" t="str">
        <f>VLOOKUP(B2030,Sheet3!$A$1:$E$100,5)</f>
        <v>k17</v>
      </c>
      <c r="G2030" t="str">
        <f>VLOOKUP(B2030,Sheet3!$A$1:$E$100,2)</f>
        <v>korek_natryskowy</v>
      </c>
      <c r="H2030" t="str">
        <f>VLOOKUP(B2030,Sheet3!$A$1:$E$100,3)</f>
        <v>33,99</v>
      </c>
      <c r="I2030" t="str">
        <f>VLOOKUP(F2030,Sheet4!$A$1:$B$22,2)</f>
        <v>masa_korkowa</v>
      </c>
      <c r="J2030">
        <f t="shared" si="63"/>
        <v>33.99</v>
      </c>
    </row>
    <row r="2031" spans="1:10" ht="18.399999999999999" customHeight="1">
      <c r="A2031" s="1">
        <v>2030</v>
      </c>
      <c r="B2031" t="s">
        <v>24</v>
      </c>
      <c r="C2031" s="2">
        <v>41114</v>
      </c>
      <c r="D2031">
        <v>25</v>
      </c>
      <c r="E2031">
        <f t="shared" si="62"/>
        <v>7</v>
      </c>
      <c r="F2031" t="str">
        <f>VLOOKUP(B2031,Sheet3!$A$1:$E$100,5)</f>
        <v>k8</v>
      </c>
      <c r="G2031" t="str">
        <f>VLOOKUP(B2031,Sheet3!$A$1:$E$100,2)</f>
        <v>LN_2</v>
      </c>
      <c r="H2031" t="str">
        <f>VLOOKUP(B2031,Sheet3!$A$1:$E$100,3)</f>
        <v>4,60</v>
      </c>
      <c r="I2031" t="str">
        <f>VLOOKUP(F2031,Sheet4!$A$1:$B$22,2)</f>
        <v>panele_korkowe</v>
      </c>
      <c r="J2031">
        <f t="shared" si="63"/>
        <v>114.99999999999999</v>
      </c>
    </row>
    <row r="2032" spans="1:10" ht="18.399999999999999" customHeight="1">
      <c r="A2032">
        <v>2031</v>
      </c>
      <c r="B2032" t="s">
        <v>45</v>
      </c>
      <c r="C2032" s="2">
        <v>41195</v>
      </c>
      <c r="D2032">
        <v>52</v>
      </c>
      <c r="E2032">
        <f t="shared" si="62"/>
        <v>10</v>
      </c>
      <c r="F2032" t="str">
        <f>VLOOKUP(B2032,Sheet3!$A$1:$E$100,5)</f>
        <v>k21</v>
      </c>
      <c r="G2032" t="str">
        <f>VLOOKUP(B2032,Sheet3!$A$1:$E$100,2)</f>
        <v>Shell</v>
      </c>
      <c r="H2032" t="str">
        <f>VLOOKUP(B2032,Sheet3!$A$1:$E$100,3)</f>
        <v>129,99</v>
      </c>
      <c r="I2032" t="str">
        <f>VLOOKUP(F2032,Sheet4!$A$1:$B$22,2)</f>
        <v>panele_korkowe</v>
      </c>
      <c r="J2032">
        <f t="shared" si="63"/>
        <v>6759.4800000000005</v>
      </c>
    </row>
    <row r="2033" spans="1:10" ht="18.399999999999999" customHeight="1">
      <c r="A2033" s="1">
        <v>2032</v>
      </c>
      <c r="B2033" t="s">
        <v>13</v>
      </c>
      <c r="C2033" s="2">
        <v>41090</v>
      </c>
      <c r="D2033">
        <v>5</v>
      </c>
      <c r="E2033">
        <f t="shared" si="62"/>
        <v>6</v>
      </c>
      <c r="F2033" t="str">
        <f>VLOOKUP(B2033,Sheet3!$A$1:$E$100,5)</f>
        <v>k12</v>
      </c>
      <c r="G2033" t="str">
        <f>VLOOKUP(B2033,Sheet3!$A$1:$E$100,2)</f>
        <v>1000x700x7</v>
      </c>
      <c r="H2033" t="str">
        <f>VLOOKUP(B2033,Sheet3!$A$1:$E$100,3)</f>
        <v>22,99</v>
      </c>
      <c r="I2033" t="str">
        <f>VLOOKUP(F2033,Sheet4!$A$1:$B$22,2)</f>
        <v>plyty_korkowe</v>
      </c>
      <c r="J2033">
        <f t="shared" si="63"/>
        <v>114.94999999999999</v>
      </c>
    </row>
    <row r="2034" spans="1:10" ht="18.399999999999999" customHeight="1">
      <c r="A2034">
        <v>2033</v>
      </c>
      <c r="B2034" t="s">
        <v>105</v>
      </c>
      <c r="C2034" s="2">
        <v>41058</v>
      </c>
      <c r="D2034">
        <v>66</v>
      </c>
      <c r="E2034">
        <f t="shared" si="62"/>
        <v>5</v>
      </c>
      <c r="F2034" t="str">
        <f>VLOOKUP(B2034,Sheet3!$A$1:$E$100,5)</f>
        <v>k21</v>
      </c>
      <c r="G2034" t="str">
        <f>VLOOKUP(B2034,Sheet3!$A$1:$E$100,2)</f>
        <v>Nightshade</v>
      </c>
      <c r="H2034" t="str">
        <f>VLOOKUP(B2034,Sheet3!$A$1:$E$100,3)</f>
        <v>149,99</v>
      </c>
      <c r="I2034" t="str">
        <f>VLOOKUP(F2034,Sheet4!$A$1:$B$22,2)</f>
        <v>panele_korkowe</v>
      </c>
      <c r="J2034">
        <f t="shared" si="63"/>
        <v>9899.34</v>
      </c>
    </row>
    <row r="2035" spans="1:10" ht="18.399999999999999" customHeight="1">
      <c r="A2035" s="1">
        <v>2034</v>
      </c>
      <c r="B2035" t="s">
        <v>37</v>
      </c>
      <c r="C2035" s="2">
        <v>41101</v>
      </c>
      <c r="D2035">
        <v>13</v>
      </c>
      <c r="E2035">
        <f t="shared" si="62"/>
        <v>7</v>
      </c>
      <c r="F2035" t="str">
        <f>VLOOKUP(B2035,Sheet3!$A$1:$E$100,5)</f>
        <v>k15</v>
      </c>
      <c r="G2035" t="str">
        <f>VLOOKUP(B2035,Sheet3!$A$1:$E$100,2)</f>
        <v>kostka</v>
      </c>
      <c r="H2035" t="str">
        <f>VLOOKUP(B2035,Sheet3!$A$1:$E$100,3)</f>
        <v>25,99</v>
      </c>
      <c r="I2035" t="str">
        <f>VLOOKUP(F2035,Sheet4!$A$1:$B$22,2)</f>
        <v>maty_korkowe</v>
      </c>
      <c r="J2035">
        <f t="shared" si="63"/>
        <v>337.87</v>
      </c>
    </row>
    <row r="2036" spans="1:10" ht="18.399999999999999" customHeight="1">
      <c r="A2036">
        <v>2035</v>
      </c>
      <c r="B2036" t="s">
        <v>64</v>
      </c>
      <c r="C2036" s="2">
        <v>40938</v>
      </c>
      <c r="D2036">
        <v>1</v>
      </c>
      <c r="E2036">
        <f t="shared" si="62"/>
        <v>1</v>
      </c>
      <c r="F2036" t="str">
        <f>VLOOKUP(B2036,Sheet3!$A$1:$E$100,5)</f>
        <v>k9</v>
      </c>
      <c r="G2036" t="str">
        <f>VLOOKUP(B2036,Sheet3!$A$1:$E$100,2)</f>
        <v>duze</v>
      </c>
      <c r="H2036" t="str">
        <f>VLOOKUP(B2036,Sheet3!$A$1:$E$100,3)</f>
        <v>48,00</v>
      </c>
      <c r="I2036" t="str">
        <f>VLOOKUP(F2036,Sheet4!$A$1:$B$22,2)</f>
        <v>panele_korkowe</v>
      </c>
      <c r="J2036">
        <f t="shared" si="63"/>
        <v>48</v>
      </c>
    </row>
    <row r="2037" spans="1:10" ht="18.399999999999999" customHeight="1">
      <c r="A2037" s="1">
        <v>2036</v>
      </c>
      <c r="B2037" t="s">
        <v>25</v>
      </c>
      <c r="C2037" s="2">
        <v>41051</v>
      </c>
      <c r="D2037">
        <v>5</v>
      </c>
      <c r="E2037">
        <f t="shared" si="62"/>
        <v>5</v>
      </c>
      <c r="F2037" t="str">
        <f>VLOOKUP(B2037,Sheet3!$A$1:$E$100,5)</f>
        <v>k4</v>
      </c>
      <c r="G2037" t="str">
        <f>VLOOKUP(B2037,Sheet3!$A$1:$E$100,2)</f>
        <v>1_l_wodny</v>
      </c>
      <c r="H2037" t="str">
        <f>VLOOKUP(B2037,Sheet3!$A$1:$E$100,3)</f>
        <v>37,99</v>
      </c>
      <c r="I2037" t="str">
        <f>VLOOKUP(F2037,Sheet4!$A$1:$B$22,2)</f>
        <v>panele_korkowe</v>
      </c>
      <c r="J2037">
        <f t="shared" si="63"/>
        <v>189.95000000000002</v>
      </c>
    </row>
    <row r="2038" spans="1:10" ht="18.399999999999999" customHeight="1">
      <c r="A2038">
        <v>2037</v>
      </c>
      <c r="B2038" t="s">
        <v>40</v>
      </c>
      <c r="C2038" s="2">
        <v>41194</v>
      </c>
      <c r="D2038">
        <v>2</v>
      </c>
      <c r="E2038">
        <f t="shared" si="62"/>
        <v>10</v>
      </c>
      <c r="F2038" t="str">
        <f>VLOOKUP(B2038,Sheet3!$A$1:$E$100,5)</f>
        <v>k11</v>
      </c>
      <c r="G2038" t="str">
        <f>VLOOKUP(B2038,Sheet3!$A$1:$E$100,2)</f>
        <v>kpl_8_mm</v>
      </c>
      <c r="H2038" t="str">
        <f>VLOOKUP(B2038,Sheet3!$A$1:$E$100,3)</f>
        <v>7,50</v>
      </c>
      <c r="I2038" t="str">
        <f>VLOOKUP(F2038,Sheet4!$A$1:$B$22,2)</f>
        <v>podkladki_naturalne</v>
      </c>
      <c r="J2038">
        <f t="shared" si="63"/>
        <v>15</v>
      </c>
    </row>
    <row r="2039" spans="1:10" ht="18.399999999999999" customHeight="1">
      <c r="A2039" s="1">
        <v>2038</v>
      </c>
      <c r="B2039" t="s">
        <v>37</v>
      </c>
      <c r="C2039" s="2">
        <v>40996</v>
      </c>
      <c r="D2039">
        <v>3</v>
      </c>
      <c r="E2039">
        <f t="shared" si="62"/>
        <v>3</v>
      </c>
      <c r="F2039" t="str">
        <f>VLOOKUP(B2039,Sheet3!$A$1:$E$100,5)</f>
        <v>k15</v>
      </c>
      <c r="G2039" t="str">
        <f>VLOOKUP(B2039,Sheet3!$A$1:$E$100,2)</f>
        <v>kostka</v>
      </c>
      <c r="H2039" t="str">
        <f>VLOOKUP(B2039,Sheet3!$A$1:$E$100,3)</f>
        <v>25,99</v>
      </c>
      <c r="I2039" t="str">
        <f>VLOOKUP(F2039,Sheet4!$A$1:$B$22,2)</f>
        <v>maty_korkowe</v>
      </c>
      <c r="J2039">
        <f t="shared" si="63"/>
        <v>77.97</v>
      </c>
    </row>
    <row r="2040" spans="1:10" ht="18.399999999999999" customHeight="1">
      <c r="A2040">
        <v>2039</v>
      </c>
      <c r="B2040" t="s">
        <v>34</v>
      </c>
      <c r="C2040" s="2">
        <v>41090</v>
      </c>
      <c r="D2040">
        <v>25</v>
      </c>
      <c r="E2040">
        <f t="shared" si="62"/>
        <v>6</v>
      </c>
      <c r="F2040" t="str">
        <f>VLOOKUP(B2040,Sheet3!$A$1:$E$100,5)</f>
        <v>k8</v>
      </c>
      <c r="G2040" t="str">
        <f>VLOOKUP(B2040,Sheet3!$A$1:$E$100,2)</f>
        <v>LP_4</v>
      </c>
      <c r="H2040" t="str">
        <f>VLOOKUP(B2040,Sheet3!$A$1:$E$100,3)</f>
        <v>2,30</v>
      </c>
      <c r="I2040" t="str">
        <f>VLOOKUP(F2040,Sheet4!$A$1:$B$22,2)</f>
        <v>panele_korkowe</v>
      </c>
      <c r="J2040">
        <f t="shared" si="63"/>
        <v>57.499999999999993</v>
      </c>
    </row>
    <row r="2041" spans="1:10" ht="18.399999999999999" customHeight="1">
      <c r="A2041" s="1">
        <v>2040</v>
      </c>
      <c r="B2041" t="s">
        <v>37</v>
      </c>
      <c r="C2041" s="2">
        <v>41088</v>
      </c>
      <c r="D2041">
        <v>3</v>
      </c>
      <c r="E2041">
        <f t="shared" si="62"/>
        <v>6</v>
      </c>
      <c r="F2041" t="str">
        <f>VLOOKUP(B2041,Sheet3!$A$1:$E$100,5)</f>
        <v>k15</v>
      </c>
      <c r="G2041" t="str">
        <f>VLOOKUP(B2041,Sheet3!$A$1:$E$100,2)</f>
        <v>kostka</v>
      </c>
      <c r="H2041" t="str">
        <f>VLOOKUP(B2041,Sheet3!$A$1:$E$100,3)</f>
        <v>25,99</v>
      </c>
      <c r="I2041" t="str">
        <f>VLOOKUP(F2041,Sheet4!$A$1:$B$22,2)</f>
        <v>maty_korkowe</v>
      </c>
      <c r="J2041">
        <f t="shared" si="63"/>
        <v>77.97</v>
      </c>
    </row>
    <row r="2042" spans="1:10" ht="18.399999999999999" customHeight="1">
      <c r="A2042">
        <v>2041</v>
      </c>
      <c r="B2042" t="s">
        <v>32</v>
      </c>
      <c r="C2042" s="2">
        <v>41122</v>
      </c>
      <c r="D2042">
        <v>8</v>
      </c>
      <c r="E2042">
        <f t="shared" si="62"/>
        <v>8</v>
      </c>
      <c r="F2042" t="str">
        <f>VLOOKUP(B2042,Sheet3!$A$1:$E$100,5)</f>
        <v>k8</v>
      </c>
      <c r="G2042" t="str">
        <f>VLOOKUP(B2042,Sheet3!$A$1:$E$100,2)</f>
        <v>LB_2</v>
      </c>
      <c r="H2042" t="str">
        <f>VLOOKUP(B2042,Sheet3!$A$1:$E$100,3)</f>
        <v>1,80</v>
      </c>
      <c r="I2042" t="str">
        <f>VLOOKUP(F2042,Sheet4!$A$1:$B$22,2)</f>
        <v>panele_korkowe</v>
      </c>
      <c r="J2042">
        <f t="shared" si="63"/>
        <v>14.4</v>
      </c>
    </row>
    <row r="2043" spans="1:10" ht="18.399999999999999" customHeight="1">
      <c r="A2043" s="1">
        <v>2042</v>
      </c>
      <c r="B2043" t="s">
        <v>66</v>
      </c>
      <c r="C2043" s="2">
        <v>41228</v>
      </c>
      <c r="D2043">
        <v>2</v>
      </c>
      <c r="E2043">
        <f t="shared" si="62"/>
        <v>11</v>
      </c>
      <c r="F2043" t="str">
        <f>VLOOKUP(B2043,Sheet3!$A$1:$E$100,5)</f>
        <v>k11</v>
      </c>
      <c r="G2043" t="str">
        <f>VLOOKUP(B2043,Sheet3!$A$1:$E$100,2)</f>
        <v>kpl_5_mm</v>
      </c>
      <c r="H2043" t="str">
        <f>VLOOKUP(B2043,Sheet3!$A$1:$E$100,3)</f>
        <v>4,80</v>
      </c>
      <c r="I2043" t="str">
        <f>VLOOKUP(F2043,Sheet4!$A$1:$B$22,2)</f>
        <v>podkladki_naturalne</v>
      </c>
      <c r="J2043">
        <f t="shared" si="63"/>
        <v>9.6</v>
      </c>
    </row>
    <row r="2044" spans="1:10" ht="18.399999999999999" customHeight="1">
      <c r="A2044">
        <v>2043</v>
      </c>
      <c r="B2044" t="s">
        <v>65</v>
      </c>
      <c r="C2044" s="2">
        <v>40947</v>
      </c>
      <c r="D2044">
        <v>2</v>
      </c>
      <c r="E2044">
        <f t="shared" si="62"/>
        <v>2</v>
      </c>
      <c r="F2044" t="str">
        <f>VLOOKUP(B2044,Sheet3!$A$1:$E$100,5)</f>
        <v>k12</v>
      </c>
      <c r="G2044" t="str">
        <f>VLOOKUP(B2044,Sheet3!$A$1:$E$100,2)</f>
        <v>1000x700x4</v>
      </c>
      <c r="H2044" t="str">
        <f>VLOOKUP(B2044,Sheet3!$A$1:$E$100,3)</f>
        <v>14,99</v>
      </c>
      <c r="I2044" t="str">
        <f>VLOOKUP(F2044,Sheet4!$A$1:$B$22,2)</f>
        <v>plyty_korkowe</v>
      </c>
      <c r="J2044">
        <f t="shared" si="63"/>
        <v>29.98</v>
      </c>
    </row>
    <row r="2045" spans="1:10" ht="18.399999999999999" customHeight="1">
      <c r="A2045" s="1">
        <v>2044</v>
      </c>
      <c r="B2045" t="s">
        <v>85</v>
      </c>
      <c r="C2045" s="2">
        <v>40969</v>
      </c>
      <c r="D2045">
        <v>4</v>
      </c>
      <c r="E2045">
        <f t="shared" si="62"/>
        <v>3</v>
      </c>
      <c r="F2045" t="str">
        <f>VLOOKUP(B2045,Sheet3!$A$1:$E$100,5)</f>
        <v>k8</v>
      </c>
      <c r="G2045" t="str">
        <f>VLOOKUP(B2045,Sheet3!$A$1:$E$100,2)</f>
        <v>LN_2</v>
      </c>
      <c r="H2045" t="str">
        <f>VLOOKUP(B2045,Sheet3!$A$1:$E$100,3)</f>
        <v>4,60</v>
      </c>
      <c r="I2045" t="str">
        <f>VLOOKUP(F2045,Sheet4!$A$1:$B$22,2)</f>
        <v>panele_korkowe</v>
      </c>
      <c r="J2045">
        <f t="shared" si="63"/>
        <v>18.399999999999999</v>
      </c>
    </row>
    <row r="2046" spans="1:10" ht="18.399999999999999" customHeight="1">
      <c r="A2046">
        <v>2045</v>
      </c>
      <c r="B2046" t="s">
        <v>60</v>
      </c>
      <c r="C2046" s="2">
        <v>41184</v>
      </c>
      <c r="D2046">
        <v>34</v>
      </c>
      <c r="E2046">
        <f t="shared" si="62"/>
        <v>10</v>
      </c>
      <c r="F2046" t="str">
        <f>VLOOKUP(B2046,Sheet3!$A$1:$E$100,5)</f>
        <v>k14</v>
      </c>
      <c r="G2046" t="str">
        <f>VLOOKUP(B2046,Sheet3!$A$1:$E$100,2)</f>
        <v>Harmony</v>
      </c>
      <c r="H2046" t="str">
        <f>VLOOKUP(B2046,Sheet3!$A$1:$E$100,3)</f>
        <v>90,99</v>
      </c>
      <c r="I2046" t="str">
        <f>VLOOKUP(F2046,Sheet4!$A$1:$B$22,2)</f>
        <v>parkiet_korkowy</v>
      </c>
      <c r="J2046">
        <f t="shared" si="63"/>
        <v>3093.66</v>
      </c>
    </row>
    <row r="2047" spans="1:10" ht="18.399999999999999" customHeight="1">
      <c r="A2047" s="1">
        <v>2046</v>
      </c>
      <c r="B2047" t="s">
        <v>45</v>
      </c>
      <c r="C2047" s="2">
        <v>41018</v>
      </c>
      <c r="D2047">
        <v>22</v>
      </c>
      <c r="E2047">
        <f t="shared" si="62"/>
        <v>4</v>
      </c>
      <c r="F2047" t="str">
        <f>VLOOKUP(B2047,Sheet3!$A$1:$E$100,5)</f>
        <v>k21</v>
      </c>
      <c r="G2047" t="str">
        <f>VLOOKUP(B2047,Sheet3!$A$1:$E$100,2)</f>
        <v>Shell</v>
      </c>
      <c r="H2047" t="str">
        <f>VLOOKUP(B2047,Sheet3!$A$1:$E$100,3)</f>
        <v>129,99</v>
      </c>
      <c r="I2047" t="str">
        <f>VLOOKUP(F2047,Sheet4!$A$1:$B$22,2)</f>
        <v>panele_korkowe</v>
      </c>
      <c r="J2047">
        <f t="shared" si="63"/>
        <v>2859.78</v>
      </c>
    </row>
    <row r="2048" spans="1:10" ht="18.399999999999999" customHeight="1">
      <c r="A2048">
        <v>2047</v>
      </c>
      <c r="B2048" t="s">
        <v>50</v>
      </c>
      <c r="C2048" s="2">
        <v>41059</v>
      </c>
      <c r="D2048">
        <v>20</v>
      </c>
      <c r="E2048">
        <f t="shared" si="62"/>
        <v>5</v>
      </c>
      <c r="F2048" t="str">
        <f>VLOOKUP(B2048,Sheet3!$A$1:$E$100,5)</f>
        <v>k8</v>
      </c>
      <c r="G2048" t="str">
        <f>VLOOKUP(B2048,Sheet3!$A$1:$E$100,2)</f>
        <v>LB_1</v>
      </c>
      <c r="H2048" t="str">
        <f>VLOOKUP(B2048,Sheet3!$A$1:$E$100,3)</f>
        <v>2,50</v>
      </c>
      <c r="I2048" t="str">
        <f>VLOOKUP(F2048,Sheet4!$A$1:$B$22,2)</f>
        <v>panele_korkowe</v>
      </c>
      <c r="J2048">
        <f t="shared" si="63"/>
        <v>50</v>
      </c>
    </row>
    <row r="2049" spans="1:10" ht="18.399999999999999" customHeight="1">
      <c r="A2049" s="1">
        <v>2048</v>
      </c>
      <c r="B2049" t="s">
        <v>37</v>
      </c>
      <c r="C2049" s="2">
        <v>41144</v>
      </c>
      <c r="D2049">
        <v>4</v>
      </c>
      <c r="E2049">
        <f t="shared" si="62"/>
        <v>8</v>
      </c>
      <c r="F2049" t="str">
        <f>VLOOKUP(B2049,Sheet3!$A$1:$E$100,5)</f>
        <v>k15</v>
      </c>
      <c r="G2049" t="str">
        <f>VLOOKUP(B2049,Sheet3!$A$1:$E$100,2)</f>
        <v>kostka</v>
      </c>
      <c r="H2049" t="str">
        <f>VLOOKUP(B2049,Sheet3!$A$1:$E$100,3)</f>
        <v>25,99</v>
      </c>
      <c r="I2049" t="str">
        <f>VLOOKUP(F2049,Sheet4!$A$1:$B$22,2)</f>
        <v>maty_korkowe</v>
      </c>
      <c r="J2049">
        <f t="shared" si="63"/>
        <v>103.96</v>
      </c>
    </row>
    <row r="2050" spans="1:10" ht="18.399999999999999" customHeight="1">
      <c r="A2050">
        <v>2049</v>
      </c>
      <c r="B2050" t="s">
        <v>36</v>
      </c>
      <c r="C2050" s="2">
        <v>41071</v>
      </c>
      <c r="D2050">
        <v>15</v>
      </c>
      <c r="E2050">
        <f t="shared" ref="E2050:E2113" si="64">MONTH(C2050)</f>
        <v>6</v>
      </c>
      <c r="F2050" t="str">
        <f>VLOOKUP(B2050,Sheet3!$A$1:$E$100,5)</f>
        <v>k10</v>
      </c>
      <c r="G2050" t="str">
        <f>VLOOKUP(B2050,Sheet3!$A$1:$E$100,2)</f>
        <v>50x80</v>
      </c>
      <c r="H2050" t="str">
        <f>VLOOKUP(B2050,Sheet3!$A$1:$E$100,3)</f>
        <v>34,99</v>
      </c>
      <c r="I2050" t="str">
        <f>VLOOKUP(F2050,Sheet4!$A$1:$B$22,2)</f>
        <v>tablice_korkowe</v>
      </c>
      <c r="J2050">
        <f t="shared" si="63"/>
        <v>524.85</v>
      </c>
    </row>
    <row r="2051" spans="1:10" ht="18.399999999999999" customHeight="1">
      <c r="A2051" s="1">
        <v>2050</v>
      </c>
      <c r="B2051" t="s">
        <v>92</v>
      </c>
      <c r="C2051" s="2">
        <v>41164</v>
      </c>
      <c r="D2051">
        <v>25</v>
      </c>
      <c r="E2051">
        <f t="shared" si="64"/>
        <v>9</v>
      </c>
      <c r="F2051" t="str">
        <f>VLOOKUP(B2051,Sheet3!$A$1:$E$100,5)</f>
        <v>k5</v>
      </c>
      <c r="G2051" t="str">
        <f>VLOOKUP(B2051,Sheet3!$A$1:$E$100,2)</f>
        <v>Aglomerado_20_mm</v>
      </c>
      <c r="H2051" t="str">
        <f>VLOOKUP(B2051,Sheet3!$A$1:$E$100,3)</f>
        <v>39,99</v>
      </c>
      <c r="I2051" t="str">
        <f>VLOOKUP(F2051,Sheet4!$A$1:$B$22,2)</f>
        <v>panele_korkowe</v>
      </c>
      <c r="J2051">
        <f t="shared" ref="J2051:J2114" si="65">D2051*H2051</f>
        <v>999.75</v>
      </c>
    </row>
    <row r="2052" spans="1:10" ht="18.399999999999999" customHeight="1">
      <c r="A2052">
        <v>2051</v>
      </c>
      <c r="B2052" t="s">
        <v>22</v>
      </c>
      <c r="C2052" s="2">
        <v>41163</v>
      </c>
      <c r="D2052">
        <v>6</v>
      </c>
      <c r="E2052">
        <f t="shared" si="64"/>
        <v>9</v>
      </c>
      <c r="F2052" t="str">
        <f>VLOOKUP(B2052,Sheet3!$A$1:$E$100,5)</f>
        <v>k17</v>
      </c>
      <c r="G2052" t="str">
        <f>VLOOKUP(B2052,Sheet3!$A$1:$E$100,2)</f>
        <v>korek_natryskowy</v>
      </c>
      <c r="H2052" t="str">
        <f>VLOOKUP(B2052,Sheet3!$A$1:$E$100,3)</f>
        <v>33,99</v>
      </c>
      <c r="I2052" t="str">
        <f>VLOOKUP(F2052,Sheet4!$A$1:$B$22,2)</f>
        <v>masa_korkowa</v>
      </c>
      <c r="J2052">
        <f t="shared" si="65"/>
        <v>203.94</v>
      </c>
    </row>
    <row r="2053" spans="1:10" ht="18.399999999999999" customHeight="1">
      <c r="A2053" s="1">
        <v>2052</v>
      </c>
      <c r="B2053" t="s">
        <v>14</v>
      </c>
      <c r="C2053" s="2">
        <v>41153</v>
      </c>
      <c r="D2053">
        <v>4</v>
      </c>
      <c r="E2053">
        <f t="shared" si="64"/>
        <v>9</v>
      </c>
      <c r="F2053" t="str">
        <f>VLOOKUP(B2053,Sheet3!$A$1:$E$100,5)</f>
        <v>k10</v>
      </c>
      <c r="G2053" t="str">
        <f>VLOOKUP(B2053,Sheet3!$A$1:$E$100,2)</f>
        <v>40x60</v>
      </c>
      <c r="H2053" t="str">
        <f>VLOOKUP(B2053,Sheet3!$A$1:$E$100,3)</f>
        <v>25,00</v>
      </c>
      <c r="I2053" t="str">
        <f>VLOOKUP(F2053,Sheet4!$A$1:$B$22,2)</f>
        <v>tablice_korkowe</v>
      </c>
      <c r="J2053">
        <f t="shared" si="65"/>
        <v>100</v>
      </c>
    </row>
    <row r="2054" spans="1:10" ht="18.399999999999999" customHeight="1">
      <c r="A2054">
        <v>2053</v>
      </c>
      <c r="B2054" t="s">
        <v>68</v>
      </c>
      <c r="C2054" s="2">
        <v>41094</v>
      </c>
      <c r="D2054">
        <v>14</v>
      </c>
      <c r="E2054">
        <f t="shared" si="64"/>
        <v>7</v>
      </c>
      <c r="F2054" t="str">
        <f>VLOOKUP(B2054,Sheet3!$A$1:$E$100,5)</f>
        <v>k12</v>
      </c>
      <c r="G2054" t="str">
        <f>VLOOKUP(B2054,Sheet3!$A$1:$E$100,2)</f>
        <v>1000x700x10</v>
      </c>
      <c r="H2054" t="str">
        <f>VLOOKUP(B2054,Sheet3!$A$1:$E$100,3)</f>
        <v>32,99</v>
      </c>
      <c r="I2054" t="str">
        <f>VLOOKUP(F2054,Sheet4!$A$1:$B$22,2)</f>
        <v>plyty_korkowe</v>
      </c>
      <c r="J2054">
        <f t="shared" si="65"/>
        <v>461.86</v>
      </c>
    </row>
    <row r="2055" spans="1:10" ht="18.399999999999999" customHeight="1">
      <c r="A2055" s="1">
        <v>2054</v>
      </c>
      <c r="B2055" t="s">
        <v>37</v>
      </c>
      <c r="C2055" s="2">
        <v>41073</v>
      </c>
      <c r="D2055">
        <v>2</v>
      </c>
      <c r="E2055">
        <f t="shared" si="64"/>
        <v>6</v>
      </c>
      <c r="F2055" t="str">
        <f>VLOOKUP(B2055,Sheet3!$A$1:$E$100,5)</f>
        <v>k15</v>
      </c>
      <c r="G2055" t="str">
        <f>VLOOKUP(B2055,Sheet3!$A$1:$E$100,2)</f>
        <v>kostka</v>
      </c>
      <c r="H2055" t="str">
        <f>VLOOKUP(B2055,Sheet3!$A$1:$E$100,3)</f>
        <v>25,99</v>
      </c>
      <c r="I2055" t="str">
        <f>VLOOKUP(F2055,Sheet4!$A$1:$B$22,2)</f>
        <v>maty_korkowe</v>
      </c>
      <c r="J2055">
        <f t="shared" si="65"/>
        <v>51.98</v>
      </c>
    </row>
    <row r="2056" spans="1:10" ht="18.399999999999999" customHeight="1">
      <c r="A2056">
        <v>2055</v>
      </c>
      <c r="B2056" t="s">
        <v>95</v>
      </c>
      <c r="C2056" s="2">
        <v>41019</v>
      </c>
      <c r="D2056">
        <v>100</v>
      </c>
      <c r="E2056">
        <f t="shared" si="64"/>
        <v>4</v>
      </c>
      <c r="F2056" t="str">
        <f>VLOOKUP(B2056,Sheet3!$A$1:$E$100,5)</f>
        <v>k21</v>
      </c>
      <c r="G2056" t="str">
        <f>VLOOKUP(B2056,Sheet3!$A$1:$E$100,2)</f>
        <v>Natural</v>
      </c>
      <c r="H2056" t="str">
        <f>VLOOKUP(B2056,Sheet3!$A$1:$E$100,3)</f>
        <v>119,99</v>
      </c>
      <c r="I2056" t="str">
        <f>VLOOKUP(F2056,Sheet4!$A$1:$B$22,2)</f>
        <v>panele_korkowe</v>
      </c>
      <c r="J2056">
        <f t="shared" si="65"/>
        <v>11999</v>
      </c>
    </row>
    <row r="2057" spans="1:10" ht="18.399999999999999" customHeight="1">
      <c r="A2057" s="1">
        <v>2056</v>
      </c>
      <c r="B2057" t="s">
        <v>36</v>
      </c>
      <c r="C2057" s="2">
        <v>41072</v>
      </c>
      <c r="D2057">
        <v>4</v>
      </c>
      <c r="E2057">
        <f t="shared" si="64"/>
        <v>6</v>
      </c>
      <c r="F2057" t="str">
        <f>VLOOKUP(B2057,Sheet3!$A$1:$E$100,5)</f>
        <v>k10</v>
      </c>
      <c r="G2057" t="str">
        <f>VLOOKUP(B2057,Sheet3!$A$1:$E$100,2)</f>
        <v>50x80</v>
      </c>
      <c r="H2057" t="str">
        <f>VLOOKUP(B2057,Sheet3!$A$1:$E$100,3)</f>
        <v>34,99</v>
      </c>
      <c r="I2057" t="str">
        <f>VLOOKUP(F2057,Sheet4!$A$1:$B$22,2)</f>
        <v>tablice_korkowe</v>
      </c>
      <c r="J2057">
        <f t="shared" si="65"/>
        <v>139.96</v>
      </c>
    </row>
    <row r="2058" spans="1:10" ht="18.399999999999999" customHeight="1">
      <c r="A2058">
        <v>2057</v>
      </c>
      <c r="B2058" t="s">
        <v>25</v>
      </c>
      <c r="C2058" s="2">
        <v>40973</v>
      </c>
      <c r="D2058">
        <v>1</v>
      </c>
      <c r="E2058">
        <f t="shared" si="64"/>
        <v>3</v>
      </c>
      <c r="F2058" t="str">
        <f>VLOOKUP(B2058,Sheet3!$A$1:$E$100,5)</f>
        <v>k4</v>
      </c>
      <c r="G2058" t="str">
        <f>VLOOKUP(B2058,Sheet3!$A$1:$E$100,2)</f>
        <v>1_l_wodny</v>
      </c>
      <c r="H2058" t="str">
        <f>VLOOKUP(B2058,Sheet3!$A$1:$E$100,3)</f>
        <v>37,99</v>
      </c>
      <c r="I2058" t="str">
        <f>VLOOKUP(F2058,Sheet4!$A$1:$B$22,2)</f>
        <v>panele_korkowe</v>
      </c>
      <c r="J2058">
        <f t="shared" si="65"/>
        <v>37.99</v>
      </c>
    </row>
    <row r="2059" spans="1:10" ht="18.399999999999999" customHeight="1">
      <c r="A2059" s="1">
        <v>2058</v>
      </c>
      <c r="B2059" t="s">
        <v>25</v>
      </c>
      <c r="C2059" s="2">
        <v>41025</v>
      </c>
      <c r="D2059">
        <v>5</v>
      </c>
      <c r="E2059">
        <f t="shared" si="64"/>
        <v>4</v>
      </c>
      <c r="F2059" t="str">
        <f>VLOOKUP(B2059,Sheet3!$A$1:$E$100,5)</f>
        <v>k4</v>
      </c>
      <c r="G2059" t="str">
        <f>VLOOKUP(B2059,Sheet3!$A$1:$E$100,2)</f>
        <v>1_l_wodny</v>
      </c>
      <c r="H2059" t="str">
        <f>VLOOKUP(B2059,Sheet3!$A$1:$E$100,3)</f>
        <v>37,99</v>
      </c>
      <c r="I2059" t="str">
        <f>VLOOKUP(F2059,Sheet4!$A$1:$B$22,2)</f>
        <v>panele_korkowe</v>
      </c>
      <c r="J2059">
        <f t="shared" si="65"/>
        <v>189.95000000000002</v>
      </c>
    </row>
    <row r="2060" spans="1:10" ht="18.399999999999999" customHeight="1">
      <c r="A2060">
        <v>2059</v>
      </c>
      <c r="B2060" t="s">
        <v>52</v>
      </c>
      <c r="C2060" s="2">
        <v>41211</v>
      </c>
      <c r="D2060">
        <v>20</v>
      </c>
      <c r="E2060">
        <f t="shared" si="64"/>
        <v>10</v>
      </c>
      <c r="F2060" t="str">
        <f>VLOOKUP(B2060,Sheet3!$A$1:$E$100,5)</f>
        <v>k10</v>
      </c>
      <c r="G2060" t="str">
        <f>VLOOKUP(B2060,Sheet3!$A$1:$E$100,2)</f>
        <v>120x150</v>
      </c>
      <c r="H2060" t="str">
        <f>VLOOKUP(B2060,Sheet3!$A$1:$E$100,3)</f>
        <v>159,00</v>
      </c>
      <c r="I2060" t="str">
        <f>VLOOKUP(F2060,Sheet4!$A$1:$B$22,2)</f>
        <v>tablice_korkowe</v>
      </c>
      <c r="J2060">
        <f t="shared" si="65"/>
        <v>3180</v>
      </c>
    </row>
    <row r="2061" spans="1:10" ht="18.399999999999999" customHeight="1">
      <c r="A2061" s="1">
        <v>2060</v>
      </c>
      <c r="B2061" t="s">
        <v>92</v>
      </c>
      <c r="C2061" s="2">
        <v>41135</v>
      </c>
      <c r="D2061">
        <v>21</v>
      </c>
      <c r="E2061">
        <f t="shared" si="64"/>
        <v>8</v>
      </c>
      <c r="F2061" t="str">
        <f>VLOOKUP(B2061,Sheet3!$A$1:$E$100,5)</f>
        <v>k5</v>
      </c>
      <c r="G2061" t="str">
        <f>VLOOKUP(B2061,Sheet3!$A$1:$E$100,2)</f>
        <v>Aglomerado_20_mm</v>
      </c>
      <c r="H2061" t="str">
        <f>VLOOKUP(B2061,Sheet3!$A$1:$E$100,3)</f>
        <v>39,99</v>
      </c>
      <c r="I2061" t="str">
        <f>VLOOKUP(F2061,Sheet4!$A$1:$B$22,2)</f>
        <v>panele_korkowe</v>
      </c>
      <c r="J2061">
        <f t="shared" si="65"/>
        <v>839.79000000000008</v>
      </c>
    </row>
    <row r="2062" spans="1:10" ht="18.399999999999999" customHeight="1">
      <c r="A2062">
        <v>2061</v>
      </c>
      <c r="B2062" t="s">
        <v>37</v>
      </c>
      <c r="C2062" s="2">
        <v>41158</v>
      </c>
      <c r="D2062">
        <v>16</v>
      </c>
      <c r="E2062">
        <f t="shared" si="64"/>
        <v>9</v>
      </c>
      <c r="F2062" t="str">
        <f>VLOOKUP(B2062,Sheet3!$A$1:$E$100,5)</f>
        <v>k15</v>
      </c>
      <c r="G2062" t="str">
        <f>VLOOKUP(B2062,Sheet3!$A$1:$E$100,2)</f>
        <v>kostka</v>
      </c>
      <c r="H2062" t="str">
        <f>VLOOKUP(B2062,Sheet3!$A$1:$E$100,3)</f>
        <v>25,99</v>
      </c>
      <c r="I2062" t="str">
        <f>VLOOKUP(F2062,Sheet4!$A$1:$B$22,2)</f>
        <v>maty_korkowe</v>
      </c>
      <c r="J2062">
        <f t="shared" si="65"/>
        <v>415.84</v>
      </c>
    </row>
    <row r="2063" spans="1:10" ht="18.399999999999999" customHeight="1">
      <c r="A2063" s="1">
        <v>2062</v>
      </c>
      <c r="B2063" t="s">
        <v>51</v>
      </c>
      <c r="C2063" s="2">
        <v>41102</v>
      </c>
      <c r="D2063">
        <v>10</v>
      </c>
      <c r="E2063">
        <f t="shared" si="64"/>
        <v>7</v>
      </c>
      <c r="F2063" t="str">
        <f>VLOOKUP(B2063,Sheet3!$A$1:$E$100,5)</f>
        <v>k10</v>
      </c>
      <c r="G2063" t="str">
        <f>VLOOKUP(B2063,Sheet3!$A$1:$E$100,2)</f>
        <v>60x80</v>
      </c>
      <c r="H2063" t="str">
        <f>VLOOKUP(B2063,Sheet3!$A$1:$E$100,3)</f>
        <v>51,00</v>
      </c>
      <c r="I2063" t="str">
        <f>VLOOKUP(F2063,Sheet4!$A$1:$B$22,2)</f>
        <v>tablice_korkowe</v>
      </c>
      <c r="J2063">
        <f t="shared" si="65"/>
        <v>510</v>
      </c>
    </row>
    <row r="2064" spans="1:10" ht="18.399999999999999" customHeight="1">
      <c r="A2064">
        <v>2063</v>
      </c>
      <c r="B2064" t="s">
        <v>95</v>
      </c>
      <c r="C2064" s="2">
        <v>41130</v>
      </c>
      <c r="D2064">
        <v>25</v>
      </c>
      <c r="E2064">
        <f t="shared" si="64"/>
        <v>8</v>
      </c>
      <c r="F2064" t="str">
        <f>VLOOKUP(B2064,Sheet3!$A$1:$E$100,5)</f>
        <v>k21</v>
      </c>
      <c r="G2064" t="str">
        <f>VLOOKUP(B2064,Sheet3!$A$1:$E$100,2)</f>
        <v>Natural</v>
      </c>
      <c r="H2064" t="str">
        <f>VLOOKUP(B2064,Sheet3!$A$1:$E$100,3)</f>
        <v>119,99</v>
      </c>
      <c r="I2064" t="str">
        <f>VLOOKUP(F2064,Sheet4!$A$1:$B$22,2)</f>
        <v>panele_korkowe</v>
      </c>
      <c r="J2064">
        <f t="shared" si="65"/>
        <v>2999.75</v>
      </c>
    </row>
    <row r="2065" spans="1:10" ht="18.399999999999999" customHeight="1">
      <c r="A2065" s="1">
        <v>2064</v>
      </c>
      <c r="B2065" t="s">
        <v>37</v>
      </c>
      <c r="C2065" s="2">
        <v>41137</v>
      </c>
      <c r="D2065">
        <v>4</v>
      </c>
      <c r="E2065">
        <f t="shared" si="64"/>
        <v>8</v>
      </c>
      <c r="F2065" t="str">
        <f>VLOOKUP(B2065,Sheet3!$A$1:$E$100,5)</f>
        <v>k15</v>
      </c>
      <c r="G2065" t="str">
        <f>VLOOKUP(B2065,Sheet3!$A$1:$E$100,2)</f>
        <v>kostka</v>
      </c>
      <c r="H2065" t="str">
        <f>VLOOKUP(B2065,Sheet3!$A$1:$E$100,3)</f>
        <v>25,99</v>
      </c>
      <c r="I2065" t="str">
        <f>VLOOKUP(F2065,Sheet4!$A$1:$B$22,2)</f>
        <v>maty_korkowe</v>
      </c>
      <c r="J2065">
        <f t="shared" si="65"/>
        <v>103.96</v>
      </c>
    </row>
    <row r="2066" spans="1:10" ht="18.399999999999999" customHeight="1">
      <c r="A2066">
        <v>2065</v>
      </c>
      <c r="B2066" t="s">
        <v>37</v>
      </c>
      <c r="C2066" s="2">
        <v>40913</v>
      </c>
      <c r="D2066">
        <v>18</v>
      </c>
      <c r="E2066">
        <f t="shared" si="64"/>
        <v>1</v>
      </c>
      <c r="F2066" t="str">
        <f>VLOOKUP(B2066,Sheet3!$A$1:$E$100,5)</f>
        <v>k15</v>
      </c>
      <c r="G2066" t="str">
        <f>VLOOKUP(B2066,Sheet3!$A$1:$E$100,2)</f>
        <v>kostka</v>
      </c>
      <c r="H2066" t="str">
        <f>VLOOKUP(B2066,Sheet3!$A$1:$E$100,3)</f>
        <v>25,99</v>
      </c>
      <c r="I2066" t="str">
        <f>VLOOKUP(F2066,Sheet4!$A$1:$B$22,2)</f>
        <v>maty_korkowe</v>
      </c>
      <c r="J2066">
        <f t="shared" si="65"/>
        <v>467.82</v>
      </c>
    </row>
    <row r="2067" spans="1:10" ht="18.399999999999999" customHeight="1">
      <c r="A2067" s="1">
        <v>2066</v>
      </c>
      <c r="B2067" t="s">
        <v>67</v>
      </c>
      <c r="C2067" s="2">
        <v>41167</v>
      </c>
      <c r="D2067">
        <v>25</v>
      </c>
      <c r="E2067">
        <f t="shared" si="64"/>
        <v>9</v>
      </c>
      <c r="F2067" t="str">
        <f>VLOOKUP(B2067,Sheet3!$A$1:$E$100,5)</f>
        <v>k14</v>
      </c>
      <c r="G2067" t="str">
        <f>VLOOKUP(B2067,Sheet3!$A$1:$E$100,2)</f>
        <v>Rapsodia</v>
      </c>
      <c r="H2067" t="str">
        <f>VLOOKUP(B2067,Sheet3!$A$1:$E$100,3)</f>
        <v>64,99</v>
      </c>
      <c r="I2067" t="str">
        <f>VLOOKUP(F2067,Sheet4!$A$1:$B$22,2)</f>
        <v>parkiet_korkowy</v>
      </c>
      <c r="J2067">
        <f t="shared" si="65"/>
        <v>1624.7499999999998</v>
      </c>
    </row>
    <row r="2068" spans="1:10" ht="18.399999999999999" customHeight="1">
      <c r="A2068">
        <v>2067</v>
      </c>
      <c r="B2068" t="s">
        <v>57</v>
      </c>
      <c r="C2068" s="2">
        <v>41016</v>
      </c>
      <c r="D2068">
        <v>26</v>
      </c>
      <c r="E2068">
        <f t="shared" si="64"/>
        <v>4</v>
      </c>
      <c r="F2068" t="str">
        <f>VLOOKUP(B2068,Sheet3!$A$1:$E$100,5)</f>
        <v>k6</v>
      </c>
      <c r="G2068" t="str">
        <f>VLOOKUP(B2068,Sheet3!$A$1:$E$100,2)</f>
        <v>940x23x7</v>
      </c>
      <c r="H2068" t="str">
        <f>VLOOKUP(B2068,Sheet3!$A$1:$E$100,3)</f>
        <v>2,89</v>
      </c>
      <c r="I2068" t="str">
        <f>VLOOKUP(F2068,Sheet4!$A$1:$B$22,2)</f>
        <v>panele_korkowe</v>
      </c>
      <c r="J2068">
        <f t="shared" si="65"/>
        <v>75.14</v>
      </c>
    </row>
    <row r="2069" spans="1:10" ht="18.399999999999999" customHeight="1">
      <c r="A2069" s="1">
        <v>2068</v>
      </c>
      <c r="B2069" t="s">
        <v>22</v>
      </c>
      <c r="C2069" s="2">
        <v>41003</v>
      </c>
      <c r="D2069">
        <v>24</v>
      </c>
      <c r="E2069">
        <f t="shared" si="64"/>
        <v>4</v>
      </c>
      <c r="F2069" t="str">
        <f>VLOOKUP(B2069,Sheet3!$A$1:$E$100,5)</f>
        <v>k17</v>
      </c>
      <c r="G2069" t="str">
        <f>VLOOKUP(B2069,Sheet3!$A$1:$E$100,2)</f>
        <v>korek_natryskowy</v>
      </c>
      <c r="H2069" t="str">
        <f>VLOOKUP(B2069,Sheet3!$A$1:$E$100,3)</f>
        <v>33,99</v>
      </c>
      <c r="I2069" t="str">
        <f>VLOOKUP(F2069,Sheet4!$A$1:$B$22,2)</f>
        <v>masa_korkowa</v>
      </c>
      <c r="J2069">
        <f t="shared" si="65"/>
        <v>815.76</v>
      </c>
    </row>
    <row r="2070" spans="1:10" ht="18.399999999999999" customHeight="1">
      <c r="A2070">
        <v>2069</v>
      </c>
      <c r="B2070" t="s">
        <v>23</v>
      </c>
      <c r="C2070" s="2">
        <v>40948</v>
      </c>
      <c r="D2070">
        <v>24</v>
      </c>
      <c r="E2070">
        <f t="shared" si="64"/>
        <v>2</v>
      </c>
      <c r="F2070" t="str">
        <f>VLOOKUP(B2070,Sheet3!$A$1:$E$100,5)</f>
        <v>k3</v>
      </c>
      <c r="G2070" t="str">
        <f>VLOOKUP(B2070,Sheet3!$A$1:$E$100,2)</f>
        <v>frakcja_2,8-4,0_mm</v>
      </c>
      <c r="H2070" t="str">
        <f>VLOOKUP(B2070,Sheet3!$A$1:$E$100,3)</f>
        <v>12,80</v>
      </c>
      <c r="I2070" t="str">
        <f>VLOOKUP(F2070,Sheet4!$A$1:$B$22,2)</f>
        <v>panele_korkowe</v>
      </c>
      <c r="J2070">
        <f t="shared" si="65"/>
        <v>307.20000000000005</v>
      </c>
    </row>
    <row r="2071" spans="1:10" ht="18.399999999999999" customHeight="1">
      <c r="A2071" s="1">
        <v>2070</v>
      </c>
      <c r="B2071" t="s">
        <v>29</v>
      </c>
      <c r="C2071" s="2">
        <v>41166</v>
      </c>
      <c r="D2071">
        <v>2</v>
      </c>
      <c r="E2071">
        <f t="shared" si="64"/>
        <v>9</v>
      </c>
      <c r="F2071" t="str">
        <f>VLOOKUP(B2071,Sheet3!$A$1:$E$100,5)</f>
        <v>k10</v>
      </c>
      <c r="G2071" t="str">
        <f>VLOOKUP(B2071,Sheet3!$A$1:$E$100,2)</f>
        <v>150x180</v>
      </c>
      <c r="H2071" t="str">
        <f>VLOOKUP(B2071,Sheet3!$A$1:$E$100,3)</f>
        <v>199,00</v>
      </c>
      <c r="I2071" t="str">
        <f>VLOOKUP(F2071,Sheet4!$A$1:$B$22,2)</f>
        <v>tablice_korkowe</v>
      </c>
      <c r="J2071">
        <f t="shared" si="65"/>
        <v>398</v>
      </c>
    </row>
    <row r="2072" spans="1:10" ht="18.399999999999999" customHeight="1">
      <c r="A2072">
        <v>2071</v>
      </c>
      <c r="B2072" t="s">
        <v>48</v>
      </c>
      <c r="C2072" s="2">
        <v>41080</v>
      </c>
      <c r="D2072">
        <v>2</v>
      </c>
      <c r="E2072">
        <f t="shared" si="64"/>
        <v>6</v>
      </c>
      <c r="F2072" t="str">
        <f>VLOOKUP(B2072,Sheet3!$A$1:$E$100,5)</f>
        <v>k19</v>
      </c>
      <c r="G2072" t="str">
        <f>VLOOKUP(B2072,Sheet3!$A$1:$E$100,2)</f>
        <v>Cukiernica</v>
      </c>
      <c r="H2072" t="str">
        <f>VLOOKUP(B2072,Sheet3!$A$1:$E$100,3)</f>
        <v>25,99</v>
      </c>
      <c r="I2072" t="str">
        <f>VLOOKUP(F2072,Sheet4!$A$1:$B$22,2)</f>
        <v>wyroby_korkowe</v>
      </c>
      <c r="J2072">
        <f t="shared" si="65"/>
        <v>51.98</v>
      </c>
    </row>
    <row r="2073" spans="1:10" ht="18.399999999999999" customHeight="1">
      <c r="A2073" s="1">
        <v>2072</v>
      </c>
      <c r="B2073" t="s">
        <v>42</v>
      </c>
      <c r="C2073" s="2">
        <v>41156</v>
      </c>
      <c r="D2073">
        <v>12</v>
      </c>
      <c r="E2073">
        <f t="shared" si="64"/>
        <v>9</v>
      </c>
      <c r="F2073" t="str">
        <f>VLOOKUP(B2073,Sheet3!$A$1:$E$100,5)</f>
        <v>k20</v>
      </c>
      <c r="G2073" t="str">
        <f>VLOOKUP(B2073,Sheet3!$A$1:$E$100,2)</f>
        <v>Stozkowe_male</v>
      </c>
      <c r="H2073" t="str">
        <f>VLOOKUP(B2073,Sheet3!$A$1:$E$100,3)</f>
        <v>0,49</v>
      </c>
      <c r="I2073" t="str">
        <f>VLOOKUP(F2073,Sheet4!$A$1:$B$22,2)</f>
        <v>korki_do_butelek</v>
      </c>
      <c r="J2073">
        <f t="shared" si="65"/>
        <v>5.88</v>
      </c>
    </row>
    <row r="2074" spans="1:10" ht="18.399999999999999" customHeight="1">
      <c r="A2074">
        <v>2073</v>
      </c>
      <c r="B2074" t="s">
        <v>33</v>
      </c>
      <c r="C2074" s="2">
        <v>41066</v>
      </c>
      <c r="D2074">
        <v>13</v>
      </c>
      <c r="E2074">
        <f t="shared" si="64"/>
        <v>6</v>
      </c>
      <c r="F2074" t="str">
        <f>VLOOKUP(B2074,Sheet3!$A$1:$E$100,5)</f>
        <v>k5</v>
      </c>
      <c r="G2074" t="str">
        <f>VLOOKUP(B2074,Sheet3!$A$1:$E$100,2)</f>
        <v>Aglomerado_50_mm</v>
      </c>
      <c r="H2074" t="str">
        <f>VLOOKUP(B2074,Sheet3!$A$1:$E$100,3)</f>
        <v>59,99</v>
      </c>
      <c r="I2074" t="str">
        <f>VLOOKUP(F2074,Sheet4!$A$1:$B$22,2)</f>
        <v>panele_korkowe</v>
      </c>
      <c r="J2074">
        <f t="shared" si="65"/>
        <v>779.87</v>
      </c>
    </row>
    <row r="2075" spans="1:10" ht="18.399999999999999" customHeight="1">
      <c r="A2075" s="1">
        <v>2074</v>
      </c>
      <c r="B2075" t="s">
        <v>32</v>
      </c>
      <c r="C2075" s="2">
        <v>41090</v>
      </c>
      <c r="D2075">
        <v>32</v>
      </c>
      <c r="E2075">
        <f t="shared" si="64"/>
        <v>6</v>
      </c>
      <c r="F2075" t="str">
        <f>VLOOKUP(B2075,Sheet3!$A$1:$E$100,5)</f>
        <v>k8</v>
      </c>
      <c r="G2075" t="str">
        <f>VLOOKUP(B2075,Sheet3!$A$1:$E$100,2)</f>
        <v>LB_2</v>
      </c>
      <c r="H2075" t="str">
        <f>VLOOKUP(B2075,Sheet3!$A$1:$E$100,3)</f>
        <v>1,80</v>
      </c>
      <c r="I2075" t="str">
        <f>VLOOKUP(F2075,Sheet4!$A$1:$B$22,2)</f>
        <v>panele_korkowe</v>
      </c>
      <c r="J2075">
        <f t="shared" si="65"/>
        <v>57.6</v>
      </c>
    </row>
    <row r="2076" spans="1:10" ht="18.399999999999999" customHeight="1">
      <c r="A2076">
        <v>2075</v>
      </c>
      <c r="B2076" t="s">
        <v>17</v>
      </c>
      <c r="C2076" s="2">
        <v>41088</v>
      </c>
      <c r="D2076">
        <v>2</v>
      </c>
      <c r="E2076">
        <f t="shared" si="64"/>
        <v>6</v>
      </c>
      <c r="F2076" t="str">
        <f>VLOOKUP(B2076,Sheet3!$A$1:$E$100,5)</f>
        <v>k19</v>
      </c>
      <c r="G2076" t="str">
        <f>VLOOKUP(B2076,Sheet3!$A$1:$E$100,2)</f>
        <v>Taca_prostokatna</v>
      </c>
      <c r="H2076" t="str">
        <f>VLOOKUP(B2076,Sheet3!$A$1:$E$100,3)</f>
        <v>26,99</v>
      </c>
      <c r="I2076" t="str">
        <f>VLOOKUP(F2076,Sheet4!$A$1:$B$22,2)</f>
        <v>wyroby_korkowe</v>
      </c>
      <c r="J2076">
        <f t="shared" si="65"/>
        <v>53.98</v>
      </c>
    </row>
    <row r="2077" spans="1:10" ht="18.399999999999999" customHeight="1">
      <c r="A2077" s="1">
        <v>2076</v>
      </c>
      <c r="B2077" t="s">
        <v>21</v>
      </c>
      <c r="C2077" s="2">
        <v>41016</v>
      </c>
      <c r="D2077">
        <v>30</v>
      </c>
      <c r="E2077">
        <f t="shared" si="64"/>
        <v>4</v>
      </c>
      <c r="F2077" t="str">
        <f>VLOOKUP(B2077,Sheet3!$A$1:$E$100,5)</f>
        <v>k8</v>
      </c>
      <c r="G2077" t="str">
        <f>VLOOKUP(B2077,Sheet3!$A$1:$E$100,2)</f>
        <v>LK_3</v>
      </c>
      <c r="H2077" t="str">
        <f>VLOOKUP(B2077,Sheet3!$A$1:$E$100,3)</f>
        <v>3,60</v>
      </c>
      <c r="I2077" t="str">
        <f>VLOOKUP(F2077,Sheet4!$A$1:$B$22,2)</f>
        <v>panele_korkowe</v>
      </c>
      <c r="J2077">
        <f t="shared" si="65"/>
        <v>108</v>
      </c>
    </row>
    <row r="2078" spans="1:10" ht="18.399999999999999" customHeight="1">
      <c r="A2078">
        <v>2077</v>
      </c>
      <c r="B2078" t="s">
        <v>14</v>
      </c>
      <c r="C2078" s="2">
        <v>41079</v>
      </c>
      <c r="D2078">
        <v>5</v>
      </c>
      <c r="E2078">
        <f t="shared" si="64"/>
        <v>6</v>
      </c>
      <c r="F2078" t="str">
        <f>VLOOKUP(B2078,Sheet3!$A$1:$E$100,5)</f>
        <v>k10</v>
      </c>
      <c r="G2078" t="str">
        <f>VLOOKUP(B2078,Sheet3!$A$1:$E$100,2)</f>
        <v>40x60</v>
      </c>
      <c r="H2078" t="str">
        <f>VLOOKUP(B2078,Sheet3!$A$1:$E$100,3)</f>
        <v>25,00</v>
      </c>
      <c r="I2078" t="str">
        <f>VLOOKUP(F2078,Sheet4!$A$1:$B$22,2)</f>
        <v>tablice_korkowe</v>
      </c>
      <c r="J2078">
        <f t="shared" si="65"/>
        <v>125</v>
      </c>
    </row>
    <row r="2079" spans="1:10" ht="18.399999999999999" customHeight="1">
      <c r="A2079" s="1">
        <v>2078</v>
      </c>
      <c r="B2079" t="s">
        <v>65</v>
      </c>
      <c r="C2079" s="2">
        <v>41151</v>
      </c>
      <c r="D2079">
        <v>7</v>
      </c>
      <c r="E2079">
        <f t="shared" si="64"/>
        <v>8</v>
      </c>
      <c r="F2079" t="str">
        <f>VLOOKUP(B2079,Sheet3!$A$1:$E$100,5)</f>
        <v>k12</v>
      </c>
      <c r="G2079" t="str">
        <f>VLOOKUP(B2079,Sheet3!$A$1:$E$100,2)</f>
        <v>1000x700x4</v>
      </c>
      <c r="H2079" t="str">
        <f>VLOOKUP(B2079,Sheet3!$A$1:$E$100,3)</f>
        <v>14,99</v>
      </c>
      <c r="I2079" t="str">
        <f>VLOOKUP(F2079,Sheet4!$A$1:$B$22,2)</f>
        <v>plyty_korkowe</v>
      </c>
      <c r="J2079">
        <f t="shared" si="65"/>
        <v>104.93</v>
      </c>
    </row>
    <row r="2080" spans="1:10" ht="18.399999999999999" customHeight="1">
      <c r="A2080">
        <v>2079</v>
      </c>
      <c r="B2080" t="s">
        <v>66</v>
      </c>
      <c r="C2080" s="2">
        <v>40978</v>
      </c>
      <c r="D2080">
        <v>4</v>
      </c>
      <c r="E2080">
        <f t="shared" si="64"/>
        <v>3</v>
      </c>
      <c r="F2080" t="str">
        <f>VLOOKUP(B2080,Sheet3!$A$1:$E$100,5)</f>
        <v>k11</v>
      </c>
      <c r="G2080" t="str">
        <f>VLOOKUP(B2080,Sheet3!$A$1:$E$100,2)</f>
        <v>kpl_5_mm</v>
      </c>
      <c r="H2080" t="str">
        <f>VLOOKUP(B2080,Sheet3!$A$1:$E$100,3)</f>
        <v>4,80</v>
      </c>
      <c r="I2080" t="str">
        <f>VLOOKUP(F2080,Sheet4!$A$1:$B$22,2)</f>
        <v>podkladki_naturalne</v>
      </c>
      <c r="J2080">
        <f t="shared" si="65"/>
        <v>19.2</v>
      </c>
    </row>
    <row r="2081" spans="1:10" ht="18.399999999999999" customHeight="1">
      <c r="A2081" s="1">
        <v>2080</v>
      </c>
      <c r="B2081" t="s">
        <v>89</v>
      </c>
      <c r="C2081" s="2">
        <v>41065</v>
      </c>
      <c r="D2081">
        <v>5</v>
      </c>
      <c r="E2081">
        <f t="shared" si="64"/>
        <v>6</v>
      </c>
      <c r="F2081" t="str">
        <f>VLOOKUP(B2081,Sheet3!$A$1:$E$100,5)</f>
        <v>k19</v>
      </c>
      <c r="G2081" t="str">
        <f>VLOOKUP(B2081,Sheet3!$A$1:$E$100,2)</f>
        <v>Taca_okragla</v>
      </c>
      <c r="H2081" t="str">
        <f>VLOOKUP(B2081,Sheet3!$A$1:$E$100,3)</f>
        <v>32,49</v>
      </c>
      <c r="I2081" t="str">
        <f>VLOOKUP(F2081,Sheet4!$A$1:$B$22,2)</f>
        <v>wyroby_korkowe</v>
      </c>
      <c r="J2081">
        <f t="shared" si="65"/>
        <v>162.45000000000002</v>
      </c>
    </row>
    <row r="2082" spans="1:10" ht="18.399999999999999" customHeight="1">
      <c r="A2082">
        <v>2081</v>
      </c>
      <c r="B2082" t="s">
        <v>59</v>
      </c>
      <c r="C2082" s="2">
        <v>41050</v>
      </c>
      <c r="D2082">
        <v>10</v>
      </c>
      <c r="E2082">
        <f t="shared" si="64"/>
        <v>5</v>
      </c>
      <c r="F2082" t="str">
        <f>VLOOKUP(B2082,Sheet3!$A$1:$E$100,5)</f>
        <v>k16</v>
      </c>
      <c r="G2082" t="str">
        <f>VLOOKUP(B2082,Sheet3!$A$1:$E$100,2)</f>
        <v>standard</v>
      </c>
      <c r="H2082" t="str">
        <f>VLOOKUP(B2082,Sheet3!$A$1:$E$100,3)</f>
        <v>1,09</v>
      </c>
      <c r="I2082" t="str">
        <f>VLOOKUP(F2082,Sheet4!$A$1:$B$22,2)</f>
        <v>przekladki_korkowe</v>
      </c>
      <c r="J2082">
        <f t="shared" si="65"/>
        <v>10.9</v>
      </c>
    </row>
    <row r="2083" spans="1:10" ht="18.399999999999999" customHeight="1">
      <c r="A2083" s="1">
        <v>2082</v>
      </c>
      <c r="B2083" t="s">
        <v>19</v>
      </c>
      <c r="C2083" s="2">
        <v>41108</v>
      </c>
      <c r="D2083">
        <v>15</v>
      </c>
      <c r="E2083">
        <f t="shared" si="64"/>
        <v>7</v>
      </c>
      <c r="F2083" t="str">
        <f>VLOOKUP(B2083,Sheet3!$A$1:$E$100,5)</f>
        <v>k20</v>
      </c>
      <c r="G2083" t="str">
        <f>VLOOKUP(B2083,Sheet3!$A$1:$E$100,2)</f>
        <v>Stozkowe_srednie</v>
      </c>
      <c r="H2083" t="str">
        <f>VLOOKUP(B2083,Sheet3!$A$1:$E$100,3)</f>
        <v>0,89</v>
      </c>
      <c r="I2083" t="str">
        <f>VLOOKUP(F2083,Sheet4!$A$1:$B$22,2)</f>
        <v>korki_do_butelek</v>
      </c>
      <c r="J2083">
        <f t="shared" si="65"/>
        <v>13.35</v>
      </c>
    </row>
    <row r="2084" spans="1:10" ht="18.399999999999999" customHeight="1">
      <c r="A2084">
        <v>2083</v>
      </c>
      <c r="B2084" t="s">
        <v>69</v>
      </c>
      <c r="C2084" s="2">
        <v>41004</v>
      </c>
      <c r="D2084">
        <v>2</v>
      </c>
      <c r="E2084">
        <f t="shared" si="64"/>
        <v>4</v>
      </c>
      <c r="F2084" t="str">
        <f>VLOOKUP(B2084,Sheet3!$A$1:$E$100,5)</f>
        <v>k20</v>
      </c>
      <c r="G2084" t="str">
        <f>VLOOKUP(B2084,Sheet3!$A$1:$E$100,2)</f>
        <v>Stozkowe_duze</v>
      </c>
      <c r="H2084" t="str">
        <f>VLOOKUP(B2084,Sheet3!$A$1:$E$100,3)</f>
        <v>1,19</v>
      </c>
      <c r="I2084" t="str">
        <f>VLOOKUP(F2084,Sheet4!$A$1:$B$22,2)</f>
        <v>korki_do_butelek</v>
      </c>
      <c r="J2084">
        <f t="shared" si="65"/>
        <v>2.38</v>
      </c>
    </row>
    <row r="2085" spans="1:10" ht="18.399999999999999" customHeight="1">
      <c r="A2085" s="1">
        <v>2084</v>
      </c>
      <c r="B2085" t="s">
        <v>16</v>
      </c>
      <c r="C2085" s="2">
        <v>41142</v>
      </c>
      <c r="D2085">
        <v>2</v>
      </c>
      <c r="E2085">
        <f t="shared" si="64"/>
        <v>8</v>
      </c>
      <c r="F2085" t="str">
        <f>VLOOKUP(B2085,Sheet3!$A$1:$E$100,5)</f>
        <v>k11</v>
      </c>
      <c r="G2085" t="str">
        <f>VLOOKUP(B2085,Sheet3!$A$1:$E$100,2)</f>
        <v>kpl_12_mm</v>
      </c>
      <c r="H2085" t="str">
        <f>VLOOKUP(B2085,Sheet3!$A$1:$E$100,3)</f>
        <v>10,20</v>
      </c>
      <c r="I2085" t="str">
        <f>VLOOKUP(F2085,Sheet4!$A$1:$B$22,2)</f>
        <v>podkladki_naturalne</v>
      </c>
      <c r="J2085">
        <f t="shared" si="65"/>
        <v>20.399999999999999</v>
      </c>
    </row>
    <row r="2086" spans="1:10" ht="18.399999999999999" customHeight="1">
      <c r="A2086">
        <v>2085</v>
      </c>
      <c r="B2086" t="s">
        <v>9</v>
      </c>
      <c r="C2086" s="2">
        <v>41078</v>
      </c>
      <c r="D2086">
        <v>1</v>
      </c>
      <c r="E2086">
        <f t="shared" si="64"/>
        <v>6</v>
      </c>
      <c r="F2086" t="str">
        <f>VLOOKUP(B2086,Sheet3!$A$1:$E$100,5)</f>
        <v>k19</v>
      </c>
      <c r="G2086" t="str">
        <f>VLOOKUP(B2086,Sheet3!$A$1:$E$100,2)</f>
        <v>Oslonka_falista</v>
      </c>
      <c r="H2086" t="str">
        <f>VLOOKUP(B2086,Sheet3!$A$1:$E$100,3)</f>
        <v>22,99</v>
      </c>
      <c r="I2086" t="str">
        <f>VLOOKUP(F2086,Sheet4!$A$1:$B$22,2)</f>
        <v>wyroby_korkowe</v>
      </c>
      <c r="J2086">
        <f t="shared" si="65"/>
        <v>22.99</v>
      </c>
    </row>
    <row r="2087" spans="1:10" ht="18.399999999999999" customHeight="1">
      <c r="A2087" s="1">
        <v>2086</v>
      </c>
      <c r="B2087" t="s">
        <v>30</v>
      </c>
      <c r="C2087" s="2">
        <v>41123</v>
      </c>
      <c r="D2087">
        <v>12</v>
      </c>
      <c r="E2087">
        <f t="shared" si="64"/>
        <v>8</v>
      </c>
      <c r="F2087" t="str">
        <f>VLOOKUP(B2087,Sheet3!$A$1:$E$100,5)</f>
        <v>k8</v>
      </c>
      <c r="G2087" t="str">
        <f>VLOOKUP(B2087,Sheet3!$A$1:$E$100,2)</f>
        <v>LN_1</v>
      </c>
      <c r="H2087" t="str">
        <f>VLOOKUP(B2087,Sheet3!$A$1:$E$100,3)</f>
        <v>3,90</v>
      </c>
      <c r="I2087" t="str">
        <f>VLOOKUP(F2087,Sheet4!$A$1:$B$22,2)</f>
        <v>panele_korkowe</v>
      </c>
      <c r="J2087">
        <f t="shared" si="65"/>
        <v>46.8</v>
      </c>
    </row>
    <row r="2088" spans="1:10" ht="18.399999999999999" customHeight="1">
      <c r="A2088">
        <v>2087</v>
      </c>
      <c r="B2088" t="s">
        <v>59</v>
      </c>
      <c r="C2088" s="2">
        <v>40988</v>
      </c>
      <c r="D2088">
        <v>12</v>
      </c>
      <c r="E2088">
        <f t="shared" si="64"/>
        <v>3</v>
      </c>
      <c r="F2088" t="str">
        <f>VLOOKUP(B2088,Sheet3!$A$1:$E$100,5)</f>
        <v>k16</v>
      </c>
      <c r="G2088" t="str">
        <f>VLOOKUP(B2088,Sheet3!$A$1:$E$100,2)</f>
        <v>standard</v>
      </c>
      <c r="H2088" t="str">
        <f>VLOOKUP(B2088,Sheet3!$A$1:$E$100,3)</f>
        <v>1,09</v>
      </c>
      <c r="I2088" t="str">
        <f>VLOOKUP(F2088,Sheet4!$A$1:$B$22,2)</f>
        <v>przekladki_korkowe</v>
      </c>
      <c r="J2088">
        <f t="shared" si="65"/>
        <v>13.080000000000002</v>
      </c>
    </row>
    <row r="2089" spans="1:10" ht="18.399999999999999" customHeight="1">
      <c r="A2089" s="1">
        <v>2088</v>
      </c>
      <c r="B2089" t="s">
        <v>41</v>
      </c>
      <c r="C2089" s="2">
        <v>41186</v>
      </c>
      <c r="D2089">
        <v>3</v>
      </c>
      <c r="E2089">
        <f t="shared" si="64"/>
        <v>10</v>
      </c>
      <c r="F2089" t="str">
        <f>VLOOKUP(B2089,Sheet3!$A$1:$E$100,5)</f>
        <v>k7</v>
      </c>
      <c r="G2089" t="str">
        <f>VLOOKUP(B2089,Sheet3!$A$1:$E$100,2)</f>
        <v>Kora_surowa_kl._II</v>
      </c>
      <c r="H2089" t="str">
        <f>VLOOKUP(B2089,Sheet3!$A$1:$E$100,3)</f>
        <v>79,99</v>
      </c>
      <c r="I2089" t="str">
        <f>VLOOKUP(F2089,Sheet4!$A$1:$B$22,2)</f>
        <v>panele_korkowe</v>
      </c>
      <c r="J2089">
        <f t="shared" si="65"/>
        <v>239.96999999999997</v>
      </c>
    </row>
    <row r="2090" spans="1:10" ht="18.399999999999999" customHeight="1">
      <c r="A2090">
        <v>2089</v>
      </c>
      <c r="B2090" t="s">
        <v>37</v>
      </c>
      <c r="C2090" s="2">
        <v>41247</v>
      </c>
      <c r="D2090">
        <v>8</v>
      </c>
      <c r="E2090">
        <f t="shared" si="64"/>
        <v>12</v>
      </c>
      <c r="F2090" t="str">
        <f>VLOOKUP(B2090,Sheet3!$A$1:$E$100,5)</f>
        <v>k15</v>
      </c>
      <c r="G2090" t="str">
        <f>VLOOKUP(B2090,Sheet3!$A$1:$E$100,2)</f>
        <v>kostka</v>
      </c>
      <c r="H2090" t="str">
        <f>VLOOKUP(B2090,Sheet3!$A$1:$E$100,3)</f>
        <v>25,99</v>
      </c>
      <c r="I2090" t="str">
        <f>VLOOKUP(F2090,Sheet4!$A$1:$B$22,2)</f>
        <v>maty_korkowe</v>
      </c>
      <c r="J2090">
        <f t="shared" si="65"/>
        <v>207.92</v>
      </c>
    </row>
    <row r="2091" spans="1:10" ht="18.399999999999999" customHeight="1">
      <c r="A2091" s="1">
        <v>2090</v>
      </c>
      <c r="B2091" t="s">
        <v>86</v>
      </c>
      <c r="C2091" s="2">
        <v>41122</v>
      </c>
      <c r="D2091">
        <v>4</v>
      </c>
      <c r="E2091">
        <f t="shared" si="64"/>
        <v>8</v>
      </c>
      <c r="F2091" t="str">
        <f>VLOOKUP(B2091,Sheet3!$A$1:$E$100,5)</f>
        <v>k12</v>
      </c>
      <c r="G2091" t="str">
        <f>VLOOKUP(B2091,Sheet3!$A$1:$E$100,2)</f>
        <v>1000x700x1</v>
      </c>
      <c r="H2091" t="str">
        <f>VLOOKUP(B2091,Sheet3!$A$1:$E$100,3)</f>
        <v>4,99</v>
      </c>
      <c r="I2091" t="str">
        <f>VLOOKUP(F2091,Sheet4!$A$1:$B$22,2)</f>
        <v>plyty_korkowe</v>
      </c>
      <c r="J2091">
        <f t="shared" si="65"/>
        <v>19.96</v>
      </c>
    </row>
    <row r="2092" spans="1:10" ht="18.399999999999999" customHeight="1">
      <c r="A2092">
        <v>2091</v>
      </c>
      <c r="B2092" t="s">
        <v>75</v>
      </c>
      <c r="C2092" s="2">
        <v>41123</v>
      </c>
      <c r="D2092">
        <v>3</v>
      </c>
      <c r="E2092">
        <f t="shared" si="64"/>
        <v>8</v>
      </c>
      <c r="F2092" t="str">
        <f>VLOOKUP(B2092,Sheet3!$A$1:$E$100,5)</f>
        <v>k4</v>
      </c>
      <c r="G2092" t="str">
        <f>VLOOKUP(B2092,Sheet3!$A$1:$E$100,2)</f>
        <v>3_l_kontaktowy</v>
      </c>
      <c r="H2092" t="str">
        <f>VLOOKUP(B2092,Sheet3!$A$1:$E$100,3)</f>
        <v>59,99</v>
      </c>
      <c r="I2092" t="str">
        <f>VLOOKUP(F2092,Sheet4!$A$1:$B$22,2)</f>
        <v>panele_korkowe</v>
      </c>
      <c r="J2092">
        <f t="shared" si="65"/>
        <v>179.97</v>
      </c>
    </row>
    <row r="2093" spans="1:10" ht="18.399999999999999" customHeight="1">
      <c r="A2093" s="1">
        <v>2092</v>
      </c>
      <c r="B2093" t="s">
        <v>85</v>
      </c>
      <c r="C2093" s="2">
        <v>40962</v>
      </c>
      <c r="D2093">
        <v>13</v>
      </c>
      <c r="E2093">
        <f t="shared" si="64"/>
        <v>2</v>
      </c>
      <c r="F2093" t="str">
        <f>VLOOKUP(B2093,Sheet3!$A$1:$E$100,5)</f>
        <v>k8</v>
      </c>
      <c r="G2093" t="str">
        <f>VLOOKUP(B2093,Sheet3!$A$1:$E$100,2)</f>
        <v>LN_2</v>
      </c>
      <c r="H2093" t="str">
        <f>VLOOKUP(B2093,Sheet3!$A$1:$E$100,3)</f>
        <v>4,60</v>
      </c>
      <c r="I2093" t="str">
        <f>VLOOKUP(F2093,Sheet4!$A$1:$B$22,2)</f>
        <v>panele_korkowe</v>
      </c>
      <c r="J2093">
        <f t="shared" si="65"/>
        <v>59.8</v>
      </c>
    </row>
    <row r="2094" spans="1:10" ht="18.399999999999999" customHeight="1">
      <c r="A2094">
        <v>2093</v>
      </c>
      <c r="B2094" t="s">
        <v>19</v>
      </c>
      <c r="C2094" s="2">
        <v>41110</v>
      </c>
      <c r="D2094">
        <v>10</v>
      </c>
      <c r="E2094">
        <f t="shared" si="64"/>
        <v>7</v>
      </c>
      <c r="F2094" t="str">
        <f>VLOOKUP(B2094,Sheet3!$A$1:$E$100,5)</f>
        <v>k20</v>
      </c>
      <c r="G2094" t="str">
        <f>VLOOKUP(B2094,Sheet3!$A$1:$E$100,2)</f>
        <v>Stozkowe_srednie</v>
      </c>
      <c r="H2094" t="str">
        <f>VLOOKUP(B2094,Sheet3!$A$1:$E$100,3)</f>
        <v>0,89</v>
      </c>
      <c r="I2094" t="str">
        <f>VLOOKUP(F2094,Sheet4!$A$1:$B$22,2)</f>
        <v>korki_do_butelek</v>
      </c>
      <c r="J2094">
        <f t="shared" si="65"/>
        <v>8.9</v>
      </c>
    </row>
    <row r="2095" spans="1:10" ht="18.399999999999999" customHeight="1">
      <c r="A2095" s="1">
        <v>2094</v>
      </c>
      <c r="B2095" t="s">
        <v>45</v>
      </c>
      <c r="C2095" s="2">
        <v>41194</v>
      </c>
      <c r="D2095">
        <v>25</v>
      </c>
      <c r="E2095">
        <f t="shared" si="64"/>
        <v>10</v>
      </c>
      <c r="F2095" t="str">
        <f>VLOOKUP(B2095,Sheet3!$A$1:$E$100,5)</f>
        <v>k21</v>
      </c>
      <c r="G2095" t="str">
        <f>VLOOKUP(B2095,Sheet3!$A$1:$E$100,2)</f>
        <v>Shell</v>
      </c>
      <c r="H2095" t="str">
        <f>VLOOKUP(B2095,Sheet3!$A$1:$E$100,3)</f>
        <v>129,99</v>
      </c>
      <c r="I2095" t="str">
        <f>VLOOKUP(F2095,Sheet4!$A$1:$B$22,2)</f>
        <v>panele_korkowe</v>
      </c>
      <c r="J2095">
        <f t="shared" si="65"/>
        <v>3249.75</v>
      </c>
    </row>
    <row r="2096" spans="1:10" ht="18.399999999999999" customHeight="1">
      <c r="A2096">
        <v>2095</v>
      </c>
      <c r="B2096" t="s">
        <v>91</v>
      </c>
      <c r="C2096" s="2">
        <v>41088</v>
      </c>
      <c r="D2096">
        <v>1</v>
      </c>
      <c r="E2096">
        <f t="shared" si="64"/>
        <v>6</v>
      </c>
      <c r="F2096" t="str">
        <f>VLOOKUP(B2096,Sheet3!$A$1:$E$100,5)</f>
        <v>k4</v>
      </c>
      <c r="G2096" t="str">
        <f>VLOOKUP(B2096,Sheet3!$A$1:$E$100,2)</f>
        <v>5_l_kontaktowy</v>
      </c>
      <c r="H2096" t="str">
        <f>VLOOKUP(B2096,Sheet3!$A$1:$E$100,3)</f>
        <v>84,99</v>
      </c>
      <c r="I2096" t="str">
        <f>VLOOKUP(F2096,Sheet4!$A$1:$B$22,2)</f>
        <v>panele_korkowe</v>
      </c>
      <c r="J2096">
        <f t="shared" si="65"/>
        <v>84.99</v>
      </c>
    </row>
    <row r="2097" spans="1:10" ht="18.399999999999999" customHeight="1">
      <c r="A2097" s="1">
        <v>2096</v>
      </c>
      <c r="B2097" t="s">
        <v>13</v>
      </c>
      <c r="C2097" s="2">
        <v>41180</v>
      </c>
      <c r="D2097">
        <v>2</v>
      </c>
      <c r="E2097">
        <f t="shared" si="64"/>
        <v>9</v>
      </c>
      <c r="F2097" t="str">
        <f>VLOOKUP(B2097,Sheet3!$A$1:$E$100,5)</f>
        <v>k12</v>
      </c>
      <c r="G2097" t="str">
        <f>VLOOKUP(B2097,Sheet3!$A$1:$E$100,2)</f>
        <v>1000x700x7</v>
      </c>
      <c r="H2097" t="str">
        <f>VLOOKUP(B2097,Sheet3!$A$1:$E$100,3)</f>
        <v>22,99</v>
      </c>
      <c r="I2097" t="str">
        <f>VLOOKUP(F2097,Sheet4!$A$1:$B$22,2)</f>
        <v>plyty_korkowe</v>
      </c>
      <c r="J2097">
        <f t="shared" si="65"/>
        <v>45.98</v>
      </c>
    </row>
    <row r="2098" spans="1:10" ht="18.399999999999999" customHeight="1">
      <c r="A2098">
        <v>2097</v>
      </c>
      <c r="B2098" t="s">
        <v>82</v>
      </c>
      <c r="C2098" s="2">
        <v>41202</v>
      </c>
      <c r="D2098">
        <v>10</v>
      </c>
      <c r="E2098">
        <f t="shared" si="64"/>
        <v>10</v>
      </c>
      <c r="F2098" t="str">
        <f>VLOOKUP(B2098,Sheet3!$A$1:$E$100,5)</f>
        <v>k5</v>
      </c>
      <c r="G2098" t="str">
        <f>VLOOKUP(B2098,Sheet3!$A$1:$E$100,2)</f>
        <v>Aglomerado_30_mm</v>
      </c>
      <c r="H2098" t="str">
        <f>VLOOKUP(B2098,Sheet3!$A$1:$E$100,3)</f>
        <v>49,99</v>
      </c>
      <c r="I2098" t="str">
        <f>VLOOKUP(F2098,Sheet4!$A$1:$B$22,2)</f>
        <v>panele_korkowe</v>
      </c>
      <c r="J2098">
        <f t="shared" si="65"/>
        <v>499.90000000000003</v>
      </c>
    </row>
    <row r="2099" spans="1:10" ht="18.399999999999999" customHeight="1">
      <c r="A2099" s="1">
        <v>2098</v>
      </c>
      <c r="B2099" t="s">
        <v>31</v>
      </c>
      <c r="C2099" s="2">
        <v>41141</v>
      </c>
      <c r="D2099">
        <v>52</v>
      </c>
      <c r="E2099">
        <f t="shared" si="64"/>
        <v>8</v>
      </c>
      <c r="F2099" t="str">
        <f>VLOOKUP(B2099,Sheet3!$A$1:$E$100,5)</f>
        <v>k14</v>
      </c>
      <c r="G2099" t="str">
        <f>VLOOKUP(B2099,Sheet3!$A$1:$E$100,2)</f>
        <v>DawnTown</v>
      </c>
      <c r="H2099" t="str">
        <f>VLOOKUP(B2099,Sheet3!$A$1:$E$100,3)</f>
        <v>64,99</v>
      </c>
      <c r="I2099" t="str">
        <f>VLOOKUP(F2099,Sheet4!$A$1:$B$22,2)</f>
        <v>parkiet_korkowy</v>
      </c>
      <c r="J2099">
        <f t="shared" si="65"/>
        <v>3379.4799999999996</v>
      </c>
    </row>
    <row r="2100" spans="1:10" ht="18.399999999999999" customHeight="1">
      <c r="A2100">
        <v>2099</v>
      </c>
      <c r="B2100" t="s">
        <v>54</v>
      </c>
      <c r="C2100" s="2">
        <v>41134</v>
      </c>
      <c r="D2100">
        <v>15</v>
      </c>
      <c r="E2100">
        <f t="shared" si="64"/>
        <v>8</v>
      </c>
      <c r="F2100" t="str">
        <f>VLOOKUP(B2100,Sheet3!$A$1:$E$100,5)</f>
        <v>k12</v>
      </c>
      <c r="G2100" t="str">
        <f>VLOOKUP(B2100,Sheet3!$A$1:$E$100,2)</f>
        <v>1000x700x1</v>
      </c>
      <c r="H2100" t="str">
        <f>VLOOKUP(B2100,Sheet3!$A$1:$E$100,3)</f>
        <v>4,99</v>
      </c>
      <c r="I2100" t="str">
        <f>VLOOKUP(F2100,Sheet4!$A$1:$B$22,2)</f>
        <v>plyty_korkowe</v>
      </c>
      <c r="J2100">
        <f t="shared" si="65"/>
        <v>74.850000000000009</v>
      </c>
    </row>
    <row r="2101" spans="1:10" ht="18.399999999999999" customHeight="1">
      <c r="A2101" s="1">
        <v>2100</v>
      </c>
      <c r="B2101" t="s">
        <v>22</v>
      </c>
      <c r="C2101" s="2">
        <v>40940</v>
      </c>
      <c r="D2101">
        <v>8</v>
      </c>
      <c r="E2101">
        <f t="shared" si="64"/>
        <v>2</v>
      </c>
      <c r="F2101" t="str">
        <f>VLOOKUP(B2101,Sheet3!$A$1:$E$100,5)</f>
        <v>k17</v>
      </c>
      <c r="G2101" t="str">
        <f>VLOOKUP(B2101,Sheet3!$A$1:$E$100,2)</f>
        <v>korek_natryskowy</v>
      </c>
      <c r="H2101" t="str">
        <f>VLOOKUP(B2101,Sheet3!$A$1:$E$100,3)</f>
        <v>33,99</v>
      </c>
      <c r="I2101" t="str">
        <f>VLOOKUP(F2101,Sheet4!$A$1:$B$22,2)</f>
        <v>masa_korkowa</v>
      </c>
      <c r="J2101">
        <f t="shared" si="65"/>
        <v>271.92</v>
      </c>
    </row>
    <row r="2102" spans="1:10" ht="18.399999999999999" customHeight="1">
      <c r="A2102">
        <v>2101</v>
      </c>
      <c r="B2102" t="s">
        <v>36</v>
      </c>
      <c r="C2102" s="2">
        <v>41037</v>
      </c>
      <c r="D2102">
        <v>1</v>
      </c>
      <c r="E2102">
        <f t="shared" si="64"/>
        <v>5</v>
      </c>
      <c r="F2102" t="str">
        <f>VLOOKUP(B2102,Sheet3!$A$1:$E$100,5)</f>
        <v>k10</v>
      </c>
      <c r="G2102" t="str">
        <f>VLOOKUP(B2102,Sheet3!$A$1:$E$100,2)</f>
        <v>50x80</v>
      </c>
      <c r="H2102" t="str">
        <f>VLOOKUP(B2102,Sheet3!$A$1:$E$100,3)</f>
        <v>34,99</v>
      </c>
      <c r="I2102" t="str">
        <f>VLOOKUP(F2102,Sheet4!$A$1:$B$22,2)</f>
        <v>tablice_korkowe</v>
      </c>
      <c r="J2102">
        <f t="shared" si="65"/>
        <v>34.99</v>
      </c>
    </row>
    <row r="2103" spans="1:10" ht="18.399999999999999" customHeight="1">
      <c r="A2103" s="1">
        <v>2102</v>
      </c>
      <c r="B2103" t="s">
        <v>49</v>
      </c>
      <c r="C2103" s="2">
        <v>41212</v>
      </c>
      <c r="D2103">
        <v>24</v>
      </c>
      <c r="E2103">
        <f t="shared" si="64"/>
        <v>10</v>
      </c>
      <c r="F2103" t="str">
        <f>VLOOKUP(B2103,Sheet3!$A$1:$E$100,5)</f>
        <v>k19</v>
      </c>
      <c r="G2103" t="str">
        <f>VLOOKUP(B2103,Sheet3!$A$1:$E$100,2)</f>
        <v>Serwetnik_duży</v>
      </c>
      <c r="H2103" t="str">
        <f>VLOOKUP(B2103,Sheet3!$A$1:$E$100,3)</f>
        <v>8,99</v>
      </c>
      <c r="I2103" t="str">
        <f>VLOOKUP(F2103,Sheet4!$A$1:$B$22,2)</f>
        <v>wyroby_korkowe</v>
      </c>
      <c r="J2103">
        <f t="shared" si="65"/>
        <v>215.76</v>
      </c>
    </row>
    <row r="2104" spans="1:10" ht="18.399999999999999" customHeight="1">
      <c r="A2104">
        <v>2103</v>
      </c>
      <c r="B2104" t="s">
        <v>87</v>
      </c>
      <c r="C2104" s="2">
        <v>41211</v>
      </c>
      <c r="D2104">
        <v>4</v>
      </c>
      <c r="E2104">
        <f t="shared" si="64"/>
        <v>10</v>
      </c>
      <c r="F2104" t="str">
        <f>VLOOKUP(B2104,Sheet3!$A$1:$E$100,5)</f>
        <v>k10</v>
      </c>
      <c r="G2104" t="str">
        <f>VLOOKUP(B2104,Sheet3!$A$1:$E$100,2)</f>
        <v>100x150</v>
      </c>
      <c r="H2104" t="str">
        <f>VLOOKUP(B2104,Sheet3!$A$1:$E$100,3)</f>
        <v>89,00</v>
      </c>
      <c r="I2104" t="str">
        <f>VLOOKUP(F2104,Sheet4!$A$1:$B$22,2)</f>
        <v>tablice_korkowe</v>
      </c>
      <c r="J2104">
        <f t="shared" si="65"/>
        <v>356</v>
      </c>
    </row>
    <row r="2105" spans="1:10" ht="18.399999999999999" customHeight="1">
      <c r="A2105" s="1">
        <v>2104</v>
      </c>
      <c r="B2105" t="s">
        <v>70</v>
      </c>
      <c r="C2105" s="2">
        <v>41156</v>
      </c>
      <c r="D2105">
        <v>33</v>
      </c>
      <c r="E2105">
        <f t="shared" si="64"/>
        <v>9</v>
      </c>
      <c r="F2105" t="str">
        <f>VLOOKUP(B2105,Sheet3!$A$1:$E$100,5)</f>
        <v>k14</v>
      </c>
      <c r="G2105" t="str">
        <f>VLOOKUP(B2105,Sheet3!$A$1:$E$100,2)</f>
        <v>Symphony</v>
      </c>
      <c r="H2105" t="str">
        <f>VLOOKUP(B2105,Sheet3!$A$1:$E$100,3)</f>
        <v>83,99</v>
      </c>
      <c r="I2105" t="str">
        <f>VLOOKUP(F2105,Sheet4!$A$1:$B$22,2)</f>
        <v>parkiet_korkowy</v>
      </c>
      <c r="J2105">
        <f t="shared" si="65"/>
        <v>2771.6699999999996</v>
      </c>
    </row>
    <row r="2106" spans="1:10" ht="18.399999999999999" customHeight="1">
      <c r="A2106">
        <v>2105</v>
      </c>
      <c r="B2106" t="s">
        <v>42</v>
      </c>
      <c r="C2106" s="2">
        <v>41094</v>
      </c>
      <c r="D2106">
        <v>16</v>
      </c>
      <c r="E2106">
        <f t="shared" si="64"/>
        <v>7</v>
      </c>
      <c r="F2106" t="str">
        <f>VLOOKUP(B2106,Sheet3!$A$1:$E$100,5)</f>
        <v>k20</v>
      </c>
      <c r="G2106" t="str">
        <f>VLOOKUP(B2106,Sheet3!$A$1:$E$100,2)</f>
        <v>Stozkowe_male</v>
      </c>
      <c r="H2106" t="str">
        <f>VLOOKUP(B2106,Sheet3!$A$1:$E$100,3)</f>
        <v>0,49</v>
      </c>
      <c r="I2106" t="str">
        <f>VLOOKUP(F2106,Sheet4!$A$1:$B$22,2)</f>
        <v>korki_do_butelek</v>
      </c>
      <c r="J2106">
        <f t="shared" si="65"/>
        <v>7.84</v>
      </c>
    </row>
    <row r="2107" spans="1:10" ht="18.399999999999999" customHeight="1">
      <c r="A2107" s="1">
        <v>2106</v>
      </c>
      <c r="B2107" t="s">
        <v>64</v>
      </c>
      <c r="C2107" s="2">
        <v>41179</v>
      </c>
      <c r="D2107">
        <v>1</v>
      </c>
      <c r="E2107">
        <f t="shared" si="64"/>
        <v>9</v>
      </c>
      <c r="F2107" t="str">
        <f>VLOOKUP(B2107,Sheet3!$A$1:$E$100,5)</f>
        <v>k9</v>
      </c>
      <c r="G2107" t="str">
        <f>VLOOKUP(B2107,Sheet3!$A$1:$E$100,2)</f>
        <v>duze</v>
      </c>
      <c r="H2107" t="str">
        <f>VLOOKUP(B2107,Sheet3!$A$1:$E$100,3)</f>
        <v>48,00</v>
      </c>
      <c r="I2107" t="str">
        <f>VLOOKUP(F2107,Sheet4!$A$1:$B$22,2)</f>
        <v>panele_korkowe</v>
      </c>
      <c r="J2107">
        <f t="shared" si="65"/>
        <v>48</v>
      </c>
    </row>
    <row r="2108" spans="1:10" ht="18.399999999999999" customHeight="1">
      <c r="A2108">
        <v>2107</v>
      </c>
      <c r="B2108" t="s">
        <v>14</v>
      </c>
      <c r="C2108" s="2">
        <v>41074</v>
      </c>
      <c r="D2108">
        <v>12</v>
      </c>
      <c r="E2108">
        <f t="shared" si="64"/>
        <v>6</v>
      </c>
      <c r="F2108" t="str">
        <f>VLOOKUP(B2108,Sheet3!$A$1:$E$100,5)</f>
        <v>k10</v>
      </c>
      <c r="G2108" t="str">
        <f>VLOOKUP(B2108,Sheet3!$A$1:$E$100,2)</f>
        <v>40x60</v>
      </c>
      <c r="H2108" t="str">
        <f>VLOOKUP(B2108,Sheet3!$A$1:$E$100,3)</f>
        <v>25,00</v>
      </c>
      <c r="I2108" t="str">
        <f>VLOOKUP(F2108,Sheet4!$A$1:$B$22,2)</f>
        <v>tablice_korkowe</v>
      </c>
      <c r="J2108">
        <f t="shared" si="65"/>
        <v>300</v>
      </c>
    </row>
    <row r="2109" spans="1:10" ht="18.399999999999999" customHeight="1">
      <c r="A2109" s="1">
        <v>2108</v>
      </c>
      <c r="B2109" t="s">
        <v>71</v>
      </c>
      <c r="C2109" s="2">
        <v>40932</v>
      </c>
      <c r="D2109">
        <v>16</v>
      </c>
      <c r="E2109">
        <f t="shared" si="64"/>
        <v>1</v>
      </c>
      <c r="F2109" t="str">
        <f>VLOOKUP(B2109,Sheet3!$A$1:$E$100,5)</f>
        <v>k21</v>
      </c>
      <c r="G2109" t="str">
        <f>VLOOKUP(B2109,Sheet3!$A$1:$E$100,2)</f>
        <v>DawnTown</v>
      </c>
      <c r="H2109" t="str">
        <f>VLOOKUP(B2109,Sheet3!$A$1:$E$100,3)</f>
        <v>129,99</v>
      </c>
      <c r="I2109" t="str">
        <f>VLOOKUP(F2109,Sheet4!$A$1:$B$22,2)</f>
        <v>panele_korkowe</v>
      </c>
      <c r="J2109">
        <f t="shared" si="65"/>
        <v>2079.84</v>
      </c>
    </row>
    <row r="2110" spans="1:10" ht="18.399999999999999" customHeight="1">
      <c r="A2110">
        <v>2109</v>
      </c>
      <c r="B2110" t="s">
        <v>19</v>
      </c>
      <c r="C2110" s="2">
        <v>41019</v>
      </c>
      <c r="D2110">
        <v>23</v>
      </c>
      <c r="E2110">
        <f t="shared" si="64"/>
        <v>4</v>
      </c>
      <c r="F2110" t="str">
        <f>VLOOKUP(B2110,Sheet3!$A$1:$E$100,5)</f>
        <v>k20</v>
      </c>
      <c r="G2110" t="str">
        <f>VLOOKUP(B2110,Sheet3!$A$1:$E$100,2)</f>
        <v>Stozkowe_srednie</v>
      </c>
      <c r="H2110" t="str">
        <f>VLOOKUP(B2110,Sheet3!$A$1:$E$100,3)</f>
        <v>0,89</v>
      </c>
      <c r="I2110" t="str">
        <f>VLOOKUP(F2110,Sheet4!$A$1:$B$22,2)</f>
        <v>korki_do_butelek</v>
      </c>
      <c r="J2110">
        <f t="shared" si="65"/>
        <v>20.47</v>
      </c>
    </row>
    <row r="2111" spans="1:10" ht="18.399999999999999" customHeight="1">
      <c r="A2111" s="1">
        <v>2110</v>
      </c>
      <c r="B2111" t="s">
        <v>27</v>
      </c>
      <c r="C2111" s="2">
        <v>41219</v>
      </c>
      <c r="D2111">
        <v>5</v>
      </c>
      <c r="E2111">
        <f t="shared" si="64"/>
        <v>11</v>
      </c>
      <c r="F2111" t="str">
        <f>VLOOKUP(B2111,Sheet3!$A$1:$E$100,5)</f>
        <v>k10</v>
      </c>
      <c r="G2111" t="str">
        <f>VLOOKUP(B2111,Sheet3!$A$1:$E$100,2)</f>
        <v>40x50</v>
      </c>
      <c r="H2111" t="str">
        <f>VLOOKUP(B2111,Sheet3!$A$1:$E$100,3)</f>
        <v>21,00</v>
      </c>
      <c r="I2111" t="str">
        <f>VLOOKUP(F2111,Sheet4!$A$1:$B$22,2)</f>
        <v>tablice_korkowe</v>
      </c>
      <c r="J2111">
        <f t="shared" si="65"/>
        <v>105</v>
      </c>
    </row>
    <row r="2112" spans="1:10" ht="18.399999999999999" customHeight="1">
      <c r="A2112">
        <v>2111</v>
      </c>
      <c r="B2112" t="s">
        <v>45</v>
      </c>
      <c r="C2112" s="2">
        <v>41033</v>
      </c>
      <c r="D2112">
        <v>25</v>
      </c>
      <c r="E2112">
        <f t="shared" si="64"/>
        <v>5</v>
      </c>
      <c r="F2112" t="str">
        <f>VLOOKUP(B2112,Sheet3!$A$1:$E$100,5)</f>
        <v>k21</v>
      </c>
      <c r="G2112" t="str">
        <f>VLOOKUP(B2112,Sheet3!$A$1:$E$100,2)</f>
        <v>Shell</v>
      </c>
      <c r="H2112" t="str">
        <f>VLOOKUP(B2112,Sheet3!$A$1:$E$100,3)</f>
        <v>129,99</v>
      </c>
      <c r="I2112" t="str">
        <f>VLOOKUP(F2112,Sheet4!$A$1:$B$22,2)</f>
        <v>panele_korkowe</v>
      </c>
      <c r="J2112">
        <f t="shared" si="65"/>
        <v>3249.75</v>
      </c>
    </row>
    <row r="2113" spans="1:10" ht="18.399999999999999" customHeight="1">
      <c r="A2113" s="1">
        <v>2112</v>
      </c>
      <c r="B2113" t="s">
        <v>57</v>
      </c>
      <c r="C2113" s="2">
        <v>41089</v>
      </c>
      <c r="D2113">
        <v>25</v>
      </c>
      <c r="E2113">
        <f t="shared" si="64"/>
        <v>6</v>
      </c>
      <c r="F2113" t="str">
        <f>VLOOKUP(B2113,Sheet3!$A$1:$E$100,5)</f>
        <v>k6</v>
      </c>
      <c r="G2113" t="str">
        <f>VLOOKUP(B2113,Sheet3!$A$1:$E$100,2)</f>
        <v>940x23x7</v>
      </c>
      <c r="H2113" t="str">
        <f>VLOOKUP(B2113,Sheet3!$A$1:$E$100,3)</f>
        <v>2,89</v>
      </c>
      <c r="I2113" t="str">
        <f>VLOOKUP(F2113,Sheet4!$A$1:$B$22,2)</f>
        <v>panele_korkowe</v>
      </c>
      <c r="J2113">
        <f t="shared" si="65"/>
        <v>72.25</v>
      </c>
    </row>
    <row r="2114" spans="1:10" ht="18.399999999999999" customHeight="1">
      <c r="A2114">
        <v>2113</v>
      </c>
      <c r="B2114" t="s">
        <v>8</v>
      </c>
      <c r="C2114" s="2">
        <v>41149</v>
      </c>
      <c r="D2114">
        <v>28</v>
      </c>
      <c r="E2114">
        <f t="shared" ref="E2114:E2177" si="66">MONTH(C2114)</f>
        <v>8</v>
      </c>
      <c r="F2114" t="str">
        <f>VLOOKUP(B2114,Sheet3!$A$1:$E$100,5)</f>
        <v>k6</v>
      </c>
      <c r="G2114" t="str">
        <f>VLOOKUP(B2114,Sheet3!$A$1:$E$100,2)</f>
        <v>940x16x7</v>
      </c>
      <c r="H2114" t="str">
        <f>VLOOKUP(B2114,Sheet3!$A$1:$E$100,3)</f>
        <v>2,89</v>
      </c>
      <c r="I2114" t="str">
        <f>VLOOKUP(F2114,Sheet4!$A$1:$B$22,2)</f>
        <v>panele_korkowe</v>
      </c>
      <c r="J2114">
        <f t="shared" si="65"/>
        <v>80.92</v>
      </c>
    </row>
    <row r="2115" spans="1:10" ht="18.399999999999999" customHeight="1">
      <c r="A2115" s="1">
        <v>2114</v>
      </c>
      <c r="B2115" t="s">
        <v>59</v>
      </c>
      <c r="C2115" s="2">
        <v>40948</v>
      </c>
      <c r="D2115">
        <v>60</v>
      </c>
      <c r="E2115">
        <f t="shared" si="66"/>
        <v>2</v>
      </c>
      <c r="F2115" t="str">
        <f>VLOOKUP(B2115,Sheet3!$A$1:$E$100,5)</f>
        <v>k16</v>
      </c>
      <c r="G2115" t="str">
        <f>VLOOKUP(B2115,Sheet3!$A$1:$E$100,2)</f>
        <v>standard</v>
      </c>
      <c r="H2115" t="str">
        <f>VLOOKUP(B2115,Sheet3!$A$1:$E$100,3)</f>
        <v>1,09</v>
      </c>
      <c r="I2115" t="str">
        <f>VLOOKUP(F2115,Sheet4!$A$1:$B$22,2)</f>
        <v>przekladki_korkowe</v>
      </c>
      <c r="J2115">
        <f t="shared" ref="J2115:J2178" si="67">D2115*H2115</f>
        <v>65.400000000000006</v>
      </c>
    </row>
    <row r="2116" spans="1:10" ht="18.399999999999999" customHeight="1">
      <c r="A2116">
        <v>2115</v>
      </c>
      <c r="B2116" t="s">
        <v>19</v>
      </c>
      <c r="C2116" s="2">
        <v>41181</v>
      </c>
      <c r="D2116">
        <v>16</v>
      </c>
      <c r="E2116">
        <f t="shared" si="66"/>
        <v>9</v>
      </c>
      <c r="F2116" t="str">
        <f>VLOOKUP(B2116,Sheet3!$A$1:$E$100,5)</f>
        <v>k20</v>
      </c>
      <c r="G2116" t="str">
        <f>VLOOKUP(B2116,Sheet3!$A$1:$E$100,2)</f>
        <v>Stozkowe_srednie</v>
      </c>
      <c r="H2116" t="str">
        <f>VLOOKUP(B2116,Sheet3!$A$1:$E$100,3)</f>
        <v>0,89</v>
      </c>
      <c r="I2116" t="str">
        <f>VLOOKUP(F2116,Sheet4!$A$1:$B$22,2)</f>
        <v>korki_do_butelek</v>
      </c>
      <c r="J2116">
        <f t="shared" si="67"/>
        <v>14.24</v>
      </c>
    </row>
    <row r="2117" spans="1:10" ht="18.399999999999999" customHeight="1">
      <c r="A2117" s="1">
        <v>2116</v>
      </c>
      <c r="B2117" t="s">
        <v>59</v>
      </c>
      <c r="C2117" s="2">
        <v>40949</v>
      </c>
      <c r="D2117">
        <v>80</v>
      </c>
      <c r="E2117">
        <f t="shared" si="66"/>
        <v>2</v>
      </c>
      <c r="F2117" t="str">
        <f>VLOOKUP(B2117,Sheet3!$A$1:$E$100,5)</f>
        <v>k16</v>
      </c>
      <c r="G2117" t="str">
        <f>VLOOKUP(B2117,Sheet3!$A$1:$E$100,2)</f>
        <v>standard</v>
      </c>
      <c r="H2117" t="str">
        <f>VLOOKUP(B2117,Sheet3!$A$1:$E$100,3)</f>
        <v>1,09</v>
      </c>
      <c r="I2117" t="str">
        <f>VLOOKUP(F2117,Sheet4!$A$1:$B$22,2)</f>
        <v>przekladki_korkowe</v>
      </c>
      <c r="J2117">
        <f t="shared" si="67"/>
        <v>87.2</v>
      </c>
    </row>
    <row r="2118" spans="1:10" ht="18.399999999999999" customHeight="1">
      <c r="A2118">
        <v>2117</v>
      </c>
      <c r="B2118" t="s">
        <v>33</v>
      </c>
      <c r="C2118" s="2">
        <v>41025</v>
      </c>
      <c r="D2118">
        <v>10</v>
      </c>
      <c r="E2118">
        <f t="shared" si="66"/>
        <v>4</v>
      </c>
      <c r="F2118" t="str">
        <f>VLOOKUP(B2118,Sheet3!$A$1:$E$100,5)</f>
        <v>k5</v>
      </c>
      <c r="G2118" t="str">
        <f>VLOOKUP(B2118,Sheet3!$A$1:$E$100,2)</f>
        <v>Aglomerado_50_mm</v>
      </c>
      <c r="H2118" t="str">
        <f>VLOOKUP(B2118,Sheet3!$A$1:$E$100,3)</f>
        <v>59,99</v>
      </c>
      <c r="I2118" t="str">
        <f>VLOOKUP(F2118,Sheet4!$A$1:$B$22,2)</f>
        <v>panele_korkowe</v>
      </c>
      <c r="J2118">
        <f t="shared" si="67"/>
        <v>599.9</v>
      </c>
    </row>
    <row r="2119" spans="1:10" ht="18.399999999999999" customHeight="1">
      <c r="A2119" s="1">
        <v>2118</v>
      </c>
      <c r="B2119" t="s">
        <v>33</v>
      </c>
      <c r="C2119" s="2">
        <v>41022</v>
      </c>
      <c r="D2119">
        <v>14</v>
      </c>
      <c r="E2119">
        <f t="shared" si="66"/>
        <v>4</v>
      </c>
      <c r="F2119" t="str">
        <f>VLOOKUP(B2119,Sheet3!$A$1:$E$100,5)</f>
        <v>k5</v>
      </c>
      <c r="G2119" t="str">
        <f>VLOOKUP(B2119,Sheet3!$A$1:$E$100,2)</f>
        <v>Aglomerado_50_mm</v>
      </c>
      <c r="H2119" t="str">
        <f>VLOOKUP(B2119,Sheet3!$A$1:$E$100,3)</f>
        <v>59,99</v>
      </c>
      <c r="I2119" t="str">
        <f>VLOOKUP(F2119,Sheet4!$A$1:$B$22,2)</f>
        <v>panele_korkowe</v>
      </c>
      <c r="J2119">
        <f t="shared" si="67"/>
        <v>839.86</v>
      </c>
    </row>
    <row r="2120" spans="1:10" ht="18.399999999999999" customHeight="1">
      <c r="A2120">
        <v>2119</v>
      </c>
      <c r="B2120" t="s">
        <v>25</v>
      </c>
      <c r="C2120" s="2">
        <v>41208</v>
      </c>
      <c r="D2120">
        <v>1</v>
      </c>
      <c r="E2120">
        <f t="shared" si="66"/>
        <v>10</v>
      </c>
      <c r="F2120" t="str">
        <f>VLOOKUP(B2120,Sheet3!$A$1:$E$100,5)</f>
        <v>k4</v>
      </c>
      <c r="G2120" t="str">
        <f>VLOOKUP(B2120,Sheet3!$A$1:$E$100,2)</f>
        <v>1_l_wodny</v>
      </c>
      <c r="H2120" t="str">
        <f>VLOOKUP(B2120,Sheet3!$A$1:$E$100,3)</f>
        <v>37,99</v>
      </c>
      <c r="I2120" t="str">
        <f>VLOOKUP(F2120,Sheet4!$A$1:$B$22,2)</f>
        <v>panele_korkowe</v>
      </c>
      <c r="J2120">
        <f t="shared" si="67"/>
        <v>37.99</v>
      </c>
    </row>
    <row r="2121" spans="1:10" ht="18.399999999999999" customHeight="1">
      <c r="A2121" s="1">
        <v>2120</v>
      </c>
      <c r="B2121" t="s">
        <v>57</v>
      </c>
      <c r="C2121" s="2">
        <v>41186</v>
      </c>
      <c r="D2121">
        <v>21</v>
      </c>
      <c r="E2121">
        <f t="shared" si="66"/>
        <v>10</v>
      </c>
      <c r="F2121" t="str">
        <f>VLOOKUP(B2121,Sheet3!$A$1:$E$100,5)</f>
        <v>k6</v>
      </c>
      <c r="G2121" t="str">
        <f>VLOOKUP(B2121,Sheet3!$A$1:$E$100,2)</f>
        <v>940x23x7</v>
      </c>
      <c r="H2121" t="str">
        <f>VLOOKUP(B2121,Sheet3!$A$1:$E$100,3)</f>
        <v>2,89</v>
      </c>
      <c r="I2121" t="str">
        <f>VLOOKUP(F2121,Sheet4!$A$1:$B$22,2)</f>
        <v>panele_korkowe</v>
      </c>
      <c r="J2121">
        <f t="shared" si="67"/>
        <v>60.690000000000005</v>
      </c>
    </row>
    <row r="2122" spans="1:10" ht="18.399999999999999" customHeight="1">
      <c r="A2122">
        <v>2121</v>
      </c>
      <c r="B2122" t="s">
        <v>80</v>
      </c>
      <c r="C2122" s="2">
        <v>41079</v>
      </c>
      <c r="D2122">
        <v>31</v>
      </c>
      <c r="E2122">
        <f t="shared" si="66"/>
        <v>6</v>
      </c>
      <c r="F2122" t="str">
        <f>VLOOKUP(B2122,Sheet3!$A$1:$E$100,5)</f>
        <v>k21</v>
      </c>
      <c r="G2122" t="str">
        <f>VLOOKUP(B2122,Sheet3!$A$1:$E$100,2)</f>
        <v>Symphony</v>
      </c>
      <c r="H2122" t="str">
        <f>VLOOKUP(B2122,Sheet3!$A$1:$E$100,3)</f>
        <v>139,99</v>
      </c>
      <c r="I2122" t="str">
        <f>VLOOKUP(F2122,Sheet4!$A$1:$B$22,2)</f>
        <v>panele_korkowe</v>
      </c>
      <c r="J2122">
        <f t="shared" si="67"/>
        <v>4339.6900000000005</v>
      </c>
    </row>
    <row r="2123" spans="1:10" ht="18.399999999999999" customHeight="1">
      <c r="A2123" s="1">
        <v>2122</v>
      </c>
      <c r="B2123" t="s">
        <v>67</v>
      </c>
      <c r="C2123" s="2">
        <v>40960</v>
      </c>
      <c r="D2123">
        <v>40</v>
      </c>
      <c r="E2123">
        <f t="shared" si="66"/>
        <v>2</v>
      </c>
      <c r="F2123" t="str">
        <f>VLOOKUP(B2123,Sheet3!$A$1:$E$100,5)</f>
        <v>k14</v>
      </c>
      <c r="G2123" t="str">
        <f>VLOOKUP(B2123,Sheet3!$A$1:$E$100,2)</f>
        <v>Rapsodia</v>
      </c>
      <c r="H2123" t="str">
        <f>VLOOKUP(B2123,Sheet3!$A$1:$E$100,3)</f>
        <v>64,99</v>
      </c>
      <c r="I2123" t="str">
        <f>VLOOKUP(F2123,Sheet4!$A$1:$B$22,2)</f>
        <v>parkiet_korkowy</v>
      </c>
      <c r="J2123">
        <f t="shared" si="67"/>
        <v>2599.6</v>
      </c>
    </row>
    <row r="2124" spans="1:10" ht="18.399999999999999" customHeight="1">
      <c r="A2124">
        <v>2123</v>
      </c>
      <c r="B2124" t="s">
        <v>98</v>
      </c>
      <c r="C2124" s="2">
        <v>41094</v>
      </c>
      <c r="D2124">
        <v>20</v>
      </c>
      <c r="E2124">
        <f t="shared" si="66"/>
        <v>7</v>
      </c>
      <c r="F2124" t="str">
        <f>VLOOKUP(B2124,Sheet3!$A$1:$E$100,5)</f>
        <v>k3</v>
      </c>
      <c r="G2124" t="str">
        <f>VLOOKUP(B2124,Sheet3!$A$1:$E$100,2)</f>
        <v>frakcja_2,8-4,0_mm</v>
      </c>
      <c r="H2124" t="str">
        <f>VLOOKUP(B2124,Sheet3!$A$1:$E$100,3)</f>
        <v>12,80</v>
      </c>
      <c r="I2124" t="str">
        <f>VLOOKUP(F2124,Sheet4!$A$1:$B$22,2)</f>
        <v>panele_korkowe</v>
      </c>
      <c r="J2124">
        <f t="shared" si="67"/>
        <v>256</v>
      </c>
    </row>
    <row r="2125" spans="1:10" ht="18.399999999999999" customHeight="1">
      <c r="A2125" s="1">
        <v>2124</v>
      </c>
      <c r="B2125" t="s">
        <v>23</v>
      </c>
      <c r="C2125" s="2">
        <v>40988</v>
      </c>
      <c r="D2125">
        <v>20</v>
      </c>
      <c r="E2125">
        <f t="shared" si="66"/>
        <v>3</v>
      </c>
      <c r="F2125" t="str">
        <f>VLOOKUP(B2125,Sheet3!$A$1:$E$100,5)</f>
        <v>k3</v>
      </c>
      <c r="G2125" t="str">
        <f>VLOOKUP(B2125,Sheet3!$A$1:$E$100,2)</f>
        <v>frakcja_2,8-4,0_mm</v>
      </c>
      <c r="H2125" t="str">
        <f>VLOOKUP(B2125,Sheet3!$A$1:$E$100,3)</f>
        <v>12,80</v>
      </c>
      <c r="I2125" t="str">
        <f>VLOOKUP(F2125,Sheet4!$A$1:$B$22,2)</f>
        <v>panele_korkowe</v>
      </c>
      <c r="J2125">
        <f t="shared" si="67"/>
        <v>256</v>
      </c>
    </row>
    <row r="2126" spans="1:10" ht="18.399999999999999" customHeight="1">
      <c r="A2126">
        <v>2125</v>
      </c>
      <c r="B2126" t="s">
        <v>71</v>
      </c>
      <c r="C2126" s="2">
        <v>40953</v>
      </c>
      <c r="D2126">
        <v>16</v>
      </c>
      <c r="E2126">
        <f t="shared" si="66"/>
        <v>2</v>
      </c>
      <c r="F2126" t="str">
        <f>VLOOKUP(B2126,Sheet3!$A$1:$E$100,5)</f>
        <v>k21</v>
      </c>
      <c r="G2126" t="str">
        <f>VLOOKUP(B2126,Sheet3!$A$1:$E$100,2)</f>
        <v>DawnTown</v>
      </c>
      <c r="H2126" t="str">
        <f>VLOOKUP(B2126,Sheet3!$A$1:$E$100,3)</f>
        <v>129,99</v>
      </c>
      <c r="I2126" t="str">
        <f>VLOOKUP(F2126,Sheet4!$A$1:$B$22,2)</f>
        <v>panele_korkowe</v>
      </c>
      <c r="J2126">
        <f t="shared" si="67"/>
        <v>2079.84</v>
      </c>
    </row>
    <row r="2127" spans="1:10" ht="18.399999999999999" customHeight="1">
      <c r="A2127" s="1">
        <v>2126</v>
      </c>
      <c r="B2127" t="s">
        <v>51</v>
      </c>
      <c r="C2127" s="2">
        <v>41206</v>
      </c>
      <c r="D2127">
        <v>3</v>
      </c>
      <c r="E2127">
        <f t="shared" si="66"/>
        <v>10</v>
      </c>
      <c r="F2127" t="str">
        <f>VLOOKUP(B2127,Sheet3!$A$1:$E$100,5)</f>
        <v>k10</v>
      </c>
      <c r="G2127" t="str">
        <f>VLOOKUP(B2127,Sheet3!$A$1:$E$100,2)</f>
        <v>60x80</v>
      </c>
      <c r="H2127" t="str">
        <f>VLOOKUP(B2127,Sheet3!$A$1:$E$100,3)</f>
        <v>51,00</v>
      </c>
      <c r="I2127" t="str">
        <f>VLOOKUP(F2127,Sheet4!$A$1:$B$22,2)</f>
        <v>tablice_korkowe</v>
      </c>
      <c r="J2127">
        <f t="shared" si="67"/>
        <v>153</v>
      </c>
    </row>
    <row r="2128" spans="1:10" ht="18.399999999999999" customHeight="1">
      <c r="A2128">
        <v>2127</v>
      </c>
      <c r="B2128" t="s">
        <v>75</v>
      </c>
      <c r="C2128" s="2">
        <v>41011</v>
      </c>
      <c r="D2128">
        <v>2</v>
      </c>
      <c r="E2128">
        <f t="shared" si="66"/>
        <v>4</v>
      </c>
      <c r="F2128" t="str">
        <f>VLOOKUP(B2128,Sheet3!$A$1:$E$100,5)</f>
        <v>k4</v>
      </c>
      <c r="G2128" t="str">
        <f>VLOOKUP(B2128,Sheet3!$A$1:$E$100,2)</f>
        <v>3_l_kontaktowy</v>
      </c>
      <c r="H2128" t="str">
        <f>VLOOKUP(B2128,Sheet3!$A$1:$E$100,3)</f>
        <v>59,99</v>
      </c>
      <c r="I2128" t="str">
        <f>VLOOKUP(F2128,Sheet4!$A$1:$B$22,2)</f>
        <v>panele_korkowe</v>
      </c>
      <c r="J2128">
        <f t="shared" si="67"/>
        <v>119.98</v>
      </c>
    </row>
    <row r="2129" spans="1:10" ht="18.399999999999999" customHeight="1">
      <c r="A2129" s="1">
        <v>2128</v>
      </c>
      <c r="B2129" t="s">
        <v>29</v>
      </c>
      <c r="C2129" s="2">
        <v>41160</v>
      </c>
      <c r="D2129">
        <v>14</v>
      </c>
      <c r="E2129">
        <f t="shared" si="66"/>
        <v>9</v>
      </c>
      <c r="F2129" t="str">
        <f>VLOOKUP(B2129,Sheet3!$A$1:$E$100,5)</f>
        <v>k10</v>
      </c>
      <c r="G2129" t="str">
        <f>VLOOKUP(B2129,Sheet3!$A$1:$E$100,2)</f>
        <v>150x180</v>
      </c>
      <c r="H2129" t="str">
        <f>VLOOKUP(B2129,Sheet3!$A$1:$E$100,3)</f>
        <v>199,00</v>
      </c>
      <c r="I2129" t="str">
        <f>VLOOKUP(F2129,Sheet4!$A$1:$B$22,2)</f>
        <v>tablice_korkowe</v>
      </c>
      <c r="J2129">
        <f t="shared" si="67"/>
        <v>2786</v>
      </c>
    </row>
    <row r="2130" spans="1:10" ht="18.399999999999999" customHeight="1">
      <c r="A2130">
        <v>2129</v>
      </c>
      <c r="B2130" t="s">
        <v>49</v>
      </c>
      <c r="C2130" s="2">
        <v>41086</v>
      </c>
      <c r="D2130">
        <v>2</v>
      </c>
      <c r="E2130">
        <f t="shared" si="66"/>
        <v>6</v>
      </c>
      <c r="F2130" t="str">
        <f>VLOOKUP(B2130,Sheet3!$A$1:$E$100,5)</f>
        <v>k19</v>
      </c>
      <c r="G2130" t="str">
        <f>VLOOKUP(B2130,Sheet3!$A$1:$E$100,2)</f>
        <v>Serwetnik_duży</v>
      </c>
      <c r="H2130" t="str">
        <f>VLOOKUP(B2130,Sheet3!$A$1:$E$100,3)</f>
        <v>8,99</v>
      </c>
      <c r="I2130" t="str">
        <f>VLOOKUP(F2130,Sheet4!$A$1:$B$22,2)</f>
        <v>wyroby_korkowe</v>
      </c>
      <c r="J2130">
        <f t="shared" si="67"/>
        <v>17.98</v>
      </c>
    </row>
    <row r="2131" spans="1:10" ht="18.399999999999999" customHeight="1">
      <c r="A2131" s="1">
        <v>2130</v>
      </c>
      <c r="B2131" t="s">
        <v>54</v>
      </c>
      <c r="C2131" s="2">
        <v>41048</v>
      </c>
      <c r="D2131">
        <v>35</v>
      </c>
      <c r="E2131">
        <f t="shared" si="66"/>
        <v>5</v>
      </c>
      <c r="F2131" t="str">
        <f>VLOOKUP(B2131,Sheet3!$A$1:$E$100,5)</f>
        <v>k12</v>
      </c>
      <c r="G2131" t="str">
        <f>VLOOKUP(B2131,Sheet3!$A$1:$E$100,2)</f>
        <v>1000x700x1</v>
      </c>
      <c r="H2131" t="str">
        <f>VLOOKUP(B2131,Sheet3!$A$1:$E$100,3)</f>
        <v>4,99</v>
      </c>
      <c r="I2131" t="str">
        <f>VLOOKUP(F2131,Sheet4!$A$1:$B$22,2)</f>
        <v>plyty_korkowe</v>
      </c>
      <c r="J2131">
        <f t="shared" si="67"/>
        <v>174.65</v>
      </c>
    </row>
    <row r="2132" spans="1:10" ht="18.399999999999999" customHeight="1">
      <c r="A2132">
        <v>2131</v>
      </c>
      <c r="B2132" t="s">
        <v>19</v>
      </c>
      <c r="C2132" s="2">
        <v>41080</v>
      </c>
      <c r="D2132">
        <v>14</v>
      </c>
      <c r="E2132">
        <f t="shared" si="66"/>
        <v>6</v>
      </c>
      <c r="F2132" t="str">
        <f>VLOOKUP(B2132,Sheet3!$A$1:$E$100,5)</f>
        <v>k20</v>
      </c>
      <c r="G2132" t="str">
        <f>VLOOKUP(B2132,Sheet3!$A$1:$E$100,2)</f>
        <v>Stozkowe_srednie</v>
      </c>
      <c r="H2132" t="str">
        <f>VLOOKUP(B2132,Sheet3!$A$1:$E$100,3)</f>
        <v>0,89</v>
      </c>
      <c r="I2132" t="str">
        <f>VLOOKUP(F2132,Sheet4!$A$1:$B$22,2)</f>
        <v>korki_do_butelek</v>
      </c>
      <c r="J2132">
        <f t="shared" si="67"/>
        <v>12.46</v>
      </c>
    </row>
    <row r="2133" spans="1:10" ht="18.399999999999999" customHeight="1">
      <c r="A2133" s="1">
        <v>2132</v>
      </c>
      <c r="B2133" t="s">
        <v>22</v>
      </c>
      <c r="C2133" s="2">
        <v>41108</v>
      </c>
      <c r="D2133">
        <v>2</v>
      </c>
      <c r="E2133">
        <f t="shared" si="66"/>
        <v>7</v>
      </c>
      <c r="F2133" t="str">
        <f>VLOOKUP(B2133,Sheet3!$A$1:$E$100,5)</f>
        <v>k17</v>
      </c>
      <c r="G2133" t="str">
        <f>VLOOKUP(B2133,Sheet3!$A$1:$E$100,2)</f>
        <v>korek_natryskowy</v>
      </c>
      <c r="H2133" t="str">
        <f>VLOOKUP(B2133,Sheet3!$A$1:$E$100,3)</f>
        <v>33,99</v>
      </c>
      <c r="I2133" t="str">
        <f>VLOOKUP(F2133,Sheet4!$A$1:$B$22,2)</f>
        <v>masa_korkowa</v>
      </c>
      <c r="J2133">
        <f t="shared" si="67"/>
        <v>67.98</v>
      </c>
    </row>
    <row r="2134" spans="1:10" ht="18.399999999999999" customHeight="1">
      <c r="A2134">
        <v>2133</v>
      </c>
      <c r="B2134" t="s">
        <v>37</v>
      </c>
      <c r="C2134" s="2">
        <v>41124</v>
      </c>
      <c r="D2134">
        <v>2</v>
      </c>
      <c r="E2134">
        <f t="shared" si="66"/>
        <v>8</v>
      </c>
      <c r="F2134" t="str">
        <f>VLOOKUP(B2134,Sheet3!$A$1:$E$100,5)</f>
        <v>k15</v>
      </c>
      <c r="G2134" t="str">
        <f>VLOOKUP(B2134,Sheet3!$A$1:$E$100,2)</f>
        <v>kostka</v>
      </c>
      <c r="H2134" t="str">
        <f>VLOOKUP(B2134,Sheet3!$A$1:$E$100,3)</f>
        <v>25,99</v>
      </c>
      <c r="I2134" t="str">
        <f>VLOOKUP(F2134,Sheet4!$A$1:$B$22,2)</f>
        <v>maty_korkowe</v>
      </c>
      <c r="J2134">
        <f t="shared" si="67"/>
        <v>51.98</v>
      </c>
    </row>
    <row r="2135" spans="1:10" ht="18.399999999999999" customHeight="1">
      <c r="A2135" s="1">
        <v>2134</v>
      </c>
      <c r="B2135" t="s">
        <v>62</v>
      </c>
      <c r="C2135" s="2">
        <v>41151</v>
      </c>
      <c r="D2135">
        <v>20</v>
      </c>
      <c r="E2135">
        <f t="shared" si="66"/>
        <v>8</v>
      </c>
      <c r="F2135" t="str">
        <f>VLOOKUP(B2135,Sheet3!$A$1:$E$100,5)</f>
        <v>k5</v>
      </c>
      <c r="G2135" t="str">
        <f>VLOOKUP(B2135,Sheet3!$A$1:$E$100,2)</f>
        <v>Aglomerado_10_mm</v>
      </c>
      <c r="H2135" t="str">
        <f>VLOOKUP(B2135,Sheet3!$A$1:$E$100,3)</f>
        <v>34,99</v>
      </c>
      <c r="I2135" t="str">
        <f>VLOOKUP(F2135,Sheet4!$A$1:$B$22,2)</f>
        <v>panele_korkowe</v>
      </c>
      <c r="J2135">
        <f t="shared" si="67"/>
        <v>699.80000000000007</v>
      </c>
    </row>
    <row r="2136" spans="1:10" ht="18.399999999999999" customHeight="1">
      <c r="A2136">
        <v>2135</v>
      </c>
      <c r="B2136" t="s">
        <v>41</v>
      </c>
      <c r="C2136" s="2">
        <v>41008</v>
      </c>
      <c r="D2136">
        <v>20</v>
      </c>
      <c r="E2136">
        <f t="shared" si="66"/>
        <v>4</v>
      </c>
      <c r="F2136" t="str">
        <f>VLOOKUP(B2136,Sheet3!$A$1:$E$100,5)</f>
        <v>k7</v>
      </c>
      <c r="G2136" t="str">
        <f>VLOOKUP(B2136,Sheet3!$A$1:$E$100,2)</f>
        <v>Kora_surowa_kl._II</v>
      </c>
      <c r="H2136" t="str">
        <f>VLOOKUP(B2136,Sheet3!$A$1:$E$100,3)</f>
        <v>79,99</v>
      </c>
      <c r="I2136" t="str">
        <f>VLOOKUP(F2136,Sheet4!$A$1:$B$22,2)</f>
        <v>panele_korkowe</v>
      </c>
      <c r="J2136">
        <f t="shared" si="67"/>
        <v>1599.8</v>
      </c>
    </row>
    <row r="2137" spans="1:10" ht="18.399999999999999" customHeight="1">
      <c r="A2137" s="1">
        <v>2136</v>
      </c>
      <c r="B2137" t="s">
        <v>42</v>
      </c>
      <c r="C2137" s="2">
        <v>41047</v>
      </c>
      <c r="D2137">
        <v>25</v>
      </c>
      <c r="E2137">
        <f t="shared" si="66"/>
        <v>5</v>
      </c>
      <c r="F2137" t="str">
        <f>VLOOKUP(B2137,Sheet3!$A$1:$E$100,5)</f>
        <v>k20</v>
      </c>
      <c r="G2137" t="str">
        <f>VLOOKUP(B2137,Sheet3!$A$1:$E$100,2)</f>
        <v>Stozkowe_male</v>
      </c>
      <c r="H2137" t="str">
        <f>VLOOKUP(B2137,Sheet3!$A$1:$E$100,3)</f>
        <v>0,49</v>
      </c>
      <c r="I2137" t="str">
        <f>VLOOKUP(F2137,Sheet4!$A$1:$B$22,2)</f>
        <v>korki_do_butelek</v>
      </c>
      <c r="J2137">
        <f t="shared" si="67"/>
        <v>12.25</v>
      </c>
    </row>
    <row r="2138" spans="1:10" ht="18.399999999999999" customHeight="1">
      <c r="A2138">
        <v>2137</v>
      </c>
      <c r="B2138" t="s">
        <v>12</v>
      </c>
      <c r="C2138" s="2">
        <v>41037</v>
      </c>
      <c r="D2138">
        <v>20</v>
      </c>
      <c r="E2138">
        <f t="shared" si="66"/>
        <v>5</v>
      </c>
      <c r="F2138" t="str">
        <f>VLOOKUP(B2138,Sheet3!$A$1:$E$100,5)</f>
        <v>k6</v>
      </c>
      <c r="G2138" t="str">
        <f>VLOOKUP(B2138,Sheet3!$A$1:$E$100,2)</f>
        <v>940x16x5</v>
      </c>
      <c r="H2138" t="str">
        <f>VLOOKUP(B2138,Sheet3!$A$1:$E$100,3)</f>
        <v>2,19</v>
      </c>
      <c r="I2138" t="str">
        <f>VLOOKUP(F2138,Sheet4!$A$1:$B$22,2)</f>
        <v>panele_korkowe</v>
      </c>
      <c r="J2138">
        <f t="shared" si="67"/>
        <v>43.8</v>
      </c>
    </row>
    <row r="2139" spans="1:10" ht="18.399999999999999" customHeight="1">
      <c r="A2139" s="1">
        <v>2138</v>
      </c>
      <c r="B2139" t="s">
        <v>20</v>
      </c>
      <c r="C2139" s="2">
        <v>41128</v>
      </c>
      <c r="D2139">
        <v>20</v>
      </c>
      <c r="E2139">
        <f t="shared" si="66"/>
        <v>8</v>
      </c>
      <c r="F2139" t="str">
        <f>VLOOKUP(B2139,Sheet3!$A$1:$E$100,5)</f>
        <v>k6</v>
      </c>
      <c r="G2139" t="str">
        <f>VLOOKUP(B2139,Sheet3!$A$1:$E$100,2)</f>
        <v>940x23x5</v>
      </c>
      <c r="H2139" t="str">
        <f>VLOOKUP(B2139,Sheet3!$A$1:$E$100,3)</f>
        <v>2,19</v>
      </c>
      <c r="I2139" t="str">
        <f>VLOOKUP(F2139,Sheet4!$A$1:$B$22,2)</f>
        <v>panele_korkowe</v>
      </c>
      <c r="J2139">
        <f t="shared" si="67"/>
        <v>43.8</v>
      </c>
    </row>
    <row r="2140" spans="1:10" ht="18.399999999999999" customHeight="1">
      <c r="A2140">
        <v>2139</v>
      </c>
      <c r="B2140" t="s">
        <v>75</v>
      </c>
      <c r="C2140" s="2">
        <v>41111</v>
      </c>
      <c r="D2140">
        <v>5</v>
      </c>
      <c r="E2140">
        <f t="shared" si="66"/>
        <v>7</v>
      </c>
      <c r="F2140" t="str">
        <f>VLOOKUP(B2140,Sheet3!$A$1:$E$100,5)</f>
        <v>k4</v>
      </c>
      <c r="G2140" t="str">
        <f>VLOOKUP(B2140,Sheet3!$A$1:$E$100,2)</f>
        <v>3_l_kontaktowy</v>
      </c>
      <c r="H2140" t="str">
        <f>VLOOKUP(B2140,Sheet3!$A$1:$E$100,3)</f>
        <v>59,99</v>
      </c>
      <c r="I2140" t="str">
        <f>VLOOKUP(F2140,Sheet4!$A$1:$B$22,2)</f>
        <v>panele_korkowe</v>
      </c>
      <c r="J2140">
        <f t="shared" si="67"/>
        <v>299.95</v>
      </c>
    </row>
    <row r="2141" spans="1:10" ht="18.399999999999999" customHeight="1">
      <c r="A2141" s="1">
        <v>2140</v>
      </c>
      <c r="B2141" t="s">
        <v>50</v>
      </c>
      <c r="C2141" s="2">
        <v>41088</v>
      </c>
      <c r="D2141">
        <v>2</v>
      </c>
      <c r="E2141">
        <f t="shared" si="66"/>
        <v>6</v>
      </c>
      <c r="F2141" t="str">
        <f>VLOOKUP(B2141,Sheet3!$A$1:$E$100,5)</f>
        <v>k8</v>
      </c>
      <c r="G2141" t="str">
        <f>VLOOKUP(B2141,Sheet3!$A$1:$E$100,2)</f>
        <v>LB_1</v>
      </c>
      <c r="H2141" t="str">
        <f>VLOOKUP(B2141,Sheet3!$A$1:$E$100,3)</f>
        <v>2,50</v>
      </c>
      <c r="I2141" t="str">
        <f>VLOOKUP(F2141,Sheet4!$A$1:$B$22,2)</f>
        <v>panele_korkowe</v>
      </c>
      <c r="J2141">
        <f t="shared" si="67"/>
        <v>5</v>
      </c>
    </row>
    <row r="2142" spans="1:10" ht="18.399999999999999" customHeight="1">
      <c r="A2142">
        <v>2141</v>
      </c>
      <c r="B2142" t="s">
        <v>47</v>
      </c>
      <c r="C2142" s="2">
        <v>41187</v>
      </c>
      <c r="D2142">
        <v>20</v>
      </c>
      <c r="E2142">
        <f t="shared" si="66"/>
        <v>10</v>
      </c>
      <c r="F2142" t="str">
        <f>VLOOKUP(B2142,Sheet3!$A$1:$E$100,5)</f>
        <v>k2</v>
      </c>
      <c r="G2142" t="str">
        <f>VLOOKUP(B2142,Sheet3!$A$1:$E$100,2)</f>
        <v>Normal_4_mm</v>
      </c>
      <c r="H2142" t="str">
        <f>VLOOKUP(B2142,Sheet3!$A$1:$E$100,3)</f>
        <v>60,50</v>
      </c>
      <c r="I2142" t="str">
        <f>VLOOKUP(F2142,Sheet4!$A$1:$B$22,2)</f>
        <v>wyroby_korkowe</v>
      </c>
      <c r="J2142">
        <f t="shared" si="67"/>
        <v>1210</v>
      </c>
    </row>
    <row r="2143" spans="1:10" ht="18.399999999999999" customHeight="1">
      <c r="A2143" s="1">
        <v>2142</v>
      </c>
      <c r="B2143" t="s">
        <v>33</v>
      </c>
      <c r="C2143" s="2">
        <v>40931</v>
      </c>
      <c r="D2143">
        <v>12</v>
      </c>
      <c r="E2143">
        <f t="shared" si="66"/>
        <v>1</v>
      </c>
      <c r="F2143" t="str">
        <f>VLOOKUP(B2143,Sheet3!$A$1:$E$100,5)</f>
        <v>k5</v>
      </c>
      <c r="G2143" t="str">
        <f>VLOOKUP(B2143,Sheet3!$A$1:$E$100,2)</f>
        <v>Aglomerado_50_mm</v>
      </c>
      <c r="H2143" t="str">
        <f>VLOOKUP(B2143,Sheet3!$A$1:$E$100,3)</f>
        <v>59,99</v>
      </c>
      <c r="I2143" t="str">
        <f>VLOOKUP(F2143,Sheet4!$A$1:$B$22,2)</f>
        <v>panele_korkowe</v>
      </c>
      <c r="J2143">
        <f t="shared" si="67"/>
        <v>719.88</v>
      </c>
    </row>
    <row r="2144" spans="1:10" ht="18.399999999999999" customHeight="1">
      <c r="A2144">
        <v>2143</v>
      </c>
      <c r="B2144" t="s">
        <v>36</v>
      </c>
      <c r="C2144" s="2">
        <v>41103</v>
      </c>
      <c r="D2144">
        <v>9</v>
      </c>
      <c r="E2144">
        <f t="shared" si="66"/>
        <v>7</v>
      </c>
      <c r="F2144" t="str">
        <f>VLOOKUP(B2144,Sheet3!$A$1:$E$100,5)</f>
        <v>k10</v>
      </c>
      <c r="G2144" t="str">
        <f>VLOOKUP(B2144,Sheet3!$A$1:$E$100,2)</f>
        <v>50x80</v>
      </c>
      <c r="H2144" t="str">
        <f>VLOOKUP(B2144,Sheet3!$A$1:$E$100,3)</f>
        <v>34,99</v>
      </c>
      <c r="I2144" t="str">
        <f>VLOOKUP(F2144,Sheet4!$A$1:$B$22,2)</f>
        <v>tablice_korkowe</v>
      </c>
      <c r="J2144">
        <f t="shared" si="67"/>
        <v>314.91000000000003</v>
      </c>
    </row>
    <row r="2145" spans="1:10" ht="18.399999999999999" customHeight="1">
      <c r="A2145" s="1">
        <v>2144</v>
      </c>
      <c r="B2145" t="s">
        <v>51</v>
      </c>
      <c r="C2145" s="2">
        <v>40983</v>
      </c>
      <c r="D2145">
        <v>3</v>
      </c>
      <c r="E2145">
        <f t="shared" si="66"/>
        <v>3</v>
      </c>
      <c r="F2145" t="str">
        <f>VLOOKUP(B2145,Sheet3!$A$1:$E$100,5)</f>
        <v>k10</v>
      </c>
      <c r="G2145" t="str">
        <f>VLOOKUP(B2145,Sheet3!$A$1:$E$100,2)</f>
        <v>60x80</v>
      </c>
      <c r="H2145" t="str">
        <f>VLOOKUP(B2145,Sheet3!$A$1:$E$100,3)</f>
        <v>51,00</v>
      </c>
      <c r="I2145" t="str">
        <f>VLOOKUP(F2145,Sheet4!$A$1:$B$22,2)</f>
        <v>tablice_korkowe</v>
      </c>
      <c r="J2145">
        <f t="shared" si="67"/>
        <v>153</v>
      </c>
    </row>
    <row r="2146" spans="1:10" ht="18.399999999999999" customHeight="1">
      <c r="A2146">
        <v>2145</v>
      </c>
      <c r="B2146" t="s">
        <v>42</v>
      </c>
      <c r="C2146" s="2">
        <v>41120</v>
      </c>
      <c r="D2146">
        <v>4</v>
      </c>
      <c r="E2146">
        <f t="shared" si="66"/>
        <v>7</v>
      </c>
      <c r="F2146" t="str">
        <f>VLOOKUP(B2146,Sheet3!$A$1:$E$100,5)</f>
        <v>k20</v>
      </c>
      <c r="G2146" t="str">
        <f>VLOOKUP(B2146,Sheet3!$A$1:$E$100,2)</f>
        <v>Stozkowe_male</v>
      </c>
      <c r="H2146" t="str">
        <f>VLOOKUP(B2146,Sheet3!$A$1:$E$100,3)</f>
        <v>0,49</v>
      </c>
      <c r="I2146" t="str">
        <f>VLOOKUP(F2146,Sheet4!$A$1:$B$22,2)</f>
        <v>korki_do_butelek</v>
      </c>
      <c r="J2146">
        <f t="shared" si="67"/>
        <v>1.96</v>
      </c>
    </row>
    <row r="2147" spans="1:10" ht="18.399999999999999" customHeight="1">
      <c r="A2147" s="1">
        <v>2146</v>
      </c>
      <c r="B2147" t="s">
        <v>21</v>
      </c>
      <c r="C2147" s="2">
        <v>40962</v>
      </c>
      <c r="D2147">
        <v>20</v>
      </c>
      <c r="E2147">
        <f t="shared" si="66"/>
        <v>2</v>
      </c>
      <c r="F2147" t="str">
        <f>VLOOKUP(B2147,Sheet3!$A$1:$E$100,5)</f>
        <v>k8</v>
      </c>
      <c r="G2147" t="str">
        <f>VLOOKUP(B2147,Sheet3!$A$1:$E$100,2)</f>
        <v>LK_3</v>
      </c>
      <c r="H2147" t="str">
        <f>VLOOKUP(B2147,Sheet3!$A$1:$E$100,3)</f>
        <v>3,60</v>
      </c>
      <c r="I2147" t="str">
        <f>VLOOKUP(F2147,Sheet4!$A$1:$B$22,2)</f>
        <v>panele_korkowe</v>
      </c>
      <c r="J2147">
        <f t="shared" si="67"/>
        <v>72</v>
      </c>
    </row>
    <row r="2148" spans="1:10" ht="18.399999999999999" customHeight="1">
      <c r="A2148">
        <v>2147</v>
      </c>
      <c r="B2148" t="s">
        <v>63</v>
      </c>
      <c r="C2148" s="2">
        <v>40961</v>
      </c>
      <c r="D2148">
        <v>12</v>
      </c>
      <c r="E2148">
        <f t="shared" si="66"/>
        <v>2</v>
      </c>
      <c r="F2148" t="str">
        <f>VLOOKUP(B2148,Sheet3!$A$1:$E$100,5)</f>
        <v>k19</v>
      </c>
      <c r="G2148" t="str">
        <f>VLOOKUP(B2148,Sheet3!$A$1:$E$100,2)</f>
        <v>Taca_okragla</v>
      </c>
      <c r="H2148" t="str">
        <f>VLOOKUP(B2148,Sheet3!$A$1:$E$100,3)</f>
        <v>32,49</v>
      </c>
      <c r="I2148" t="str">
        <f>VLOOKUP(F2148,Sheet4!$A$1:$B$22,2)</f>
        <v>wyroby_korkowe</v>
      </c>
      <c r="J2148">
        <f t="shared" si="67"/>
        <v>389.88</v>
      </c>
    </row>
    <row r="2149" spans="1:10" ht="18.399999999999999" customHeight="1">
      <c r="A2149" s="1">
        <v>2148</v>
      </c>
      <c r="B2149" t="s">
        <v>67</v>
      </c>
      <c r="C2149" s="2">
        <v>41068</v>
      </c>
      <c r="D2149">
        <v>54</v>
      </c>
      <c r="E2149">
        <f t="shared" si="66"/>
        <v>6</v>
      </c>
      <c r="F2149" t="str">
        <f>VLOOKUP(B2149,Sheet3!$A$1:$E$100,5)</f>
        <v>k14</v>
      </c>
      <c r="G2149" t="str">
        <f>VLOOKUP(B2149,Sheet3!$A$1:$E$100,2)</f>
        <v>Rapsodia</v>
      </c>
      <c r="H2149" t="str">
        <f>VLOOKUP(B2149,Sheet3!$A$1:$E$100,3)</f>
        <v>64,99</v>
      </c>
      <c r="I2149" t="str">
        <f>VLOOKUP(F2149,Sheet4!$A$1:$B$22,2)</f>
        <v>parkiet_korkowy</v>
      </c>
      <c r="J2149">
        <f t="shared" si="67"/>
        <v>3509.4599999999996</v>
      </c>
    </row>
    <row r="2150" spans="1:10" ht="18.399999999999999" customHeight="1">
      <c r="A2150">
        <v>2149</v>
      </c>
      <c r="B2150" t="s">
        <v>76</v>
      </c>
      <c r="C2150" s="2">
        <v>41184</v>
      </c>
      <c r="D2150">
        <v>22</v>
      </c>
      <c r="E2150">
        <f t="shared" si="66"/>
        <v>10</v>
      </c>
      <c r="F2150" t="str">
        <f>VLOOKUP(B2150,Sheet3!$A$1:$E$100,5)</f>
        <v>k2</v>
      </c>
      <c r="G2150" t="str">
        <f>VLOOKUP(B2150,Sheet3!$A$1:$E$100,2)</f>
        <v>Normal_6_mm</v>
      </c>
      <c r="H2150" t="str">
        <f>VLOOKUP(B2150,Sheet3!$A$1:$E$100,3)</f>
        <v>119,99</v>
      </c>
      <c r="I2150" t="str">
        <f>VLOOKUP(F2150,Sheet4!$A$1:$B$22,2)</f>
        <v>wyroby_korkowe</v>
      </c>
      <c r="J2150">
        <f t="shared" si="67"/>
        <v>2639.7799999999997</v>
      </c>
    </row>
    <row r="2151" spans="1:10" ht="18.399999999999999" customHeight="1">
      <c r="A2151" s="1">
        <v>2150</v>
      </c>
      <c r="B2151" t="s">
        <v>37</v>
      </c>
      <c r="C2151" s="2">
        <v>40969</v>
      </c>
      <c r="D2151">
        <v>1</v>
      </c>
      <c r="E2151">
        <f t="shared" si="66"/>
        <v>3</v>
      </c>
      <c r="F2151" t="str">
        <f>VLOOKUP(B2151,Sheet3!$A$1:$E$100,5)</f>
        <v>k15</v>
      </c>
      <c r="G2151" t="str">
        <f>VLOOKUP(B2151,Sheet3!$A$1:$E$100,2)</f>
        <v>kostka</v>
      </c>
      <c r="H2151" t="str">
        <f>VLOOKUP(B2151,Sheet3!$A$1:$E$100,3)</f>
        <v>25,99</v>
      </c>
      <c r="I2151" t="str">
        <f>VLOOKUP(F2151,Sheet4!$A$1:$B$22,2)</f>
        <v>maty_korkowe</v>
      </c>
      <c r="J2151">
        <f t="shared" si="67"/>
        <v>25.99</v>
      </c>
    </row>
    <row r="2152" spans="1:10" ht="18.399999999999999" customHeight="1">
      <c r="A2152">
        <v>2151</v>
      </c>
      <c r="B2152" t="s">
        <v>57</v>
      </c>
      <c r="C2152" s="2">
        <v>40987</v>
      </c>
      <c r="D2152">
        <v>150</v>
      </c>
      <c r="E2152">
        <f t="shared" si="66"/>
        <v>3</v>
      </c>
      <c r="F2152" t="str">
        <f>VLOOKUP(B2152,Sheet3!$A$1:$E$100,5)</f>
        <v>k6</v>
      </c>
      <c r="G2152" t="str">
        <f>VLOOKUP(B2152,Sheet3!$A$1:$E$100,2)</f>
        <v>940x23x7</v>
      </c>
      <c r="H2152" t="str">
        <f>VLOOKUP(B2152,Sheet3!$A$1:$E$100,3)</f>
        <v>2,89</v>
      </c>
      <c r="I2152" t="str">
        <f>VLOOKUP(F2152,Sheet4!$A$1:$B$22,2)</f>
        <v>panele_korkowe</v>
      </c>
      <c r="J2152">
        <f t="shared" si="67"/>
        <v>433.5</v>
      </c>
    </row>
    <row r="2153" spans="1:10" ht="18.399999999999999" customHeight="1">
      <c r="A2153" s="1">
        <v>2152</v>
      </c>
      <c r="B2153" t="s">
        <v>69</v>
      </c>
      <c r="C2153" s="2">
        <v>40945</v>
      </c>
      <c r="D2153">
        <v>1</v>
      </c>
      <c r="E2153">
        <f t="shared" si="66"/>
        <v>2</v>
      </c>
      <c r="F2153" t="str">
        <f>VLOOKUP(B2153,Sheet3!$A$1:$E$100,5)</f>
        <v>k20</v>
      </c>
      <c r="G2153" t="str">
        <f>VLOOKUP(B2153,Sheet3!$A$1:$E$100,2)</f>
        <v>Stozkowe_duze</v>
      </c>
      <c r="H2153" t="str">
        <f>VLOOKUP(B2153,Sheet3!$A$1:$E$100,3)</f>
        <v>1,19</v>
      </c>
      <c r="I2153" t="str">
        <f>VLOOKUP(F2153,Sheet4!$A$1:$B$22,2)</f>
        <v>korki_do_butelek</v>
      </c>
      <c r="J2153">
        <f t="shared" si="67"/>
        <v>1.19</v>
      </c>
    </row>
    <row r="2154" spans="1:10" ht="18.399999999999999" customHeight="1">
      <c r="A2154">
        <v>2153</v>
      </c>
      <c r="B2154" t="s">
        <v>38</v>
      </c>
      <c r="C2154" s="2">
        <v>41151</v>
      </c>
      <c r="D2154">
        <v>28</v>
      </c>
      <c r="E2154">
        <f t="shared" si="66"/>
        <v>8</v>
      </c>
      <c r="F2154" t="str">
        <f>VLOOKUP(B2154,Sheet3!$A$1:$E$100,5)</f>
        <v>k10</v>
      </c>
      <c r="G2154" t="str">
        <f>VLOOKUP(B2154,Sheet3!$A$1:$E$100,2)</f>
        <v>50x80</v>
      </c>
      <c r="H2154" t="str">
        <f>VLOOKUP(B2154,Sheet3!$A$1:$E$100,3)</f>
        <v>34,99</v>
      </c>
      <c r="I2154" t="str">
        <f>VLOOKUP(F2154,Sheet4!$A$1:$B$22,2)</f>
        <v>tablice_korkowe</v>
      </c>
      <c r="J2154">
        <f t="shared" si="67"/>
        <v>979.72</v>
      </c>
    </row>
    <row r="2155" spans="1:10" ht="18.399999999999999" customHeight="1">
      <c r="A2155" s="1">
        <v>2154</v>
      </c>
      <c r="B2155" t="s">
        <v>42</v>
      </c>
      <c r="C2155" s="2">
        <v>41148</v>
      </c>
      <c r="D2155">
        <v>24</v>
      </c>
      <c r="E2155">
        <f t="shared" si="66"/>
        <v>8</v>
      </c>
      <c r="F2155" t="str">
        <f>VLOOKUP(B2155,Sheet3!$A$1:$E$100,5)</f>
        <v>k20</v>
      </c>
      <c r="G2155" t="str">
        <f>VLOOKUP(B2155,Sheet3!$A$1:$E$100,2)</f>
        <v>Stozkowe_male</v>
      </c>
      <c r="H2155" t="str">
        <f>VLOOKUP(B2155,Sheet3!$A$1:$E$100,3)</f>
        <v>0,49</v>
      </c>
      <c r="I2155" t="str">
        <f>VLOOKUP(F2155,Sheet4!$A$1:$B$22,2)</f>
        <v>korki_do_butelek</v>
      </c>
      <c r="J2155">
        <f t="shared" si="67"/>
        <v>11.76</v>
      </c>
    </row>
    <row r="2156" spans="1:10" ht="18.399999999999999" customHeight="1">
      <c r="A2156">
        <v>2155</v>
      </c>
      <c r="B2156" t="s">
        <v>37</v>
      </c>
      <c r="C2156" s="2">
        <v>41121</v>
      </c>
      <c r="D2156">
        <v>2</v>
      </c>
      <c r="E2156">
        <f t="shared" si="66"/>
        <v>7</v>
      </c>
      <c r="F2156" t="str">
        <f>VLOOKUP(B2156,Sheet3!$A$1:$E$100,5)</f>
        <v>k15</v>
      </c>
      <c r="G2156" t="str">
        <f>VLOOKUP(B2156,Sheet3!$A$1:$E$100,2)</f>
        <v>kostka</v>
      </c>
      <c r="H2156" t="str">
        <f>VLOOKUP(B2156,Sheet3!$A$1:$E$100,3)</f>
        <v>25,99</v>
      </c>
      <c r="I2156" t="str">
        <f>VLOOKUP(F2156,Sheet4!$A$1:$B$22,2)</f>
        <v>maty_korkowe</v>
      </c>
      <c r="J2156">
        <f t="shared" si="67"/>
        <v>51.98</v>
      </c>
    </row>
    <row r="2157" spans="1:10" ht="18.399999999999999" customHeight="1">
      <c r="A2157" s="1">
        <v>2156</v>
      </c>
      <c r="B2157" t="s">
        <v>64</v>
      </c>
      <c r="C2157" s="2">
        <v>41041</v>
      </c>
      <c r="D2157">
        <v>1</v>
      </c>
      <c r="E2157">
        <f t="shared" si="66"/>
        <v>5</v>
      </c>
      <c r="F2157" t="str">
        <f>VLOOKUP(B2157,Sheet3!$A$1:$E$100,5)</f>
        <v>k9</v>
      </c>
      <c r="G2157" t="str">
        <f>VLOOKUP(B2157,Sheet3!$A$1:$E$100,2)</f>
        <v>duze</v>
      </c>
      <c r="H2157" t="str">
        <f>VLOOKUP(B2157,Sheet3!$A$1:$E$100,3)</f>
        <v>48,00</v>
      </c>
      <c r="I2157" t="str">
        <f>VLOOKUP(F2157,Sheet4!$A$1:$B$22,2)</f>
        <v>panele_korkowe</v>
      </c>
      <c r="J2157">
        <f t="shared" si="67"/>
        <v>48</v>
      </c>
    </row>
    <row r="2158" spans="1:10" ht="18.399999999999999" customHeight="1">
      <c r="A2158">
        <v>2157</v>
      </c>
      <c r="B2158" t="s">
        <v>39</v>
      </c>
      <c r="C2158" s="2">
        <v>41235</v>
      </c>
      <c r="D2158">
        <v>16</v>
      </c>
      <c r="E2158">
        <f t="shared" si="66"/>
        <v>11</v>
      </c>
      <c r="F2158" t="str">
        <f>VLOOKUP(B2158,Sheet3!$A$1:$E$100,5)</f>
        <v>k12</v>
      </c>
      <c r="G2158" t="str">
        <f>VLOOKUP(B2158,Sheet3!$A$1:$E$100,2)</f>
        <v>1000x700x5</v>
      </c>
      <c r="H2158" t="str">
        <f>VLOOKUP(B2158,Sheet3!$A$1:$E$100,3)</f>
        <v>15,99</v>
      </c>
      <c r="I2158" t="str">
        <f>VLOOKUP(F2158,Sheet4!$A$1:$B$22,2)</f>
        <v>plyty_korkowe</v>
      </c>
      <c r="J2158">
        <f t="shared" si="67"/>
        <v>255.84</v>
      </c>
    </row>
    <row r="2159" spans="1:10" ht="18.399999999999999" customHeight="1">
      <c r="A2159" s="1">
        <v>2158</v>
      </c>
      <c r="B2159" t="s">
        <v>48</v>
      </c>
      <c r="C2159" s="2">
        <v>41050</v>
      </c>
      <c r="D2159">
        <v>5</v>
      </c>
      <c r="E2159">
        <f t="shared" si="66"/>
        <v>5</v>
      </c>
      <c r="F2159" t="str">
        <f>VLOOKUP(B2159,Sheet3!$A$1:$E$100,5)</f>
        <v>k19</v>
      </c>
      <c r="G2159" t="str">
        <f>VLOOKUP(B2159,Sheet3!$A$1:$E$100,2)</f>
        <v>Cukiernica</v>
      </c>
      <c r="H2159" t="str">
        <f>VLOOKUP(B2159,Sheet3!$A$1:$E$100,3)</f>
        <v>25,99</v>
      </c>
      <c r="I2159" t="str">
        <f>VLOOKUP(F2159,Sheet4!$A$1:$B$22,2)</f>
        <v>wyroby_korkowe</v>
      </c>
      <c r="J2159">
        <f t="shared" si="67"/>
        <v>129.94999999999999</v>
      </c>
    </row>
    <row r="2160" spans="1:10" ht="18.399999999999999" customHeight="1">
      <c r="A2160">
        <v>2159</v>
      </c>
      <c r="B2160" t="s">
        <v>16</v>
      </c>
      <c r="C2160" s="2">
        <v>41080</v>
      </c>
      <c r="D2160">
        <v>3</v>
      </c>
      <c r="E2160">
        <f t="shared" si="66"/>
        <v>6</v>
      </c>
      <c r="F2160" t="str">
        <f>VLOOKUP(B2160,Sheet3!$A$1:$E$100,5)</f>
        <v>k11</v>
      </c>
      <c r="G2160" t="str">
        <f>VLOOKUP(B2160,Sheet3!$A$1:$E$100,2)</f>
        <v>kpl_12_mm</v>
      </c>
      <c r="H2160" t="str">
        <f>VLOOKUP(B2160,Sheet3!$A$1:$E$100,3)</f>
        <v>10,20</v>
      </c>
      <c r="I2160" t="str">
        <f>VLOOKUP(F2160,Sheet4!$A$1:$B$22,2)</f>
        <v>podkladki_naturalne</v>
      </c>
      <c r="J2160">
        <f t="shared" si="67"/>
        <v>30.599999999999998</v>
      </c>
    </row>
    <row r="2161" spans="1:10" ht="18.399999999999999" customHeight="1">
      <c r="A2161" s="1">
        <v>2160</v>
      </c>
      <c r="B2161" t="s">
        <v>93</v>
      </c>
      <c r="C2161" s="2">
        <v>41138</v>
      </c>
      <c r="D2161">
        <v>22</v>
      </c>
      <c r="E2161">
        <f t="shared" si="66"/>
        <v>8</v>
      </c>
      <c r="F2161" t="str">
        <f>VLOOKUP(B2161,Sheet3!$A$1:$E$100,5)</f>
        <v>k13</v>
      </c>
      <c r="G2161" t="str">
        <f>VLOOKUP(B2161,Sheet3!$A$1:$E$100,2)</f>
        <v>30m_x_1m_x_2mm</v>
      </c>
      <c r="H2161" t="str">
        <f>VLOOKUP(B2161,Sheet3!$A$1:$E$100,3)</f>
        <v>299,99</v>
      </c>
      <c r="I2161" t="str">
        <f>VLOOKUP(F2161,Sheet4!$A$1:$B$22,2)</f>
        <v>rolki_korkowe</v>
      </c>
      <c r="J2161">
        <f t="shared" si="67"/>
        <v>6599.7800000000007</v>
      </c>
    </row>
    <row r="2162" spans="1:10" ht="18.399999999999999" customHeight="1">
      <c r="A2162">
        <v>2161</v>
      </c>
      <c r="B2162" t="s">
        <v>37</v>
      </c>
      <c r="C2162" s="2">
        <v>41108</v>
      </c>
      <c r="D2162">
        <v>32</v>
      </c>
      <c r="E2162">
        <f t="shared" si="66"/>
        <v>7</v>
      </c>
      <c r="F2162" t="str">
        <f>VLOOKUP(B2162,Sheet3!$A$1:$E$100,5)</f>
        <v>k15</v>
      </c>
      <c r="G2162" t="str">
        <f>VLOOKUP(B2162,Sheet3!$A$1:$E$100,2)</f>
        <v>kostka</v>
      </c>
      <c r="H2162" t="str">
        <f>VLOOKUP(B2162,Sheet3!$A$1:$E$100,3)</f>
        <v>25,99</v>
      </c>
      <c r="I2162" t="str">
        <f>VLOOKUP(F2162,Sheet4!$A$1:$B$22,2)</f>
        <v>maty_korkowe</v>
      </c>
      <c r="J2162">
        <f t="shared" si="67"/>
        <v>831.68</v>
      </c>
    </row>
    <row r="2163" spans="1:10" ht="18.399999999999999" customHeight="1">
      <c r="A2163" s="1">
        <v>2162</v>
      </c>
      <c r="B2163" t="s">
        <v>65</v>
      </c>
      <c r="C2163" s="2">
        <v>41064</v>
      </c>
      <c r="D2163">
        <v>20</v>
      </c>
      <c r="E2163">
        <f t="shared" si="66"/>
        <v>6</v>
      </c>
      <c r="F2163" t="str">
        <f>VLOOKUP(B2163,Sheet3!$A$1:$E$100,5)</f>
        <v>k12</v>
      </c>
      <c r="G2163" t="str">
        <f>VLOOKUP(B2163,Sheet3!$A$1:$E$100,2)</f>
        <v>1000x700x4</v>
      </c>
      <c r="H2163" t="str">
        <f>VLOOKUP(B2163,Sheet3!$A$1:$E$100,3)</f>
        <v>14,99</v>
      </c>
      <c r="I2163" t="str">
        <f>VLOOKUP(F2163,Sheet4!$A$1:$B$22,2)</f>
        <v>plyty_korkowe</v>
      </c>
      <c r="J2163">
        <f t="shared" si="67"/>
        <v>299.8</v>
      </c>
    </row>
    <row r="2164" spans="1:10" ht="18.399999999999999" customHeight="1">
      <c r="A2164">
        <v>2163</v>
      </c>
      <c r="B2164" t="s">
        <v>47</v>
      </c>
      <c r="C2164" s="2">
        <v>41079</v>
      </c>
      <c r="D2164">
        <v>45</v>
      </c>
      <c r="E2164">
        <f t="shared" si="66"/>
        <v>6</v>
      </c>
      <c r="F2164" t="str">
        <f>VLOOKUP(B2164,Sheet3!$A$1:$E$100,5)</f>
        <v>k2</v>
      </c>
      <c r="G2164" t="str">
        <f>VLOOKUP(B2164,Sheet3!$A$1:$E$100,2)</f>
        <v>Normal_4_mm</v>
      </c>
      <c r="H2164" t="str">
        <f>VLOOKUP(B2164,Sheet3!$A$1:$E$100,3)</f>
        <v>60,50</v>
      </c>
      <c r="I2164" t="str">
        <f>VLOOKUP(F2164,Sheet4!$A$1:$B$22,2)</f>
        <v>wyroby_korkowe</v>
      </c>
      <c r="J2164">
        <f t="shared" si="67"/>
        <v>2722.5</v>
      </c>
    </row>
    <row r="2165" spans="1:10" ht="18.399999999999999" customHeight="1">
      <c r="A2165" s="1">
        <v>2164</v>
      </c>
      <c r="B2165" t="s">
        <v>36</v>
      </c>
      <c r="C2165" s="2">
        <v>40973</v>
      </c>
      <c r="D2165">
        <v>2</v>
      </c>
      <c r="E2165">
        <f t="shared" si="66"/>
        <v>3</v>
      </c>
      <c r="F2165" t="str">
        <f>VLOOKUP(B2165,Sheet3!$A$1:$E$100,5)</f>
        <v>k10</v>
      </c>
      <c r="G2165" t="str">
        <f>VLOOKUP(B2165,Sheet3!$A$1:$E$100,2)</f>
        <v>50x80</v>
      </c>
      <c r="H2165" t="str">
        <f>VLOOKUP(B2165,Sheet3!$A$1:$E$100,3)</f>
        <v>34,99</v>
      </c>
      <c r="I2165" t="str">
        <f>VLOOKUP(F2165,Sheet4!$A$1:$B$22,2)</f>
        <v>tablice_korkowe</v>
      </c>
      <c r="J2165">
        <f t="shared" si="67"/>
        <v>69.98</v>
      </c>
    </row>
    <row r="2166" spans="1:10" ht="18.399999999999999" customHeight="1">
      <c r="A2166">
        <v>2165</v>
      </c>
      <c r="B2166" t="s">
        <v>34</v>
      </c>
      <c r="C2166" s="2">
        <v>41209</v>
      </c>
      <c r="D2166">
        <v>22</v>
      </c>
      <c r="E2166">
        <f t="shared" si="66"/>
        <v>10</v>
      </c>
      <c r="F2166" t="str">
        <f>VLOOKUP(B2166,Sheet3!$A$1:$E$100,5)</f>
        <v>k8</v>
      </c>
      <c r="G2166" t="str">
        <f>VLOOKUP(B2166,Sheet3!$A$1:$E$100,2)</f>
        <v>LP_4</v>
      </c>
      <c r="H2166" t="str">
        <f>VLOOKUP(B2166,Sheet3!$A$1:$E$100,3)</f>
        <v>2,30</v>
      </c>
      <c r="I2166" t="str">
        <f>VLOOKUP(F2166,Sheet4!$A$1:$B$22,2)</f>
        <v>panele_korkowe</v>
      </c>
      <c r="J2166">
        <f t="shared" si="67"/>
        <v>50.599999999999994</v>
      </c>
    </row>
    <row r="2167" spans="1:10" ht="18.399999999999999" customHeight="1">
      <c r="A2167" s="1">
        <v>2166</v>
      </c>
      <c r="B2167" t="s">
        <v>9</v>
      </c>
      <c r="C2167" s="2">
        <v>41062</v>
      </c>
      <c r="D2167">
        <v>28</v>
      </c>
      <c r="E2167">
        <f t="shared" si="66"/>
        <v>6</v>
      </c>
      <c r="F2167" t="str">
        <f>VLOOKUP(B2167,Sheet3!$A$1:$E$100,5)</f>
        <v>k19</v>
      </c>
      <c r="G2167" t="str">
        <f>VLOOKUP(B2167,Sheet3!$A$1:$E$100,2)</f>
        <v>Oslonka_falista</v>
      </c>
      <c r="H2167" t="str">
        <f>VLOOKUP(B2167,Sheet3!$A$1:$E$100,3)</f>
        <v>22,99</v>
      </c>
      <c r="I2167" t="str">
        <f>VLOOKUP(F2167,Sheet4!$A$1:$B$22,2)</f>
        <v>wyroby_korkowe</v>
      </c>
      <c r="J2167">
        <f t="shared" si="67"/>
        <v>643.71999999999991</v>
      </c>
    </row>
    <row r="2168" spans="1:10" ht="18.399999999999999" customHeight="1">
      <c r="A2168">
        <v>2167</v>
      </c>
      <c r="B2168" t="s">
        <v>34</v>
      </c>
      <c r="C2168" s="2">
        <v>40963</v>
      </c>
      <c r="D2168">
        <v>39</v>
      </c>
      <c r="E2168">
        <f t="shared" si="66"/>
        <v>2</v>
      </c>
      <c r="F2168" t="str">
        <f>VLOOKUP(B2168,Sheet3!$A$1:$E$100,5)</f>
        <v>k8</v>
      </c>
      <c r="G2168" t="str">
        <f>VLOOKUP(B2168,Sheet3!$A$1:$E$100,2)</f>
        <v>LP_4</v>
      </c>
      <c r="H2168" t="str">
        <f>VLOOKUP(B2168,Sheet3!$A$1:$E$100,3)</f>
        <v>2,30</v>
      </c>
      <c r="I2168" t="str">
        <f>VLOOKUP(F2168,Sheet4!$A$1:$B$22,2)</f>
        <v>panele_korkowe</v>
      </c>
      <c r="J2168">
        <f t="shared" si="67"/>
        <v>89.699999999999989</v>
      </c>
    </row>
    <row r="2169" spans="1:10" ht="18.399999999999999" customHeight="1">
      <c r="A2169" s="1">
        <v>2168</v>
      </c>
      <c r="B2169" t="s">
        <v>35</v>
      </c>
      <c r="C2169" s="2">
        <v>41108</v>
      </c>
      <c r="D2169">
        <v>4</v>
      </c>
      <c r="E2169">
        <f t="shared" si="66"/>
        <v>7</v>
      </c>
      <c r="F2169" t="str">
        <f>VLOOKUP(B2169,Sheet3!$A$1:$E$100,5)</f>
        <v>k9</v>
      </c>
      <c r="G2169" t="str">
        <f>VLOOKUP(B2169,Sheet3!$A$1:$E$100,2)</f>
        <v>srednie</v>
      </c>
      <c r="H2169" t="str">
        <f>VLOOKUP(B2169,Sheet3!$A$1:$E$100,3)</f>
        <v>32,00</v>
      </c>
      <c r="I2169" t="str">
        <f>VLOOKUP(F2169,Sheet4!$A$1:$B$22,2)</f>
        <v>panele_korkowe</v>
      </c>
      <c r="J2169">
        <f t="shared" si="67"/>
        <v>128</v>
      </c>
    </row>
    <row r="2170" spans="1:10" ht="18.399999999999999" customHeight="1">
      <c r="A2170">
        <v>2169</v>
      </c>
      <c r="B2170" t="s">
        <v>36</v>
      </c>
      <c r="C2170" s="2">
        <v>41123</v>
      </c>
      <c r="D2170">
        <v>10</v>
      </c>
      <c r="E2170">
        <f t="shared" si="66"/>
        <v>8</v>
      </c>
      <c r="F2170" t="str">
        <f>VLOOKUP(B2170,Sheet3!$A$1:$E$100,5)</f>
        <v>k10</v>
      </c>
      <c r="G2170" t="str">
        <f>VLOOKUP(B2170,Sheet3!$A$1:$E$100,2)</f>
        <v>50x80</v>
      </c>
      <c r="H2170" t="str">
        <f>VLOOKUP(B2170,Sheet3!$A$1:$E$100,3)</f>
        <v>34,99</v>
      </c>
      <c r="I2170" t="str">
        <f>VLOOKUP(F2170,Sheet4!$A$1:$B$22,2)</f>
        <v>tablice_korkowe</v>
      </c>
      <c r="J2170">
        <f t="shared" si="67"/>
        <v>349.90000000000003</v>
      </c>
    </row>
    <row r="2171" spans="1:10" ht="18.399999999999999" customHeight="1">
      <c r="A2171" s="1">
        <v>2170</v>
      </c>
      <c r="B2171" t="s">
        <v>54</v>
      </c>
      <c r="C2171" s="2">
        <v>41149</v>
      </c>
      <c r="D2171">
        <v>34</v>
      </c>
      <c r="E2171">
        <f t="shared" si="66"/>
        <v>8</v>
      </c>
      <c r="F2171" t="str">
        <f>VLOOKUP(B2171,Sheet3!$A$1:$E$100,5)</f>
        <v>k12</v>
      </c>
      <c r="G2171" t="str">
        <f>VLOOKUP(B2171,Sheet3!$A$1:$E$100,2)</f>
        <v>1000x700x1</v>
      </c>
      <c r="H2171" t="str">
        <f>VLOOKUP(B2171,Sheet3!$A$1:$E$100,3)</f>
        <v>4,99</v>
      </c>
      <c r="I2171" t="str">
        <f>VLOOKUP(F2171,Sheet4!$A$1:$B$22,2)</f>
        <v>plyty_korkowe</v>
      </c>
      <c r="J2171">
        <f t="shared" si="67"/>
        <v>169.66</v>
      </c>
    </row>
    <row r="2172" spans="1:10" ht="18.399999999999999" customHeight="1">
      <c r="A2172">
        <v>2171</v>
      </c>
      <c r="B2172" t="s">
        <v>70</v>
      </c>
      <c r="C2172" s="2">
        <v>41068</v>
      </c>
      <c r="D2172">
        <v>22</v>
      </c>
      <c r="E2172">
        <f t="shared" si="66"/>
        <v>6</v>
      </c>
      <c r="F2172" t="str">
        <f>VLOOKUP(B2172,Sheet3!$A$1:$E$100,5)</f>
        <v>k14</v>
      </c>
      <c r="G2172" t="str">
        <f>VLOOKUP(B2172,Sheet3!$A$1:$E$100,2)</f>
        <v>Symphony</v>
      </c>
      <c r="H2172" t="str">
        <f>VLOOKUP(B2172,Sheet3!$A$1:$E$100,3)</f>
        <v>83,99</v>
      </c>
      <c r="I2172" t="str">
        <f>VLOOKUP(F2172,Sheet4!$A$1:$B$22,2)</f>
        <v>parkiet_korkowy</v>
      </c>
      <c r="J2172">
        <f t="shared" si="67"/>
        <v>1847.78</v>
      </c>
    </row>
    <row r="2173" spans="1:10" ht="18.399999999999999" customHeight="1">
      <c r="A2173" s="1">
        <v>2172</v>
      </c>
      <c r="B2173" t="s">
        <v>21</v>
      </c>
      <c r="C2173" s="2">
        <v>41044</v>
      </c>
      <c r="D2173">
        <v>40</v>
      </c>
      <c r="E2173">
        <f t="shared" si="66"/>
        <v>5</v>
      </c>
      <c r="F2173" t="str">
        <f>VLOOKUP(B2173,Sheet3!$A$1:$E$100,5)</f>
        <v>k8</v>
      </c>
      <c r="G2173" t="str">
        <f>VLOOKUP(B2173,Sheet3!$A$1:$E$100,2)</f>
        <v>LK_3</v>
      </c>
      <c r="H2173" t="str">
        <f>VLOOKUP(B2173,Sheet3!$A$1:$E$100,3)</f>
        <v>3,60</v>
      </c>
      <c r="I2173" t="str">
        <f>VLOOKUP(F2173,Sheet4!$A$1:$B$22,2)</f>
        <v>panele_korkowe</v>
      </c>
      <c r="J2173">
        <f t="shared" si="67"/>
        <v>144</v>
      </c>
    </row>
    <row r="2174" spans="1:10" ht="18.399999999999999" customHeight="1">
      <c r="A2174">
        <v>2173</v>
      </c>
      <c r="B2174" t="s">
        <v>25</v>
      </c>
      <c r="C2174" s="2">
        <v>41151</v>
      </c>
      <c r="D2174">
        <v>4</v>
      </c>
      <c r="E2174">
        <f t="shared" si="66"/>
        <v>8</v>
      </c>
      <c r="F2174" t="str">
        <f>VLOOKUP(B2174,Sheet3!$A$1:$E$100,5)</f>
        <v>k4</v>
      </c>
      <c r="G2174" t="str">
        <f>VLOOKUP(B2174,Sheet3!$A$1:$E$100,2)</f>
        <v>1_l_wodny</v>
      </c>
      <c r="H2174" t="str">
        <f>VLOOKUP(B2174,Sheet3!$A$1:$E$100,3)</f>
        <v>37,99</v>
      </c>
      <c r="I2174" t="str">
        <f>VLOOKUP(F2174,Sheet4!$A$1:$B$22,2)</f>
        <v>panele_korkowe</v>
      </c>
      <c r="J2174">
        <f t="shared" si="67"/>
        <v>151.96</v>
      </c>
    </row>
    <row r="2175" spans="1:10" ht="18.399999999999999" customHeight="1">
      <c r="A2175" s="1">
        <v>2174</v>
      </c>
      <c r="B2175" t="s">
        <v>30</v>
      </c>
      <c r="C2175" s="2">
        <v>41223</v>
      </c>
      <c r="D2175">
        <v>6</v>
      </c>
      <c r="E2175">
        <f t="shared" si="66"/>
        <v>11</v>
      </c>
      <c r="F2175" t="str">
        <f>VLOOKUP(B2175,Sheet3!$A$1:$E$100,5)</f>
        <v>k8</v>
      </c>
      <c r="G2175" t="str">
        <f>VLOOKUP(B2175,Sheet3!$A$1:$E$100,2)</f>
        <v>LN_1</v>
      </c>
      <c r="H2175" t="str">
        <f>VLOOKUP(B2175,Sheet3!$A$1:$E$100,3)</f>
        <v>3,90</v>
      </c>
      <c r="I2175" t="str">
        <f>VLOOKUP(F2175,Sheet4!$A$1:$B$22,2)</f>
        <v>panele_korkowe</v>
      </c>
      <c r="J2175">
        <f t="shared" si="67"/>
        <v>23.4</v>
      </c>
    </row>
    <row r="2176" spans="1:10" ht="18.399999999999999" customHeight="1">
      <c r="A2176">
        <v>2175</v>
      </c>
      <c r="B2176" t="s">
        <v>12</v>
      </c>
      <c r="C2176" s="2">
        <v>41010</v>
      </c>
      <c r="D2176">
        <v>28</v>
      </c>
      <c r="E2176">
        <f t="shared" si="66"/>
        <v>4</v>
      </c>
      <c r="F2176" t="str">
        <f>VLOOKUP(B2176,Sheet3!$A$1:$E$100,5)</f>
        <v>k6</v>
      </c>
      <c r="G2176" t="str">
        <f>VLOOKUP(B2176,Sheet3!$A$1:$E$100,2)</f>
        <v>940x16x5</v>
      </c>
      <c r="H2176" t="str">
        <f>VLOOKUP(B2176,Sheet3!$A$1:$E$100,3)</f>
        <v>2,19</v>
      </c>
      <c r="I2176" t="str">
        <f>VLOOKUP(F2176,Sheet4!$A$1:$B$22,2)</f>
        <v>panele_korkowe</v>
      </c>
      <c r="J2176">
        <f t="shared" si="67"/>
        <v>61.32</v>
      </c>
    </row>
    <row r="2177" spans="1:10" ht="18.399999999999999" customHeight="1">
      <c r="A2177" s="1">
        <v>2176</v>
      </c>
      <c r="B2177" t="s">
        <v>39</v>
      </c>
      <c r="C2177" s="2">
        <v>41036</v>
      </c>
      <c r="D2177">
        <v>25</v>
      </c>
      <c r="E2177">
        <f t="shared" si="66"/>
        <v>5</v>
      </c>
      <c r="F2177" t="str">
        <f>VLOOKUP(B2177,Sheet3!$A$1:$E$100,5)</f>
        <v>k12</v>
      </c>
      <c r="G2177" t="str">
        <f>VLOOKUP(B2177,Sheet3!$A$1:$E$100,2)</f>
        <v>1000x700x5</v>
      </c>
      <c r="H2177" t="str">
        <f>VLOOKUP(B2177,Sheet3!$A$1:$E$100,3)</f>
        <v>15,99</v>
      </c>
      <c r="I2177" t="str">
        <f>VLOOKUP(F2177,Sheet4!$A$1:$B$22,2)</f>
        <v>plyty_korkowe</v>
      </c>
      <c r="J2177">
        <f t="shared" si="67"/>
        <v>399.75</v>
      </c>
    </row>
    <row r="2178" spans="1:10" ht="18.399999999999999" customHeight="1">
      <c r="A2178">
        <v>2177</v>
      </c>
      <c r="B2178" t="s">
        <v>61</v>
      </c>
      <c r="C2178" s="2">
        <v>41180</v>
      </c>
      <c r="D2178">
        <v>1</v>
      </c>
      <c r="E2178">
        <f t="shared" ref="E2178:E2201" si="68">MONTH(C2178)</f>
        <v>9</v>
      </c>
      <c r="F2178" t="str">
        <f>VLOOKUP(B2178,Sheet3!$A$1:$E$100,5)</f>
        <v>k13</v>
      </c>
      <c r="G2178" t="str">
        <f>VLOOKUP(B2178,Sheet3!$A$1:$E$100,2)</f>
        <v>25m_x_1m_x_4mm</v>
      </c>
      <c r="H2178" t="str">
        <f>VLOOKUP(B2178,Sheet3!$A$1:$E$100,3)</f>
        <v>549,99</v>
      </c>
      <c r="I2178" t="str">
        <f>VLOOKUP(F2178,Sheet4!$A$1:$B$22,2)</f>
        <v>rolki_korkowe</v>
      </c>
      <c r="J2178">
        <f t="shared" si="67"/>
        <v>549.99</v>
      </c>
    </row>
    <row r="2179" spans="1:10" ht="18.399999999999999" customHeight="1">
      <c r="A2179" s="1">
        <v>2178</v>
      </c>
      <c r="B2179" t="s">
        <v>20</v>
      </c>
      <c r="C2179" s="2">
        <v>41044</v>
      </c>
      <c r="D2179">
        <v>38</v>
      </c>
      <c r="E2179">
        <f t="shared" si="68"/>
        <v>5</v>
      </c>
      <c r="F2179" t="str">
        <f>VLOOKUP(B2179,Sheet3!$A$1:$E$100,5)</f>
        <v>k6</v>
      </c>
      <c r="G2179" t="str">
        <f>VLOOKUP(B2179,Sheet3!$A$1:$E$100,2)</f>
        <v>940x23x5</v>
      </c>
      <c r="H2179" t="str">
        <f>VLOOKUP(B2179,Sheet3!$A$1:$E$100,3)</f>
        <v>2,19</v>
      </c>
      <c r="I2179" t="str">
        <f>VLOOKUP(F2179,Sheet4!$A$1:$B$22,2)</f>
        <v>panele_korkowe</v>
      </c>
      <c r="J2179">
        <f t="shared" ref="J2179:J2201" si="69">D2179*H2179</f>
        <v>83.22</v>
      </c>
    </row>
    <row r="2180" spans="1:10" ht="18.399999999999999" customHeight="1">
      <c r="A2180">
        <v>2179</v>
      </c>
      <c r="B2180" t="s">
        <v>16</v>
      </c>
      <c r="C2180" s="2">
        <v>41144</v>
      </c>
      <c r="D2180">
        <v>3</v>
      </c>
      <c r="E2180">
        <f t="shared" si="68"/>
        <v>8</v>
      </c>
      <c r="F2180" t="str">
        <f>VLOOKUP(B2180,Sheet3!$A$1:$E$100,5)</f>
        <v>k11</v>
      </c>
      <c r="G2180" t="str">
        <f>VLOOKUP(B2180,Sheet3!$A$1:$E$100,2)</f>
        <v>kpl_12_mm</v>
      </c>
      <c r="H2180" t="str">
        <f>VLOOKUP(B2180,Sheet3!$A$1:$E$100,3)</f>
        <v>10,20</v>
      </c>
      <c r="I2180" t="str">
        <f>VLOOKUP(F2180,Sheet4!$A$1:$B$22,2)</f>
        <v>podkladki_naturalne</v>
      </c>
      <c r="J2180">
        <f t="shared" si="69"/>
        <v>30.599999999999998</v>
      </c>
    </row>
    <row r="2181" spans="1:10" ht="18.399999999999999" customHeight="1">
      <c r="A2181" s="1">
        <v>2180</v>
      </c>
      <c r="B2181" t="s">
        <v>36</v>
      </c>
      <c r="C2181" s="2">
        <v>41016</v>
      </c>
      <c r="D2181">
        <v>9</v>
      </c>
      <c r="E2181">
        <f t="shared" si="68"/>
        <v>4</v>
      </c>
      <c r="F2181" t="str">
        <f>VLOOKUP(B2181,Sheet3!$A$1:$E$100,5)</f>
        <v>k10</v>
      </c>
      <c r="G2181" t="str">
        <f>VLOOKUP(B2181,Sheet3!$A$1:$E$100,2)</f>
        <v>50x80</v>
      </c>
      <c r="H2181" t="str">
        <f>VLOOKUP(B2181,Sheet3!$A$1:$E$100,3)</f>
        <v>34,99</v>
      </c>
      <c r="I2181" t="str">
        <f>VLOOKUP(F2181,Sheet4!$A$1:$B$22,2)</f>
        <v>tablice_korkowe</v>
      </c>
      <c r="J2181">
        <f t="shared" si="69"/>
        <v>314.91000000000003</v>
      </c>
    </row>
    <row r="2182" spans="1:10" ht="18.399999999999999" customHeight="1">
      <c r="A2182">
        <v>2181</v>
      </c>
      <c r="B2182" t="s">
        <v>62</v>
      </c>
      <c r="C2182" s="2">
        <v>41094</v>
      </c>
      <c r="D2182">
        <v>12</v>
      </c>
      <c r="E2182">
        <f t="shared" si="68"/>
        <v>7</v>
      </c>
      <c r="F2182" t="str">
        <f>VLOOKUP(B2182,Sheet3!$A$1:$E$100,5)</f>
        <v>k5</v>
      </c>
      <c r="G2182" t="str">
        <f>VLOOKUP(B2182,Sheet3!$A$1:$E$100,2)</f>
        <v>Aglomerado_10_mm</v>
      </c>
      <c r="H2182" t="str">
        <f>VLOOKUP(B2182,Sheet3!$A$1:$E$100,3)</f>
        <v>34,99</v>
      </c>
      <c r="I2182" t="str">
        <f>VLOOKUP(F2182,Sheet4!$A$1:$B$22,2)</f>
        <v>panele_korkowe</v>
      </c>
      <c r="J2182">
        <f t="shared" si="69"/>
        <v>419.88</v>
      </c>
    </row>
    <row r="2183" spans="1:10" ht="18.399999999999999" customHeight="1">
      <c r="A2183" s="1">
        <v>2182</v>
      </c>
      <c r="B2183" t="s">
        <v>82</v>
      </c>
      <c r="C2183" s="2">
        <v>41107</v>
      </c>
      <c r="D2183">
        <v>20</v>
      </c>
      <c r="E2183">
        <f t="shared" si="68"/>
        <v>7</v>
      </c>
      <c r="F2183" t="str">
        <f>VLOOKUP(B2183,Sheet3!$A$1:$E$100,5)</f>
        <v>k5</v>
      </c>
      <c r="G2183" t="str">
        <f>VLOOKUP(B2183,Sheet3!$A$1:$E$100,2)</f>
        <v>Aglomerado_30_mm</v>
      </c>
      <c r="H2183" t="str">
        <f>VLOOKUP(B2183,Sheet3!$A$1:$E$100,3)</f>
        <v>49,99</v>
      </c>
      <c r="I2183" t="str">
        <f>VLOOKUP(F2183,Sheet4!$A$1:$B$22,2)</f>
        <v>panele_korkowe</v>
      </c>
      <c r="J2183">
        <f t="shared" si="69"/>
        <v>999.80000000000007</v>
      </c>
    </row>
    <row r="2184" spans="1:10" ht="18.399999999999999" customHeight="1">
      <c r="A2184">
        <v>2183</v>
      </c>
      <c r="B2184" t="s">
        <v>88</v>
      </c>
      <c r="C2184" s="2">
        <v>40990</v>
      </c>
      <c r="D2184">
        <v>97</v>
      </c>
      <c r="E2184">
        <f t="shared" si="68"/>
        <v>3</v>
      </c>
      <c r="F2184" t="str">
        <f>VLOOKUP(B2184,Sheet3!$A$1:$E$100,5)</f>
        <v>k14</v>
      </c>
      <c r="G2184" t="str">
        <f>VLOOKUP(B2184,Sheet3!$A$1:$E$100,2)</f>
        <v>Natural</v>
      </c>
      <c r="H2184" t="str">
        <f>VLOOKUP(B2184,Sheet3!$A$1:$E$100,3)</f>
        <v>49,99</v>
      </c>
      <c r="I2184" t="str">
        <f>VLOOKUP(F2184,Sheet4!$A$1:$B$22,2)</f>
        <v>parkiet_korkowy</v>
      </c>
      <c r="J2184">
        <f t="shared" si="69"/>
        <v>4849.03</v>
      </c>
    </row>
    <row r="2185" spans="1:10" ht="18.399999999999999" customHeight="1">
      <c r="A2185" s="1">
        <v>2184</v>
      </c>
      <c r="B2185" t="s">
        <v>85</v>
      </c>
      <c r="C2185" s="2">
        <v>41120</v>
      </c>
      <c r="D2185">
        <v>40</v>
      </c>
      <c r="E2185">
        <f t="shared" si="68"/>
        <v>7</v>
      </c>
      <c r="F2185" t="str">
        <f>VLOOKUP(B2185,Sheet3!$A$1:$E$100,5)</f>
        <v>k8</v>
      </c>
      <c r="G2185" t="str">
        <f>VLOOKUP(B2185,Sheet3!$A$1:$E$100,2)</f>
        <v>LN_2</v>
      </c>
      <c r="H2185" t="str">
        <f>VLOOKUP(B2185,Sheet3!$A$1:$E$100,3)</f>
        <v>4,60</v>
      </c>
      <c r="I2185" t="str">
        <f>VLOOKUP(F2185,Sheet4!$A$1:$B$22,2)</f>
        <v>panele_korkowe</v>
      </c>
      <c r="J2185">
        <f t="shared" si="69"/>
        <v>184</v>
      </c>
    </row>
    <row r="2186" spans="1:10" ht="18.399999999999999" customHeight="1">
      <c r="A2186">
        <v>2185</v>
      </c>
      <c r="B2186" t="s">
        <v>23</v>
      </c>
      <c r="C2186" s="2">
        <v>41023</v>
      </c>
      <c r="D2186">
        <v>4</v>
      </c>
      <c r="E2186">
        <f t="shared" si="68"/>
        <v>4</v>
      </c>
      <c r="F2186" t="str">
        <f>VLOOKUP(B2186,Sheet3!$A$1:$E$100,5)</f>
        <v>k3</v>
      </c>
      <c r="G2186" t="str">
        <f>VLOOKUP(B2186,Sheet3!$A$1:$E$100,2)</f>
        <v>frakcja_2,8-4,0_mm</v>
      </c>
      <c r="H2186" t="str">
        <f>VLOOKUP(B2186,Sheet3!$A$1:$E$100,3)</f>
        <v>12,80</v>
      </c>
      <c r="I2186" t="str">
        <f>VLOOKUP(F2186,Sheet4!$A$1:$B$22,2)</f>
        <v>panele_korkowe</v>
      </c>
      <c r="J2186">
        <f t="shared" si="69"/>
        <v>51.2</v>
      </c>
    </row>
    <row r="2187" spans="1:10" ht="18.399999999999999" customHeight="1">
      <c r="A2187" s="1">
        <v>2186</v>
      </c>
      <c r="B2187" t="s">
        <v>90</v>
      </c>
      <c r="C2187" s="2">
        <v>41159</v>
      </c>
      <c r="D2187">
        <v>22</v>
      </c>
      <c r="E2187">
        <f t="shared" si="68"/>
        <v>9</v>
      </c>
      <c r="F2187" t="str">
        <f>VLOOKUP(B2187,Sheet3!$A$1:$E$100,5)</f>
        <v>k21</v>
      </c>
      <c r="G2187" t="str">
        <f>VLOOKUP(B2187,Sheet3!$A$1:$E$100,2)</f>
        <v>Rapsodia</v>
      </c>
      <c r="H2187" t="str">
        <f>VLOOKUP(B2187,Sheet3!$A$1:$E$100,3)</f>
        <v>129,99</v>
      </c>
      <c r="I2187" t="str">
        <f>VLOOKUP(F2187,Sheet4!$A$1:$B$22,2)</f>
        <v>panele_korkowe</v>
      </c>
      <c r="J2187">
        <f t="shared" si="69"/>
        <v>2859.78</v>
      </c>
    </row>
    <row r="2188" spans="1:10" ht="18.399999999999999" customHeight="1">
      <c r="A2188">
        <v>2187</v>
      </c>
      <c r="B2188" t="s">
        <v>25</v>
      </c>
      <c r="C2188" s="2">
        <v>41071</v>
      </c>
      <c r="D2188">
        <v>2</v>
      </c>
      <c r="E2188">
        <f t="shared" si="68"/>
        <v>6</v>
      </c>
      <c r="F2188" t="str">
        <f>VLOOKUP(B2188,Sheet3!$A$1:$E$100,5)</f>
        <v>k4</v>
      </c>
      <c r="G2188" t="str">
        <f>VLOOKUP(B2188,Sheet3!$A$1:$E$100,2)</f>
        <v>1_l_wodny</v>
      </c>
      <c r="H2188" t="str">
        <f>VLOOKUP(B2188,Sheet3!$A$1:$E$100,3)</f>
        <v>37,99</v>
      </c>
      <c r="I2188" t="str">
        <f>VLOOKUP(F2188,Sheet4!$A$1:$B$22,2)</f>
        <v>panele_korkowe</v>
      </c>
      <c r="J2188">
        <f t="shared" si="69"/>
        <v>75.98</v>
      </c>
    </row>
    <row r="2189" spans="1:10" ht="18.399999999999999" customHeight="1">
      <c r="A2189" s="1">
        <v>2188</v>
      </c>
      <c r="B2189" t="s">
        <v>88</v>
      </c>
      <c r="C2189" s="2">
        <v>41116</v>
      </c>
      <c r="D2189">
        <v>28</v>
      </c>
      <c r="E2189">
        <f t="shared" si="68"/>
        <v>7</v>
      </c>
      <c r="F2189" t="str">
        <f>VLOOKUP(B2189,Sheet3!$A$1:$E$100,5)</f>
        <v>k14</v>
      </c>
      <c r="G2189" t="str">
        <f>VLOOKUP(B2189,Sheet3!$A$1:$E$100,2)</f>
        <v>Natural</v>
      </c>
      <c r="H2189" t="str">
        <f>VLOOKUP(B2189,Sheet3!$A$1:$E$100,3)</f>
        <v>49,99</v>
      </c>
      <c r="I2189" t="str">
        <f>VLOOKUP(F2189,Sheet4!$A$1:$B$22,2)</f>
        <v>parkiet_korkowy</v>
      </c>
      <c r="J2189">
        <f t="shared" si="69"/>
        <v>1399.72</v>
      </c>
    </row>
    <row r="2190" spans="1:10" ht="18.399999999999999" customHeight="1">
      <c r="A2190">
        <v>2189</v>
      </c>
      <c r="B2190" t="s">
        <v>57</v>
      </c>
      <c r="C2190" s="2">
        <v>41226</v>
      </c>
      <c r="D2190">
        <v>30</v>
      </c>
      <c r="E2190">
        <f t="shared" si="68"/>
        <v>11</v>
      </c>
      <c r="F2190" t="str">
        <f>VLOOKUP(B2190,Sheet3!$A$1:$E$100,5)</f>
        <v>k6</v>
      </c>
      <c r="G2190" t="str">
        <f>VLOOKUP(B2190,Sheet3!$A$1:$E$100,2)</f>
        <v>940x23x7</v>
      </c>
      <c r="H2190" t="str">
        <f>VLOOKUP(B2190,Sheet3!$A$1:$E$100,3)</f>
        <v>2,89</v>
      </c>
      <c r="I2190" t="str">
        <f>VLOOKUP(F2190,Sheet4!$A$1:$B$22,2)</f>
        <v>panele_korkowe</v>
      </c>
      <c r="J2190">
        <f t="shared" si="69"/>
        <v>86.7</v>
      </c>
    </row>
    <row r="2191" spans="1:10" ht="18.399999999999999" customHeight="1">
      <c r="A2191" s="1">
        <v>2190</v>
      </c>
      <c r="B2191" t="s">
        <v>34</v>
      </c>
      <c r="C2191" s="2">
        <v>41201</v>
      </c>
      <c r="D2191">
        <v>24</v>
      </c>
      <c r="E2191">
        <f t="shared" si="68"/>
        <v>10</v>
      </c>
      <c r="F2191" t="str">
        <f>VLOOKUP(B2191,Sheet3!$A$1:$E$100,5)</f>
        <v>k8</v>
      </c>
      <c r="G2191" t="str">
        <f>VLOOKUP(B2191,Sheet3!$A$1:$E$100,2)</f>
        <v>LP_4</v>
      </c>
      <c r="H2191" t="str">
        <f>VLOOKUP(B2191,Sheet3!$A$1:$E$100,3)</f>
        <v>2,30</v>
      </c>
      <c r="I2191" t="str">
        <f>VLOOKUP(F2191,Sheet4!$A$1:$B$22,2)</f>
        <v>panele_korkowe</v>
      </c>
      <c r="J2191">
        <f t="shared" si="69"/>
        <v>55.199999999999996</v>
      </c>
    </row>
    <row r="2192" spans="1:10" ht="18.399999999999999" customHeight="1">
      <c r="A2192">
        <v>2191</v>
      </c>
      <c r="B2192" t="s">
        <v>85</v>
      </c>
      <c r="C2192" s="2">
        <v>41012</v>
      </c>
      <c r="D2192">
        <v>25</v>
      </c>
      <c r="E2192">
        <f t="shared" si="68"/>
        <v>4</v>
      </c>
      <c r="F2192" t="str">
        <f>VLOOKUP(B2192,Sheet3!$A$1:$E$100,5)</f>
        <v>k8</v>
      </c>
      <c r="G2192" t="str">
        <f>VLOOKUP(B2192,Sheet3!$A$1:$E$100,2)</f>
        <v>LN_2</v>
      </c>
      <c r="H2192" t="str">
        <f>VLOOKUP(B2192,Sheet3!$A$1:$E$100,3)</f>
        <v>4,60</v>
      </c>
      <c r="I2192" t="str">
        <f>VLOOKUP(F2192,Sheet4!$A$1:$B$22,2)</f>
        <v>panele_korkowe</v>
      </c>
      <c r="J2192">
        <f t="shared" si="69"/>
        <v>114.99999999999999</v>
      </c>
    </row>
    <row r="2193" spans="1:10" ht="18.399999999999999" customHeight="1">
      <c r="A2193" s="1">
        <v>2192</v>
      </c>
      <c r="B2193" t="s">
        <v>14</v>
      </c>
      <c r="C2193" s="2">
        <v>41013</v>
      </c>
      <c r="D2193">
        <v>4</v>
      </c>
      <c r="E2193">
        <f t="shared" si="68"/>
        <v>4</v>
      </c>
      <c r="F2193" t="str">
        <f>VLOOKUP(B2193,Sheet3!$A$1:$E$100,5)</f>
        <v>k10</v>
      </c>
      <c r="G2193" t="str">
        <f>VLOOKUP(B2193,Sheet3!$A$1:$E$100,2)</f>
        <v>40x60</v>
      </c>
      <c r="H2193" t="str">
        <f>VLOOKUP(B2193,Sheet3!$A$1:$E$100,3)</f>
        <v>25,00</v>
      </c>
      <c r="I2193" t="str">
        <f>VLOOKUP(F2193,Sheet4!$A$1:$B$22,2)</f>
        <v>tablice_korkowe</v>
      </c>
      <c r="J2193">
        <f t="shared" si="69"/>
        <v>100</v>
      </c>
    </row>
    <row r="2194" spans="1:10" ht="18.399999999999999" customHeight="1">
      <c r="A2194">
        <v>2193</v>
      </c>
      <c r="B2194" t="s">
        <v>48</v>
      </c>
      <c r="C2194" s="2">
        <v>41066</v>
      </c>
      <c r="D2194">
        <v>1</v>
      </c>
      <c r="E2194">
        <f t="shared" si="68"/>
        <v>6</v>
      </c>
      <c r="F2194" t="str">
        <f>VLOOKUP(B2194,Sheet3!$A$1:$E$100,5)</f>
        <v>k19</v>
      </c>
      <c r="G2194" t="str">
        <f>VLOOKUP(B2194,Sheet3!$A$1:$E$100,2)</f>
        <v>Cukiernica</v>
      </c>
      <c r="H2194" t="str">
        <f>VLOOKUP(B2194,Sheet3!$A$1:$E$100,3)</f>
        <v>25,99</v>
      </c>
      <c r="I2194" t="str">
        <f>VLOOKUP(F2194,Sheet4!$A$1:$B$22,2)</f>
        <v>wyroby_korkowe</v>
      </c>
      <c r="J2194">
        <f t="shared" si="69"/>
        <v>25.99</v>
      </c>
    </row>
    <row r="2195" spans="1:10" ht="18.399999999999999" customHeight="1">
      <c r="A2195" s="1">
        <v>2194</v>
      </c>
      <c r="B2195" t="s">
        <v>19</v>
      </c>
      <c r="C2195" s="2">
        <v>41120</v>
      </c>
      <c r="D2195">
        <v>20</v>
      </c>
      <c r="E2195">
        <f t="shared" si="68"/>
        <v>7</v>
      </c>
      <c r="F2195" t="str">
        <f>VLOOKUP(B2195,Sheet3!$A$1:$E$100,5)</f>
        <v>k20</v>
      </c>
      <c r="G2195" t="str">
        <f>VLOOKUP(B2195,Sheet3!$A$1:$E$100,2)</f>
        <v>Stozkowe_srednie</v>
      </c>
      <c r="H2195" t="str">
        <f>VLOOKUP(B2195,Sheet3!$A$1:$E$100,3)</f>
        <v>0,89</v>
      </c>
      <c r="I2195" t="str">
        <f>VLOOKUP(F2195,Sheet4!$A$1:$B$22,2)</f>
        <v>korki_do_butelek</v>
      </c>
      <c r="J2195">
        <f t="shared" si="69"/>
        <v>17.8</v>
      </c>
    </row>
    <row r="2196" spans="1:10" ht="18.399999999999999" customHeight="1">
      <c r="A2196">
        <v>2195</v>
      </c>
      <c r="B2196" t="s">
        <v>36</v>
      </c>
      <c r="C2196" s="2">
        <v>41145</v>
      </c>
      <c r="D2196">
        <v>10</v>
      </c>
      <c r="E2196">
        <f t="shared" si="68"/>
        <v>8</v>
      </c>
      <c r="F2196" t="str">
        <f>VLOOKUP(B2196,Sheet3!$A$1:$E$100,5)</f>
        <v>k10</v>
      </c>
      <c r="G2196" t="str">
        <f>VLOOKUP(B2196,Sheet3!$A$1:$E$100,2)</f>
        <v>50x80</v>
      </c>
      <c r="H2196" t="str">
        <f>VLOOKUP(B2196,Sheet3!$A$1:$E$100,3)</f>
        <v>34,99</v>
      </c>
      <c r="I2196" t="str">
        <f>VLOOKUP(F2196,Sheet4!$A$1:$B$22,2)</f>
        <v>tablice_korkowe</v>
      </c>
      <c r="J2196">
        <f t="shared" si="69"/>
        <v>349.90000000000003</v>
      </c>
    </row>
    <row r="2197" spans="1:10" ht="18.399999999999999" customHeight="1">
      <c r="A2197" s="1">
        <v>2196</v>
      </c>
      <c r="B2197" t="s">
        <v>16</v>
      </c>
      <c r="C2197" s="2">
        <v>41128</v>
      </c>
      <c r="D2197">
        <v>5</v>
      </c>
      <c r="E2197">
        <f t="shared" si="68"/>
        <v>8</v>
      </c>
      <c r="F2197" t="str">
        <f>VLOOKUP(B2197,Sheet3!$A$1:$E$100,5)</f>
        <v>k11</v>
      </c>
      <c r="G2197" t="str">
        <f>VLOOKUP(B2197,Sheet3!$A$1:$E$100,2)</f>
        <v>kpl_12_mm</v>
      </c>
      <c r="H2197" t="str">
        <f>VLOOKUP(B2197,Sheet3!$A$1:$E$100,3)</f>
        <v>10,20</v>
      </c>
      <c r="I2197" t="str">
        <f>VLOOKUP(F2197,Sheet4!$A$1:$B$22,2)</f>
        <v>podkladki_naturalne</v>
      </c>
      <c r="J2197">
        <f t="shared" si="69"/>
        <v>51</v>
      </c>
    </row>
    <row r="2198" spans="1:10" ht="18.399999999999999" customHeight="1">
      <c r="A2198">
        <v>2197</v>
      </c>
      <c r="B2198" t="s">
        <v>79</v>
      </c>
      <c r="C2198" s="2">
        <v>41120</v>
      </c>
      <c r="D2198">
        <v>14</v>
      </c>
      <c r="E2198">
        <f t="shared" si="68"/>
        <v>7</v>
      </c>
      <c r="F2198" t="str">
        <f>VLOOKUP(B2198,Sheet3!$A$1:$E$100,5)</f>
        <v>k1</v>
      </c>
      <c r="G2198" t="str">
        <f>VLOOKUP(B2198,Sheet3!$A$1:$E$100,2)</f>
        <v>Especial_Big</v>
      </c>
      <c r="H2198" t="str">
        <f>VLOOKUP(B2198,Sheet3!$A$1:$E$100,3)</f>
        <v>24,99</v>
      </c>
      <c r="I2198" t="str">
        <f>VLOOKUP(F2198,Sheet4!$A$1:$B$22,2)</f>
        <v>korek_scienny</v>
      </c>
      <c r="J2198">
        <f t="shared" si="69"/>
        <v>349.85999999999996</v>
      </c>
    </row>
    <row r="2199" spans="1:10" ht="18.399999999999999" customHeight="1">
      <c r="A2199" s="1">
        <v>2198</v>
      </c>
      <c r="B2199" t="s">
        <v>67</v>
      </c>
      <c r="C2199" s="2">
        <v>41193</v>
      </c>
      <c r="D2199">
        <v>31</v>
      </c>
      <c r="E2199">
        <f t="shared" si="68"/>
        <v>10</v>
      </c>
      <c r="F2199" t="str">
        <f>VLOOKUP(B2199,Sheet3!$A$1:$E$100,5)</f>
        <v>k14</v>
      </c>
      <c r="G2199" t="str">
        <f>VLOOKUP(B2199,Sheet3!$A$1:$E$100,2)</f>
        <v>Rapsodia</v>
      </c>
      <c r="H2199" t="str">
        <f>VLOOKUP(B2199,Sheet3!$A$1:$E$100,3)</f>
        <v>64,99</v>
      </c>
      <c r="I2199" t="str">
        <f>VLOOKUP(F2199,Sheet4!$A$1:$B$22,2)</f>
        <v>parkiet_korkowy</v>
      </c>
      <c r="J2199">
        <f t="shared" si="69"/>
        <v>2014.6899999999998</v>
      </c>
    </row>
    <row r="2200" spans="1:10" ht="18.399999999999999" customHeight="1">
      <c r="A2200">
        <v>2199</v>
      </c>
      <c r="B2200" t="s">
        <v>57</v>
      </c>
      <c r="C2200" s="2">
        <v>41246</v>
      </c>
      <c r="D2200">
        <v>31</v>
      </c>
      <c r="E2200">
        <f t="shared" si="68"/>
        <v>12</v>
      </c>
      <c r="F2200" t="str">
        <f>VLOOKUP(B2200,Sheet3!$A$1:$E$100,5)</f>
        <v>k6</v>
      </c>
      <c r="G2200" t="str">
        <f>VLOOKUP(B2200,Sheet3!$A$1:$E$100,2)</f>
        <v>940x23x7</v>
      </c>
      <c r="H2200" t="str">
        <f>VLOOKUP(B2200,Sheet3!$A$1:$E$100,3)</f>
        <v>2,89</v>
      </c>
      <c r="I2200" t="str">
        <f>VLOOKUP(F2200,Sheet4!$A$1:$B$22,2)</f>
        <v>panele_korkowe</v>
      </c>
      <c r="J2200">
        <f t="shared" si="69"/>
        <v>89.59</v>
      </c>
    </row>
    <row r="2201" spans="1:10" ht="18.399999999999999" customHeight="1">
      <c r="A2201" s="1">
        <v>2200</v>
      </c>
      <c r="B2201" t="s">
        <v>11</v>
      </c>
      <c r="C2201" s="2">
        <v>41095</v>
      </c>
      <c r="D2201">
        <v>2</v>
      </c>
      <c r="E2201">
        <f t="shared" si="68"/>
        <v>7</v>
      </c>
      <c r="F2201" t="str">
        <f>VLOOKUP(B2201,Sheet3!$A$1:$E$100,5)</f>
        <v>k4</v>
      </c>
      <c r="G2201" t="str">
        <f>VLOOKUP(B2201,Sheet3!$A$1:$E$100,2)</f>
        <v>1_l_kontaktowy</v>
      </c>
      <c r="H2201" t="str">
        <f>VLOOKUP(B2201,Sheet3!$A$1:$E$100,3)</f>
        <v>29,99</v>
      </c>
      <c r="I2201" t="str">
        <f>VLOOKUP(F2201,Sheet4!$A$1:$B$22,2)</f>
        <v>panele_korkowe</v>
      </c>
      <c r="J2201">
        <f t="shared" si="69"/>
        <v>59.98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zoomScale="85" zoomScaleNormal="85" workbookViewId="0">
      <selection activeCell="B15" sqref="B15"/>
    </sheetView>
  </sheetViews>
  <sheetFormatPr defaultRowHeight="12.75"/>
  <cols>
    <col min="1" max="1025" width="11.5703125"/>
  </cols>
  <sheetData>
    <row r="1" spans="1:2">
      <c r="A1" s="3" t="s">
        <v>106</v>
      </c>
    </row>
    <row r="2" spans="1:2">
      <c r="A2" s="4">
        <v>12</v>
      </c>
      <c r="B2" s="5">
        <v>517</v>
      </c>
    </row>
    <row r="3" spans="1:2">
      <c r="A3" s="6">
        <v>1</v>
      </c>
      <c r="B3" s="7">
        <v>683</v>
      </c>
    </row>
    <row r="4" spans="1:2">
      <c r="A4" s="4">
        <v>11</v>
      </c>
      <c r="B4" s="8">
        <v>1101</v>
      </c>
    </row>
    <row r="5" spans="1:2">
      <c r="A5" s="4">
        <v>2</v>
      </c>
      <c r="B5" s="8">
        <v>2438</v>
      </c>
    </row>
    <row r="6" spans="1:2">
      <c r="A6" s="4">
        <v>10</v>
      </c>
      <c r="B6" s="8">
        <v>2943</v>
      </c>
    </row>
    <row r="7" spans="1:2">
      <c r="A7" s="4">
        <v>9</v>
      </c>
      <c r="B7" s="8">
        <v>3187</v>
      </c>
    </row>
    <row r="8" spans="1:2">
      <c r="A8" s="4">
        <v>3</v>
      </c>
      <c r="B8" s="8">
        <v>3940</v>
      </c>
    </row>
    <row r="9" spans="1:2">
      <c r="A9" s="4">
        <v>8</v>
      </c>
      <c r="B9" s="8">
        <v>4015</v>
      </c>
    </row>
    <row r="10" spans="1:2">
      <c r="A10" s="4">
        <v>7</v>
      </c>
      <c r="B10" s="8">
        <v>4498</v>
      </c>
    </row>
    <row r="11" spans="1:2">
      <c r="A11" s="4">
        <v>4</v>
      </c>
      <c r="B11" s="8">
        <v>4705</v>
      </c>
    </row>
    <row r="12" spans="1:2">
      <c r="A12" s="4">
        <v>5</v>
      </c>
      <c r="B12" s="8">
        <v>4972</v>
      </c>
    </row>
    <row r="13" spans="1:2">
      <c r="A13" s="4">
        <v>6</v>
      </c>
      <c r="B13" s="8">
        <v>5188</v>
      </c>
    </row>
    <row r="14" spans="1:2">
      <c r="A14" s="9" t="s">
        <v>107</v>
      </c>
      <c r="B14" s="10">
        <v>38187</v>
      </c>
    </row>
    <row r="15" spans="1:2">
      <c r="A15" s="11" t="s">
        <v>4</v>
      </c>
      <c r="B15" s="12" t="s">
        <v>108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zoomScale="85" zoomScaleNormal="85" workbookViewId="0">
      <selection activeCell="D75" sqref="D75"/>
    </sheetView>
  </sheetViews>
  <sheetFormatPr defaultRowHeight="12.75"/>
  <cols>
    <col min="1" max="1025" width="11.5703125"/>
  </cols>
  <sheetData>
    <row r="1" spans="1:5">
      <c r="A1" s="1" t="s">
        <v>1</v>
      </c>
      <c r="B1" t="s">
        <v>109</v>
      </c>
      <c r="C1" t="s">
        <v>110</v>
      </c>
      <c r="D1" t="s">
        <v>111</v>
      </c>
      <c r="E1" t="s">
        <v>112</v>
      </c>
    </row>
    <row r="2" spans="1:5">
      <c r="A2" t="s">
        <v>26</v>
      </c>
      <c r="B2" t="s">
        <v>113</v>
      </c>
      <c r="C2" t="s">
        <v>114</v>
      </c>
      <c r="D2" t="s">
        <v>115</v>
      </c>
      <c r="E2" t="s">
        <v>116</v>
      </c>
    </row>
    <row r="3" spans="1:5">
      <c r="A3" s="1" t="s">
        <v>23</v>
      </c>
      <c r="B3" t="s">
        <v>117</v>
      </c>
      <c r="C3" t="s">
        <v>118</v>
      </c>
      <c r="D3" t="s">
        <v>115</v>
      </c>
      <c r="E3" t="s">
        <v>116</v>
      </c>
    </row>
    <row r="4" spans="1:5">
      <c r="A4" t="s">
        <v>58</v>
      </c>
      <c r="B4" t="s">
        <v>119</v>
      </c>
      <c r="C4" t="s">
        <v>118</v>
      </c>
      <c r="D4" t="s">
        <v>115</v>
      </c>
      <c r="E4" t="s">
        <v>116</v>
      </c>
    </row>
    <row r="5" spans="1:5">
      <c r="A5" s="1" t="s">
        <v>85</v>
      </c>
      <c r="B5" t="s">
        <v>120</v>
      </c>
      <c r="C5" t="s">
        <v>118</v>
      </c>
      <c r="D5" t="s">
        <v>115</v>
      </c>
      <c r="E5" t="s">
        <v>116</v>
      </c>
    </row>
    <row r="6" spans="1:5">
      <c r="A6" t="s">
        <v>38</v>
      </c>
      <c r="B6" t="s">
        <v>121</v>
      </c>
      <c r="C6" t="s">
        <v>118</v>
      </c>
      <c r="D6" t="s">
        <v>115</v>
      </c>
      <c r="E6" t="s">
        <v>116</v>
      </c>
    </row>
    <row r="7" spans="1:5">
      <c r="A7" s="1" t="s">
        <v>54</v>
      </c>
      <c r="B7" t="s">
        <v>122</v>
      </c>
      <c r="C7" t="s">
        <v>123</v>
      </c>
      <c r="D7" t="s">
        <v>115</v>
      </c>
      <c r="E7" t="s">
        <v>116</v>
      </c>
    </row>
    <row r="8" spans="1:5">
      <c r="A8" t="s">
        <v>93</v>
      </c>
      <c r="B8" t="s">
        <v>124</v>
      </c>
      <c r="C8" t="s">
        <v>125</v>
      </c>
      <c r="D8" t="s">
        <v>115</v>
      </c>
      <c r="E8" t="s">
        <v>116</v>
      </c>
    </row>
    <row r="9" spans="1:5">
      <c r="A9" s="1" t="s">
        <v>100</v>
      </c>
      <c r="B9" t="s">
        <v>126</v>
      </c>
      <c r="C9" t="s">
        <v>123</v>
      </c>
      <c r="D9" t="s">
        <v>115</v>
      </c>
      <c r="E9" t="s">
        <v>127</v>
      </c>
    </row>
    <row r="10" spans="1:5">
      <c r="A10" t="s">
        <v>63</v>
      </c>
      <c r="B10" t="s">
        <v>128</v>
      </c>
      <c r="C10" t="s">
        <v>129</v>
      </c>
      <c r="D10" t="s">
        <v>115</v>
      </c>
      <c r="E10" t="s">
        <v>127</v>
      </c>
    </row>
    <row r="11" spans="1:5">
      <c r="A11" s="1" t="s">
        <v>79</v>
      </c>
      <c r="B11" t="s">
        <v>130</v>
      </c>
      <c r="C11" t="s">
        <v>131</v>
      </c>
      <c r="D11" t="s">
        <v>115</v>
      </c>
      <c r="E11" t="s">
        <v>127</v>
      </c>
    </row>
    <row r="12" spans="1:5">
      <c r="A12" t="s">
        <v>47</v>
      </c>
      <c r="B12" t="s">
        <v>132</v>
      </c>
      <c r="C12" t="s">
        <v>133</v>
      </c>
      <c r="D12" t="s">
        <v>115</v>
      </c>
      <c r="E12" t="s">
        <v>127</v>
      </c>
    </row>
    <row r="13" spans="1:5">
      <c r="A13" s="1" t="s">
        <v>53</v>
      </c>
      <c r="B13" t="s">
        <v>134</v>
      </c>
      <c r="C13" t="s">
        <v>135</v>
      </c>
      <c r="D13" t="s">
        <v>115</v>
      </c>
      <c r="E13" t="s">
        <v>127</v>
      </c>
    </row>
    <row r="14" spans="1:5">
      <c r="A14" t="s">
        <v>76</v>
      </c>
      <c r="B14" t="s">
        <v>136</v>
      </c>
      <c r="C14" t="s">
        <v>137</v>
      </c>
      <c r="D14" t="s">
        <v>115</v>
      </c>
      <c r="E14" t="s">
        <v>127</v>
      </c>
    </row>
    <row r="15" spans="1:5">
      <c r="A15" s="1" t="s">
        <v>46</v>
      </c>
      <c r="B15" t="s">
        <v>138</v>
      </c>
      <c r="C15" t="s">
        <v>139</v>
      </c>
      <c r="D15" t="s">
        <v>115</v>
      </c>
      <c r="E15" t="s">
        <v>127</v>
      </c>
    </row>
    <row r="16" spans="1:5">
      <c r="A16" t="s">
        <v>94</v>
      </c>
      <c r="B16" t="s">
        <v>140</v>
      </c>
      <c r="C16" t="s">
        <v>141</v>
      </c>
      <c r="D16" t="s">
        <v>142</v>
      </c>
      <c r="E16" t="s">
        <v>143</v>
      </c>
    </row>
    <row r="17" spans="1:5">
      <c r="A17" s="1" t="s">
        <v>99</v>
      </c>
      <c r="B17" t="s">
        <v>144</v>
      </c>
      <c r="C17" t="s">
        <v>145</v>
      </c>
      <c r="D17" t="s">
        <v>142</v>
      </c>
      <c r="E17" t="s">
        <v>143</v>
      </c>
    </row>
    <row r="18" spans="1:5">
      <c r="A18" t="s">
        <v>96</v>
      </c>
      <c r="B18" t="s">
        <v>146</v>
      </c>
      <c r="C18" t="s">
        <v>147</v>
      </c>
      <c r="D18" t="s">
        <v>142</v>
      </c>
      <c r="E18" t="s">
        <v>143</v>
      </c>
    </row>
    <row r="19" spans="1:5">
      <c r="A19" s="1" t="s">
        <v>44</v>
      </c>
      <c r="B19" t="s">
        <v>148</v>
      </c>
      <c r="C19" t="s">
        <v>149</v>
      </c>
      <c r="D19" t="s">
        <v>142</v>
      </c>
      <c r="E19" t="s">
        <v>143</v>
      </c>
    </row>
    <row r="20" spans="1:5">
      <c r="A20" t="s">
        <v>98</v>
      </c>
      <c r="B20" t="s">
        <v>150</v>
      </c>
      <c r="C20" t="s">
        <v>151</v>
      </c>
      <c r="D20" t="s">
        <v>142</v>
      </c>
      <c r="E20" t="s">
        <v>143</v>
      </c>
    </row>
    <row r="21" spans="1:5">
      <c r="A21" s="1" t="s">
        <v>11</v>
      </c>
      <c r="B21" t="s">
        <v>152</v>
      </c>
      <c r="C21" t="s">
        <v>123</v>
      </c>
      <c r="D21" t="s">
        <v>153</v>
      </c>
      <c r="E21" t="s">
        <v>154</v>
      </c>
    </row>
    <row r="22" spans="1:5">
      <c r="A22" t="s">
        <v>75</v>
      </c>
      <c r="B22" t="s">
        <v>155</v>
      </c>
      <c r="C22" t="s">
        <v>156</v>
      </c>
      <c r="D22" t="s">
        <v>153</v>
      </c>
      <c r="E22" t="s">
        <v>154</v>
      </c>
    </row>
    <row r="23" spans="1:5">
      <c r="A23" s="1" t="s">
        <v>91</v>
      </c>
      <c r="B23" t="s">
        <v>157</v>
      </c>
      <c r="C23" t="s">
        <v>158</v>
      </c>
      <c r="D23" t="s">
        <v>153</v>
      </c>
      <c r="E23" t="s">
        <v>154</v>
      </c>
    </row>
    <row r="24" spans="1:5">
      <c r="A24" t="s">
        <v>25</v>
      </c>
      <c r="B24" t="s">
        <v>159</v>
      </c>
      <c r="C24" t="s">
        <v>160</v>
      </c>
      <c r="D24" t="s">
        <v>153</v>
      </c>
      <c r="E24" t="s">
        <v>154</v>
      </c>
    </row>
    <row r="25" spans="1:5">
      <c r="A25" s="1" t="s">
        <v>97</v>
      </c>
      <c r="B25" t="s">
        <v>161</v>
      </c>
      <c r="C25" t="s">
        <v>162</v>
      </c>
      <c r="D25" t="s">
        <v>153</v>
      </c>
      <c r="E25" t="s">
        <v>163</v>
      </c>
    </row>
    <row r="26" spans="1:5">
      <c r="A26" t="s">
        <v>62</v>
      </c>
      <c r="B26" t="s">
        <v>164</v>
      </c>
      <c r="C26" t="s">
        <v>165</v>
      </c>
      <c r="D26" t="s">
        <v>115</v>
      </c>
      <c r="E26" t="s">
        <v>163</v>
      </c>
    </row>
    <row r="27" spans="1:5">
      <c r="A27" s="1" t="s">
        <v>92</v>
      </c>
      <c r="B27" t="s">
        <v>166</v>
      </c>
      <c r="C27" t="s">
        <v>167</v>
      </c>
      <c r="D27" t="s">
        <v>115</v>
      </c>
      <c r="E27" t="s">
        <v>163</v>
      </c>
    </row>
    <row r="28" spans="1:5">
      <c r="A28" t="s">
        <v>82</v>
      </c>
      <c r="B28" t="s">
        <v>168</v>
      </c>
      <c r="C28" t="s">
        <v>169</v>
      </c>
      <c r="D28" t="s">
        <v>115</v>
      </c>
      <c r="E28" t="s">
        <v>163</v>
      </c>
    </row>
    <row r="29" spans="1:5">
      <c r="A29" s="1" t="s">
        <v>33</v>
      </c>
      <c r="B29" t="s">
        <v>170</v>
      </c>
      <c r="C29" t="s">
        <v>156</v>
      </c>
      <c r="D29" t="s">
        <v>115</v>
      </c>
      <c r="E29" t="s">
        <v>163</v>
      </c>
    </row>
    <row r="30" spans="1:5">
      <c r="A30" t="s">
        <v>43</v>
      </c>
      <c r="B30" t="s">
        <v>171</v>
      </c>
      <c r="C30" t="s">
        <v>172</v>
      </c>
      <c r="D30" t="s">
        <v>115</v>
      </c>
      <c r="E30" t="s">
        <v>163</v>
      </c>
    </row>
    <row r="31" spans="1:5">
      <c r="A31" s="1" t="s">
        <v>20</v>
      </c>
      <c r="B31" t="s">
        <v>173</v>
      </c>
      <c r="C31" t="s">
        <v>174</v>
      </c>
      <c r="D31" t="s">
        <v>153</v>
      </c>
      <c r="E31" t="s">
        <v>175</v>
      </c>
    </row>
    <row r="32" spans="1:5">
      <c r="A32" t="s">
        <v>57</v>
      </c>
      <c r="B32" t="s">
        <v>176</v>
      </c>
      <c r="C32" t="s">
        <v>177</v>
      </c>
      <c r="D32" t="s">
        <v>153</v>
      </c>
      <c r="E32" t="s">
        <v>175</v>
      </c>
    </row>
    <row r="33" spans="1:5">
      <c r="A33" s="1" t="s">
        <v>78</v>
      </c>
      <c r="B33" t="s">
        <v>178</v>
      </c>
      <c r="C33" t="s">
        <v>179</v>
      </c>
      <c r="D33" t="s">
        <v>153</v>
      </c>
      <c r="E33" t="s">
        <v>175</v>
      </c>
    </row>
    <row r="34" spans="1:5">
      <c r="A34" t="s">
        <v>12</v>
      </c>
      <c r="B34" t="s">
        <v>180</v>
      </c>
      <c r="C34" t="s">
        <v>174</v>
      </c>
      <c r="D34" t="s">
        <v>153</v>
      </c>
      <c r="E34" t="s">
        <v>175</v>
      </c>
    </row>
    <row r="35" spans="1:5">
      <c r="A35" s="1" t="s">
        <v>8</v>
      </c>
      <c r="B35" t="s">
        <v>181</v>
      </c>
      <c r="C35" t="s">
        <v>177</v>
      </c>
      <c r="D35" t="s">
        <v>153</v>
      </c>
      <c r="E35" t="s">
        <v>175</v>
      </c>
    </row>
    <row r="36" spans="1:5">
      <c r="A36" t="s">
        <v>18</v>
      </c>
      <c r="B36" t="s">
        <v>182</v>
      </c>
      <c r="C36" t="s">
        <v>179</v>
      </c>
      <c r="D36" t="s">
        <v>153</v>
      </c>
      <c r="E36" t="s">
        <v>175</v>
      </c>
    </row>
    <row r="37" spans="1:5">
      <c r="A37" s="1" t="s">
        <v>74</v>
      </c>
      <c r="B37" t="s">
        <v>183</v>
      </c>
      <c r="C37" t="s">
        <v>184</v>
      </c>
      <c r="D37" t="s">
        <v>142</v>
      </c>
      <c r="E37" t="s">
        <v>185</v>
      </c>
    </row>
    <row r="38" spans="1:5">
      <c r="A38" t="s">
        <v>41</v>
      </c>
      <c r="B38" t="s">
        <v>186</v>
      </c>
      <c r="C38" t="s">
        <v>187</v>
      </c>
      <c r="D38" t="s">
        <v>142</v>
      </c>
      <c r="E38" t="s">
        <v>185</v>
      </c>
    </row>
    <row r="39" spans="1:5">
      <c r="A39" s="1" t="s">
        <v>30</v>
      </c>
      <c r="B39" t="s">
        <v>188</v>
      </c>
      <c r="C39" t="s">
        <v>189</v>
      </c>
      <c r="D39" t="s">
        <v>153</v>
      </c>
      <c r="E39" t="s">
        <v>190</v>
      </c>
    </row>
    <row r="40" spans="1:5">
      <c r="A40" t="s">
        <v>24</v>
      </c>
      <c r="B40" t="s">
        <v>191</v>
      </c>
      <c r="C40" t="s">
        <v>192</v>
      </c>
      <c r="D40" t="s">
        <v>153</v>
      </c>
      <c r="E40" t="s">
        <v>190</v>
      </c>
    </row>
    <row r="41" spans="1:5">
      <c r="A41" s="1" t="s">
        <v>21</v>
      </c>
      <c r="B41" t="s">
        <v>193</v>
      </c>
      <c r="C41" t="s">
        <v>194</v>
      </c>
      <c r="D41" t="s">
        <v>153</v>
      </c>
      <c r="E41" t="s">
        <v>190</v>
      </c>
    </row>
    <row r="42" spans="1:5">
      <c r="A42" t="s">
        <v>34</v>
      </c>
      <c r="B42" t="s">
        <v>195</v>
      </c>
      <c r="C42" t="s">
        <v>196</v>
      </c>
      <c r="D42" t="s">
        <v>153</v>
      </c>
      <c r="E42" t="s">
        <v>190</v>
      </c>
    </row>
    <row r="43" spans="1:5">
      <c r="A43" s="1" t="s">
        <v>50</v>
      </c>
      <c r="B43" t="s">
        <v>197</v>
      </c>
      <c r="C43" t="s">
        <v>198</v>
      </c>
      <c r="D43" t="s">
        <v>153</v>
      </c>
      <c r="E43" t="s">
        <v>190</v>
      </c>
    </row>
    <row r="44" spans="1:5">
      <c r="A44" t="s">
        <v>32</v>
      </c>
      <c r="B44" t="s">
        <v>199</v>
      </c>
      <c r="C44" t="s">
        <v>200</v>
      </c>
      <c r="D44" t="s">
        <v>153</v>
      </c>
      <c r="E44" t="s">
        <v>190</v>
      </c>
    </row>
    <row r="45" spans="1:5">
      <c r="A45" s="1" t="s">
        <v>77</v>
      </c>
      <c r="B45" t="s">
        <v>201</v>
      </c>
      <c r="C45" t="s">
        <v>202</v>
      </c>
      <c r="D45" t="s">
        <v>153</v>
      </c>
      <c r="E45" t="s">
        <v>203</v>
      </c>
    </row>
    <row r="46" spans="1:5">
      <c r="A46" t="s">
        <v>35</v>
      </c>
      <c r="B46" t="s">
        <v>204</v>
      </c>
      <c r="C46" t="s">
        <v>205</v>
      </c>
      <c r="D46" t="s">
        <v>153</v>
      </c>
      <c r="E46" t="s">
        <v>203</v>
      </c>
    </row>
    <row r="47" spans="1:5">
      <c r="A47" s="1" t="s">
        <v>64</v>
      </c>
      <c r="B47" t="s">
        <v>206</v>
      </c>
      <c r="C47" t="s">
        <v>207</v>
      </c>
      <c r="D47" t="s">
        <v>153</v>
      </c>
      <c r="E47" t="s">
        <v>203</v>
      </c>
    </row>
    <row r="48" spans="1:5">
      <c r="A48" t="s">
        <v>27</v>
      </c>
      <c r="B48" t="s">
        <v>208</v>
      </c>
      <c r="C48" t="s">
        <v>209</v>
      </c>
      <c r="D48" t="s">
        <v>153</v>
      </c>
      <c r="E48" t="s">
        <v>210</v>
      </c>
    </row>
    <row r="49" spans="1:5">
      <c r="A49" s="1" t="s">
        <v>14</v>
      </c>
      <c r="B49" t="s">
        <v>211</v>
      </c>
      <c r="C49" t="s">
        <v>212</v>
      </c>
      <c r="D49" t="s">
        <v>153</v>
      </c>
      <c r="E49" t="s">
        <v>210</v>
      </c>
    </row>
    <row r="50" spans="1:5">
      <c r="A50" t="s">
        <v>36</v>
      </c>
      <c r="B50" t="s">
        <v>213</v>
      </c>
      <c r="C50" t="s">
        <v>165</v>
      </c>
      <c r="D50" t="s">
        <v>153</v>
      </c>
      <c r="E50" t="s">
        <v>210</v>
      </c>
    </row>
    <row r="51" spans="1:5">
      <c r="A51" s="1" t="s">
        <v>51</v>
      </c>
      <c r="B51" t="s">
        <v>214</v>
      </c>
      <c r="C51" t="s">
        <v>215</v>
      </c>
      <c r="D51" t="s">
        <v>153</v>
      </c>
      <c r="E51" t="s">
        <v>210</v>
      </c>
    </row>
    <row r="52" spans="1:5">
      <c r="A52" t="s">
        <v>87</v>
      </c>
      <c r="B52" t="s">
        <v>216</v>
      </c>
      <c r="C52" t="s">
        <v>217</v>
      </c>
      <c r="D52" t="s">
        <v>153</v>
      </c>
      <c r="E52" t="s">
        <v>210</v>
      </c>
    </row>
    <row r="53" spans="1:5">
      <c r="A53" s="1" t="s">
        <v>52</v>
      </c>
      <c r="B53" t="s">
        <v>218</v>
      </c>
      <c r="C53" t="s">
        <v>219</v>
      </c>
      <c r="D53" t="s">
        <v>153</v>
      </c>
      <c r="E53" t="s">
        <v>210</v>
      </c>
    </row>
    <row r="54" spans="1:5">
      <c r="A54" t="s">
        <v>29</v>
      </c>
      <c r="B54" t="s">
        <v>220</v>
      </c>
      <c r="C54" t="s">
        <v>221</v>
      </c>
      <c r="D54" t="s">
        <v>153</v>
      </c>
      <c r="E54" t="s">
        <v>210</v>
      </c>
    </row>
    <row r="55" spans="1:5">
      <c r="A55" s="1" t="s">
        <v>55</v>
      </c>
      <c r="B55" t="s">
        <v>222</v>
      </c>
      <c r="C55" t="s">
        <v>223</v>
      </c>
      <c r="D55" t="s">
        <v>153</v>
      </c>
      <c r="E55" t="s">
        <v>224</v>
      </c>
    </row>
    <row r="56" spans="1:5">
      <c r="A56" t="s">
        <v>66</v>
      </c>
      <c r="B56" t="s">
        <v>225</v>
      </c>
      <c r="C56" t="s">
        <v>226</v>
      </c>
      <c r="D56" t="s">
        <v>153</v>
      </c>
      <c r="E56" t="s">
        <v>224</v>
      </c>
    </row>
    <row r="57" spans="1:5">
      <c r="A57" s="1" t="s">
        <v>84</v>
      </c>
      <c r="B57" t="s">
        <v>227</v>
      </c>
      <c r="C57" t="s">
        <v>228</v>
      </c>
      <c r="D57" t="s">
        <v>153</v>
      </c>
      <c r="E57" t="s">
        <v>224</v>
      </c>
    </row>
    <row r="58" spans="1:5">
      <c r="A58" t="s">
        <v>40</v>
      </c>
      <c r="B58" t="s">
        <v>229</v>
      </c>
      <c r="C58" t="s">
        <v>230</v>
      </c>
      <c r="D58" t="s">
        <v>153</v>
      </c>
      <c r="E58" t="s">
        <v>224</v>
      </c>
    </row>
    <row r="59" spans="1:5">
      <c r="A59" s="1" t="s">
        <v>16</v>
      </c>
      <c r="B59" t="s">
        <v>231</v>
      </c>
      <c r="C59" t="s">
        <v>232</v>
      </c>
      <c r="D59" t="s">
        <v>153</v>
      </c>
      <c r="E59" t="s">
        <v>224</v>
      </c>
    </row>
    <row r="60" spans="1:5">
      <c r="A60" t="s">
        <v>86</v>
      </c>
      <c r="B60" t="s">
        <v>233</v>
      </c>
      <c r="C60" t="s">
        <v>234</v>
      </c>
      <c r="D60" t="s">
        <v>153</v>
      </c>
      <c r="E60" t="s">
        <v>235</v>
      </c>
    </row>
    <row r="61" spans="1:5">
      <c r="A61" s="1" t="s">
        <v>15</v>
      </c>
      <c r="B61" t="s">
        <v>236</v>
      </c>
      <c r="C61" t="s">
        <v>237</v>
      </c>
      <c r="D61" t="s">
        <v>153</v>
      </c>
      <c r="E61" t="s">
        <v>235</v>
      </c>
    </row>
    <row r="62" spans="1:5">
      <c r="A62" t="s">
        <v>81</v>
      </c>
      <c r="B62" t="s">
        <v>238</v>
      </c>
      <c r="C62" t="s">
        <v>141</v>
      </c>
      <c r="D62" t="s">
        <v>153</v>
      </c>
      <c r="E62" t="s">
        <v>235</v>
      </c>
    </row>
    <row r="63" spans="1:5">
      <c r="A63" s="1" t="s">
        <v>65</v>
      </c>
      <c r="B63" t="s">
        <v>239</v>
      </c>
      <c r="C63" t="s">
        <v>240</v>
      </c>
      <c r="D63" t="s">
        <v>153</v>
      </c>
      <c r="E63" t="s">
        <v>235</v>
      </c>
    </row>
    <row r="64" spans="1:5">
      <c r="A64" t="s">
        <v>39</v>
      </c>
      <c r="B64" t="s">
        <v>241</v>
      </c>
      <c r="C64" t="s">
        <v>242</v>
      </c>
      <c r="D64" t="s">
        <v>153</v>
      </c>
      <c r="E64" t="s">
        <v>235</v>
      </c>
    </row>
    <row r="65" spans="1:5">
      <c r="A65" s="1" t="s">
        <v>13</v>
      </c>
      <c r="B65" t="s">
        <v>243</v>
      </c>
      <c r="C65" t="s">
        <v>244</v>
      </c>
      <c r="D65" t="s">
        <v>153</v>
      </c>
      <c r="E65" t="s">
        <v>235</v>
      </c>
    </row>
    <row r="66" spans="1:5">
      <c r="A66" t="s">
        <v>68</v>
      </c>
      <c r="B66" t="s">
        <v>245</v>
      </c>
      <c r="C66" t="s">
        <v>162</v>
      </c>
      <c r="D66" t="s">
        <v>153</v>
      </c>
      <c r="E66" t="s">
        <v>235</v>
      </c>
    </row>
    <row r="67" spans="1:5">
      <c r="A67" s="1" t="s">
        <v>102</v>
      </c>
      <c r="B67" t="s">
        <v>246</v>
      </c>
      <c r="C67" t="s">
        <v>172</v>
      </c>
      <c r="D67" t="s">
        <v>153</v>
      </c>
      <c r="E67" t="s">
        <v>247</v>
      </c>
    </row>
    <row r="68" spans="1:5">
      <c r="A68" t="s">
        <v>73</v>
      </c>
      <c r="B68" t="s">
        <v>248</v>
      </c>
      <c r="C68" t="s">
        <v>249</v>
      </c>
      <c r="D68" t="s">
        <v>153</v>
      </c>
      <c r="E68" t="s">
        <v>247</v>
      </c>
    </row>
    <row r="69" spans="1:5">
      <c r="A69" s="1" t="s">
        <v>103</v>
      </c>
      <c r="B69" t="s">
        <v>250</v>
      </c>
      <c r="C69" t="s">
        <v>251</v>
      </c>
      <c r="D69" t="s">
        <v>153</v>
      </c>
      <c r="E69" t="s">
        <v>247</v>
      </c>
    </row>
    <row r="70" spans="1:5">
      <c r="A70" t="s">
        <v>104</v>
      </c>
      <c r="B70" t="s">
        <v>252</v>
      </c>
      <c r="C70" t="s">
        <v>253</v>
      </c>
      <c r="D70" t="s">
        <v>153</v>
      </c>
      <c r="E70" t="s">
        <v>247</v>
      </c>
    </row>
    <row r="71" spans="1:5">
      <c r="A71" s="1" t="s">
        <v>254</v>
      </c>
      <c r="B71" t="s">
        <v>255</v>
      </c>
      <c r="C71" t="s">
        <v>256</v>
      </c>
      <c r="D71" t="s">
        <v>153</v>
      </c>
      <c r="E71" t="s">
        <v>247</v>
      </c>
    </row>
    <row r="72" spans="1:5">
      <c r="A72" t="s">
        <v>61</v>
      </c>
      <c r="B72" t="s">
        <v>257</v>
      </c>
      <c r="C72" t="s">
        <v>258</v>
      </c>
      <c r="D72" t="s">
        <v>153</v>
      </c>
      <c r="E72" t="s">
        <v>247</v>
      </c>
    </row>
    <row r="73" spans="1:5">
      <c r="A73" s="1" t="s">
        <v>88</v>
      </c>
      <c r="B73" t="s">
        <v>259</v>
      </c>
      <c r="C73" t="s">
        <v>169</v>
      </c>
      <c r="D73" t="s">
        <v>115</v>
      </c>
      <c r="E73" t="s">
        <v>260</v>
      </c>
    </row>
    <row r="74" spans="1:5">
      <c r="A74" t="s">
        <v>67</v>
      </c>
      <c r="B74" t="s">
        <v>261</v>
      </c>
      <c r="C74" t="s">
        <v>262</v>
      </c>
      <c r="D74" t="s">
        <v>115</v>
      </c>
      <c r="E74" t="s">
        <v>260</v>
      </c>
    </row>
    <row r="75" spans="1:5">
      <c r="A75" s="1" t="s">
        <v>31</v>
      </c>
      <c r="B75" t="s">
        <v>263</v>
      </c>
      <c r="C75" t="s">
        <v>262</v>
      </c>
      <c r="D75" t="s">
        <v>115</v>
      </c>
      <c r="E75" t="s">
        <v>260</v>
      </c>
    </row>
    <row r="76" spans="1:5">
      <c r="A76" t="s">
        <v>28</v>
      </c>
      <c r="B76" t="s">
        <v>264</v>
      </c>
      <c r="C76" t="s">
        <v>265</v>
      </c>
      <c r="D76" t="s">
        <v>115</v>
      </c>
      <c r="E76" t="s">
        <v>260</v>
      </c>
    </row>
    <row r="77" spans="1:5">
      <c r="A77" s="1" t="s">
        <v>70</v>
      </c>
      <c r="B77" t="s">
        <v>266</v>
      </c>
      <c r="C77" t="s">
        <v>267</v>
      </c>
      <c r="D77" t="s">
        <v>115</v>
      </c>
      <c r="E77" t="s">
        <v>260</v>
      </c>
    </row>
    <row r="78" spans="1:5">
      <c r="A78" t="s">
        <v>60</v>
      </c>
      <c r="B78" t="s">
        <v>268</v>
      </c>
      <c r="C78" t="s">
        <v>269</v>
      </c>
      <c r="D78" t="s">
        <v>115</v>
      </c>
      <c r="E78" t="s">
        <v>260</v>
      </c>
    </row>
    <row r="79" spans="1:5">
      <c r="A79" s="1" t="s">
        <v>37</v>
      </c>
      <c r="B79" t="s">
        <v>270</v>
      </c>
      <c r="C79" t="s">
        <v>202</v>
      </c>
      <c r="D79" t="s">
        <v>115</v>
      </c>
      <c r="E79" t="s">
        <v>271</v>
      </c>
    </row>
    <row r="80" spans="1:5">
      <c r="A80" t="s">
        <v>59</v>
      </c>
      <c r="B80" t="s">
        <v>272</v>
      </c>
      <c r="C80" t="s">
        <v>273</v>
      </c>
      <c r="D80" t="s">
        <v>153</v>
      </c>
      <c r="E80" t="s">
        <v>274</v>
      </c>
    </row>
    <row r="81" spans="1:5">
      <c r="A81" s="1" t="s">
        <v>22</v>
      </c>
      <c r="B81" t="s">
        <v>275</v>
      </c>
      <c r="C81" t="s">
        <v>276</v>
      </c>
      <c r="D81" t="s">
        <v>142</v>
      </c>
      <c r="E81" t="s">
        <v>277</v>
      </c>
    </row>
    <row r="82" spans="1:5">
      <c r="A82" t="s">
        <v>72</v>
      </c>
      <c r="B82" t="s">
        <v>278</v>
      </c>
      <c r="C82" t="s">
        <v>172</v>
      </c>
      <c r="D82" t="s">
        <v>153</v>
      </c>
      <c r="E82" t="s">
        <v>279</v>
      </c>
    </row>
    <row r="83" spans="1:5">
      <c r="A83" s="1" t="s">
        <v>101</v>
      </c>
      <c r="B83" t="s">
        <v>280</v>
      </c>
      <c r="C83" t="s">
        <v>281</v>
      </c>
      <c r="D83" t="s">
        <v>153</v>
      </c>
      <c r="E83" t="s">
        <v>279</v>
      </c>
    </row>
    <row r="84" spans="1:5">
      <c r="A84" t="s">
        <v>83</v>
      </c>
      <c r="B84" t="s">
        <v>282</v>
      </c>
      <c r="C84" t="s">
        <v>234</v>
      </c>
      <c r="D84" t="s">
        <v>153</v>
      </c>
      <c r="E84" t="s">
        <v>283</v>
      </c>
    </row>
    <row r="85" spans="1:5">
      <c r="A85" s="1" t="s">
        <v>49</v>
      </c>
      <c r="B85" t="s">
        <v>284</v>
      </c>
      <c r="C85" t="s">
        <v>285</v>
      </c>
      <c r="D85" t="s">
        <v>153</v>
      </c>
      <c r="E85" t="s">
        <v>283</v>
      </c>
    </row>
    <row r="86" spans="1:5">
      <c r="A86" t="s">
        <v>48</v>
      </c>
      <c r="B86" t="s">
        <v>286</v>
      </c>
      <c r="C86" t="s">
        <v>202</v>
      </c>
      <c r="D86" t="s">
        <v>153</v>
      </c>
      <c r="E86" t="s">
        <v>283</v>
      </c>
    </row>
    <row r="87" spans="1:5">
      <c r="A87" s="1" t="s">
        <v>10</v>
      </c>
      <c r="B87" t="s">
        <v>287</v>
      </c>
      <c r="C87" t="s">
        <v>288</v>
      </c>
      <c r="D87" t="s">
        <v>153</v>
      </c>
      <c r="E87" t="s">
        <v>283</v>
      </c>
    </row>
    <row r="88" spans="1:5">
      <c r="A88" t="s">
        <v>9</v>
      </c>
      <c r="B88" t="s">
        <v>289</v>
      </c>
      <c r="C88" t="s">
        <v>244</v>
      </c>
      <c r="D88" t="s">
        <v>153</v>
      </c>
      <c r="E88" t="s">
        <v>283</v>
      </c>
    </row>
    <row r="89" spans="1:5">
      <c r="A89" s="1" t="s">
        <v>17</v>
      </c>
      <c r="B89" t="s">
        <v>290</v>
      </c>
      <c r="C89" t="s">
        <v>291</v>
      </c>
      <c r="D89" t="s">
        <v>153</v>
      </c>
      <c r="E89" t="s">
        <v>283</v>
      </c>
    </row>
    <row r="90" spans="1:5">
      <c r="A90" t="s">
        <v>89</v>
      </c>
      <c r="B90" t="s">
        <v>292</v>
      </c>
      <c r="C90" t="s">
        <v>293</v>
      </c>
      <c r="D90" t="s">
        <v>153</v>
      </c>
      <c r="E90" t="s">
        <v>283</v>
      </c>
    </row>
    <row r="91" spans="1:5">
      <c r="A91" s="1" t="s">
        <v>42</v>
      </c>
      <c r="B91" t="s">
        <v>294</v>
      </c>
      <c r="C91" t="s">
        <v>295</v>
      </c>
      <c r="D91" t="s">
        <v>153</v>
      </c>
      <c r="E91" t="s">
        <v>296</v>
      </c>
    </row>
    <row r="92" spans="1:5">
      <c r="A92" t="s">
        <v>19</v>
      </c>
      <c r="B92" t="s">
        <v>297</v>
      </c>
      <c r="C92" t="s">
        <v>298</v>
      </c>
      <c r="D92" t="s">
        <v>153</v>
      </c>
      <c r="E92" t="s">
        <v>296</v>
      </c>
    </row>
    <row r="93" spans="1:5">
      <c r="A93" s="1" t="s">
        <v>69</v>
      </c>
      <c r="B93" t="s">
        <v>299</v>
      </c>
      <c r="C93" t="s">
        <v>300</v>
      </c>
      <c r="D93" t="s">
        <v>153</v>
      </c>
      <c r="E93" t="s">
        <v>296</v>
      </c>
    </row>
    <row r="94" spans="1:5">
      <c r="A94" t="s">
        <v>95</v>
      </c>
      <c r="B94" t="s">
        <v>259</v>
      </c>
      <c r="C94" t="s">
        <v>137</v>
      </c>
      <c r="D94" t="s">
        <v>115</v>
      </c>
      <c r="E94" t="s">
        <v>301</v>
      </c>
    </row>
    <row r="95" spans="1:5">
      <c r="A95" s="1" t="s">
        <v>90</v>
      </c>
      <c r="B95" t="s">
        <v>261</v>
      </c>
      <c r="C95" t="s">
        <v>302</v>
      </c>
      <c r="D95" t="s">
        <v>115</v>
      </c>
      <c r="E95" t="s">
        <v>301</v>
      </c>
    </row>
    <row r="96" spans="1:5">
      <c r="A96" t="s">
        <v>71</v>
      </c>
      <c r="B96" t="s">
        <v>263</v>
      </c>
      <c r="C96" t="s">
        <v>302</v>
      </c>
      <c r="D96" t="s">
        <v>115</v>
      </c>
      <c r="E96" t="s">
        <v>301</v>
      </c>
    </row>
    <row r="97" spans="1:5">
      <c r="A97" s="1" t="s">
        <v>45</v>
      </c>
      <c r="B97" t="s">
        <v>264</v>
      </c>
      <c r="C97" t="s">
        <v>302</v>
      </c>
      <c r="D97" t="s">
        <v>115</v>
      </c>
      <c r="E97" t="s">
        <v>301</v>
      </c>
    </row>
    <row r="98" spans="1:5">
      <c r="A98" t="s">
        <v>80</v>
      </c>
      <c r="B98" t="s">
        <v>266</v>
      </c>
      <c r="C98" t="s">
        <v>303</v>
      </c>
      <c r="D98" t="s">
        <v>115</v>
      </c>
      <c r="E98" t="s">
        <v>301</v>
      </c>
    </row>
    <row r="99" spans="1:5">
      <c r="A99" s="1" t="s">
        <v>56</v>
      </c>
      <c r="B99" t="s">
        <v>268</v>
      </c>
      <c r="C99" t="s">
        <v>303</v>
      </c>
      <c r="D99" t="s">
        <v>115</v>
      </c>
      <c r="E99" t="s">
        <v>301</v>
      </c>
    </row>
    <row r="100" spans="1:5">
      <c r="A100" t="s">
        <v>105</v>
      </c>
      <c r="B100" t="s">
        <v>304</v>
      </c>
      <c r="C100" t="s">
        <v>172</v>
      </c>
      <c r="D100" t="s">
        <v>115</v>
      </c>
      <c r="E100" t="s">
        <v>301</v>
      </c>
    </row>
    <row r="101" spans="1:5" ht="25.5">
      <c r="A101" s="1" t="s">
        <v>305</v>
      </c>
    </row>
    <row r="103" spans="1:5" ht="25.5">
      <c r="A103" s="1" t="s">
        <v>306</v>
      </c>
    </row>
    <row r="105" spans="1:5" ht="38.25">
      <c r="A105" s="1" t="s">
        <v>307</v>
      </c>
    </row>
    <row r="107" spans="1:5" ht="38.25">
      <c r="A107" s="1" t="s">
        <v>308</v>
      </c>
    </row>
    <row r="109" spans="1:5" ht="38.25">
      <c r="A109" s="1" t="s">
        <v>309</v>
      </c>
    </row>
    <row r="111" spans="1:5" ht="38.25">
      <c r="A111" s="1" t="s">
        <v>310</v>
      </c>
    </row>
    <row r="113" spans="1:1" ht="38.25">
      <c r="A113" s="1" t="s">
        <v>311</v>
      </c>
    </row>
    <row r="115" spans="1:1" ht="38.25">
      <c r="A115" s="1" t="s">
        <v>312</v>
      </c>
    </row>
    <row r="117" spans="1:1" ht="38.25">
      <c r="A117" s="1" t="s">
        <v>313</v>
      </c>
    </row>
    <row r="119" spans="1:1" ht="38.25">
      <c r="A119" s="1" t="s">
        <v>314</v>
      </c>
    </row>
    <row r="121" spans="1:1" ht="38.25">
      <c r="A121" s="1" t="s">
        <v>315</v>
      </c>
    </row>
    <row r="123" spans="1:1" ht="38.25">
      <c r="A123" s="1" t="s">
        <v>316</v>
      </c>
    </row>
    <row r="125" spans="1:1" ht="38.25">
      <c r="A125" s="1" t="s">
        <v>317</v>
      </c>
    </row>
    <row r="127" spans="1:1" ht="38.25">
      <c r="A127" s="1" t="s">
        <v>318</v>
      </c>
    </row>
    <row r="129" spans="1:1" ht="38.25">
      <c r="A129" s="1" t="s">
        <v>319</v>
      </c>
    </row>
    <row r="131" spans="1:1" ht="38.25">
      <c r="A131" s="1" t="s">
        <v>320</v>
      </c>
    </row>
    <row r="133" spans="1:1" ht="51">
      <c r="A133" s="1" t="s">
        <v>321</v>
      </c>
    </row>
    <row r="135" spans="1:1" ht="51">
      <c r="A135" s="1" t="s">
        <v>322</v>
      </c>
    </row>
    <row r="137" spans="1:1" ht="51">
      <c r="A137" s="1" t="s">
        <v>323</v>
      </c>
    </row>
    <row r="139" spans="1:1" ht="51">
      <c r="A139" s="1" t="s">
        <v>324</v>
      </c>
    </row>
    <row r="141" spans="1:1" ht="51">
      <c r="A141" s="1" t="s">
        <v>325</v>
      </c>
    </row>
    <row r="143" spans="1:1" ht="51">
      <c r="A143" s="1" t="s">
        <v>326</v>
      </c>
    </row>
    <row r="145" spans="1:1" ht="25.5">
      <c r="A145" s="1" t="s">
        <v>327</v>
      </c>
    </row>
    <row r="147" spans="1:1" ht="25.5">
      <c r="A147" s="1" t="s">
        <v>328</v>
      </c>
    </row>
    <row r="149" spans="1:1" ht="38.25">
      <c r="A149" s="1" t="s">
        <v>329</v>
      </c>
    </row>
    <row r="151" spans="1:1" ht="25.5">
      <c r="A151" s="1" t="s">
        <v>330</v>
      </c>
    </row>
    <row r="153" spans="1:1" ht="38.25">
      <c r="A153" s="1" t="s">
        <v>331</v>
      </c>
    </row>
    <row r="155" spans="1:1" ht="25.5">
      <c r="A155" s="1" t="s">
        <v>332</v>
      </c>
    </row>
    <row r="157" spans="1:1" ht="25.5">
      <c r="A157" s="1" t="s">
        <v>333</v>
      </c>
    </row>
    <row r="159" spans="1:1" ht="25.5">
      <c r="A159" s="1" t="s">
        <v>334</v>
      </c>
    </row>
    <row r="161" spans="1:1" ht="51">
      <c r="A161" s="1" t="s">
        <v>335</v>
      </c>
    </row>
    <row r="163" spans="1:1" ht="51">
      <c r="A163" s="1" t="s">
        <v>336</v>
      </c>
    </row>
    <row r="165" spans="1:1" ht="51">
      <c r="A165" s="1" t="s">
        <v>337</v>
      </c>
    </row>
    <row r="167" spans="1:1" ht="51">
      <c r="A167" s="1" t="s">
        <v>338</v>
      </c>
    </row>
    <row r="169" spans="1:1" ht="51">
      <c r="A169" s="1" t="s">
        <v>339</v>
      </c>
    </row>
    <row r="171" spans="1:1" ht="38.25">
      <c r="A171" s="1" t="s">
        <v>340</v>
      </c>
    </row>
    <row r="173" spans="1:1" ht="51">
      <c r="A173" s="1" t="s">
        <v>341</v>
      </c>
    </row>
    <row r="175" spans="1:1" ht="51">
      <c r="A175" s="1" t="s">
        <v>342</v>
      </c>
    </row>
    <row r="177" spans="1:1" ht="51">
      <c r="A177" s="1" t="s">
        <v>343</v>
      </c>
    </row>
    <row r="179" spans="1:1" ht="38.25">
      <c r="A179" s="1" t="s">
        <v>344</v>
      </c>
    </row>
    <row r="181" spans="1:1" ht="51">
      <c r="A181" s="1" t="s">
        <v>345</v>
      </c>
    </row>
    <row r="183" spans="1:1" ht="51">
      <c r="A183" s="1" t="s">
        <v>346</v>
      </c>
    </row>
    <row r="185" spans="1:1" ht="51">
      <c r="A185" s="1" t="s">
        <v>347</v>
      </c>
    </row>
    <row r="187" spans="1:1" ht="25.5">
      <c r="A187" s="1" t="s">
        <v>348</v>
      </c>
    </row>
    <row r="189" spans="1:1" ht="25.5">
      <c r="A189" s="1" t="s">
        <v>349</v>
      </c>
    </row>
    <row r="191" spans="1:1" ht="38.25">
      <c r="A191" s="1" t="s">
        <v>350</v>
      </c>
    </row>
    <row r="193" spans="1:1" ht="25.5">
      <c r="A193" s="1" t="s">
        <v>351</v>
      </c>
    </row>
    <row r="195" spans="1:1" ht="38.25">
      <c r="A195" s="1" t="s">
        <v>352</v>
      </c>
    </row>
    <row r="197" spans="1:1" ht="25.5">
      <c r="A197" s="1" t="s">
        <v>353</v>
      </c>
    </row>
    <row r="199" spans="1:1" ht="38.25">
      <c r="A199" s="1" t="s">
        <v>354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43"/>
  <sheetViews>
    <sheetView zoomScale="85" zoomScaleNormal="85" workbookViewId="0">
      <selection activeCell="B15" sqref="B15"/>
    </sheetView>
  </sheetViews>
  <sheetFormatPr defaultRowHeight="12.75"/>
  <cols>
    <col min="1" max="1025" width="11.5703125"/>
  </cols>
  <sheetData>
    <row r="1" spans="1:2">
      <c r="A1" s="1" t="s">
        <v>112</v>
      </c>
      <c r="B1" t="s">
        <v>109</v>
      </c>
    </row>
    <row r="2" spans="1:2">
      <c r="A2" t="s">
        <v>116</v>
      </c>
      <c r="B2" t="s">
        <v>355</v>
      </c>
    </row>
    <row r="3" spans="1:2">
      <c r="A3" s="1" t="s">
        <v>127</v>
      </c>
      <c r="B3" t="s">
        <v>356</v>
      </c>
    </row>
    <row r="4" spans="1:2">
      <c r="A4" t="s">
        <v>143</v>
      </c>
      <c r="B4" t="s">
        <v>357</v>
      </c>
    </row>
    <row r="5" spans="1:2">
      <c r="A5" s="1" t="s">
        <v>154</v>
      </c>
      <c r="B5" t="s">
        <v>358</v>
      </c>
    </row>
    <row r="6" spans="1:2">
      <c r="A6" t="s">
        <v>163</v>
      </c>
      <c r="B6" t="s">
        <v>359</v>
      </c>
    </row>
    <row r="7" spans="1:2">
      <c r="A7" s="1" t="s">
        <v>175</v>
      </c>
      <c r="B7" t="s">
        <v>360</v>
      </c>
    </row>
    <row r="8" spans="1:2">
      <c r="A8" t="s">
        <v>185</v>
      </c>
      <c r="B8" t="s">
        <v>361</v>
      </c>
    </row>
    <row r="9" spans="1:2">
      <c r="A9" s="1" t="s">
        <v>190</v>
      </c>
      <c r="B9" t="s">
        <v>362</v>
      </c>
    </row>
    <row r="10" spans="1:2">
      <c r="A10" t="s">
        <v>203</v>
      </c>
      <c r="B10" t="s">
        <v>363</v>
      </c>
    </row>
    <row r="11" spans="1:2">
      <c r="A11" s="1" t="s">
        <v>210</v>
      </c>
      <c r="B11" t="s">
        <v>364</v>
      </c>
    </row>
    <row r="12" spans="1:2">
      <c r="A12" t="s">
        <v>224</v>
      </c>
      <c r="B12" t="s">
        <v>365</v>
      </c>
    </row>
    <row r="13" spans="1:2">
      <c r="A13" s="1" t="s">
        <v>235</v>
      </c>
      <c r="B13" t="s">
        <v>366</v>
      </c>
    </row>
    <row r="14" spans="1:2">
      <c r="A14" t="s">
        <v>247</v>
      </c>
      <c r="B14" t="s">
        <v>367</v>
      </c>
    </row>
    <row r="15" spans="1:2">
      <c r="A15" s="1" t="s">
        <v>260</v>
      </c>
      <c r="B15" t="s">
        <v>368</v>
      </c>
    </row>
    <row r="16" spans="1:2">
      <c r="A16" t="s">
        <v>271</v>
      </c>
      <c r="B16" t="s">
        <v>369</v>
      </c>
    </row>
    <row r="17" spans="1:2">
      <c r="A17" s="1" t="s">
        <v>274</v>
      </c>
      <c r="B17" t="s">
        <v>370</v>
      </c>
    </row>
    <row r="18" spans="1:2">
      <c r="A18" t="s">
        <v>277</v>
      </c>
      <c r="B18" t="s">
        <v>371</v>
      </c>
    </row>
    <row r="19" spans="1:2">
      <c r="A19" s="1" t="s">
        <v>279</v>
      </c>
      <c r="B19" t="s">
        <v>372</v>
      </c>
    </row>
    <row r="20" spans="1:2">
      <c r="A20" t="s">
        <v>283</v>
      </c>
      <c r="B20" t="s">
        <v>373</v>
      </c>
    </row>
    <row r="21" spans="1:2">
      <c r="A21" s="1" t="s">
        <v>296</v>
      </c>
      <c r="B21" t="s">
        <v>374</v>
      </c>
    </row>
    <row r="22" spans="1:2">
      <c r="A22" t="s">
        <v>301</v>
      </c>
      <c r="B22" t="s">
        <v>375</v>
      </c>
    </row>
    <row r="23" spans="1:2" ht="38.25">
      <c r="A23" s="1" t="s">
        <v>376</v>
      </c>
    </row>
    <row r="25" spans="1:2" ht="38.25">
      <c r="A25" s="1" t="s">
        <v>377</v>
      </c>
    </row>
    <row r="27" spans="1:2" ht="38.25">
      <c r="A27" s="1" t="s">
        <v>378</v>
      </c>
    </row>
    <row r="29" spans="1:2" ht="38.25">
      <c r="A29" s="1" t="s">
        <v>379</v>
      </c>
    </row>
    <row r="31" spans="1:2" ht="38.25">
      <c r="A31" s="1" t="s">
        <v>380</v>
      </c>
    </row>
    <row r="33" spans="1:1" ht="38.25">
      <c r="A33" s="1" t="s">
        <v>381</v>
      </c>
    </row>
    <row r="35" spans="1:1" ht="38.25">
      <c r="A35" s="1" t="s">
        <v>382</v>
      </c>
    </row>
    <row r="37" spans="1:1" ht="25.5">
      <c r="A37" s="1" t="s">
        <v>383</v>
      </c>
    </row>
    <row r="39" spans="1:1" ht="38.25">
      <c r="A39" s="1" t="s">
        <v>384</v>
      </c>
    </row>
    <row r="41" spans="1:1" ht="38.25">
      <c r="A41" s="1" t="s">
        <v>385</v>
      </c>
    </row>
    <row r="43" spans="1:1" ht="38.25">
      <c r="A43" s="1" t="s">
        <v>386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P2203"/>
  <sheetViews>
    <sheetView tabSelected="1" topLeftCell="A1995" workbookViewId="0">
      <selection activeCell="P2007" sqref="P2007"/>
    </sheetView>
  </sheetViews>
  <sheetFormatPr defaultRowHeight="12.75"/>
  <cols>
    <col min="10" max="10" width="11.5703125" customWidth="1"/>
    <col min="13" max="13" width="17.85546875" bestFit="1" customWidth="1"/>
    <col min="14" max="14" width="10.42578125" bestFit="1" customWidth="1"/>
  </cols>
  <sheetData>
    <row r="1" spans="1:10" ht="18.399999999999999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tr">
        <f>VLOOKUP(B1,Sheet3!$A$1:$E$100,5)</f>
        <v>Id_kategoria</v>
      </c>
      <c r="G1" t="s">
        <v>5</v>
      </c>
      <c r="H1" s="1" t="s">
        <v>6</v>
      </c>
      <c r="I1" t="s">
        <v>7</v>
      </c>
      <c r="J1" t="s">
        <v>390</v>
      </c>
    </row>
    <row r="2" spans="1:10" ht="18.399999999999999" customHeight="1">
      <c r="A2">
        <v>143</v>
      </c>
      <c r="B2" t="s">
        <v>72</v>
      </c>
      <c r="C2" s="2">
        <v>41125</v>
      </c>
      <c r="D2">
        <v>1</v>
      </c>
      <c r="E2">
        <f>MONTH(C2)</f>
        <v>8</v>
      </c>
      <c r="F2" t="str">
        <f>VLOOKUP(B2,Sheet3!$A$1:$E$100,5)</f>
        <v>k18</v>
      </c>
      <c r="G2" t="str">
        <f>VLOOKUP(B2,Sheet3!$A$1:$E$100,2)</f>
        <v>1x10mx2mm</v>
      </c>
      <c r="H2" t="str">
        <f>VLOOKUP(B2,Sheet3!$A$1:$E$100,3)</f>
        <v>149,99</v>
      </c>
      <c r="I2" t="str">
        <f>VLOOKUP(F2,Sheet4!$A$1:$B$22,2)</f>
        <v>gumokorek</v>
      </c>
      <c r="J2">
        <f>D2*H2</f>
        <v>149.99</v>
      </c>
    </row>
    <row r="3" spans="1:10" ht="18.399999999999999" customHeight="1">
      <c r="A3" s="1">
        <v>670</v>
      </c>
      <c r="B3" t="s">
        <v>101</v>
      </c>
      <c r="C3" s="2">
        <v>41092</v>
      </c>
      <c r="D3">
        <v>20</v>
      </c>
      <c r="E3">
        <f>MONTH(C3)</f>
        <v>7</v>
      </c>
      <c r="F3" t="str">
        <f>VLOOKUP(B3,Sheet3!$A$1:$E$100,5)</f>
        <v>k18</v>
      </c>
      <c r="G3" t="str">
        <f>VLOOKUP(B3,Sheet3!$A$1:$E$100,2)</f>
        <v>1x10mx3mm</v>
      </c>
      <c r="H3" t="str">
        <f>VLOOKUP(B3,Sheet3!$A$1:$E$100,3)</f>
        <v>188,88</v>
      </c>
      <c r="I3" t="str">
        <f>VLOOKUP(F3,Sheet4!$A$1:$B$22,2)</f>
        <v>gumokorek</v>
      </c>
      <c r="J3">
        <f>D3*H3</f>
        <v>3777.6</v>
      </c>
    </row>
    <row r="4" spans="1:10" ht="18.399999999999999" customHeight="1">
      <c r="A4" s="1">
        <v>736</v>
      </c>
      <c r="B4" t="s">
        <v>72</v>
      </c>
      <c r="C4" s="2">
        <v>41029</v>
      </c>
      <c r="D4">
        <v>5</v>
      </c>
      <c r="E4">
        <f>MONTH(C4)</f>
        <v>4</v>
      </c>
      <c r="F4" t="str">
        <f>VLOOKUP(B4,Sheet3!$A$1:$E$100,5)</f>
        <v>k18</v>
      </c>
      <c r="G4" t="str">
        <f>VLOOKUP(B4,Sheet3!$A$1:$E$100,2)</f>
        <v>1x10mx2mm</v>
      </c>
      <c r="H4" t="str">
        <f>VLOOKUP(B4,Sheet3!$A$1:$E$100,3)</f>
        <v>149,99</v>
      </c>
      <c r="I4" t="str">
        <f>VLOOKUP(F4,Sheet4!$A$1:$B$22,2)</f>
        <v>gumokorek</v>
      </c>
      <c r="J4">
        <f>D4*H4</f>
        <v>749.95</v>
      </c>
    </row>
    <row r="5" spans="1:10" ht="18.399999999999999" customHeight="1">
      <c r="A5">
        <v>1957</v>
      </c>
      <c r="B5" t="s">
        <v>72</v>
      </c>
      <c r="C5" s="2">
        <v>41138</v>
      </c>
      <c r="D5">
        <v>1</v>
      </c>
      <c r="E5">
        <f>MONTH(C5)</f>
        <v>8</v>
      </c>
      <c r="F5" t="str">
        <f>VLOOKUP(B5,Sheet3!$A$1:$E$100,5)</f>
        <v>k18</v>
      </c>
      <c r="G5" t="str">
        <f>VLOOKUP(B5,Sheet3!$A$1:$E$100,2)</f>
        <v>1x10mx2mm</v>
      </c>
      <c r="H5" t="str">
        <f>VLOOKUP(B5,Sheet3!$A$1:$E$100,3)</f>
        <v>149,99</v>
      </c>
      <c r="I5" t="str">
        <f>VLOOKUP(F5,Sheet4!$A$1:$B$22,2)</f>
        <v>gumokorek</v>
      </c>
      <c r="J5">
        <f>D5*H5</f>
        <v>149.99</v>
      </c>
    </row>
    <row r="6" spans="1:10" ht="18.399999999999999" customHeight="1">
      <c r="A6" s="1">
        <v>20</v>
      </c>
      <c r="B6" t="s">
        <v>26</v>
      </c>
      <c r="C6" s="2">
        <v>41013</v>
      </c>
      <c r="D6">
        <v>3</v>
      </c>
      <c r="E6">
        <f>MONTH(C6)</f>
        <v>4</v>
      </c>
      <c r="F6" t="str">
        <f>VLOOKUP(B6,Sheet3!$A$1:$E$100,5)</f>
        <v>k1</v>
      </c>
      <c r="G6" t="str">
        <f>VLOOKUP(B6,Sheet3!$A$1:$E$100,2)</f>
        <v>Especial_Big</v>
      </c>
      <c r="H6" t="str">
        <f>VLOOKUP(B6,Sheet3!$A$1:$E$100,3)</f>
        <v>24,99</v>
      </c>
      <c r="I6" t="str">
        <f>VLOOKUP(F6,Sheet4!$A$1:$B$22,2)</f>
        <v>korek_scienny</v>
      </c>
      <c r="J6">
        <f>D6*H6</f>
        <v>74.97</v>
      </c>
    </row>
    <row r="7" spans="1:10" ht="18.399999999999999" customHeight="1">
      <c r="A7">
        <v>189</v>
      </c>
      <c r="B7" t="s">
        <v>79</v>
      </c>
      <c r="C7" s="2">
        <v>41033</v>
      </c>
      <c r="D7">
        <v>14</v>
      </c>
      <c r="E7">
        <f>MONTH(C7)</f>
        <v>5</v>
      </c>
      <c r="F7" t="str">
        <f>VLOOKUP(B7,Sheet3!$A$1:$E$100,5)</f>
        <v>k1</v>
      </c>
      <c r="G7" t="str">
        <f>VLOOKUP(B7,Sheet3!$A$1:$E$100,2)</f>
        <v>Especial_Big</v>
      </c>
      <c r="H7" t="str">
        <f>VLOOKUP(B7,Sheet3!$A$1:$E$100,3)</f>
        <v>24,99</v>
      </c>
      <c r="I7" t="str">
        <f>VLOOKUP(F7,Sheet4!$A$1:$B$22,2)</f>
        <v>korek_scienny</v>
      </c>
      <c r="J7">
        <f>D7*H7</f>
        <v>349.85999999999996</v>
      </c>
    </row>
    <row r="8" spans="1:10" ht="18.399999999999999" customHeight="1">
      <c r="A8" s="1">
        <v>338</v>
      </c>
      <c r="B8" t="s">
        <v>26</v>
      </c>
      <c r="C8" s="2">
        <v>40962</v>
      </c>
      <c r="D8">
        <v>11</v>
      </c>
      <c r="E8">
        <f>MONTH(C8)</f>
        <v>2</v>
      </c>
      <c r="F8" t="str">
        <f>VLOOKUP(B8,Sheet3!$A$1:$E$100,5)</f>
        <v>k1</v>
      </c>
      <c r="G8" t="str">
        <f>VLOOKUP(B8,Sheet3!$A$1:$E$100,2)</f>
        <v>Especial_Big</v>
      </c>
      <c r="H8" t="str">
        <f>VLOOKUP(B8,Sheet3!$A$1:$E$100,3)</f>
        <v>24,99</v>
      </c>
      <c r="I8" t="str">
        <f>VLOOKUP(F8,Sheet4!$A$1:$B$22,2)</f>
        <v>korek_scienny</v>
      </c>
      <c r="J8">
        <f>D8*H8</f>
        <v>274.89</v>
      </c>
    </row>
    <row r="9" spans="1:10" ht="18.399999999999999" customHeight="1">
      <c r="A9" s="1">
        <v>360</v>
      </c>
      <c r="B9" t="s">
        <v>79</v>
      </c>
      <c r="C9" s="2">
        <v>41001</v>
      </c>
      <c r="D9">
        <v>12</v>
      </c>
      <c r="E9">
        <f>MONTH(C9)</f>
        <v>4</v>
      </c>
      <c r="F9" t="str">
        <f>VLOOKUP(B9,Sheet3!$A$1:$E$100,5)</f>
        <v>k1</v>
      </c>
      <c r="G9" t="str">
        <f>VLOOKUP(B9,Sheet3!$A$1:$E$100,2)</f>
        <v>Especial_Big</v>
      </c>
      <c r="H9" t="str">
        <f>VLOOKUP(B9,Sheet3!$A$1:$E$100,3)</f>
        <v>24,99</v>
      </c>
      <c r="I9" t="str">
        <f>VLOOKUP(F9,Sheet4!$A$1:$B$22,2)</f>
        <v>korek_scienny</v>
      </c>
      <c r="J9">
        <f>D9*H9</f>
        <v>299.88</v>
      </c>
    </row>
    <row r="10" spans="1:10" ht="18.399999999999999" customHeight="1">
      <c r="A10">
        <v>375</v>
      </c>
      <c r="B10" t="s">
        <v>26</v>
      </c>
      <c r="C10" s="2">
        <v>41094</v>
      </c>
      <c r="D10">
        <v>9</v>
      </c>
      <c r="E10">
        <f>MONTH(C10)</f>
        <v>7</v>
      </c>
      <c r="F10" t="str">
        <f>VLOOKUP(B10,Sheet3!$A$1:$E$100,5)</f>
        <v>k1</v>
      </c>
      <c r="G10" t="str">
        <f>VLOOKUP(B10,Sheet3!$A$1:$E$100,2)</f>
        <v>Especial_Big</v>
      </c>
      <c r="H10" t="str">
        <f>VLOOKUP(B10,Sheet3!$A$1:$E$100,3)</f>
        <v>24,99</v>
      </c>
      <c r="I10" t="str">
        <f>VLOOKUP(F10,Sheet4!$A$1:$B$22,2)</f>
        <v>korek_scienny</v>
      </c>
      <c r="J10">
        <f>D10*H10</f>
        <v>224.91</v>
      </c>
    </row>
    <row r="11" spans="1:10" ht="18.399999999999999" customHeight="1">
      <c r="A11" s="1">
        <v>582</v>
      </c>
      <c r="B11" t="s">
        <v>26</v>
      </c>
      <c r="C11" s="2">
        <v>41031</v>
      </c>
      <c r="D11">
        <v>6</v>
      </c>
      <c r="E11">
        <f>MONTH(C11)</f>
        <v>5</v>
      </c>
      <c r="F11" t="str">
        <f>VLOOKUP(B11,Sheet3!$A$1:$E$100,5)</f>
        <v>k1</v>
      </c>
      <c r="G11" t="str">
        <f>VLOOKUP(B11,Sheet3!$A$1:$E$100,2)</f>
        <v>Especial_Big</v>
      </c>
      <c r="H11" t="str">
        <f>VLOOKUP(B11,Sheet3!$A$1:$E$100,3)</f>
        <v>24,99</v>
      </c>
      <c r="I11" t="str">
        <f>VLOOKUP(F11,Sheet4!$A$1:$B$22,2)</f>
        <v>korek_scienny</v>
      </c>
      <c r="J11">
        <f>D11*H11</f>
        <v>149.94</v>
      </c>
    </row>
    <row r="12" spans="1:10" ht="18.399999999999999" customHeight="1">
      <c r="A12" s="1">
        <v>712</v>
      </c>
      <c r="B12" t="s">
        <v>26</v>
      </c>
      <c r="C12" s="2">
        <v>40995</v>
      </c>
      <c r="D12">
        <v>10</v>
      </c>
      <c r="E12">
        <f>MONTH(C12)</f>
        <v>3</v>
      </c>
      <c r="F12" t="str">
        <f>VLOOKUP(B12,Sheet3!$A$1:$E$100,5)</f>
        <v>k1</v>
      </c>
      <c r="G12" t="str">
        <f>VLOOKUP(B12,Sheet3!$A$1:$E$100,2)</f>
        <v>Especial_Big</v>
      </c>
      <c r="H12" t="str">
        <f>VLOOKUP(B12,Sheet3!$A$1:$E$100,3)</f>
        <v>24,99</v>
      </c>
      <c r="I12" t="str">
        <f>VLOOKUP(F12,Sheet4!$A$1:$B$22,2)</f>
        <v>korek_scienny</v>
      </c>
      <c r="J12">
        <f>D12*H12</f>
        <v>249.89999999999998</v>
      </c>
    </row>
    <row r="13" spans="1:10" ht="18.399999999999999" customHeight="1">
      <c r="A13">
        <v>809</v>
      </c>
      <c r="B13" t="s">
        <v>26</v>
      </c>
      <c r="C13" s="2">
        <v>41195</v>
      </c>
      <c r="D13">
        <v>18</v>
      </c>
      <c r="E13">
        <f>MONTH(C13)</f>
        <v>10</v>
      </c>
      <c r="F13" t="str">
        <f>VLOOKUP(B13,Sheet3!$A$1:$E$100,5)</f>
        <v>k1</v>
      </c>
      <c r="G13" t="str">
        <f>VLOOKUP(B13,Sheet3!$A$1:$E$100,2)</f>
        <v>Especial_Big</v>
      </c>
      <c r="H13" t="str">
        <f>VLOOKUP(B13,Sheet3!$A$1:$E$100,3)</f>
        <v>24,99</v>
      </c>
      <c r="I13" t="str">
        <f>VLOOKUP(F13,Sheet4!$A$1:$B$22,2)</f>
        <v>korek_scienny</v>
      </c>
      <c r="J13">
        <f>D13*H13</f>
        <v>449.82</v>
      </c>
    </row>
    <row r="14" spans="1:10" ht="18.399999999999999" customHeight="1">
      <c r="A14">
        <v>861</v>
      </c>
      <c r="B14" t="s">
        <v>26</v>
      </c>
      <c r="C14" s="2">
        <v>41061</v>
      </c>
      <c r="D14">
        <v>25</v>
      </c>
      <c r="E14">
        <f>MONTH(C14)</f>
        <v>6</v>
      </c>
      <c r="F14" t="str">
        <f>VLOOKUP(B14,Sheet3!$A$1:$E$100,5)</f>
        <v>k1</v>
      </c>
      <c r="G14" t="str">
        <f>VLOOKUP(B14,Sheet3!$A$1:$E$100,2)</f>
        <v>Especial_Big</v>
      </c>
      <c r="H14" t="str">
        <f>VLOOKUP(B14,Sheet3!$A$1:$E$100,3)</f>
        <v>24,99</v>
      </c>
      <c r="I14" t="str">
        <f>VLOOKUP(F14,Sheet4!$A$1:$B$22,2)</f>
        <v>korek_scienny</v>
      </c>
      <c r="J14">
        <f>D14*H14</f>
        <v>624.75</v>
      </c>
    </row>
    <row r="15" spans="1:10" ht="18.399999999999999" customHeight="1">
      <c r="A15">
        <v>933</v>
      </c>
      <c r="B15" t="s">
        <v>26</v>
      </c>
      <c r="C15" s="2">
        <v>41072</v>
      </c>
      <c r="D15">
        <v>14</v>
      </c>
      <c r="E15">
        <f>MONTH(C15)</f>
        <v>6</v>
      </c>
      <c r="F15" t="str">
        <f>VLOOKUP(B15,Sheet3!$A$1:$E$100,5)</f>
        <v>k1</v>
      </c>
      <c r="G15" t="str">
        <f>VLOOKUP(B15,Sheet3!$A$1:$E$100,2)</f>
        <v>Especial_Big</v>
      </c>
      <c r="H15" t="str">
        <f>VLOOKUP(B15,Sheet3!$A$1:$E$100,3)</f>
        <v>24,99</v>
      </c>
      <c r="I15" t="str">
        <f>VLOOKUP(F15,Sheet4!$A$1:$B$22,2)</f>
        <v>korek_scienny</v>
      </c>
      <c r="J15">
        <f>D15*H15</f>
        <v>349.85999999999996</v>
      </c>
    </row>
    <row r="16" spans="1:10" ht="18.399999999999999" customHeight="1">
      <c r="A16" s="1">
        <v>944</v>
      </c>
      <c r="B16" t="s">
        <v>79</v>
      </c>
      <c r="C16" s="2">
        <v>41059</v>
      </c>
      <c r="D16">
        <v>21</v>
      </c>
      <c r="E16">
        <f>MONTH(C16)</f>
        <v>5</v>
      </c>
      <c r="F16" t="str">
        <f>VLOOKUP(B16,Sheet3!$A$1:$E$100,5)</f>
        <v>k1</v>
      </c>
      <c r="G16" t="str">
        <f>VLOOKUP(B16,Sheet3!$A$1:$E$100,2)</f>
        <v>Especial_Big</v>
      </c>
      <c r="H16" t="str">
        <f>VLOOKUP(B16,Sheet3!$A$1:$E$100,3)</f>
        <v>24,99</v>
      </c>
      <c r="I16" t="str">
        <f>VLOOKUP(F16,Sheet4!$A$1:$B$22,2)</f>
        <v>korek_scienny</v>
      </c>
      <c r="J16">
        <f>D16*H16</f>
        <v>524.79</v>
      </c>
    </row>
    <row r="17" spans="1:10" ht="18.399999999999999" customHeight="1">
      <c r="A17" s="1">
        <v>990</v>
      </c>
      <c r="B17" t="s">
        <v>26</v>
      </c>
      <c r="C17" s="2">
        <v>41145</v>
      </c>
      <c r="D17">
        <v>7</v>
      </c>
      <c r="E17">
        <f>MONTH(C17)</f>
        <v>8</v>
      </c>
      <c r="F17" t="str">
        <f>VLOOKUP(B17,Sheet3!$A$1:$E$100,5)</f>
        <v>k1</v>
      </c>
      <c r="G17" t="str">
        <f>VLOOKUP(B17,Sheet3!$A$1:$E$100,2)</f>
        <v>Especial_Big</v>
      </c>
      <c r="H17" t="str">
        <f>VLOOKUP(B17,Sheet3!$A$1:$E$100,3)</f>
        <v>24,99</v>
      </c>
      <c r="I17" t="str">
        <f>VLOOKUP(F17,Sheet4!$A$1:$B$22,2)</f>
        <v>korek_scienny</v>
      </c>
      <c r="J17">
        <f>D17*H17</f>
        <v>174.92999999999998</v>
      </c>
    </row>
    <row r="18" spans="1:10" ht="18.399999999999999" customHeight="1">
      <c r="A18" s="1">
        <v>1192</v>
      </c>
      <c r="B18" t="s">
        <v>26</v>
      </c>
      <c r="C18" s="2">
        <v>41089</v>
      </c>
      <c r="D18">
        <v>50</v>
      </c>
      <c r="E18">
        <f>MONTH(C18)</f>
        <v>6</v>
      </c>
      <c r="F18" t="str">
        <f>VLOOKUP(B18,Sheet3!$A$1:$E$100,5)</f>
        <v>k1</v>
      </c>
      <c r="G18" t="str">
        <f>VLOOKUP(B18,Sheet3!$A$1:$E$100,2)</f>
        <v>Especial_Big</v>
      </c>
      <c r="H18" t="str">
        <f>VLOOKUP(B18,Sheet3!$A$1:$E$100,3)</f>
        <v>24,99</v>
      </c>
      <c r="I18" t="str">
        <f>VLOOKUP(F18,Sheet4!$A$1:$B$22,2)</f>
        <v>korek_scienny</v>
      </c>
      <c r="J18">
        <f>D18*H18</f>
        <v>1249.5</v>
      </c>
    </row>
    <row r="19" spans="1:10" ht="18.399999999999999" customHeight="1">
      <c r="A19">
        <v>1261</v>
      </c>
      <c r="B19" t="s">
        <v>26</v>
      </c>
      <c r="C19" s="2">
        <v>41169</v>
      </c>
      <c r="D19">
        <v>16</v>
      </c>
      <c r="E19">
        <f>MONTH(C19)</f>
        <v>9</v>
      </c>
      <c r="F19" t="str">
        <f>VLOOKUP(B19,Sheet3!$A$1:$E$100,5)</f>
        <v>k1</v>
      </c>
      <c r="G19" t="str">
        <f>VLOOKUP(B19,Sheet3!$A$1:$E$100,2)</f>
        <v>Especial_Big</v>
      </c>
      <c r="H19" t="str">
        <f>VLOOKUP(B19,Sheet3!$A$1:$E$100,3)</f>
        <v>24,99</v>
      </c>
      <c r="I19" t="str">
        <f>VLOOKUP(F19,Sheet4!$A$1:$B$22,2)</f>
        <v>korek_scienny</v>
      </c>
      <c r="J19">
        <f>D19*H19</f>
        <v>399.84</v>
      </c>
    </row>
    <row r="20" spans="1:10" ht="18.399999999999999" customHeight="1">
      <c r="A20">
        <v>1553</v>
      </c>
      <c r="B20" t="s">
        <v>79</v>
      </c>
      <c r="C20" s="2">
        <v>41120</v>
      </c>
      <c r="D20">
        <v>14</v>
      </c>
      <c r="E20">
        <f>MONTH(C20)</f>
        <v>7</v>
      </c>
      <c r="F20" t="str">
        <f>VLOOKUP(B20,Sheet3!$A$1:$E$100,5)</f>
        <v>k1</v>
      </c>
      <c r="G20" t="str">
        <f>VLOOKUP(B20,Sheet3!$A$1:$E$100,2)</f>
        <v>Especial_Big</v>
      </c>
      <c r="H20" t="str">
        <f>VLOOKUP(B20,Sheet3!$A$1:$E$100,3)</f>
        <v>24,99</v>
      </c>
      <c r="I20" t="str">
        <f>VLOOKUP(F20,Sheet4!$A$1:$B$22,2)</f>
        <v>korek_scienny</v>
      </c>
      <c r="J20">
        <f>D20*H20</f>
        <v>349.85999999999996</v>
      </c>
    </row>
    <row r="21" spans="1:10" ht="18.399999999999999" customHeight="1">
      <c r="A21" s="1">
        <v>1600</v>
      </c>
      <c r="B21" t="s">
        <v>79</v>
      </c>
      <c r="C21" s="2">
        <v>41008</v>
      </c>
      <c r="D21">
        <v>18</v>
      </c>
      <c r="E21">
        <f>MONTH(C21)</f>
        <v>4</v>
      </c>
      <c r="F21" t="str">
        <f>VLOOKUP(B21,Sheet3!$A$1:$E$100,5)</f>
        <v>k1</v>
      </c>
      <c r="G21" t="str">
        <f>VLOOKUP(B21,Sheet3!$A$1:$E$100,2)</f>
        <v>Especial_Big</v>
      </c>
      <c r="H21" t="str">
        <f>VLOOKUP(B21,Sheet3!$A$1:$E$100,3)</f>
        <v>24,99</v>
      </c>
      <c r="I21" t="str">
        <f>VLOOKUP(F21,Sheet4!$A$1:$B$22,2)</f>
        <v>korek_scienny</v>
      </c>
      <c r="J21">
        <f>D21*H21</f>
        <v>449.82</v>
      </c>
    </row>
    <row r="22" spans="1:10" ht="18.399999999999999" customHeight="1">
      <c r="A22">
        <v>1703</v>
      </c>
      <c r="B22" t="s">
        <v>79</v>
      </c>
      <c r="C22" s="2">
        <v>41234</v>
      </c>
      <c r="D22">
        <v>32</v>
      </c>
      <c r="E22">
        <f>MONTH(C22)</f>
        <v>11</v>
      </c>
      <c r="F22" t="str">
        <f>VLOOKUP(B22,Sheet3!$A$1:$E$100,5)</f>
        <v>k1</v>
      </c>
      <c r="G22" t="str">
        <f>VLOOKUP(B22,Sheet3!$A$1:$E$100,2)</f>
        <v>Especial_Big</v>
      </c>
      <c r="H22" t="str">
        <f>VLOOKUP(B22,Sheet3!$A$1:$E$100,3)</f>
        <v>24,99</v>
      </c>
      <c r="I22" t="str">
        <f>VLOOKUP(F22,Sheet4!$A$1:$B$22,2)</f>
        <v>korek_scienny</v>
      </c>
      <c r="J22">
        <f>D22*H22</f>
        <v>799.68</v>
      </c>
    </row>
    <row r="23" spans="1:10" ht="18.399999999999999" customHeight="1">
      <c r="A23">
        <v>1705</v>
      </c>
      <c r="B23" t="s">
        <v>26</v>
      </c>
      <c r="C23" s="2">
        <v>41036</v>
      </c>
      <c r="D23">
        <v>25</v>
      </c>
      <c r="E23">
        <f>MONTH(C23)</f>
        <v>5</v>
      </c>
      <c r="F23" t="str">
        <f>VLOOKUP(B23,Sheet3!$A$1:$E$100,5)</f>
        <v>k1</v>
      </c>
      <c r="G23" t="str">
        <f>VLOOKUP(B23,Sheet3!$A$1:$E$100,2)</f>
        <v>Especial_Big</v>
      </c>
      <c r="H23" t="str">
        <f>VLOOKUP(B23,Sheet3!$A$1:$E$100,3)</f>
        <v>24,99</v>
      </c>
      <c r="I23" t="str">
        <f>VLOOKUP(F23,Sheet4!$A$1:$B$22,2)</f>
        <v>korek_scienny</v>
      </c>
      <c r="J23">
        <f>D23*H23</f>
        <v>624.75</v>
      </c>
    </row>
    <row r="24" spans="1:10" ht="18.399999999999999" customHeight="1">
      <c r="A24" s="1">
        <v>1722</v>
      </c>
      <c r="B24" t="s">
        <v>79</v>
      </c>
      <c r="C24" s="2">
        <v>41009</v>
      </c>
      <c r="D24">
        <v>28</v>
      </c>
      <c r="E24">
        <f>MONTH(C24)</f>
        <v>4</v>
      </c>
      <c r="F24" t="str">
        <f>VLOOKUP(B24,Sheet3!$A$1:$E$100,5)</f>
        <v>k1</v>
      </c>
      <c r="G24" t="str">
        <f>VLOOKUP(B24,Sheet3!$A$1:$E$100,2)</f>
        <v>Especial_Big</v>
      </c>
      <c r="H24" t="str">
        <f>VLOOKUP(B24,Sheet3!$A$1:$E$100,3)</f>
        <v>24,99</v>
      </c>
      <c r="I24" t="str">
        <f>VLOOKUP(F24,Sheet4!$A$1:$B$22,2)</f>
        <v>korek_scienny</v>
      </c>
      <c r="J24">
        <f>D24*H24</f>
        <v>699.71999999999991</v>
      </c>
    </row>
    <row r="25" spans="1:10" ht="18.399999999999999" customHeight="1">
      <c r="A25">
        <v>1735</v>
      </c>
      <c r="B25" t="s">
        <v>79</v>
      </c>
      <c r="C25" s="2">
        <v>41159</v>
      </c>
      <c r="D25">
        <v>25</v>
      </c>
      <c r="E25">
        <f>MONTH(C25)</f>
        <v>9</v>
      </c>
      <c r="F25" t="str">
        <f>VLOOKUP(B25,Sheet3!$A$1:$E$100,5)</f>
        <v>k1</v>
      </c>
      <c r="G25" t="str">
        <f>VLOOKUP(B25,Sheet3!$A$1:$E$100,2)</f>
        <v>Especial_Big</v>
      </c>
      <c r="H25" t="str">
        <f>VLOOKUP(B25,Sheet3!$A$1:$E$100,3)</f>
        <v>24,99</v>
      </c>
      <c r="I25" t="str">
        <f>VLOOKUP(F25,Sheet4!$A$1:$B$22,2)</f>
        <v>korek_scienny</v>
      </c>
      <c r="J25">
        <f>D25*H25</f>
        <v>624.75</v>
      </c>
    </row>
    <row r="26" spans="1:10" ht="18.399999999999999" customHeight="1">
      <c r="A26" s="1">
        <v>1772</v>
      </c>
      <c r="B26" t="s">
        <v>79</v>
      </c>
      <c r="C26" s="2">
        <v>41003</v>
      </c>
      <c r="D26">
        <v>25</v>
      </c>
      <c r="E26">
        <f>MONTH(C26)</f>
        <v>4</v>
      </c>
      <c r="F26" t="str">
        <f>VLOOKUP(B26,Sheet3!$A$1:$E$100,5)</f>
        <v>k1</v>
      </c>
      <c r="G26" t="str">
        <f>VLOOKUP(B26,Sheet3!$A$1:$E$100,2)</f>
        <v>Especial_Big</v>
      </c>
      <c r="H26" t="str">
        <f>VLOOKUP(B26,Sheet3!$A$1:$E$100,3)</f>
        <v>24,99</v>
      </c>
      <c r="I26" t="str">
        <f>VLOOKUP(F26,Sheet4!$A$1:$B$22,2)</f>
        <v>korek_scienny</v>
      </c>
      <c r="J26">
        <f>D26*H26</f>
        <v>624.75</v>
      </c>
    </row>
    <row r="27" spans="1:10" ht="18.399999999999999" customHeight="1">
      <c r="A27">
        <v>1905</v>
      </c>
      <c r="B27" t="s">
        <v>79</v>
      </c>
      <c r="C27" s="2">
        <v>41088</v>
      </c>
      <c r="D27">
        <v>36</v>
      </c>
      <c r="E27">
        <f>MONTH(C27)</f>
        <v>6</v>
      </c>
      <c r="F27" t="str">
        <f>VLOOKUP(B27,Sheet3!$A$1:$E$100,5)</f>
        <v>k1</v>
      </c>
      <c r="G27" t="str">
        <f>VLOOKUP(B27,Sheet3!$A$1:$E$100,2)</f>
        <v>Especial_Big</v>
      </c>
      <c r="H27" t="str">
        <f>VLOOKUP(B27,Sheet3!$A$1:$E$100,3)</f>
        <v>24,99</v>
      </c>
      <c r="I27" t="str">
        <f>VLOOKUP(F27,Sheet4!$A$1:$B$22,2)</f>
        <v>korek_scienny</v>
      </c>
      <c r="J27">
        <f>D27*H27</f>
        <v>899.64</v>
      </c>
    </row>
    <row r="28" spans="1:10" ht="18.399999999999999" customHeight="1">
      <c r="A28" s="1">
        <v>1944</v>
      </c>
      <c r="B28" t="s">
        <v>26</v>
      </c>
      <c r="C28" s="2">
        <v>41138</v>
      </c>
      <c r="D28">
        <v>10</v>
      </c>
      <c r="E28">
        <f>MONTH(C28)</f>
        <v>8</v>
      </c>
      <c r="F28" t="str">
        <f>VLOOKUP(B28,Sheet3!$A$1:$E$100,5)</f>
        <v>k1</v>
      </c>
      <c r="G28" t="str">
        <f>VLOOKUP(B28,Sheet3!$A$1:$E$100,2)</f>
        <v>Especial_Big</v>
      </c>
      <c r="H28" t="str">
        <f>VLOOKUP(B28,Sheet3!$A$1:$E$100,3)</f>
        <v>24,99</v>
      </c>
      <c r="I28" t="str">
        <f>VLOOKUP(F28,Sheet4!$A$1:$B$22,2)</f>
        <v>korek_scienny</v>
      </c>
      <c r="J28">
        <f>D28*H28</f>
        <v>249.89999999999998</v>
      </c>
    </row>
    <row r="29" spans="1:10" ht="18.399999999999999" customHeight="1">
      <c r="A29" s="1">
        <v>1952</v>
      </c>
      <c r="B29" t="s">
        <v>26</v>
      </c>
      <c r="C29" s="2">
        <v>41002</v>
      </c>
      <c r="D29">
        <v>25</v>
      </c>
      <c r="E29">
        <f>MONTH(C29)</f>
        <v>4</v>
      </c>
      <c r="F29" t="str">
        <f>VLOOKUP(B29,Sheet3!$A$1:$E$100,5)</f>
        <v>k1</v>
      </c>
      <c r="G29" t="str">
        <f>VLOOKUP(B29,Sheet3!$A$1:$E$100,2)</f>
        <v>Especial_Big</v>
      </c>
      <c r="H29" t="str">
        <f>VLOOKUP(B29,Sheet3!$A$1:$E$100,3)</f>
        <v>24,99</v>
      </c>
      <c r="I29" t="str">
        <f>VLOOKUP(F29,Sheet4!$A$1:$B$22,2)</f>
        <v>korek_scienny</v>
      </c>
      <c r="J29">
        <f>D29*H29</f>
        <v>624.75</v>
      </c>
    </row>
    <row r="30" spans="1:10" ht="18.399999999999999" customHeight="1">
      <c r="A30">
        <v>2197</v>
      </c>
      <c r="B30" t="s">
        <v>79</v>
      </c>
      <c r="C30" s="2">
        <v>41120</v>
      </c>
      <c r="D30">
        <v>14</v>
      </c>
      <c r="E30">
        <f>MONTH(C30)</f>
        <v>7</v>
      </c>
      <c r="F30" t="str">
        <f>VLOOKUP(B30,Sheet3!$A$1:$E$100,5)</f>
        <v>k1</v>
      </c>
      <c r="G30" t="str">
        <f>VLOOKUP(B30,Sheet3!$A$1:$E$100,2)</f>
        <v>Especial_Big</v>
      </c>
      <c r="H30" t="str">
        <f>VLOOKUP(B30,Sheet3!$A$1:$E$100,3)</f>
        <v>24,99</v>
      </c>
      <c r="I30" t="str">
        <f>VLOOKUP(F30,Sheet4!$A$1:$B$22,2)</f>
        <v>korek_scienny</v>
      </c>
      <c r="J30">
        <f>D30*H30</f>
        <v>349.85999999999996</v>
      </c>
    </row>
    <row r="31" spans="1:10" ht="18.399999999999999" customHeight="1">
      <c r="A31" s="1">
        <v>12</v>
      </c>
      <c r="B31" t="s">
        <v>19</v>
      </c>
      <c r="C31" s="2">
        <v>41088</v>
      </c>
      <c r="D31">
        <v>14</v>
      </c>
      <c r="E31">
        <f>MONTH(C31)</f>
        <v>6</v>
      </c>
      <c r="F31" t="str">
        <f>VLOOKUP(B31,Sheet3!$A$1:$E$100,5)</f>
        <v>k20</v>
      </c>
      <c r="G31" t="str">
        <f>VLOOKUP(B31,Sheet3!$A$1:$E$100,2)</f>
        <v>Stozkowe_srednie</v>
      </c>
      <c r="H31" t="str">
        <f>VLOOKUP(B31,Sheet3!$A$1:$E$100,3)</f>
        <v>0,89</v>
      </c>
      <c r="I31" t="str">
        <f>VLOOKUP(F31,Sheet4!$A$1:$B$22,2)</f>
        <v>korki_do_butelek</v>
      </c>
      <c r="J31">
        <f>D31*H31</f>
        <v>12.46</v>
      </c>
    </row>
    <row r="32" spans="1:10" ht="18.399999999999999" customHeight="1">
      <c r="A32" s="1">
        <v>40</v>
      </c>
      <c r="B32" t="s">
        <v>42</v>
      </c>
      <c r="C32" s="2">
        <v>41029</v>
      </c>
      <c r="D32">
        <v>10</v>
      </c>
      <c r="E32">
        <f>MONTH(C32)</f>
        <v>4</v>
      </c>
      <c r="F32" t="str">
        <f>VLOOKUP(B32,Sheet3!$A$1:$E$100,5)</f>
        <v>k20</v>
      </c>
      <c r="G32" t="str">
        <f>VLOOKUP(B32,Sheet3!$A$1:$E$100,2)</f>
        <v>Stozkowe_male</v>
      </c>
      <c r="H32" t="str">
        <f>VLOOKUP(B32,Sheet3!$A$1:$E$100,3)</f>
        <v>0,49</v>
      </c>
      <c r="I32" t="str">
        <f>VLOOKUP(F32,Sheet4!$A$1:$B$22,2)</f>
        <v>korki_do_butelek</v>
      </c>
      <c r="J32">
        <f>D32*H32</f>
        <v>4.9000000000000004</v>
      </c>
    </row>
    <row r="33" spans="1:10" ht="18.399999999999999" customHeight="1">
      <c r="A33" s="1">
        <v>66</v>
      </c>
      <c r="B33" t="s">
        <v>42</v>
      </c>
      <c r="C33" s="2">
        <v>41152</v>
      </c>
      <c r="D33">
        <v>50</v>
      </c>
      <c r="E33">
        <f>MONTH(C33)</f>
        <v>8</v>
      </c>
      <c r="F33" t="str">
        <f>VLOOKUP(B33,Sheet3!$A$1:$E$100,5)</f>
        <v>k20</v>
      </c>
      <c r="G33" t="str">
        <f>VLOOKUP(B33,Sheet3!$A$1:$E$100,2)</f>
        <v>Stozkowe_male</v>
      </c>
      <c r="H33" t="str">
        <f>VLOOKUP(B33,Sheet3!$A$1:$E$100,3)</f>
        <v>0,49</v>
      </c>
      <c r="I33" t="str">
        <f>VLOOKUP(F33,Sheet4!$A$1:$B$22,2)</f>
        <v>korki_do_butelek</v>
      </c>
      <c r="J33">
        <f>D33*H33</f>
        <v>24.5</v>
      </c>
    </row>
    <row r="34" spans="1:10" ht="18.399999999999999" customHeight="1">
      <c r="A34" s="1">
        <v>78</v>
      </c>
      <c r="B34" t="s">
        <v>19</v>
      </c>
      <c r="C34" s="2">
        <v>41145</v>
      </c>
      <c r="D34">
        <v>21</v>
      </c>
      <c r="E34">
        <f>MONTH(C34)</f>
        <v>8</v>
      </c>
      <c r="F34" t="str">
        <f>VLOOKUP(B34,Sheet3!$A$1:$E$100,5)</f>
        <v>k20</v>
      </c>
      <c r="G34" t="str">
        <f>VLOOKUP(B34,Sheet3!$A$1:$E$100,2)</f>
        <v>Stozkowe_srednie</v>
      </c>
      <c r="H34" t="str">
        <f>VLOOKUP(B34,Sheet3!$A$1:$E$100,3)</f>
        <v>0,89</v>
      </c>
      <c r="I34" t="str">
        <f>VLOOKUP(F34,Sheet4!$A$1:$B$22,2)</f>
        <v>korki_do_butelek</v>
      </c>
      <c r="J34">
        <f>D34*H34</f>
        <v>18.690000000000001</v>
      </c>
    </row>
    <row r="35" spans="1:10" ht="18.399999999999999" customHeight="1">
      <c r="A35" s="1">
        <v>80</v>
      </c>
      <c r="B35" t="s">
        <v>42</v>
      </c>
      <c r="C35" s="2">
        <v>41166</v>
      </c>
      <c r="D35">
        <v>22</v>
      </c>
      <c r="E35">
        <f>MONTH(C35)</f>
        <v>9</v>
      </c>
      <c r="F35" t="str">
        <f>VLOOKUP(B35,Sheet3!$A$1:$E$100,5)</f>
        <v>k20</v>
      </c>
      <c r="G35" t="str">
        <f>VLOOKUP(B35,Sheet3!$A$1:$E$100,2)</f>
        <v>Stozkowe_male</v>
      </c>
      <c r="H35" t="str">
        <f>VLOOKUP(B35,Sheet3!$A$1:$E$100,3)</f>
        <v>0,49</v>
      </c>
      <c r="I35" t="str">
        <f>VLOOKUP(F35,Sheet4!$A$1:$B$22,2)</f>
        <v>korki_do_butelek</v>
      </c>
      <c r="J35">
        <f>D35*H35</f>
        <v>10.78</v>
      </c>
    </row>
    <row r="36" spans="1:10" ht="18.399999999999999" customHeight="1">
      <c r="A36" s="1">
        <v>108</v>
      </c>
      <c r="B36" t="s">
        <v>42</v>
      </c>
      <c r="C36" s="2">
        <v>41141</v>
      </c>
      <c r="D36">
        <v>12</v>
      </c>
      <c r="E36">
        <f>MONTH(C36)</f>
        <v>8</v>
      </c>
      <c r="F36" t="str">
        <f>VLOOKUP(B36,Sheet3!$A$1:$E$100,5)</f>
        <v>k20</v>
      </c>
      <c r="G36" t="str">
        <f>VLOOKUP(B36,Sheet3!$A$1:$E$100,2)</f>
        <v>Stozkowe_male</v>
      </c>
      <c r="H36" t="str">
        <f>VLOOKUP(B36,Sheet3!$A$1:$E$100,3)</f>
        <v>0,49</v>
      </c>
      <c r="I36" t="str">
        <f>VLOOKUP(F36,Sheet4!$A$1:$B$22,2)</f>
        <v>korki_do_butelek</v>
      </c>
      <c r="J36">
        <f>D36*H36</f>
        <v>5.88</v>
      </c>
    </row>
    <row r="37" spans="1:10" ht="18.399999999999999" customHeight="1">
      <c r="A37" s="1">
        <v>110</v>
      </c>
      <c r="B37" t="s">
        <v>69</v>
      </c>
      <c r="C37" s="2">
        <v>41013</v>
      </c>
      <c r="D37">
        <v>100</v>
      </c>
      <c r="E37">
        <f>MONTH(C37)</f>
        <v>4</v>
      </c>
      <c r="F37" t="str">
        <f>VLOOKUP(B37,Sheet3!$A$1:$E$100,5)</f>
        <v>k20</v>
      </c>
      <c r="G37" t="str">
        <f>VLOOKUP(B37,Sheet3!$A$1:$E$100,2)</f>
        <v>Stozkowe_duze</v>
      </c>
      <c r="H37" t="str">
        <f>VLOOKUP(B37,Sheet3!$A$1:$E$100,3)</f>
        <v>1,19</v>
      </c>
      <c r="I37" t="str">
        <f>VLOOKUP(F37,Sheet4!$A$1:$B$22,2)</f>
        <v>korki_do_butelek</v>
      </c>
      <c r="J37">
        <f>D37*H37</f>
        <v>119</v>
      </c>
    </row>
    <row r="38" spans="1:10" ht="18.399999999999999" customHeight="1">
      <c r="A38" s="1">
        <v>118</v>
      </c>
      <c r="B38" t="s">
        <v>42</v>
      </c>
      <c r="C38" s="2">
        <v>41038</v>
      </c>
      <c r="D38">
        <v>12</v>
      </c>
      <c r="E38">
        <f>MONTH(C38)</f>
        <v>5</v>
      </c>
      <c r="F38" t="str">
        <f>VLOOKUP(B38,Sheet3!$A$1:$E$100,5)</f>
        <v>k20</v>
      </c>
      <c r="G38" t="str">
        <f>VLOOKUP(B38,Sheet3!$A$1:$E$100,2)</f>
        <v>Stozkowe_male</v>
      </c>
      <c r="H38" t="str">
        <f>VLOOKUP(B38,Sheet3!$A$1:$E$100,3)</f>
        <v>0,49</v>
      </c>
      <c r="I38" t="str">
        <f>VLOOKUP(F38,Sheet4!$A$1:$B$22,2)</f>
        <v>korki_do_butelek</v>
      </c>
      <c r="J38">
        <f>D38*H38</f>
        <v>5.88</v>
      </c>
    </row>
    <row r="39" spans="1:10" ht="18.399999999999999" customHeight="1">
      <c r="A39">
        <v>145</v>
      </c>
      <c r="B39" t="s">
        <v>19</v>
      </c>
      <c r="C39" s="2">
        <v>41102</v>
      </c>
      <c r="D39">
        <v>4</v>
      </c>
      <c r="E39">
        <f>MONTH(C39)</f>
        <v>7</v>
      </c>
      <c r="F39" t="str">
        <f>VLOOKUP(B39,Sheet3!$A$1:$E$100,5)</f>
        <v>k20</v>
      </c>
      <c r="G39" t="str">
        <f>VLOOKUP(B39,Sheet3!$A$1:$E$100,2)</f>
        <v>Stozkowe_srednie</v>
      </c>
      <c r="H39" t="str">
        <f>VLOOKUP(B39,Sheet3!$A$1:$E$100,3)</f>
        <v>0,89</v>
      </c>
      <c r="I39" t="str">
        <f>VLOOKUP(F39,Sheet4!$A$1:$B$22,2)</f>
        <v>korki_do_butelek</v>
      </c>
      <c r="J39">
        <f>D39*H39</f>
        <v>3.56</v>
      </c>
    </row>
    <row r="40" spans="1:10" ht="18.399999999999999" customHeight="1">
      <c r="A40">
        <v>153</v>
      </c>
      <c r="B40" t="s">
        <v>69</v>
      </c>
      <c r="C40" s="2">
        <v>41060</v>
      </c>
      <c r="D40">
        <v>8</v>
      </c>
      <c r="E40">
        <f>MONTH(C40)</f>
        <v>5</v>
      </c>
      <c r="F40" t="str">
        <f>VLOOKUP(B40,Sheet3!$A$1:$E$100,5)</f>
        <v>k20</v>
      </c>
      <c r="G40" t="str">
        <f>VLOOKUP(B40,Sheet3!$A$1:$E$100,2)</f>
        <v>Stozkowe_duze</v>
      </c>
      <c r="H40" t="str">
        <f>VLOOKUP(B40,Sheet3!$A$1:$E$100,3)</f>
        <v>1,19</v>
      </c>
      <c r="I40" t="str">
        <f>VLOOKUP(F40,Sheet4!$A$1:$B$22,2)</f>
        <v>korki_do_butelek</v>
      </c>
      <c r="J40">
        <f>D40*H40</f>
        <v>9.52</v>
      </c>
    </row>
    <row r="41" spans="1:10" ht="18.399999999999999" customHeight="1">
      <c r="A41">
        <v>165</v>
      </c>
      <c r="B41" t="s">
        <v>19</v>
      </c>
      <c r="C41" s="2">
        <v>41016</v>
      </c>
      <c r="D41">
        <v>24</v>
      </c>
      <c r="E41">
        <f>MONTH(C41)</f>
        <v>4</v>
      </c>
      <c r="F41" t="str">
        <f>VLOOKUP(B41,Sheet3!$A$1:$E$100,5)</f>
        <v>k20</v>
      </c>
      <c r="G41" t="str">
        <f>VLOOKUP(B41,Sheet3!$A$1:$E$100,2)</f>
        <v>Stozkowe_srednie</v>
      </c>
      <c r="H41" t="str">
        <f>VLOOKUP(B41,Sheet3!$A$1:$E$100,3)</f>
        <v>0,89</v>
      </c>
      <c r="I41" t="str">
        <f>VLOOKUP(F41,Sheet4!$A$1:$B$22,2)</f>
        <v>korki_do_butelek</v>
      </c>
      <c r="J41">
        <f>D41*H41</f>
        <v>21.36</v>
      </c>
    </row>
    <row r="42" spans="1:10" ht="18.399999999999999" customHeight="1">
      <c r="A42" s="1">
        <v>172</v>
      </c>
      <c r="B42" t="s">
        <v>19</v>
      </c>
      <c r="C42" s="2">
        <v>41013</v>
      </c>
      <c r="D42">
        <v>50</v>
      </c>
      <c r="E42">
        <f>MONTH(C42)</f>
        <v>4</v>
      </c>
      <c r="F42" t="str">
        <f>VLOOKUP(B42,Sheet3!$A$1:$E$100,5)</f>
        <v>k20</v>
      </c>
      <c r="G42" t="str">
        <f>VLOOKUP(B42,Sheet3!$A$1:$E$100,2)</f>
        <v>Stozkowe_srednie</v>
      </c>
      <c r="H42" t="str">
        <f>VLOOKUP(B42,Sheet3!$A$1:$E$100,3)</f>
        <v>0,89</v>
      </c>
      <c r="I42" t="str">
        <f>VLOOKUP(F42,Sheet4!$A$1:$B$22,2)</f>
        <v>korki_do_butelek</v>
      </c>
      <c r="J42">
        <f>D42*H42</f>
        <v>44.5</v>
      </c>
    </row>
    <row r="43" spans="1:10" ht="18.399999999999999" customHeight="1">
      <c r="A43" s="1">
        <v>182</v>
      </c>
      <c r="B43" t="s">
        <v>19</v>
      </c>
      <c r="C43" s="2">
        <v>41157</v>
      </c>
      <c r="D43">
        <v>25</v>
      </c>
      <c r="E43">
        <f>MONTH(C43)</f>
        <v>9</v>
      </c>
      <c r="F43" t="str">
        <f>VLOOKUP(B43,Sheet3!$A$1:$E$100,5)</f>
        <v>k20</v>
      </c>
      <c r="G43" t="str">
        <f>VLOOKUP(B43,Sheet3!$A$1:$E$100,2)</f>
        <v>Stozkowe_srednie</v>
      </c>
      <c r="H43" t="str">
        <f>VLOOKUP(B43,Sheet3!$A$1:$E$100,3)</f>
        <v>0,89</v>
      </c>
      <c r="I43" t="str">
        <f>VLOOKUP(F43,Sheet4!$A$1:$B$22,2)</f>
        <v>korki_do_butelek</v>
      </c>
      <c r="J43">
        <f>D43*H43</f>
        <v>22.25</v>
      </c>
    </row>
    <row r="44" spans="1:10" ht="18.399999999999999" customHeight="1">
      <c r="A44">
        <v>195</v>
      </c>
      <c r="B44" t="s">
        <v>19</v>
      </c>
      <c r="C44" s="2">
        <v>41176</v>
      </c>
      <c r="D44">
        <v>2</v>
      </c>
      <c r="E44">
        <f>MONTH(C44)</f>
        <v>9</v>
      </c>
      <c r="F44" t="str">
        <f>VLOOKUP(B44,Sheet3!$A$1:$E$100,5)</f>
        <v>k20</v>
      </c>
      <c r="G44" t="str">
        <f>VLOOKUP(B44,Sheet3!$A$1:$E$100,2)</f>
        <v>Stozkowe_srednie</v>
      </c>
      <c r="H44" t="str">
        <f>VLOOKUP(B44,Sheet3!$A$1:$E$100,3)</f>
        <v>0,89</v>
      </c>
      <c r="I44" t="str">
        <f>VLOOKUP(F44,Sheet4!$A$1:$B$22,2)</f>
        <v>korki_do_butelek</v>
      </c>
      <c r="J44">
        <f>D44*H44</f>
        <v>1.78</v>
      </c>
    </row>
    <row r="45" spans="1:10" ht="18.399999999999999" customHeight="1">
      <c r="A45" s="1">
        <v>228</v>
      </c>
      <c r="B45" t="s">
        <v>19</v>
      </c>
      <c r="C45" s="2">
        <v>41039</v>
      </c>
      <c r="D45">
        <v>14</v>
      </c>
      <c r="E45">
        <f>MONTH(C45)</f>
        <v>5</v>
      </c>
      <c r="F45" t="str">
        <f>VLOOKUP(B45,Sheet3!$A$1:$E$100,5)</f>
        <v>k20</v>
      </c>
      <c r="G45" t="str">
        <f>VLOOKUP(B45,Sheet3!$A$1:$E$100,2)</f>
        <v>Stozkowe_srednie</v>
      </c>
      <c r="H45" t="str">
        <f>VLOOKUP(B45,Sheet3!$A$1:$E$100,3)</f>
        <v>0,89</v>
      </c>
      <c r="I45" t="str">
        <f>VLOOKUP(F45,Sheet4!$A$1:$B$22,2)</f>
        <v>korki_do_butelek</v>
      </c>
      <c r="J45">
        <f>D45*H45</f>
        <v>12.46</v>
      </c>
    </row>
    <row r="46" spans="1:10" ht="18.399999999999999" customHeight="1">
      <c r="A46">
        <v>285</v>
      </c>
      <c r="B46" t="s">
        <v>42</v>
      </c>
      <c r="C46" s="2">
        <v>41149</v>
      </c>
      <c r="D46">
        <v>16</v>
      </c>
      <c r="E46">
        <f>MONTH(C46)</f>
        <v>8</v>
      </c>
      <c r="F46" t="str">
        <f>VLOOKUP(B46,Sheet3!$A$1:$E$100,5)</f>
        <v>k20</v>
      </c>
      <c r="G46" t="str">
        <f>VLOOKUP(B46,Sheet3!$A$1:$E$100,2)</f>
        <v>Stozkowe_male</v>
      </c>
      <c r="H46" t="str">
        <f>VLOOKUP(B46,Sheet3!$A$1:$E$100,3)</f>
        <v>0,49</v>
      </c>
      <c r="I46" t="str">
        <f>VLOOKUP(F46,Sheet4!$A$1:$B$22,2)</f>
        <v>korki_do_butelek</v>
      </c>
      <c r="J46">
        <f>D46*H46</f>
        <v>7.84</v>
      </c>
    </row>
    <row r="47" spans="1:10" ht="18.399999999999999" customHeight="1">
      <c r="A47" s="1">
        <v>336</v>
      </c>
      <c r="B47" t="s">
        <v>69</v>
      </c>
      <c r="C47" s="2">
        <v>41002</v>
      </c>
      <c r="D47">
        <v>24</v>
      </c>
      <c r="E47">
        <f>MONTH(C47)</f>
        <v>4</v>
      </c>
      <c r="F47" t="str">
        <f>VLOOKUP(B47,Sheet3!$A$1:$E$100,5)</f>
        <v>k20</v>
      </c>
      <c r="G47" t="str">
        <f>VLOOKUP(B47,Sheet3!$A$1:$E$100,2)</f>
        <v>Stozkowe_duze</v>
      </c>
      <c r="H47" t="str">
        <f>VLOOKUP(B47,Sheet3!$A$1:$E$100,3)</f>
        <v>1,19</v>
      </c>
      <c r="I47" t="str">
        <f>VLOOKUP(F47,Sheet4!$A$1:$B$22,2)</f>
        <v>korki_do_butelek</v>
      </c>
      <c r="J47">
        <f>D47*H47</f>
        <v>28.56</v>
      </c>
    </row>
    <row r="48" spans="1:10" ht="18.399999999999999" customHeight="1">
      <c r="A48" s="1">
        <v>384</v>
      </c>
      <c r="B48" t="s">
        <v>69</v>
      </c>
      <c r="C48" s="2">
        <v>41201</v>
      </c>
      <c r="D48">
        <v>24</v>
      </c>
      <c r="E48">
        <f>MONTH(C48)</f>
        <v>10</v>
      </c>
      <c r="F48" t="str">
        <f>VLOOKUP(B48,Sheet3!$A$1:$E$100,5)</f>
        <v>k20</v>
      </c>
      <c r="G48" t="str">
        <f>VLOOKUP(B48,Sheet3!$A$1:$E$100,2)</f>
        <v>Stozkowe_duze</v>
      </c>
      <c r="H48" t="str">
        <f>VLOOKUP(B48,Sheet3!$A$1:$E$100,3)</f>
        <v>1,19</v>
      </c>
      <c r="I48" t="str">
        <f>VLOOKUP(F48,Sheet4!$A$1:$B$22,2)</f>
        <v>korki_do_butelek</v>
      </c>
      <c r="J48">
        <f>D48*H48</f>
        <v>28.56</v>
      </c>
    </row>
    <row r="49" spans="1:10" ht="18.399999999999999" customHeight="1">
      <c r="A49">
        <v>413</v>
      </c>
      <c r="B49" t="s">
        <v>69</v>
      </c>
      <c r="C49" s="2">
        <v>41159</v>
      </c>
      <c r="D49">
        <v>24</v>
      </c>
      <c r="E49">
        <f>MONTH(C49)</f>
        <v>9</v>
      </c>
      <c r="F49" t="str">
        <f>VLOOKUP(B49,Sheet3!$A$1:$E$100,5)</f>
        <v>k20</v>
      </c>
      <c r="G49" t="str">
        <f>VLOOKUP(B49,Sheet3!$A$1:$E$100,2)</f>
        <v>Stozkowe_duze</v>
      </c>
      <c r="H49" t="str">
        <f>VLOOKUP(B49,Sheet3!$A$1:$E$100,3)</f>
        <v>1,19</v>
      </c>
      <c r="I49" t="str">
        <f>VLOOKUP(F49,Sheet4!$A$1:$B$22,2)</f>
        <v>korki_do_butelek</v>
      </c>
      <c r="J49">
        <f>D49*H49</f>
        <v>28.56</v>
      </c>
    </row>
    <row r="50" spans="1:10" ht="18.399999999999999" customHeight="1">
      <c r="A50">
        <v>421</v>
      </c>
      <c r="B50" t="s">
        <v>19</v>
      </c>
      <c r="C50" s="2">
        <v>41118</v>
      </c>
      <c r="D50">
        <v>10</v>
      </c>
      <c r="E50">
        <f>MONTH(C50)</f>
        <v>7</v>
      </c>
      <c r="F50" t="str">
        <f>VLOOKUP(B50,Sheet3!$A$1:$E$100,5)</f>
        <v>k20</v>
      </c>
      <c r="G50" t="str">
        <f>VLOOKUP(B50,Sheet3!$A$1:$E$100,2)</f>
        <v>Stozkowe_srednie</v>
      </c>
      <c r="H50" t="str">
        <f>VLOOKUP(B50,Sheet3!$A$1:$E$100,3)</f>
        <v>0,89</v>
      </c>
      <c r="I50" t="str">
        <f>VLOOKUP(F50,Sheet4!$A$1:$B$22,2)</f>
        <v>korki_do_butelek</v>
      </c>
      <c r="J50">
        <f>D50*H50</f>
        <v>8.9</v>
      </c>
    </row>
    <row r="51" spans="1:10" ht="18.399999999999999" customHeight="1">
      <c r="A51">
        <v>433</v>
      </c>
      <c r="B51" t="s">
        <v>19</v>
      </c>
      <c r="C51" s="2">
        <v>40995</v>
      </c>
      <c r="D51">
        <v>5</v>
      </c>
      <c r="E51">
        <f>MONTH(C51)</f>
        <v>3</v>
      </c>
      <c r="F51" t="str">
        <f>VLOOKUP(B51,Sheet3!$A$1:$E$100,5)</f>
        <v>k20</v>
      </c>
      <c r="G51" t="str">
        <f>VLOOKUP(B51,Sheet3!$A$1:$E$100,2)</f>
        <v>Stozkowe_srednie</v>
      </c>
      <c r="H51" t="str">
        <f>VLOOKUP(B51,Sheet3!$A$1:$E$100,3)</f>
        <v>0,89</v>
      </c>
      <c r="I51" t="str">
        <f>VLOOKUP(F51,Sheet4!$A$1:$B$22,2)</f>
        <v>korki_do_butelek</v>
      </c>
      <c r="J51">
        <f>D51*H51</f>
        <v>4.45</v>
      </c>
    </row>
    <row r="52" spans="1:10" ht="18.399999999999999" customHeight="1">
      <c r="A52">
        <v>435</v>
      </c>
      <c r="B52" t="s">
        <v>42</v>
      </c>
      <c r="C52" s="2">
        <v>41145</v>
      </c>
      <c r="D52">
        <v>4</v>
      </c>
      <c r="E52">
        <f>MONTH(C52)</f>
        <v>8</v>
      </c>
      <c r="F52" t="str">
        <f>VLOOKUP(B52,Sheet3!$A$1:$E$100,5)</f>
        <v>k20</v>
      </c>
      <c r="G52" t="str">
        <f>VLOOKUP(B52,Sheet3!$A$1:$E$100,2)</f>
        <v>Stozkowe_male</v>
      </c>
      <c r="H52" t="str">
        <f>VLOOKUP(B52,Sheet3!$A$1:$E$100,3)</f>
        <v>0,49</v>
      </c>
      <c r="I52" t="str">
        <f>VLOOKUP(F52,Sheet4!$A$1:$B$22,2)</f>
        <v>korki_do_butelek</v>
      </c>
      <c r="J52">
        <f>D52*H52</f>
        <v>1.96</v>
      </c>
    </row>
    <row r="53" spans="1:10" ht="18.399999999999999" customHeight="1">
      <c r="A53" s="1">
        <v>452</v>
      </c>
      <c r="B53" t="s">
        <v>19</v>
      </c>
      <c r="C53" s="2">
        <v>41131</v>
      </c>
      <c r="D53">
        <v>90</v>
      </c>
      <c r="E53">
        <f>MONTH(C53)</f>
        <v>8</v>
      </c>
      <c r="F53" t="str">
        <f>VLOOKUP(B53,Sheet3!$A$1:$E$100,5)</f>
        <v>k20</v>
      </c>
      <c r="G53" t="str">
        <f>VLOOKUP(B53,Sheet3!$A$1:$E$100,2)</f>
        <v>Stozkowe_srednie</v>
      </c>
      <c r="H53" t="str">
        <f>VLOOKUP(B53,Sheet3!$A$1:$E$100,3)</f>
        <v>0,89</v>
      </c>
      <c r="I53" t="str">
        <f>VLOOKUP(F53,Sheet4!$A$1:$B$22,2)</f>
        <v>korki_do_butelek</v>
      </c>
      <c r="J53">
        <f>D53*H53</f>
        <v>80.099999999999994</v>
      </c>
    </row>
    <row r="54" spans="1:10" ht="18.399999999999999" customHeight="1">
      <c r="A54">
        <v>461</v>
      </c>
      <c r="B54" t="s">
        <v>69</v>
      </c>
      <c r="C54" s="2">
        <v>41095</v>
      </c>
      <c r="D54">
        <v>10</v>
      </c>
      <c r="E54">
        <f>MONTH(C54)</f>
        <v>7</v>
      </c>
      <c r="F54" t="str">
        <f>VLOOKUP(B54,Sheet3!$A$1:$E$100,5)</f>
        <v>k20</v>
      </c>
      <c r="G54" t="str">
        <f>VLOOKUP(B54,Sheet3!$A$1:$E$100,2)</f>
        <v>Stozkowe_duze</v>
      </c>
      <c r="H54" t="str">
        <f>VLOOKUP(B54,Sheet3!$A$1:$E$100,3)</f>
        <v>1,19</v>
      </c>
      <c r="I54" t="str">
        <f>VLOOKUP(F54,Sheet4!$A$1:$B$22,2)</f>
        <v>korki_do_butelek</v>
      </c>
      <c r="J54">
        <f>D54*H54</f>
        <v>11.899999999999999</v>
      </c>
    </row>
    <row r="55" spans="1:10" ht="18.399999999999999" customHeight="1">
      <c r="A55">
        <v>481</v>
      </c>
      <c r="B55" t="s">
        <v>19</v>
      </c>
      <c r="C55" s="2">
        <v>41207</v>
      </c>
      <c r="D55">
        <v>20</v>
      </c>
      <c r="E55">
        <f>MONTH(C55)</f>
        <v>10</v>
      </c>
      <c r="F55" t="str">
        <f>VLOOKUP(B55,Sheet3!$A$1:$E$100,5)</f>
        <v>k20</v>
      </c>
      <c r="G55" t="str">
        <f>VLOOKUP(B55,Sheet3!$A$1:$E$100,2)</f>
        <v>Stozkowe_srednie</v>
      </c>
      <c r="H55" t="str">
        <f>VLOOKUP(B55,Sheet3!$A$1:$E$100,3)</f>
        <v>0,89</v>
      </c>
      <c r="I55" t="str">
        <f>VLOOKUP(F55,Sheet4!$A$1:$B$22,2)</f>
        <v>korki_do_butelek</v>
      </c>
      <c r="J55">
        <f>D55*H55</f>
        <v>17.8</v>
      </c>
    </row>
    <row r="56" spans="1:10" ht="18.399999999999999" customHeight="1">
      <c r="A56" s="1">
        <v>484</v>
      </c>
      <c r="B56" t="s">
        <v>19</v>
      </c>
      <c r="C56" s="2">
        <v>41172</v>
      </c>
      <c r="D56">
        <v>21</v>
      </c>
      <c r="E56">
        <f>MONTH(C56)</f>
        <v>9</v>
      </c>
      <c r="F56" t="str">
        <f>VLOOKUP(B56,Sheet3!$A$1:$E$100,5)</f>
        <v>k20</v>
      </c>
      <c r="G56" t="str">
        <f>VLOOKUP(B56,Sheet3!$A$1:$E$100,2)</f>
        <v>Stozkowe_srednie</v>
      </c>
      <c r="H56" t="str">
        <f>VLOOKUP(B56,Sheet3!$A$1:$E$100,3)</f>
        <v>0,89</v>
      </c>
      <c r="I56" t="str">
        <f>VLOOKUP(F56,Sheet4!$A$1:$B$22,2)</f>
        <v>korki_do_butelek</v>
      </c>
      <c r="J56">
        <f>D56*H56</f>
        <v>18.690000000000001</v>
      </c>
    </row>
    <row r="57" spans="1:10" ht="18.399999999999999" customHeight="1">
      <c r="A57">
        <v>497</v>
      </c>
      <c r="B57" t="s">
        <v>19</v>
      </c>
      <c r="C57" s="2">
        <v>40968</v>
      </c>
      <c r="D57">
        <v>1</v>
      </c>
      <c r="E57">
        <f>MONTH(C57)</f>
        <v>2</v>
      </c>
      <c r="F57" t="str">
        <f>VLOOKUP(B57,Sheet3!$A$1:$E$100,5)</f>
        <v>k20</v>
      </c>
      <c r="G57" t="str">
        <f>VLOOKUP(B57,Sheet3!$A$1:$E$100,2)</f>
        <v>Stozkowe_srednie</v>
      </c>
      <c r="H57" t="str">
        <f>VLOOKUP(B57,Sheet3!$A$1:$E$100,3)</f>
        <v>0,89</v>
      </c>
      <c r="I57" t="str">
        <f>VLOOKUP(F57,Sheet4!$A$1:$B$22,2)</f>
        <v>korki_do_butelek</v>
      </c>
      <c r="J57">
        <f>D57*H57</f>
        <v>0.89</v>
      </c>
    </row>
    <row r="58" spans="1:10" ht="18.399999999999999" customHeight="1">
      <c r="A58">
        <v>507</v>
      </c>
      <c r="B58" t="s">
        <v>19</v>
      </c>
      <c r="C58" s="2">
        <v>41179</v>
      </c>
      <c r="D58">
        <v>12</v>
      </c>
      <c r="E58">
        <f>MONTH(C58)</f>
        <v>9</v>
      </c>
      <c r="F58" t="str">
        <f>VLOOKUP(B58,Sheet3!$A$1:$E$100,5)</f>
        <v>k20</v>
      </c>
      <c r="G58" t="str">
        <f>VLOOKUP(B58,Sheet3!$A$1:$E$100,2)</f>
        <v>Stozkowe_srednie</v>
      </c>
      <c r="H58" t="str">
        <f>VLOOKUP(B58,Sheet3!$A$1:$E$100,3)</f>
        <v>0,89</v>
      </c>
      <c r="I58" t="str">
        <f>VLOOKUP(F58,Sheet4!$A$1:$B$22,2)</f>
        <v>korki_do_butelek</v>
      </c>
      <c r="J58">
        <f>D58*H58</f>
        <v>10.68</v>
      </c>
    </row>
    <row r="59" spans="1:10" ht="18.399999999999999" customHeight="1">
      <c r="A59">
        <v>537</v>
      </c>
      <c r="B59" t="s">
        <v>69</v>
      </c>
      <c r="C59" s="2">
        <v>41152</v>
      </c>
      <c r="D59">
        <v>4</v>
      </c>
      <c r="E59">
        <f>MONTH(C59)</f>
        <v>8</v>
      </c>
      <c r="F59" t="str">
        <f>VLOOKUP(B59,Sheet3!$A$1:$E$100,5)</f>
        <v>k20</v>
      </c>
      <c r="G59" t="str">
        <f>VLOOKUP(B59,Sheet3!$A$1:$E$100,2)</f>
        <v>Stozkowe_duze</v>
      </c>
      <c r="H59" t="str">
        <f>VLOOKUP(B59,Sheet3!$A$1:$E$100,3)</f>
        <v>1,19</v>
      </c>
      <c r="I59" t="str">
        <f>VLOOKUP(F59,Sheet4!$A$1:$B$22,2)</f>
        <v>korki_do_butelek</v>
      </c>
      <c r="J59">
        <f>D59*H59</f>
        <v>4.76</v>
      </c>
    </row>
    <row r="60" spans="1:10" ht="18.399999999999999" customHeight="1">
      <c r="A60" s="1">
        <v>544</v>
      </c>
      <c r="B60" t="s">
        <v>69</v>
      </c>
      <c r="C60" s="2">
        <v>41207</v>
      </c>
      <c r="D60">
        <v>2</v>
      </c>
      <c r="E60">
        <f>MONTH(C60)</f>
        <v>10</v>
      </c>
      <c r="F60" t="str">
        <f>VLOOKUP(B60,Sheet3!$A$1:$E$100,5)</f>
        <v>k20</v>
      </c>
      <c r="G60" t="str">
        <f>VLOOKUP(B60,Sheet3!$A$1:$E$100,2)</f>
        <v>Stozkowe_duze</v>
      </c>
      <c r="H60" t="str">
        <f>VLOOKUP(B60,Sheet3!$A$1:$E$100,3)</f>
        <v>1,19</v>
      </c>
      <c r="I60" t="str">
        <f>VLOOKUP(F60,Sheet4!$A$1:$B$22,2)</f>
        <v>korki_do_butelek</v>
      </c>
      <c r="J60">
        <f>D60*H60</f>
        <v>2.38</v>
      </c>
    </row>
    <row r="61" spans="1:10" ht="18.399999999999999" customHeight="1">
      <c r="A61" s="1">
        <v>556</v>
      </c>
      <c r="B61" t="s">
        <v>69</v>
      </c>
      <c r="C61" s="2">
        <v>41012</v>
      </c>
      <c r="D61">
        <v>21</v>
      </c>
      <c r="E61">
        <f>MONTH(C61)</f>
        <v>4</v>
      </c>
      <c r="F61" t="str">
        <f>VLOOKUP(B61,Sheet3!$A$1:$E$100,5)</f>
        <v>k20</v>
      </c>
      <c r="G61" t="str">
        <f>VLOOKUP(B61,Sheet3!$A$1:$E$100,2)</f>
        <v>Stozkowe_duze</v>
      </c>
      <c r="H61" t="str">
        <f>VLOOKUP(B61,Sheet3!$A$1:$E$100,3)</f>
        <v>1,19</v>
      </c>
      <c r="I61" t="str">
        <f>VLOOKUP(F61,Sheet4!$A$1:$B$22,2)</f>
        <v>korki_do_butelek</v>
      </c>
      <c r="J61">
        <f>D61*H61</f>
        <v>24.99</v>
      </c>
    </row>
    <row r="62" spans="1:10" ht="18.399999999999999" customHeight="1">
      <c r="A62">
        <v>563</v>
      </c>
      <c r="B62" t="s">
        <v>19</v>
      </c>
      <c r="C62" s="2">
        <v>41138</v>
      </c>
      <c r="D62">
        <v>10</v>
      </c>
      <c r="E62">
        <f>MONTH(C62)</f>
        <v>8</v>
      </c>
      <c r="F62" t="str">
        <f>VLOOKUP(B62,Sheet3!$A$1:$E$100,5)</f>
        <v>k20</v>
      </c>
      <c r="G62" t="str">
        <f>VLOOKUP(B62,Sheet3!$A$1:$E$100,2)</f>
        <v>Stozkowe_srednie</v>
      </c>
      <c r="H62" t="str">
        <f>VLOOKUP(B62,Sheet3!$A$1:$E$100,3)</f>
        <v>0,89</v>
      </c>
      <c r="I62" t="str">
        <f>VLOOKUP(F62,Sheet4!$A$1:$B$22,2)</f>
        <v>korki_do_butelek</v>
      </c>
      <c r="J62">
        <f>D62*H62</f>
        <v>8.9</v>
      </c>
    </row>
    <row r="63" spans="1:10" ht="18.399999999999999" customHeight="1">
      <c r="A63">
        <v>565</v>
      </c>
      <c r="B63" t="s">
        <v>42</v>
      </c>
      <c r="C63" s="2">
        <v>41131</v>
      </c>
      <c r="D63">
        <v>25</v>
      </c>
      <c r="E63">
        <f>MONTH(C63)</f>
        <v>8</v>
      </c>
      <c r="F63" t="str">
        <f>VLOOKUP(B63,Sheet3!$A$1:$E$100,5)</f>
        <v>k20</v>
      </c>
      <c r="G63" t="str">
        <f>VLOOKUP(B63,Sheet3!$A$1:$E$100,2)</f>
        <v>Stozkowe_male</v>
      </c>
      <c r="H63" t="str">
        <f>VLOOKUP(B63,Sheet3!$A$1:$E$100,3)</f>
        <v>0,49</v>
      </c>
      <c r="I63" t="str">
        <f>VLOOKUP(F63,Sheet4!$A$1:$B$22,2)</f>
        <v>korki_do_butelek</v>
      </c>
      <c r="J63">
        <f>D63*H63</f>
        <v>12.25</v>
      </c>
    </row>
    <row r="64" spans="1:10" ht="18.399999999999999" customHeight="1">
      <c r="A64">
        <v>589</v>
      </c>
      <c r="B64" t="s">
        <v>42</v>
      </c>
      <c r="C64" s="2">
        <v>41080</v>
      </c>
      <c r="D64">
        <v>12</v>
      </c>
      <c r="E64">
        <f>MONTH(C64)</f>
        <v>6</v>
      </c>
      <c r="F64" t="str">
        <f>VLOOKUP(B64,Sheet3!$A$1:$E$100,5)</f>
        <v>k20</v>
      </c>
      <c r="G64" t="str">
        <f>VLOOKUP(B64,Sheet3!$A$1:$E$100,2)</f>
        <v>Stozkowe_male</v>
      </c>
      <c r="H64" t="str">
        <f>VLOOKUP(B64,Sheet3!$A$1:$E$100,3)</f>
        <v>0,49</v>
      </c>
      <c r="I64" t="str">
        <f>VLOOKUP(F64,Sheet4!$A$1:$B$22,2)</f>
        <v>korki_do_butelek</v>
      </c>
      <c r="J64">
        <f>D64*H64</f>
        <v>5.88</v>
      </c>
    </row>
    <row r="65" spans="1:10" ht="18.399999999999999" customHeight="1">
      <c r="A65">
        <v>603</v>
      </c>
      <c r="B65" t="s">
        <v>42</v>
      </c>
      <c r="C65" s="2">
        <v>41036</v>
      </c>
      <c r="D65">
        <v>25</v>
      </c>
      <c r="E65">
        <f>MONTH(C65)</f>
        <v>5</v>
      </c>
      <c r="F65" t="str">
        <f>VLOOKUP(B65,Sheet3!$A$1:$E$100,5)</f>
        <v>k20</v>
      </c>
      <c r="G65" t="str">
        <f>VLOOKUP(B65,Sheet3!$A$1:$E$100,2)</f>
        <v>Stozkowe_male</v>
      </c>
      <c r="H65" t="str">
        <f>VLOOKUP(B65,Sheet3!$A$1:$E$100,3)</f>
        <v>0,49</v>
      </c>
      <c r="I65" t="str">
        <f>VLOOKUP(F65,Sheet4!$A$1:$B$22,2)</f>
        <v>korki_do_butelek</v>
      </c>
      <c r="J65">
        <f>D65*H65</f>
        <v>12.25</v>
      </c>
    </row>
    <row r="66" spans="1:10" ht="18.399999999999999" customHeight="1">
      <c r="A66" s="1">
        <v>636</v>
      </c>
      <c r="B66" t="s">
        <v>42</v>
      </c>
      <c r="C66" s="2">
        <v>41034</v>
      </c>
      <c r="D66">
        <v>14</v>
      </c>
      <c r="E66">
        <f>MONTH(C66)</f>
        <v>5</v>
      </c>
      <c r="F66" t="str">
        <f>VLOOKUP(B66,Sheet3!$A$1:$E$100,5)</f>
        <v>k20</v>
      </c>
      <c r="G66" t="str">
        <f>VLOOKUP(B66,Sheet3!$A$1:$E$100,2)</f>
        <v>Stozkowe_male</v>
      </c>
      <c r="H66" t="str">
        <f>VLOOKUP(B66,Sheet3!$A$1:$E$100,3)</f>
        <v>0,49</v>
      </c>
      <c r="I66" t="str">
        <f>VLOOKUP(F66,Sheet4!$A$1:$B$22,2)</f>
        <v>korki_do_butelek</v>
      </c>
      <c r="J66">
        <f>D66*H66</f>
        <v>6.8599999999999994</v>
      </c>
    </row>
    <row r="67" spans="1:10" ht="18.399999999999999" customHeight="1">
      <c r="A67" s="1">
        <v>674</v>
      </c>
      <c r="B67" t="s">
        <v>42</v>
      </c>
      <c r="C67" s="2">
        <v>41109</v>
      </c>
      <c r="D67">
        <v>25</v>
      </c>
      <c r="E67">
        <f>MONTH(C67)</f>
        <v>7</v>
      </c>
      <c r="F67" t="str">
        <f>VLOOKUP(B67,Sheet3!$A$1:$E$100,5)</f>
        <v>k20</v>
      </c>
      <c r="G67" t="str">
        <f>VLOOKUP(B67,Sheet3!$A$1:$E$100,2)</f>
        <v>Stozkowe_male</v>
      </c>
      <c r="H67" t="str">
        <f>VLOOKUP(B67,Sheet3!$A$1:$E$100,3)</f>
        <v>0,49</v>
      </c>
      <c r="I67" t="str">
        <f>VLOOKUP(F67,Sheet4!$A$1:$B$22,2)</f>
        <v>korki_do_butelek</v>
      </c>
      <c r="J67">
        <f>D67*H67</f>
        <v>12.25</v>
      </c>
    </row>
    <row r="68" spans="1:10" ht="18.399999999999999" customHeight="1">
      <c r="A68">
        <v>679</v>
      </c>
      <c r="B68" t="s">
        <v>42</v>
      </c>
      <c r="C68" s="2">
        <v>40970</v>
      </c>
      <c r="D68">
        <v>35</v>
      </c>
      <c r="E68">
        <f>MONTH(C68)</f>
        <v>3</v>
      </c>
      <c r="F68" t="str">
        <f>VLOOKUP(B68,Sheet3!$A$1:$E$100,5)</f>
        <v>k20</v>
      </c>
      <c r="G68" t="str">
        <f>VLOOKUP(B68,Sheet3!$A$1:$E$100,2)</f>
        <v>Stozkowe_male</v>
      </c>
      <c r="H68" t="str">
        <f>VLOOKUP(B68,Sheet3!$A$1:$E$100,3)</f>
        <v>0,49</v>
      </c>
      <c r="I68" t="str">
        <f>VLOOKUP(F68,Sheet4!$A$1:$B$22,2)</f>
        <v>korki_do_butelek</v>
      </c>
      <c r="J68">
        <f>D68*H68</f>
        <v>17.149999999999999</v>
      </c>
    </row>
    <row r="69" spans="1:10" ht="18.399999999999999" customHeight="1">
      <c r="A69">
        <v>695</v>
      </c>
      <c r="B69" t="s">
        <v>42</v>
      </c>
      <c r="C69" s="2">
        <v>41090</v>
      </c>
      <c r="D69">
        <v>10</v>
      </c>
      <c r="E69">
        <f>MONTH(C69)</f>
        <v>6</v>
      </c>
      <c r="F69" t="str">
        <f>VLOOKUP(B69,Sheet3!$A$1:$E$100,5)</f>
        <v>k20</v>
      </c>
      <c r="G69" t="str">
        <f>VLOOKUP(B69,Sheet3!$A$1:$E$100,2)</f>
        <v>Stozkowe_male</v>
      </c>
      <c r="H69" t="str">
        <f>VLOOKUP(B69,Sheet3!$A$1:$E$100,3)</f>
        <v>0,49</v>
      </c>
      <c r="I69" t="str">
        <f>VLOOKUP(F69,Sheet4!$A$1:$B$22,2)</f>
        <v>korki_do_butelek</v>
      </c>
      <c r="J69">
        <f>D69*H69</f>
        <v>4.9000000000000004</v>
      </c>
    </row>
    <row r="70" spans="1:10" ht="18.399999999999999" customHeight="1">
      <c r="A70" s="1">
        <v>718</v>
      </c>
      <c r="B70" t="s">
        <v>19</v>
      </c>
      <c r="C70" s="2">
        <v>41173</v>
      </c>
      <c r="D70">
        <v>5</v>
      </c>
      <c r="E70">
        <f>MONTH(C70)</f>
        <v>9</v>
      </c>
      <c r="F70" t="str">
        <f>VLOOKUP(B70,Sheet3!$A$1:$E$100,5)</f>
        <v>k20</v>
      </c>
      <c r="G70" t="str">
        <f>VLOOKUP(B70,Sheet3!$A$1:$E$100,2)</f>
        <v>Stozkowe_srednie</v>
      </c>
      <c r="H70" t="str">
        <f>VLOOKUP(B70,Sheet3!$A$1:$E$100,3)</f>
        <v>0,89</v>
      </c>
      <c r="I70" t="str">
        <f>VLOOKUP(F70,Sheet4!$A$1:$B$22,2)</f>
        <v>korki_do_butelek</v>
      </c>
      <c r="J70">
        <f>D70*H70</f>
        <v>4.45</v>
      </c>
    </row>
    <row r="71" spans="1:10" ht="18.399999999999999" customHeight="1">
      <c r="A71">
        <v>735</v>
      </c>
      <c r="B71" t="s">
        <v>69</v>
      </c>
      <c r="C71" s="2">
        <v>41068</v>
      </c>
      <c r="D71">
        <v>35</v>
      </c>
      <c r="E71">
        <f>MONTH(C71)</f>
        <v>6</v>
      </c>
      <c r="F71" t="str">
        <f>VLOOKUP(B71,Sheet3!$A$1:$E$100,5)</f>
        <v>k20</v>
      </c>
      <c r="G71" t="str">
        <f>VLOOKUP(B71,Sheet3!$A$1:$E$100,2)</f>
        <v>Stozkowe_duze</v>
      </c>
      <c r="H71" t="str">
        <f>VLOOKUP(B71,Sheet3!$A$1:$E$100,3)</f>
        <v>1,19</v>
      </c>
      <c r="I71" t="str">
        <f>VLOOKUP(F71,Sheet4!$A$1:$B$22,2)</f>
        <v>korki_do_butelek</v>
      </c>
      <c r="J71">
        <f>D71*H71</f>
        <v>41.65</v>
      </c>
    </row>
    <row r="72" spans="1:10" ht="18.399999999999999" customHeight="1">
      <c r="A72">
        <v>749</v>
      </c>
      <c r="B72" t="s">
        <v>69</v>
      </c>
      <c r="C72" s="2">
        <v>41130</v>
      </c>
      <c r="D72">
        <v>11</v>
      </c>
      <c r="E72">
        <f>MONTH(C72)</f>
        <v>8</v>
      </c>
      <c r="F72" t="str">
        <f>VLOOKUP(B72,Sheet3!$A$1:$E$100,5)</f>
        <v>k20</v>
      </c>
      <c r="G72" t="str">
        <f>VLOOKUP(B72,Sheet3!$A$1:$E$100,2)</f>
        <v>Stozkowe_duze</v>
      </c>
      <c r="H72" t="str">
        <f>VLOOKUP(B72,Sheet3!$A$1:$E$100,3)</f>
        <v>1,19</v>
      </c>
      <c r="I72" t="str">
        <f>VLOOKUP(F72,Sheet4!$A$1:$B$22,2)</f>
        <v>korki_do_butelek</v>
      </c>
      <c r="J72">
        <f>D72*H72</f>
        <v>13.09</v>
      </c>
    </row>
    <row r="73" spans="1:10" ht="18.399999999999999" customHeight="1">
      <c r="A73">
        <v>765</v>
      </c>
      <c r="B73" t="s">
        <v>42</v>
      </c>
      <c r="C73" s="2">
        <v>41059</v>
      </c>
      <c r="D73">
        <v>18</v>
      </c>
      <c r="E73">
        <f>MONTH(C73)</f>
        <v>5</v>
      </c>
      <c r="F73" t="str">
        <f>VLOOKUP(B73,Sheet3!$A$1:$E$100,5)</f>
        <v>k20</v>
      </c>
      <c r="G73" t="str">
        <f>VLOOKUP(B73,Sheet3!$A$1:$E$100,2)</f>
        <v>Stozkowe_male</v>
      </c>
      <c r="H73" t="str">
        <f>VLOOKUP(B73,Sheet3!$A$1:$E$100,3)</f>
        <v>0,49</v>
      </c>
      <c r="I73" t="str">
        <f>VLOOKUP(F73,Sheet4!$A$1:$B$22,2)</f>
        <v>korki_do_butelek</v>
      </c>
      <c r="J73">
        <f>D73*H73</f>
        <v>8.82</v>
      </c>
    </row>
    <row r="74" spans="1:10" ht="18.399999999999999" customHeight="1">
      <c r="A74">
        <v>777</v>
      </c>
      <c r="B74" t="s">
        <v>42</v>
      </c>
      <c r="C74" s="2">
        <v>41113</v>
      </c>
      <c r="D74">
        <v>20</v>
      </c>
      <c r="E74">
        <f>MONTH(C74)</f>
        <v>7</v>
      </c>
      <c r="F74" t="str">
        <f>VLOOKUP(B74,Sheet3!$A$1:$E$100,5)</f>
        <v>k20</v>
      </c>
      <c r="G74" t="str">
        <f>VLOOKUP(B74,Sheet3!$A$1:$E$100,2)</f>
        <v>Stozkowe_male</v>
      </c>
      <c r="H74" t="str">
        <f>VLOOKUP(B74,Sheet3!$A$1:$E$100,3)</f>
        <v>0,49</v>
      </c>
      <c r="I74" t="str">
        <f>VLOOKUP(F74,Sheet4!$A$1:$B$22,2)</f>
        <v>korki_do_butelek</v>
      </c>
      <c r="J74">
        <f>D74*H74</f>
        <v>9.8000000000000007</v>
      </c>
    </row>
    <row r="75" spans="1:10" ht="18.399999999999999" customHeight="1">
      <c r="A75">
        <v>781</v>
      </c>
      <c r="B75" t="s">
        <v>42</v>
      </c>
      <c r="C75" s="2">
        <v>41072</v>
      </c>
      <c r="D75">
        <v>200</v>
      </c>
      <c r="E75">
        <f>MONTH(C75)</f>
        <v>6</v>
      </c>
      <c r="F75" t="str">
        <f>VLOOKUP(B75,Sheet3!$A$1:$E$100,5)</f>
        <v>k20</v>
      </c>
      <c r="G75" t="str">
        <f>VLOOKUP(B75,Sheet3!$A$1:$E$100,2)</f>
        <v>Stozkowe_male</v>
      </c>
      <c r="H75" t="str">
        <f>VLOOKUP(B75,Sheet3!$A$1:$E$100,3)</f>
        <v>0,49</v>
      </c>
      <c r="I75" t="str">
        <f>VLOOKUP(F75,Sheet4!$A$1:$B$22,2)</f>
        <v>korki_do_butelek</v>
      </c>
      <c r="J75">
        <f>D75*H75</f>
        <v>98</v>
      </c>
    </row>
    <row r="76" spans="1:10" ht="18.399999999999999" customHeight="1">
      <c r="A76" s="1">
        <v>818</v>
      </c>
      <c r="B76" t="s">
        <v>19</v>
      </c>
      <c r="C76" s="2">
        <v>41122</v>
      </c>
      <c r="D76">
        <v>100</v>
      </c>
      <c r="E76">
        <f>MONTH(C76)</f>
        <v>8</v>
      </c>
      <c r="F76" t="str">
        <f>VLOOKUP(B76,Sheet3!$A$1:$E$100,5)</f>
        <v>k20</v>
      </c>
      <c r="G76" t="str">
        <f>VLOOKUP(B76,Sheet3!$A$1:$E$100,2)</f>
        <v>Stozkowe_srednie</v>
      </c>
      <c r="H76" t="str">
        <f>VLOOKUP(B76,Sheet3!$A$1:$E$100,3)</f>
        <v>0,89</v>
      </c>
      <c r="I76" t="str">
        <f>VLOOKUP(F76,Sheet4!$A$1:$B$22,2)</f>
        <v>korki_do_butelek</v>
      </c>
      <c r="J76">
        <f>D76*H76</f>
        <v>89</v>
      </c>
    </row>
    <row r="77" spans="1:10" ht="18.399999999999999" customHeight="1">
      <c r="A77">
        <v>835</v>
      </c>
      <c r="B77" t="s">
        <v>42</v>
      </c>
      <c r="C77" s="2">
        <v>41044</v>
      </c>
      <c r="D77">
        <v>25</v>
      </c>
      <c r="E77">
        <f>MONTH(C77)</f>
        <v>5</v>
      </c>
      <c r="F77" t="str">
        <f>VLOOKUP(B77,Sheet3!$A$1:$E$100,5)</f>
        <v>k20</v>
      </c>
      <c r="G77" t="str">
        <f>VLOOKUP(B77,Sheet3!$A$1:$E$100,2)</f>
        <v>Stozkowe_male</v>
      </c>
      <c r="H77" t="str">
        <f>VLOOKUP(B77,Sheet3!$A$1:$E$100,3)</f>
        <v>0,49</v>
      </c>
      <c r="I77" t="str">
        <f>VLOOKUP(F77,Sheet4!$A$1:$B$22,2)</f>
        <v>korki_do_butelek</v>
      </c>
      <c r="J77">
        <f>D77*H77</f>
        <v>12.25</v>
      </c>
    </row>
    <row r="78" spans="1:10" ht="18.399999999999999" customHeight="1">
      <c r="A78">
        <v>839</v>
      </c>
      <c r="B78" t="s">
        <v>42</v>
      </c>
      <c r="C78" s="2">
        <v>41118</v>
      </c>
      <c r="D78">
        <v>2</v>
      </c>
      <c r="E78">
        <f>MONTH(C78)</f>
        <v>7</v>
      </c>
      <c r="F78" t="str">
        <f>VLOOKUP(B78,Sheet3!$A$1:$E$100,5)</f>
        <v>k20</v>
      </c>
      <c r="G78" t="str">
        <f>VLOOKUP(B78,Sheet3!$A$1:$E$100,2)</f>
        <v>Stozkowe_male</v>
      </c>
      <c r="H78" t="str">
        <f>VLOOKUP(B78,Sheet3!$A$1:$E$100,3)</f>
        <v>0,49</v>
      </c>
      <c r="I78" t="str">
        <f>VLOOKUP(F78,Sheet4!$A$1:$B$22,2)</f>
        <v>korki_do_butelek</v>
      </c>
      <c r="J78">
        <f>D78*H78</f>
        <v>0.98</v>
      </c>
    </row>
    <row r="79" spans="1:10" ht="18.399999999999999" customHeight="1">
      <c r="A79">
        <v>843</v>
      </c>
      <c r="B79" t="s">
        <v>69</v>
      </c>
      <c r="C79" s="2">
        <v>41046</v>
      </c>
      <c r="D79">
        <v>14</v>
      </c>
      <c r="E79">
        <f>MONTH(C79)</f>
        <v>5</v>
      </c>
      <c r="F79" t="str">
        <f>VLOOKUP(B79,Sheet3!$A$1:$E$100,5)</f>
        <v>k20</v>
      </c>
      <c r="G79" t="str">
        <f>VLOOKUP(B79,Sheet3!$A$1:$E$100,2)</f>
        <v>Stozkowe_duze</v>
      </c>
      <c r="H79" t="str">
        <f>VLOOKUP(B79,Sheet3!$A$1:$E$100,3)</f>
        <v>1,19</v>
      </c>
      <c r="I79" t="str">
        <f>VLOOKUP(F79,Sheet4!$A$1:$B$22,2)</f>
        <v>korki_do_butelek</v>
      </c>
      <c r="J79">
        <f>D79*H79</f>
        <v>16.66</v>
      </c>
    </row>
    <row r="80" spans="1:10" ht="18.399999999999999" customHeight="1">
      <c r="A80" s="1">
        <v>882</v>
      </c>
      <c r="B80" t="s">
        <v>69</v>
      </c>
      <c r="C80" s="2">
        <v>41004</v>
      </c>
      <c r="D80">
        <v>24</v>
      </c>
      <c r="E80">
        <f>MONTH(C80)</f>
        <v>4</v>
      </c>
      <c r="F80" t="str">
        <f>VLOOKUP(B80,Sheet3!$A$1:$E$100,5)</f>
        <v>k20</v>
      </c>
      <c r="G80" t="str">
        <f>VLOOKUP(B80,Sheet3!$A$1:$E$100,2)</f>
        <v>Stozkowe_duze</v>
      </c>
      <c r="H80" t="str">
        <f>VLOOKUP(B80,Sheet3!$A$1:$E$100,3)</f>
        <v>1,19</v>
      </c>
      <c r="I80" t="str">
        <f>VLOOKUP(F80,Sheet4!$A$1:$B$22,2)</f>
        <v>korki_do_butelek</v>
      </c>
      <c r="J80">
        <f>D80*H80</f>
        <v>28.56</v>
      </c>
    </row>
    <row r="81" spans="1:10" ht="18.399999999999999" customHeight="1">
      <c r="A81" s="1">
        <v>890</v>
      </c>
      <c r="B81" t="s">
        <v>19</v>
      </c>
      <c r="C81" s="2">
        <v>41047</v>
      </c>
      <c r="D81">
        <v>15</v>
      </c>
      <c r="E81">
        <f>MONTH(C81)</f>
        <v>5</v>
      </c>
      <c r="F81" t="str">
        <f>VLOOKUP(B81,Sheet3!$A$1:$E$100,5)</f>
        <v>k20</v>
      </c>
      <c r="G81" t="str">
        <f>VLOOKUP(B81,Sheet3!$A$1:$E$100,2)</f>
        <v>Stozkowe_srednie</v>
      </c>
      <c r="H81" t="str">
        <f>VLOOKUP(B81,Sheet3!$A$1:$E$100,3)</f>
        <v>0,89</v>
      </c>
      <c r="I81" t="str">
        <f>VLOOKUP(F81,Sheet4!$A$1:$B$22,2)</f>
        <v>korki_do_butelek</v>
      </c>
      <c r="J81">
        <f>D81*H81</f>
        <v>13.35</v>
      </c>
    </row>
    <row r="82" spans="1:10" ht="18.399999999999999" customHeight="1">
      <c r="A82" s="1">
        <v>896</v>
      </c>
      <c r="B82" t="s">
        <v>19</v>
      </c>
      <c r="C82" s="2">
        <v>41108</v>
      </c>
      <c r="D82">
        <v>25</v>
      </c>
      <c r="E82">
        <f>MONTH(C82)</f>
        <v>7</v>
      </c>
      <c r="F82" t="str">
        <f>VLOOKUP(B82,Sheet3!$A$1:$E$100,5)</f>
        <v>k20</v>
      </c>
      <c r="G82" t="str">
        <f>VLOOKUP(B82,Sheet3!$A$1:$E$100,2)</f>
        <v>Stozkowe_srednie</v>
      </c>
      <c r="H82" t="str">
        <f>VLOOKUP(B82,Sheet3!$A$1:$E$100,3)</f>
        <v>0,89</v>
      </c>
      <c r="I82" t="str">
        <f>VLOOKUP(F82,Sheet4!$A$1:$B$22,2)</f>
        <v>korki_do_butelek</v>
      </c>
      <c r="J82">
        <f>D82*H82</f>
        <v>22.25</v>
      </c>
    </row>
    <row r="83" spans="1:10" ht="18.399999999999999" customHeight="1">
      <c r="A83">
        <v>965</v>
      </c>
      <c r="B83" t="s">
        <v>19</v>
      </c>
      <c r="C83" s="2">
        <v>41146</v>
      </c>
      <c r="D83">
        <v>10</v>
      </c>
      <c r="E83">
        <f>MONTH(C83)</f>
        <v>8</v>
      </c>
      <c r="F83" t="str">
        <f>VLOOKUP(B83,Sheet3!$A$1:$E$100,5)</f>
        <v>k20</v>
      </c>
      <c r="G83" t="str">
        <f>VLOOKUP(B83,Sheet3!$A$1:$E$100,2)</f>
        <v>Stozkowe_srednie</v>
      </c>
      <c r="H83" t="str">
        <f>VLOOKUP(B83,Sheet3!$A$1:$E$100,3)</f>
        <v>0,89</v>
      </c>
      <c r="I83" t="str">
        <f>VLOOKUP(F83,Sheet4!$A$1:$B$22,2)</f>
        <v>korki_do_butelek</v>
      </c>
      <c r="J83">
        <f>D83*H83</f>
        <v>8.9</v>
      </c>
    </row>
    <row r="84" spans="1:10" ht="18.399999999999999" customHeight="1">
      <c r="A84">
        <v>991</v>
      </c>
      <c r="B84" t="s">
        <v>42</v>
      </c>
      <c r="C84" s="2">
        <v>41145</v>
      </c>
      <c r="D84">
        <v>34</v>
      </c>
      <c r="E84">
        <f>MONTH(C84)</f>
        <v>8</v>
      </c>
      <c r="F84" t="str">
        <f>VLOOKUP(B84,Sheet3!$A$1:$E$100,5)</f>
        <v>k20</v>
      </c>
      <c r="G84" t="str">
        <f>VLOOKUP(B84,Sheet3!$A$1:$E$100,2)</f>
        <v>Stozkowe_male</v>
      </c>
      <c r="H84" t="str">
        <f>VLOOKUP(B84,Sheet3!$A$1:$E$100,3)</f>
        <v>0,49</v>
      </c>
      <c r="I84" t="str">
        <f>VLOOKUP(F84,Sheet4!$A$1:$B$22,2)</f>
        <v>korki_do_butelek</v>
      </c>
      <c r="J84">
        <f>D84*H84</f>
        <v>16.66</v>
      </c>
    </row>
    <row r="85" spans="1:10" ht="18.399999999999999" customHeight="1">
      <c r="A85" s="1">
        <v>1012</v>
      </c>
      <c r="B85" t="s">
        <v>19</v>
      </c>
      <c r="C85" s="2">
        <v>41095</v>
      </c>
      <c r="D85">
        <v>42</v>
      </c>
      <c r="E85">
        <f>MONTH(C85)</f>
        <v>7</v>
      </c>
      <c r="F85" t="str">
        <f>VLOOKUP(B85,Sheet3!$A$1:$E$100,5)</f>
        <v>k20</v>
      </c>
      <c r="G85" t="str">
        <f>VLOOKUP(B85,Sheet3!$A$1:$E$100,2)</f>
        <v>Stozkowe_srednie</v>
      </c>
      <c r="H85" t="str">
        <f>VLOOKUP(B85,Sheet3!$A$1:$E$100,3)</f>
        <v>0,89</v>
      </c>
      <c r="I85" t="str">
        <f>VLOOKUP(F85,Sheet4!$A$1:$B$22,2)</f>
        <v>korki_do_butelek</v>
      </c>
      <c r="J85">
        <f>D85*H85</f>
        <v>37.380000000000003</v>
      </c>
    </row>
    <row r="86" spans="1:10" ht="18.399999999999999" customHeight="1">
      <c r="A86" s="1">
        <v>1024</v>
      </c>
      <c r="B86" t="s">
        <v>19</v>
      </c>
      <c r="C86" s="2">
        <v>41094</v>
      </c>
      <c r="D86">
        <v>12</v>
      </c>
      <c r="E86">
        <f>MONTH(C86)</f>
        <v>7</v>
      </c>
      <c r="F86" t="str">
        <f>VLOOKUP(B86,Sheet3!$A$1:$E$100,5)</f>
        <v>k20</v>
      </c>
      <c r="G86" t="str">
        <f>VLOOKUP(B86,Sheet3!$A$1:$E$100,2)</f>
        <v>Stozkowe_srednie</v>
      </c>
      <c r="H86" t="str">
        <f>VLOOKUP(B86,Sheet3!$A$1:$E$100,3)</f>
        <v>0,89</v>
      </c>
      <c r="I86" t="str">
        <f>VLOOKUP(F86,Sheet4!$A$1:$B$22,2)</f>
        <v>korki_do_butelek</v>
      </c>
      <c r="J86">
        <f>D86*H86</f>
        <v>10.68</v>
      </c>
    </row>
    <row r="87" spans="1:10" ht="18.399999999999999" customHeight="1">
      <c r="A87">
        <v>1047</v>
      </c>
      <c r="B87" t="s">
        <v>69</v>
      </c>
      <c r="C87" s="2">
        <v>40941</v>
      </c>
      <c r="D87">
        <v>26</v>
      </c>
      <c r="E87">
        <f>MONTH(C87)</f>
        <v>2</v>
      </c>
      <c r="F87" t="str">
        <f>VLOOKUP(B87,Sheet3!$A$1:$E$100,5)</f>
        <v>k20</v>
      </c>
      <c r="G87" t="str">
        <f>VLOOKUP(B87,Sheet3!$A$1:$E$100,2)</f>
        <v>Stozkowe_duze</v>
      </c>
      <c r="H87" t="str">
        <f>VLOOKUP(B87,Sheet3!$A$1:$E$100,3)</f>
        <v>1,19</v>
      </c>
      <c r="I87" t="str">
        <f>VLOOKUP(F87,Sheet4!$A$1:$B$22,2)</f>
        <v>korki_do_butelek</v>
      </c>
      <c r="J87">
        <f>D87*H87</f>
        <v>30.939999999999998</v>
      </c>
    </row>
    <row r="88" spans="1:10" ht="18.399999999999999" customHeight="1">
      <c r="A88">
        <v>1063</v>
      </c>
      <c r="B88" t="s">
        <v>69</v>
      </c>
      <c r="C88" s="2">
        <v>41141</v>
      </c>
      <c r="D88">
        <v>100</v>
      </c>
      <c r="E88">
        <f>MONTH(C88)</f>
        <v>8</v>
      </c>
      <c r="F88" t="str">
        <f>VLOOKUP(B88,Sheet3!$A$1:$E$100,5)</f>
        <v>k20</v>
      </c>
      <c r="G88" t="str">
        <f>VLOOKUP(B88,Sheet3!$A$1:$E$100,2)</f>
        <v>Stozkowe_duze</v>
      </c>
      <c r="H88" t="str">
        <f>VLOOKUP(B88,Sheet3!$A$1:$E$100,3)</f>
        <v>1,19</v>
      </c>
      <c r="I88" t="str">
        <f>VLOOKUP(F88,Sheet4!$A$1:$B$22,2)</f>
        <v>korki_do_butelek</v>
      </c>
      <c r="J88">
        <f>D88*H88</f>
        <v>119</v>
      </c>
    </row>
    <row r="89" spans="1:10" ht="18.399999999999999" customHeight="1">
      <c r="A89" s="1">
        <v>1066</v>
      </c>
      <c r="B89" t="s">
        <v>69</v>
      </c>
      <c r="C89" s="2">
        <v>41192</v>
      </c>
      <c r="D89">
        <v>21</v>
      </c>
      <c r="E89">
        <f>MONTH(C89)</f>
        <v>10</v>
      </c>
      <c r="F89" t="str">
        <f>VLOOKUP(B89,Sheet3!$A$1:$E$100,5)</f>
        <v>k20</v>
      </c>
      <c r="G89" t="str">
        <f>VLOOKUP(B89,Sheet3!$A$1:$E$100,2)</f>
        <v>Stozkowe_duze</v>
      </c>
      <c r="H89" t="str">
        <f>VLOOKUP(B89,Sheet3!$A$1:$E$100,3)</f>
        <v>1,19</v>
      </c>
      <c r="I89" t="str">
        <f>VLOOKUP(F89,Sheet4!$A$1:$B$22,2)</f>
        <v>korki_do_butelek</v>
      </c>
      <c r="J89">
        <f>D89*H89</f>
        <v>24.99</v>
      </c>
    </row>
    <row r="90" spans="1:10" ht="18.399999999999999" customHeight="1">
      <c r="A90">
        <v>1075</v>
      </c>
      <c r="B90" t="s">
        <v>19</v>
      </c>
      <c r="C90" s="2">
        <v>41088</v>
      </c>
      <c r="D90">
        <v>25</v>
      </c>
      <c r="E90">
        <f>MONTH(C90)</f>
        <v>6</v>
      </c>
      <c r="F90" t="str">
        <f>VLOOKUP(B90,Sheet3!$A$1:$E$100,5)</f>
        <v>k20</v>
      </c>
      <c r="G90" t="str">
        <f>VLOOKUP(B90,Sheet3!$A$1:$E$100,2)</f>
        <v>Stozkowe_srednie</v>
      </c>
      <c r="H90" t="str">
        <f>VLOOKUP(B90,Sheet3!$A$1:$E$100,3)</f>
        <v>0,89</v>
      </c>
      <c r="I90" t="str">
        <f>VLOOKUP(F90,Sheet4!$A$1:$B$22,2)</f>
        <v>korki_do_butelek</v>
      </c>
      <c r="J90">
        <f>D90*H90</f>
        <v>22.25</v>
      </c>
    </row>
    <row r="91" spans="1:10" ht="18.399999999999999" customHeight="1">
      <c r="A91" s="1">
        <v>1094</v>
      </c>
      <c r="B91" t="s">
        <v>69</v>
      </c>
      <c r="C91" s="2">
        <v>41124</v>
      </c>
      <c r="D91">
        <v>50</v>
      </c>
      <c r="E91">
        <f>MONTH(C91)</f>
        <v>8</v>
      </c>
      <c r="F91" t="str">
        <f>VLOOKUP(B91,Sheet3!$A$1:$E$100,5)</f>
        <v>k20</v>
      </c>
      <c r="G91" t="str">
        <f>VLOOKUP(B91,Sheet3!$A$1:$E$100,2)</f>
        <v>Stozkowe_duze</v>
      </c>
      <c r="H91" t="str">
        <f>VLOOKUP(B91,Sheet3!$A$1:$E$100,3)</f>
        <v>1,19</v>
      </c>
      <c r="I91" t="str">
        <f>VLOOKUP(F91,Sheet4!$A$1:$B$22,2)</f>
        <v>korki_do_butelek</v>
      </c>
      <c r="J91">
        <f>D91*H91</f>
        <v>59.5</v>
      </c>
    </row>
    <row r="92" spans="1:10" ht="18.399999999999999" customHeight="1">
      <c r="A92">
        <v>1103</v>
      </c>
      <c r="B92" t="s">
        <v>19</v>
      </c>
      <c r="C92" s="2">
        <v>41088</v>
      </c>
      <c r="D92">
        <v>14</v>
      </c>
      <c r="E92">
        <f>MONTH(C92)</f>
        <v>6</v>
      </c>
      <c r="F92" t="str">
        <f>VLOOKUP(B92,Sheet3!$A$1:$E$100,5)</f>
        <v>k20</v>
      </c>
      <c r="G92" t="str">
        <f>VLOOKUP(B92,Sheet3!$A$1:$E$100,2)</f>
        <v>Stozkowe_srednie</v>
      </c>
      <c r="H92" t="str">
        <f>VLOOKUP(B92,Sheet3!$A$1:$E$100,3)</f>
        <v>0,89</v>
      </c>
      <c r="I92" t="str">
        <f>VLOOKUP(F92,Sheet4!$A$1:$B$22,2)</f>
        <v>korki_do_butelek</v>
      </c>
      <c r="J92">
        <f>D92*H92</f>
        <v>12.46</v>
      </c>
    </row>
    <row r="93" spans="1:10" ht="18.399999999999999" customHeight="1">
      <c r="A93" s="1">
        <v>1104</v>
      </c>
      <c r="B93" t="s">
        <v>19</v>
      </c>
      <c r="C93" s="2">
        <v>41018</v>
      </c>
      <c r="D93">
        <v>60</v>
      </c>
      <c r="E93">
        <f>MONTH(C93)</f>
        <v>4</v>
      </c>
      <c r="F93" t="str">
        <f>VLOOKUP(B93,Sheet3!$A$1:$E$100,5)</f>
        <v>k20</v>
      </c>
      <c r="G93" t="str">
        <f>VLOOKUP(B93,Sheet3!$A$1:$E$100,2)</f>
        <v>Stozkowe_srednie</v>
      </c>
      <c r="H93" t="str">
        <f>VLOOKUP(B93,Sheet3!$A$1:$E$100,3)</f>
        <v>0,89</v>
      </c>
      <c r="I93" t="str">
        <f>VLOOKUP(F93,Sheet4!$A$1:$B$22,2)</f>
        <v>korki_do_butelek</v>
      </c>
      <c r="J93">
        <f>D93*H93</f>
        <v>53.4</v>
      </c>
    </row>
    <row r="94" spans="1:10" ht="18.399999999999999" customHeight="1">
      <c r="A94">
        <v>1111</v>
      </c>
      <c r="B94" t="s">
        <v>42</v>
      </c>
      <c r="C94" s="2">
        <v>41022</v>
      </c>
      <c r="D94">
        <v>12</v>
      </c>
      <c r="E94">
        <f>MONTH(C94)</f>
        <v>4</v>
      </c>
      <c r="F94" t="str">
        <f>VLOOKUP(B94,Sheet3!$A$1:$E$100,5)</f>
        <v>k20</v>
      </c>
      <c r="G94" t="str">
        <f>VLOOKUP(B94,Sheet3!$A$1:$E$100,2)</f>
        <v>Stozkowe_male</v>
      </c>
      <c r="H94" t="str">
        <f>VLOOKUP(B94,Sheet3!$A$1:$E$100,3)</f>
        <v>0,49</v>
      </c>
      <c r="I94" t="str">
        <f>VLOOKUP(F94,Sheet4!$A$1:$B$22,2)</f>
        <v>korki_do_butelek</v>
      </c>
      <c r="J94">
        <f>D94*H94</f>
        <v>5.88</v>
      </c>
    </row>
    <row r="95" spans="1:10" ht="18.399999999999999" customHeight="1">
      <c r="A95">
        <v>1167</v>
      </c>
      <c r="B95" t="s">
        <v>19</v>
      </c>
      <c r="C95" s="2">
        <v>41045</v>
      </c>
      <c r="D95">
        <v>12</v>
      </c>
      <c r="E95">
        <f>MONTH(C95)</f>
        <v>5</v>
      </c>
      <c r="F95" t="str">
        <f>VLOOKUP(B95,Sheet3!$A$1:$E$100,5)</f>
        <v>k20</v>
      </c>
      <c r="G95" t="str">
        <f>VLOOKUP(B95,Sheet3!$A$1:$E$100,2)</f>
        <v>Stozkowe_srednie</v>
      </c>
      <c r="H95" t="str">
        <f>VLOOKUP(B95,Sheet3!$A$1:$E$100,3)</f>
        <v>0,89</v>
      </c>
      <c r="I95" t="str">
        <f>VLOOKUP(F95,Sheet4!$A$1:$B$22,2)</f>
        <v>korki_do_butelek</v>
      </c>
      <c r="J95">
        <f>D95*H95</f>
        <v>10.68</v>
      </c>
    </row>
    <row r="96" spans="1:10" ht="18.399999999999999" customHeight="1">
      <c r="A96" s="1">
        <v>1168</v>
      </c>
      <c r="B96" t="s">
        <v>69</v>
      </c>
      <c r="C96" s="2">
        <v>41024</v>
      </c>
      <c r="D96">
        <v>20</v>
      </c>
      <c r="E96">
        <f>MONTH(C96)</f>
        <v>4</v>
      </c>
      <c r="F96" t="str">
        <f>VLOOKUP(B96,Sheet3!$A$1:$E$100,5)</f>
        <v>k20</v>
      </c>
      <c r="G96" t="str">
        <f>VLOOKUP(B96,Sheet3!$A$1:$E$100,2)</f>
        <v>Stozkowe_duze</v>
      </c>
      <c r="H96" t="str">
        <f>VLOOKUP(B96,Sheet3!$A$1:$E$100,3)</f>
        <v>1,19</v>
      </c>
      <c r="I96" t="str">
        <f>VLOOKUP(F96,Sheet4!$A$1:$B$22,2)</f>
        <v>korki_do_butelek</v>
      </c>
      <c r="J96">
        <f>D96*H96</f>
        <v>23.799999999999997</v>
      </c>
    </row>
    <row r="97" spans="1:10" ht="18.399999999999999" customHeight="1">
      <c r="A97" s="1">
        <v>1178</v>
      </c>
      <c r="B97" t="s">
        <v>19</v>
      </c>
      <c r="C97" s="2">
        <v>40980</v>
      </c>
      <c r="D97">
        <v>20</v>
      </c>
      <c r="E97">
        <f>MONTH(C97)</f>
        <v>3</v>
      </c>
      <c r="F97" t="str">
        <f>VLOOKUP(B97,Sheet3!$A$1:$E$100,5)</f>
        <v>k20</v>
      </c>
      <c r="G97" t="str">
        <f>VLOOKUP(B97,Sheet3!$A$1:$E$100,2)</f>
        <v>Stozkowe_srednie</v>
      </c>
      <c r="H97" t="str">
        <f>VLOOKUP(B97,Sheet3!$A$1:$E$100,3)</f>
        <v>0,89</v>
      </c>
      <c r="I97" t="str">
        <f>VLOOKUP(F97,Sheet4!$A$1:$B$22,2)</f>
        <v>korki_do_butelek</v>
      </c>
      <c r="J97">
        <f>D97*H97</f>
        <v>17.8</v>
      </c>
    </row>
    <row r="98" spans="1:10" ht="18.399999999999999" customHeight="1">
      <c r="A98">
        <v>1197</v>
      </c>
      <c r="B98" t="s">
        <v>69</v>
      </c>
      <c r="C98" s="2">
        <v>41073</v>
      </c>
      <c r="D98">
        <v>35</v>
      </c>
      <c r="E98">
        <f>MONTH(C98)</f>
        <v>6</v>
      </c>
      <c r="F98" t="str">
        <f>VLOOKUP(B98,Sheet3!$A$1:$E$100,5)</f>
        <v>k20</v>
      </c>
      <c r="G98" t="str">
        <f>VLOOKUP(B98,Sheet3!$A$1:$E$100,2)</f>
        <v>Stozkowe_duze</v>
      </c>
      <c r="H98" t="str">
        <f>VLOOKUP(B98,Sheet3!$A$1:$E$100,3)</f>
        <v>1,19</v>
      </c>
      <c r="I98" t="str">
        <f>VLOOKUP(F98,Sheet4!$A$1:$B$22,2)</f>
        <v>korki_do_butelek</v>
      </c>
      <c r="J98">
        <f>D98*H98</f>
        <v>41.65</v>
      </c>
    </row>
    <row r="99" spans="1:10" ht="18.399999999999999" customHeight="1">
      <c r="A99">
        <v>1199</v>
      </c>
      <c r="B99" t="s">
        <v>69</v>
      </c>
      <c r="C99" s="2">
        <v>41013</v>
      </c>
      <c r="D99">
        <v>34</v>
      </c>
      <c r="E99">
        <f>MONTH(C99)</f>
        <v>4</v>
      </c>
      <c r="F99" t="str">
        <f>VLOOKUP(B99,Sheet3!$A$1:$E$100,5)</f>
        <v>k20</v>
      </c>
      <c r="G99" t="str">
        <f>VLOOKUP(B99,Sheet3!$A$1:$E$100,2)</f>
        <v>Stozkowe_duze</v>
      </c>
      <c r="H99" t="str">
        <f>VLOOKUP(B99,Sheet3!$A$1:$E$100,3)</f>
        <v>1,19</v>
      </c>
      <c r="I99" t="str">
        <f>VLOOKUP(F99,Sheet4!$A$1:$B$22,2)</f>
        <v>korki_do_butelek</v>
      </c>
      <c r="J99">
        <f>D99*H99</f>
        <v>40.46</v>
      </c>
    </row>
    <row r="100" spans="1:10" ht="18.399999999999999" customHeight="1">
      <c r="A100" s="1">
        <v>1206</v>
      </c>
      <c r="B100" t="s">
        <v>42</v>
      </c>
      <c r="C100" s="2">
        <v>41150</v>
      </c>
      <c r="D100">
        <v>25</v>
      </c>
      <c r="E100">
        <f>MONTH(C100)</f>
        <v>8</v>
      </c>
      <c r="F100" t="str">
        <f>VLOOKUP(B100,Sheet3!$A$1:$E$100,5)</f>
        <v>k20</v>
      </c>
      <c r="G100" t="str">
        <f>VLOOKUP(B100,Sheet3!$A$1:$E$100,2)</f>
        <v>Stozkowe_male</v>
      </c>
      <c r="H100" t="str">
        <f>VLOOKUP(B100,Sheet3!$A$1:$E$100,3)</f>
        <v>0,49</v>
      </c>
      <c r="I100" t="str">
        <f>VLOOKUP(F100,Sheet4!$A$1:$B$22,2)</f>
        <v>korki_do_butelek</v>
      </c>
      <c r="J100">
        <f>D100*H100</f>
        <v>12.25</v>
      </c>
    </row>
    <row r="101" spans="1:10" ht="18.399999999999999" customHeight="1">
      <c r="A101" s="1">
        <v>1218</v>
      </c>
      <c r="B101" t="s">
        <v>19</v>
      </c>
      <c r="C101" s="2">
        <v>41003</v>
      </c>
      <c r="D101">
        <v>140</v>
      </c>
      <c r="E101">
        <f>MONTH(C101)</f>
        <v>4</v>
      </c>
      <c r="F101" t="str">
        <f>VLOOKUP(B101,Sheet3!$A$1:$E$100,5)</f>
        <v>k20</v>
      </c>
      <c r="G101" t="str">
        <f>VLOOKUP(B101,Sheet3!$A$1:$E$100,2)</f>
        <v>Stozkowe_srednie</v>
      </c>
      <c r="H101" t="str">
        <f>VLOOKUP(B101,Sheet3!$A$1:$E$100,3)</f>
        <v>0,89</v>
      </c>
      <c r="I101" t="str">
        <f>VLOOKUP(F101,Sheet4!$A$1:$B$22,2)</f>
        <v>korki_do_butelek</v>
      </c>
      <c r="J101">
        <f>D101*H101</f>
        <v>124.60000000000001</v>
      </c>
    </row>
    <row r="102" spans="1:10" ht="18.399999999999999" customHeight="1">
      <c r="A102" s="1">
        <v>1224</v>
      </c>
      <c r="B102" t="s">
        <v>19</v>
      </c>
      <c r="C102" s="2">
        <v>41096</v>
      </c>
      <c r="D102">
        <v>30</v>
      </c>
      <c r="E102">
        <f>MONTH(C102)</f>
        <v>7</v>
      </c>
      <c r="F102" t="str">
        <f>VLOOKUP(B102,Sheet3!$A$1:$E$100,5)</f>
        <v>k20</v>
      </c>
      <c r="G102" t="str">
        <f>VLOOKUP(B102,Sheet3!$A$1:$E$100,2)</f>
        <v>Stozkowe_srednie</v>
      </c>
      <c r="H102" t="str">
        <f>VLOOKUP(B102,Sheet3!$A$1:$E$100,3)</f>
        <v>0,89</v>
      </c>
      <c r="I102" t="str">
        <f>VLOOKUP(F102,Sheet4!$A$1:$B$22,2)</f>
        <v>korki_do_butelek</v>
      </c>
      <c r="J102">
        <f>D102*H102</f>
        <v>26.7</v>
      </c>
    </row>
    <row r="103" spans="1:10" ht="18.399999999999999" customHeight="1">
      <c r="A103">
        <v>1249</v>
      </c>
      <c r="B103" t="s">
        <v>19</v>
      </c>
      <c r="C103" s="2">
        <v>41058</v>
      </c>
      <c r="D103">
        <v>21</v>
      </c>
      <c r="E103">
        <f>MONTH(C103)</f>
        <v>5</v>
      </c>
      <c r="F103" t="str">
        <f>VLOOKUP(B103,Sheet3!$A$1:$E$100,5)</f>
        <v>k20</v>
      </c>
      <c r="G103" t="str">
        <f>VLOOKUP(B103,Sheet3!$A$1:$E$100,2)</f>
        <v>Stozkowe_srednie</v>
      </c>
      <c r="H103" t="str">
        <f>VLOOKUP(B103,Sheet3!$A$1:$E$100,3)</f>
        <v>0,89</v>
      </c>
      <c r="I103" t="str">
        <f>VLOOKUP(F103,Sheet4!$A$1:$B$22,2)</f>
        <v>korki_do_butelek</v>
      </c>
      <c r="J103">
        <f>D103*H103</f>
        <v>18.690000000000001</v>
      </c>
    </row>
    <row r="104" spans="1:10" ht="18.399999999999999" customHeight="1">
      <c r="A104">
        <v>1289</v>
      </c>
      <c r="B104" t="s">
        <v>19</v>
      </c>
      <c r="C104" s="2">
        <v>41110</v>
      </c>
      <c r="D104">
        <v>11</v>
      </c>
      <c r="E104">
        <f>MONTH(C104)</f>
        <v>7</v>
      </c>
      <c r="F104" t="str">
        <f>VLOOKUP(B104,Sheet3!$A$1:$E$100,5)</f>
        <v>k20</v>
      </c>
      <c r="G104" t="str">
        <f>VLOOKUP(B104,Sheet3!$A$1:$E$100,2)</f>
        <v>Stozkowe_srednie</v>
      </c>
      <c r="H104" t="str">
        <f>VLOOKUP(B104,Sheet3!$A$1:$E$100,3)</f>
        <v>0,89</v>
      </c>
      <c r="I104" t="str">
        <f>VLOOKUP(F104,Sheet4!$A$1:$B$22,2)</f>
        <v>korki_do_butelek</v>
      </c>
      <c r="J104">
        <f>D104*H104</f>
        <v>9.7900000000000009</v>
      </c>
    </row>
    <row r="105" spans="1:10" ht="18.399999999999999" customHeight="1">
      <c r="A105" s="1">
        <v>1296</v>
      </c>
      <c r="B105" t="s">
        <v>19</v>
      </c>
      <c r="C105" s="2">
        <v>41095</v>
      </c>
      <c r="D105">
        <v>20</v>
      </c>
      <c r="E105">
        <f>MONTH(C105)</f>
        <v>7</v>
      </c>
      <c r="F105" t="str">
        <f>VLOOKUP(B105,Sheet3!$A$1:$E$100,5)</f>
        <v>k20</v>
      </c>
      <c r="G105" t="str">
        <f>VLOOKUP(B105,Sheet3!$A$1:$E$100,2)</f>
        <v>Stozkowe_srednie</v>
      </c>
      <c r="H105" t="str">
        <f>VLOOKUP(B105,Sheet3!$A$1:$E$100,3)</f>
        <v>0,89</v>
      </c>
      <c r="I105" t="str">
        <f>VLOOKUP(F105,Sheet4!$A$1:$B$22,2)</f>
        <v>korki_do_butelek</v>
      </c>
      <c r="J105">
        <f>D105*H105</f>
        <v>17.8</v>
      </c>
    </row>
    <row r="106" spans="1:10" ht="18.399999999999999" customHeight="1">
      <c r="A106" s="1">
        <v>1320</v>
      </c>
      <c r="B106" t="s">
        <v>69</v>
      </c>
      <c r="C106" s="2">
        <v>41094</v>
      </c>
      <c r="D106">
        <v>1</v>
      </c>
      <c r="E106">
        <f>MONTH(C106)</f>
        <v>7</v>
      </c>
      <c r="F106" t="str">
        <f>VLOOKUP(B106,Sheet3!$A$1:$E$100,5)</f>
        <v>k20</v>
      </c>
      <c r="G106" t="str">
        <f>VLOOKUP(B106,Sheet3!$A$1:$E$100,2)</f>
        <v>Stozkowe_duze</v>
      </c>
      <c r="H106" t="str">
        <f>VLOOKUP(B106,Sheet3!$A$1:$E$100,3)</f>
        <v>1,19</v>
      </c>
      <c r="I106" t="str">
        <f>VLOOKUP(F106,Sheet4!$A$1:$B$22,2)</f>
        <v>korki_do_butelek</v>
      </c>
      <c r="J106">
        <f>D106*H106</f>
        <v>1.19</v>
      </c>
    </row>
    <row r="107" spans="1:10" ht="18.399999999999999" customHeight="1">
      <c r="A107" s="1">
        <v>1350</v>
      </c>
      <c r="B107" t="s">
        <v>19</v>
      </c>
      <c r="C107" s="2">
        <v>41146</v>
      </c>
      <c r="D107">
        <v>24</v>
      </c>
      <c r="E107">
        <f>MONTH(C107)</f>
        <v>8</v>
      </c>
      <c r="F107" t="str">
        <f>VLOOKUP(B107,Sheet3!$A$1:$E$100,5)</f>
        <v>k20</v>
      </c>
      <c r="G107" t="str">
        <f>VLOOKUP(B107,Sheet3!$A$1:$E$100,2)</f>
        <v>Stozkowe_srednie</v>
      </c>
      <c r="H107" t="str">
        <f>VLOOKUP(B107,Sheet3!$A$1:$E$100,3)</f>
        <v>0,89</v>
      </c>
      <c r="I107" t="str">
        <f>VLOOKUP(F107,Sheet4!$A$1:$B$22,2)</f>
        <v>korki_do_butelek</v>
      </c>
      <c r="J107">
        <f>D107*H107</f>
        <v>21.36</v>
      </c>
    </row>
    <row r="108" spans="1:10" ht="18.399999999999999" customHeight="1">
      <c r="A108" s="1">
        <v>1376</v>
      </c>
      <c r="B108" t="s">
        <v>19</v>
      </c>
      <c r="C108" s="2">
        <v>41149</v>
      </c>
      <c r="D108">
        <v>12</v>
      </c>
      <c r="E108">
        <f>MONTH(C108)</f>
        <v>8</v>
      </c>
      <c r="F108" t="str">
        <f>VLOOKUP(B108,Sheet3!$A$1:$E$100,5)</f>
        <v>k20</v>
      </c>
      <c r="G108" t="str">
        <f>VLOOKUP(B108,Sheet3!$A$1:$E$100,2)</f>
        <v>Stozkowe_srednie</v>
      </c>
      <c r="H108" t="str">
        <f>VLOOKUP(B108,Sheet3!$A$1:$E$100,3)</f>
        <v>0,89</v>
      </c>
      <c r="I108" t="str">
        <f>VLOOKUP(F108,Sheet4!$A$1:$B$22,2)</f>
        <v>korki_do_butelek</v>
      </c>
      <c r="J108">
        <f>D108*H108</f>
        <v>10.68</v>
      </c>
    </row>
    <row r="109" spans="1:10" ht="18.399999999999999" customHeight="1">
      <c r="A109" s="1">
        <v>1378</v>
      </c>
      <c r="B109" t="s">
        <v>69</v>
      </c>
      <c r="C109" s="2">
        <v>41037</v>
      </c>
      <c r="D109">
        <v>50</v>
      </c>
      <c r="E109">
        <f>MONTH(C109)</f>
        <v>5</v>
      </c>
      <c r="F109" t="str">
        <f>VLOOKUP(B109,Sheet3!$A$1:$E$100,5)</f>
        <v>k20</v>
      </c>
      <c r="G109" t="str">
        <f>VLOOKUP(B109,Sheet3!$A$1:$E$100,2)</f>
        <v>Stozkowe_duze</v>
      </c>
      <c r="H109" t="str">
        <f>VLOOKUP(B109,Sheet3!$A$1:$E$100,3)</f>
        <v>1,19</v>
      </c>
      <c r="I109" t="str">
        <f>VLOOKUP(F109,Sheet4!$A$1:$B$22,2)</f>
        <v>korki_do_butelek</v>
      </c>
      <c r="J109">
        <f>D109*H109</f>
        <v>59.5</v>
      </c>
    </row>
    <row r="110" spans="1:10" ht="18.399999999999999" customHeight="1">
      <c r="A110" s="1">
        <v>1428</v>
      </c>
      <c r="B110" t="s">
        <v>42</v>
      </c>
      <c r="C110" s="2">
        <v>41156</v>
      </c>
      <c r="D110">
        <v>12</v>
      </c>
      <c r="E110">
        <f>MONTH(C110)</f>
        <v>9</v>
      </c>
      <c r="F110" t="str">
        <f>VLOOKUP(B110,Sheet3!$A$1:$E$100,5)</f>
        <v>k20</v>
      </c>
      <c r="G110" t="str">
        <f>VLOOKUP(B110,Sheet3!$A$1:$E$100,2)</f>
        <v>Stozkowe_male</v>
      </c>
      <c r="H110" t="str">
        <f>VLOOKUP(B110,Sheet3!$A$1:$E$100,3)</f>
        <v>0,49</v>
      </c>
      <c r="I110" t="str">
        <f>VLOOKUP(F110,Sheet4!$A$1:$B$22,2)</f>
        <v>korki_do_butelek</v>
      </c>
      <c r="J110">
        <f>D110*H110</f>
        <v>5.88</v>
      </c>
    </row>
    <row r="111" spans="1:10" ht="18.399999999999999" customHeight="1">
      <c r="A111" s="1">
        <v>1438</v>
      </c>
      <c r="B111" t="s">
        <v>19</v>
      </c>
      <c r="C111" s="2">
        <v>41108</v>
      </c>
      <c r="D111">
        <v>15</v>
      </c>
      <c r="E111">
        <f>MONTH(C111)</f>
        <v>7</v>
      </c>
      <c r="F111" t="str">
        <f>VLOOKUP(B111,Sheet3!$A$1:$E$100,5)</f>
        <v>k20</v>
      </c>
      <c r="G111" t="str">
        <f>VLOOKUP(B111,Sheet3!$A$1:$E$100,2)</f>
        <v>Stozkowe_srednie</v>
      </c>
      <c r="H111" t="str">
        <f>VLOOKUP(B111,Sheet3!$A$1:$E$100,3)</f>
        <v>0,89</v>
      </c>
      <c r="I111" t="str">
        <f>VLOOKUP(F111,Sheet4!$A$1:$B$22,2)</f>
        <v>korki_do_butelek</v>
      </c>
      <c r="J111">
        <f>D111*H111</f>
        <v>13.35</v>
      </c>
    </row>
    <row r="112" spans="1:10" ht="18.399999999999999" customHeight="1">
      <c r="A112">
        <v>1439</v>
      </c>
      <c r="B112" t="s">
        <v>69</v>
      </c>
      <c r="C112" s="2">
        <v>41004</v>
      </c>
      <c r="D112">
        <v>2</v>
      </c>
      <c r="E112">
        <f>MONTH(C112)</f>
        <v>4</v>
      </c>
      <c r="F112" t="str">
        <f>VLOOKUP(B112,Sheet3!$A$1:$E$100,5)</f>
        <v>k20</v>
      </c>
      <c r="G112" t="str">
        <f>VLOOKUP(B112,Sheet3!$A$1:$E$100,2)</f>
        <v>Stozkowe_duze</v>
      </c>
      <c r="H112" t="str">
        <f>VLOOKUP(B112,Sheet3!$A$1:$E$100,3)</f>
        <v>1,19</v>
      </c>
      <c r="I112" t="str">
        <f>VLOOKUP(F112,Sheet4!$A$1:$B$22,2)</f>
        <v>korki_do_butelek</v>
      </c>
      <c r="J112">
        <f>D112*H112</f>
        <v>2.38</v>
      </c>
    </row>
    <row r="113" spans="1:10" ht="18.399999999999999" customHeight="1">
      <c r="A113">
        <v>1449</v>
      </c>
      <c r="B113" t="s">
        <v>19</v>
      </c>
      <c r="C113" s="2">
        <v>41110</v>
      </c>
      <c r="D113">
        <v>10</v>
      </c>
      <c r="E113">
        <f>MONTH(C113)</f>
        <v>7</v>
      </c>
      <c r="F113" t="str">
        <f>VLOOKUP(B113,Sheet3!$A$1:$E$100,5)</f>
        <v>k20</v>
      </c>
      <c r="G113" t="str">
        <f>VLOOKUP(B113,Sheet3!$A$1:$E$100,2)</f>
        <v>Stozkowe_srednie</v>
      </c>
      <c r="H113" t="str">
        <f>VLOOKUP(B113,Sheet3!$A$1:$E$100,3)</f>
        <v>0,89</v>
      </c>
      <c r="I113" t="str">
        <f>VLOOKUP(F113,Sheet4!$A$1:$B$22,2)</f>
        <v>korki_do_butelek</v>
      </c>
      <c r="J113">
        <f>D113*H113</f>
        <v>8.9</v>
      </c>
    </row>
    <row r="114" spans="1:10" ht="18.399999999999999" customHeight="1">
      <c r="A114">
        <v>1461</v>
      </c>
      <c r="B114" t="s">
        <v>42</v>
      </c>
      <c r="C114" s="2">
        <v>41094</v>
      </c>
      <c r="D114">
        <v>16</v>
      </c>
      <c r="E114">
        <f>MONTH(C114)</f>
        <v>7</v>
      </c>
      <c r="F114" t="str">
        <f>VLOOKUP(B114,Sheet3!$A$1:$E$100,5)</f>
        <v>k20</v>
      </c>
      <c r="G114" t="str">
        <f>VLOOKUP(B114,Sheet3!$A$1:$E$100,2)</f>
        <v>Stozkowe_male</v>
      </c>
      <c r="H114" t="str">
        <f>VLOOKUP(B114,Sheet3!$A$1:$E$100,3)</f>
        <v>0,49</v>
      </c>
      <c r="I114" t="str">
        <f>VLOOKUP(F114,Sheet4!$A$1:$B$22,2)</f>
        <v>korki_do_butelek</v>
      </c>
      <c r="J114">
        <f>D114*H114</f>
        <v>7.84</v>
      </c>
    </row>
    <row r="115" spans="1:10" ht="18.399999999999999" customHeight="1">
      <c r="A115">
        <v>1465</v>
      </c>
      <c r="B115" t="s">
        <v>19</v>
      </c>
      <c r="C115" s="2">
        <v>41019</v>
      </c>
      <c r="D115">
        <v>23</v>
      </c>
      <c r="E115">
        <f>MONTH(C115)</f>
        <v>4</v>
      </c>
      <c r="F115" t="str">
        <f>VLOOKUP(B115,Sheet3!$A$1:$E$100,5)</f>
        <v>k20</v>
      </c>
      <c r="G115" t="str">
        <f>VLOOKUP(B115,Sheet3!$A$1:$E$100,2)</f>
        <v>Stozkowe_srednie</v>
      </c>
      <c r="H115" t="str">
        <f>VLOOKUP(B115,Sheet3!$A$1:$E$100,3)</f>
        <v>0,89</v>
      </c>
      <c r="I115" t="str">
        <f>VLOOKUP(F115,Sheet4!$A$1:$B$22,2)</f>
        <v>korki_do_butelek</v>
      </c>
      <c r="J115">
        <f>D115*H115</f>
        <v>20.47</v>
      </c>
    </row>
    <row r="116" spans="1:10" ht="18.399999999999999" customHeight="1">
      <c r="A116">
        <v>1471</v>
      </c>
      <c r="B116" t="s">
        <v>19</v>
      </c>
      <c r="C116" s="2">
        <v>41181</v>
      </c>
      <c r="D116">
        <v>16</v>
      </c>
      <c r="E116">
        <f>MONTH(C116)</f>
        <v>9</v>
      </c>
      <c r="F116" t="str">
        <f>VLOOKUP(B116,Sheet3!$A$1:$E$100,5)</f>
        <v>k20</v>
      </c>
      <c r="G116" t="str">
        <f>VLOOKUP(B116,Sheet3!$A$1:$E$100,2)</f>
        <v>Stozkowe_srednie</v>
      </c>
      <c r="H116" t="str">
        <f>VLOOKUP(B116,Sheet3!$A$1:$E$100,3)</f>
        <v>0,89</v>
      </c>
      <c r="I116" t="str">
        <f>VLOOKUP(F116,Sheet4!$A$1:$B$22,2)</f>
        <v>korki_do_butelek</v>
      </c>
      <c r="J116">
        <f>D116*H116</f>
        <v>14.24</v>
      </c>
    </row>
    <row r="117" spans="1:10" ht="18.399999999999999" customHeight="1">
      <c r="A117">
        <v>1487</v>
      </c>
      <c r="B117" t="s">
        <v>19</v>
      </c>
      <c r="C117" s="2">
        <v>41080</v>
      </c>
      <c r="D117">
        <v>14</v>
      </c>
      <c r="E117">
        <f>MONTH(C117)</f>
        <v>6</v>
      </c>
      <c r="F117" t="str">
        <f>VLOOKUP(B117,Sheet3!$A$1:$E$100,5)</f>
        <v>k20</v>
      </c>
      <c r="G117" t="str">
        <f>VLOOKUP(B117,Sheet3!$A$1:$E$100,2)</f>
        <v>Stozkowe_srednie</v>
      </c>
      <c r="H117" t="str">
        <f>VLOOKUP(B117,Sheet3!$A$1:$E$100,3)</f>
        <v>0,89</v>
      </c>
      <c r="I117" t="str">
        <f>VLOOKUP(F117,Sheet4!$A$1:$B$22,2)</f>
        <v>korki_do_butelek</v>
      </c>
      <c r="J117">
        <f>D117*H117</f>
        <v>12.46</v>
      </c>
    </row>
    <row r="118" spans="1:10" ht="18.399999999999999" customHeight="1">
      <c r="A118" s="1">
        <v>1492</v>
      </c>
      <c r="B118" t="s">
        <v>42</v>
      </c>
      <c r="C118" s="2">
        <v>41047</v>
      </c>
      <c r="D118">
        <v>25</v>
      </c>
      <c r="E118">
        <f>MONTH(C118)</f>
        <v>5</v>
      </c>
      <c r="F118" t="str">
        <f>VLOOKUP(B118,Sheet3!$A$1:$E$100,5)</f>
        <v>k20</v>
      </c>
      <c r="G118" t="str">
        <f>VLOOKUP(B118,Sheet3!$A$1:$E$100,2)</f>
        <v>Stozkowe_male</v>
      </c>
      <c r="H118" t="str">
        <f>VLOOKUP(B118,Sheet3!$A$1:$E$100,3)</f>
        <v>0,49</v>
      </c>
      <c r="I118" t="str">
        <f>VLOOKUP(F118,Sheet4!$A$1:$B$22,2)</f>
        <v>korki_do_butelek</v>
      </c>
      <c r="J118">
        <f>D118*H118</f>
        <v>12.25</v>
      </c>
    </row>
    <row r="119" spans="1:10" ht="18.399999999999999" customHeight="1">
      <c r="A119">
        <v>1501</v>
      </c>
      <c r="B119" t="s">
        <v>42</v>
      </c>
      <c r="C119" s="2">
        <v>41120</v>
      </c>
      <c r="D119">
        <v>4</v>
      </c>
      <c r="E119">
        <f>MONTH(C119)</f>
        <v>7</v>
      </c>
      <c r="F119" t="str">
        <f>VLOOKUP(B119,Sheet3!$A$1:$E$100,5)</f>
        <v>k20</v>
      </c>
      <c r="G119" t="str">
        <f>VLOOKUP(B119,Sheet3!$A$1:$E$100,2)</f>
        <v>Stozkowe_male</v>
      </c>
      <c r="H119" t="str">
        <f>VLOOKUP(B119,Sheet3!$A$1:$E$100,3)</f>
        <v>0,49</v>
      </c>
      <c r="I119" t="str">
        <f>VLOOKUP(F119,Sheet4!$A$1:$B$22,2)</f>
        <v>korki_do_butelek</v>
      </c>
      <c r="J119">
        <f>D119*H119</f>
        <v>1.96</v>
      </c>
    </row>
    <row r="120" spans="1:10" ht="18.399999999999999" customHeight="1">
      <c r="A120" s="1">
        <v>1508</v>
      </c>
      <c r="B120" t="s">
        <v>69</v>
      </c>
      <c r="C120" s="2">
        <v>40945</v>
      </c>
      <c r="D120">
        <v>1</v>
      </c>
      <c r="E120">
        <f>MONTH(C120)</f>
        <v>2</v>
      </c>
      <c r="F120" t="str">
        <f>VLOOKUP(B120,Sheet3!$A$1:$E$100,5)</f>
        <v>k20</v>
      </c>
      <c r="G120" t="str">
        <f>VLOOKUP(B120,Sheet3!$A$1:$E$100,2)</f>
        <v>Stozkowe_duze</v>
      </c>
      <c r="H120" t="str">
        <f>VLOOKUP(B120,Sheet3!$A$1:$E$100,3)</f>
        <v>1,19</v>
      </c>
      <c r="I120" t="str">
        <f>VLOOKUP(F120,Sheet4!$A$1:$B$22,2)</f>
        <v>korki_do_butelek</v>
      </c>
      <c r="J120">
        <f>D120*H120</f>
        <v>1.19</v>
      </c>
    </row>
    <row r="121" spans="1:10" ht="18.399999999999999" customHeight="1">
      <c r="A121" s="1">
        <v>1510</v>
      </c>
      <c r="B121" t="s">
        <v>42</v>
      </c>
      <c r="C121" s="2">
        <v>41148</v>
      </c>
      <c r="D121">
        <v>24</v>
      </c>
      <c r="E121">
        <f>MONTH(C121)</f>
        <v>8</v>
      </c>
      <c r="F121" t="str">
        <f>VLOOKUP(B121,Sheet3!$A$1:$E$100,5)</f>
        <v>k20</v>
      </c>
      <c r="G121" t="str">
        <f>VLOOKUP(B121,Sheet3!$A$1:$E$100,2)</f>
        <v>Stozkowe_male</v>
      </c>
      <c r="H121" t="str">
        <f>VLOOKUP(B121,Sheet3!$A$1:$E$100,3)</f>
        <v>0,49</v>
      </c>
      <c r="I121" t="str">
        <f>VLOOKUP(F121,Sheet4!$A$1:$B$22,2)</f>
        <v>korki_do_butelek</v>
      </c>
      <c r="J121">
        <f>D121*H121</f>
        <v>11.76</v>
      </c>
    </row>
    <row r="122" spans="1:10" ht="18.399999999999999" customHeight="1">
      <c r="A122" s="1">
        <v>1550</v>
      </c>
      <c r="B122" t="s">
        <v>19</v>
      </c>
      <c r="C122" s="2">
        <v>41120</v>
      </c>
      <c r="D122">
        <v>20</v>
      </c>
      <c r="E122">
        <f>MONTH(C122)</f>
        <v>7</v>
      </c>
      <c r="F122" t="str">
        <f>VLOOKUP(B122,Sheet3!$A$1:$E$100,5)</f>
        <v>k20</v>
      </c>
      <c r="G122" t="str">
        <f>VLOOKUP(B122,Sheet3!$A$1:$E$100,2)</f>
        <v>Stozkowe_srednie</v>
      </c>
      <c r="H122" t="str">
        <f>VLOOKUP(B122,Sheet3!$A$1:$E$100,3)</f>
        <v>0,89</v>
      </c>
      <c r="I122" t="str">
        <f>VLOOKUP(F122,Sheet4!$A$1:$B$22,2)</f>
        <v>korki_do_butelek</v>
      </c>
      <c r="J122">
        <f>D122*H122</f>
        <v>17.8</v>
      </c>
    </row>
    <row r="123" spans="1:10" ht="18.399999999999999" customHeight="1">
      <c r="A123">
        <v>1593</v>
      </c>
      <c r="B123" t="s">
        <v>42</v>
      </c>
      <c r="C123" s="2">
        <v>41068</v>
      </c>
      <c r="D123">
        <v>20</v>
      </c>
      <c r="E123">
        <f>MONTH(C123)</f>
        <v>6</v>
      </c>
      <c r="F123" t="str">
        <f>VLOOKUP(B123,Sheet3!$A$1:$E$100,5)</f>
        <v>k20</v>
      </c>
      <c r="G123" t="str">
        <f>VLOOKUP(B123,Sheet3!$A$1:$E$100,2)</f>
        <v>Stozkowe_male</v>
      </c>
      <c r="H123" t="str">
        <f>VLOOKUP(B123,Sheet3!$A$1:$E$100,3)</f>
        <v>0,49</v>
      </c>
      <c r="I123" t="str">
        <f>VLOOKUP(F123,Sheet4!$A$1:$B$22,2)</f>
        <v>korki_do_butelek</v>
      </c>
      <c r="J123">
        <f>D123*H123</f>
        <v>9.8000000000000007</v>
      </c>
    </row>
    <row r="124" spans="1:10" ht="18.399999999999999" customHeight="1">
      <c r="A124">
        <v>1683</v>
      </c>
      <c r="B124" t="s">
        <v>19</v>
      </c>
      <c r="C124" s="2">
        <v>41159</v>
      </c>
      <c r="D124">
        <v>54</v>
      </c>
      <c r="E124">
        <f>MONTH(C124)</f>
        <v>9</v>
      </c>
      <c r="F124" t="str">
        <f>VLOOKUP(B124,Sheet3!$A$1:$E$100,5)</f>
        <v>k20</v>
      </c>
      <c r="G124" t="str">
        <f>VLOOKUP(B124,Sheet3!$A$1:$E$100,2)</f>
        <v>Stozkowe_srednie</v>
      </c>
      <c r="H124" t="str">
        <f>VLOOKUP(B124,Sheet3!$A$1:$E$100,3)</f>
        <v>0,89</v>
      </c>
      <c r="I124" t="str">
        <f>VLOOKUP(F124,Sheet4!$A$1:$B$22,2)</f>
        <v>korki_do_butelek</v>
      </c>
      <c r="J124">
        <f>D124*H124</f>
        <v>48.06</v>
      </c>
    </row>
    <row r="125" spans="1:10" ht="18.399999999999999" customHeight="1">
      <c r="A125">
        <v>1691</v>
      </c>
      <c r="B125" t="s">
        <v>42</v>
      </c>
      <c r="C125" s="2">
        <v>41160</v>
      </c>
      <c r="D125">
        <v>42</v>
      </c>
      <c r="E125">
        <f>MONTH(C125)</f>
        <v>9</v>
      </c>
      <c r="F125" t="str">
        <f>VLOOKUP(B125,Sheet3!$A$1:$E$100,5)</f>
        <v>k20</v>
      </c>
      <c r="G125" t="str">
        <f>VLOOKUP(B125,Sheet3!$A$1:$E$100,2)</f>
        <v>Stozkowe_male</v>
      </c>
      <c r="H125" t="str">
        <f>VLOOKUP(B125,Sheet3!$A$1:$E$100,3)</f>
        <v>0,49</v>
      </c>
      <c r="I125" t="str">
        <f>VLOOKUP(F125,Sheet4!$A$1:$B$22,2)</f>
        <v>korki_do_butelek</v>
      </c>
      <c r="J125">
        <f>D125*H125</f>
        <v>20.58</v>
      </c>
    </row>
    <row r="126" spans="1:10" ht="18.399999999999999" customHeight="1">
      <c r="A126" s="1">
        <v>1736</v>
      </c>
      <c r="B126" t="s">
        <v>42</v>
      </c>
      <c r="C126" s="2">
        <v>41093</v>
      </c>
      <c r="D126">
        <v>26</v>
      </c>
      <c r="E126">
        <f>MONTH(C126)</f>
        <v>7</v>
      </c>
      <c r="F126" t="str">
        <f>VLOOKUP(B126,Sheet3!$A$1:$E$100,5)</f>
        <v>k20</v>
      </c>
      <c r="G126" t="str">
        <f>VLOOKUP(B126,Sheet3!$A$1:$E$100,2)</f>
        <v>Stozkowe_male</v>
      </c>
      <c r="H126" t="str">
        <f>VLOOKUP(B126,Sheet3!$A$1:$E$100,3)</f>
        <v>0,49</v>
      </c>
      <c r="I126" t="str">
        <f>VLOOKUP(F126,Sheet4!$A$1:$B$22,2)</f>
        <v>korki_do_butelek</v>
      </c>
      <c r="J126">
        <f>D126*H126</f>
        <v>12.74</v>
      </c>
    </row>
    <row r="127" spans="1:10" ht="18.399999999999999" customHeight="1">
      <c r="A127">
        <v>1737</v>
      </c>
      <c r="B127" t="s">
        <v>42</v>
      </c>
      <c r="C127" s="2">
        <v>41086</v>
      </c>
      <c r="D127">
        <v>22</v>
      </c>
      <c r="E127">
        <f>MONTH(C127)</f>
        <v>6</v>
      </c>
      <c r="F127" t="str">
        <f>VLOOKUP(B127,Sheet3!$A$1:$E$100,5)</f>
        <v>k20</v>
      </c>
      <c r="G127" t="str">
        <f>VLOOKUP(B127,Sheet3!$A$1:$E$100,2)</f>
        <v>Stozkowe_male</v>
      </c>
      <c r="H127" t="str">
        <f>VLOOKUP(B127,Sheet3!$A$1:$E$100,3)</f>
        <v>0,49</v>
      </c>
      <c r="I127" t="str">
        <f>VLOOKUP(F127,Sheet4!$A$1:$B$22,2)</f>
        <v>korki_do_butelek</v>
      </c>
      <c r="J127">
        <f>D127*H127</f>
        <v>10.78</v>
      </c>
    </row>
    <row r="128" spans="1:10" ht="18.399999999999999" customHeight="1">
      <c r="A128" s="1">
        <v>1784</v>
      </c>
      <c r="B128" t="s">
        <v>42</v>
      </c>
      <c r="C128" s="2">
        <v>41265</v>
      </c>
      <c r="D128">
        <v>5</v>
      </c>
      <c r="E128">
        <f>MONTH(C128)</f>
        <v>12</v>
      </c>
      <c r="F128" t="str">
        <f>VLOOKUP(B128,Sheet3!$A$1:$E$100,5)</f>
        <v>k20</v>
      </c>
      <c r="G128" t="str">
        <f>VLOOKUP(B128,Sheet3!$A$1:$E$100,2)</f>
        <v>Stozkowe_male</v>
      </c>
      <c r="H128" t="str">
        <f>VLOOKUP(B128,Sheet3!$A$1:$E$100,3)</f>
        <v>0,49</v>
      </c>
      <c r="I128" t="str">
        <f>VLOOKUP(F128,Sheet4!$A$1:$B$22,2)</f>
        <v>korki_do_butelek</v>
      </c>
      <c r="J128">
        <f>D128*H128</f>
        <v>2.4500000000000002</v>
      </c>
    </row>
    <row r="129" spans="1:10" ht="18.399999999999999" customHeight="1">
      <c r="A129">
        <v>1809</v>
      </c>
      <c r="B129" t="s">
        <v>19</v>
      </c>
      <c r="C129" s="2">
        <v>41004</v>
      </c>
      <c r="D129">
        <v>120</v>
      </c>
      <c r="E129">
        <f>MONTH(C129)</f>
        <v>4</v>
      </c>
      <c r="F129" t="str">
        <f>VLOOKUP(B129,Sheet3!$A$1:$E$100,5)</f>
        <v>k20</v>
      </c>
      <c r="G129" t="str">
        <f>VLOOKUP(B129,Sheet3!$A$1:$E$100,2)</f>
        <v>Stozkowe_srednie</v>
      </c>
      <c r="H129" t="str">
        <f>VLOOKUP(B129,Sheet3!$A$1:$E$100,3)</f>
        <v>0,89</v>
      </c>
      <c r="I129" t="str">
        <f>VLOOKUP(F129,Sheet4!$A$1:$B$22,2)</f>
        <v>korki_do_butelek</v>
      </c>
      <c r="J129">
        <f>D129*H129</f>
        <v>106.8</v>
      </c>
    </row>
    <row r="130" spans="1:10" ht="18.399999999999999" customHeight="1">
      <c r="A130" s="1">
        <v>1810</v>
      </c>
      <c r="B130" t="s">
        <v>19</v>
      </c>
      <c r="C130" s="2">
        <v>41065</v>
      </c>
      <c r="D130">
        <v>21</v>
      </c>
      <c r="E130">
        <f>MONTH(C130)</f>
        <v>6</v>
      </c>
      <c r="F130" t="str">
        <f>VLOOKUP(B130,Sheet3!$A$1:$E$100,5)</f>
        <v>k20</v>
      </c>
      <c r="G130" t="str">
        <f>VLOOKUP(B130,Sheet3!$A$1:$E$100,2)</f>
        <v>Stozkowe_srednie</v>
      </c>
      <c r="H130" t="str">
        <f>VLOOKUP(B130,Sheet3!$A$1:$E$100,3)</f>
        <v>0,89</v>
      </c>
      <c r="I130" t="str">
        <f>VLOOKUP(F130,Sheet4!$A$1:$B$22,2)</f>
        <v>korki_do_butelek</v>
      </c>
      <c r="J130">
        <f>D130*H130</f>
        <v>18.690000000000001</v>
      </c>
    </row>
    <row r="131" spans="1:10" ht="18.399999999999999" customHeight="1">
      <c r="A131" s="1">
        <v>1820</v>
      </c>
      <c r="B131" t="s">
        <v>69</v>
      </c>
      <c r="C131" s="2">
        <v>41083</v>
      </c>
      <c r="D131">
        <v>10</v>
      </c>
      <c r="E131">
        <f>MONTH(C131)</f>
        <v>6</v>
      </c>
      <c r="F131" t="str">
        <f>VLOOKUP(B131,Sheet3!$A$1:$E$100,5)</f>
        <v>k20</v>
      </c>
      <c r="G131" t="str">
        <f>VLOOKUP(B131,Sheet3!$A$1:$E$100,2)</f>
        <v>Stozkowe_duze</v>
      </c>
      <c r="H131" t="str">
        <f>VLOOKUP(B131,Sheet3!$A$1:$E$100,3)</f>
        <v>1,19</v>
      </c>
      <c r="I131" t="str">
        <f>VLOOKUP(F131,Sheet4!$A$1:$B$22,2)</f>
        <v>korki_do_butelek</v>
      </c>
      <c r="J131">
        <f>D131*H131</f>
        <v>11.899999999999999</v>
      </c>
    </row>
    <row r="132" spans="1:10" ht="18.399999999999999" customHeight="1">
      <c r="A132">
        <v>1823</v>
      </c>
      <c r="B132" t="s">
        <v>19</v>
      </c>
      <c r="C132" s="2">
        <v>41065</v>
      </c>
      <c r="D132">
        <v>28</v>
      </c>
      <c r="E132">
        <f>MONTH(C132)</f>
        <v>6</v>
      </c>
      <c r="F132" t="str">
        <f>VLOOKUP(B132,Sheet3!$A$1:$E$100,5)</f>
        <v>k20</v>
      </c>
      <c r="G132" t="str">
        <f>VLOOKUP(B132,Sheet3!$A$1:$E$100,2)</f>
        <v>Stozkowe_srednie</v>
      </c>
      <c r="H132" t="str">
        <f>VLOOKUP(B132,Sheet3!$A$1:$E$100,3)</f>
        <v>0,89</v>
      </c>
      <c r="I132" t="str">
        <f>VLOOKUP(F132,Sheet4!$A$1:$B$22,2)</f>
        <v>korki_do_butelek</v>
      </c>
      <c r="J132">
        <f>D132*H132</f>
        <v>24.92</v>
      </c>
    </row>
    <row r="133" spans="1:10" ht="18.399999999999999" customHeight="1">
      <c r="A133" s="1">
        <v>1860</v>
      </c>
      <c r="B133" t="s">
        <v>69</v>
      </c>
      <c r="C133" s="2">
        <v>41009</v>
      </c>
      <c r="D133">
        <v>12</v>
      </c>
      <c r="E133">
        <f>MONTH(C133)</f>
        <v>4</v>
      </c>
      <c r="F133" t="str">
        <f>VLOOKUP(B133,Sheet3!$A$1:$E$100,5)</f>
        <v>k20</v>
      </c>
      <c r="G133" t="str">
        <f>VLOOKUP(B133,Sheet3!$A$1:$E$100,2)</f>
        <v>Stozkowe_duze</v>
      </c>
      <c r="H133" t="str">
        <f>VLOOKUP(B133,Sheet3!$A$1:$E$100,3)</f>
        <v>1,19</v>
      </c>
      <c r="I133" t="str">
        <f>VLOOKUP(F133,Sheet4!$A$1:$B$22,2)</f>
        <v>korki_do_butelek</v>
      </c>
      <c r="J133">
        <f>D133*H133</f>
        <v>14.28</v>
      </c>
    </row>
    <row r="134" spans="1:10" ht="18.399999999999999" customHeight="1">
      <c r="A134" s="1">
        <v>1876</v>
      </c>
      <c r="B134" t="s">
        <v>42</v>
      </c>
      <c r="C134" s="2">
        <v>41148</v>
      </c>
      <c r="D134">
        <v>12</v>
      </c>
      <c r="E134">
        <f>MONTH(C134)</f>
        <v>8</v>
      </c>
      <c r="F134" t="str">
        <f>VLOOKUP(B134,Sheet3!$A$1:$E$100,5)</f>
        <v>k20</v>
      </c>
      <c r="G134" t="str">
        <f>VLOOKUP(B134,Sheet3!$A$1:$E$100,2)</f>
        <v>Stozkowe_male</v>
      </c>
      <c r="H134" t="str">
        <f>VLOOKUP(B134,Sheet3!$A$1:$E$100,3)</f>
        <v>0,49</v>
      </c>
      <c r="I134" t="str">
        <f>VLOOKUP(F134,Sheet4!$A$1:$B$22,2)</f>
        <v>korki_do_butelek</v>
      </c>
      <c r="J134">
        <f>D134*H134</f>
        <v>5.88</v>
      </c>
    </row>
    <row r="135" spans="1:10" ht="18.399999999999999" customHeight="1">
      <c r="A135">
        <v>1895</v>
      </c>
      <c r="B135" t="s">
        <v>42</v>
      </c>
      <c r="C135" s="2">
        <v>41059</v>
      </c>
      <c r="D135">
        <v>90</v>
      </c>
      <c r="E135">
        <f>MONTH(C135)</f>
        <v>5</v>
      </c>
      <c r="F135" t="str">
        <f>VLOOKUP(B135,Sheet3!$A$1:$E$100,5)</f>
        <v>k20</v>
      </c>
      <c r="G135" t="str">
        <f>VLOOKUP(B135,Sheet3!$A$1:$E$100,2)</f>
        <v>Stozkowe_male</v>
      </c>
      <c r="H135" t="str">
        <f>VLOOKUP(B135,Sheet3!$A$1:$E$100,3)</f>
        <v>0,49</v>
      </c>
      <c r="I135" t="str">
        <f>VLOOKUP(F135,Sheet4!$A$1:$B$22,2)</f>
        <v>korki_do_butelek</v>
      </c>
      <c r="J135">
        <f>D135*H135</f>
        <v>44.1</v>
      </c>
    </row>
    <row r="136" spans="1:10" ht="18.399999999999999" customHeight="1">
      <c r="A136">
        <v>1903</v>
      </c>
      <c r="B136" t="s">
        <v>19</v>
      </c>
      <c r="C136" s="2">
        <v>41103</v>
      </c>
      <c r="D136">
        <v>16</v>
      </c>
      <c r="E136">
        <f>MONTH(C136)</f>
        <v>7</v>
      </c>
      <c r="F136" t="str">
        <f>VLOOKUP(B136,Sheet3!$A$1:$E$100,5)</f>
        <v>k20</v>
      </c>
      <c r="G136" t="str">
        <f>VLOOKUP(B136,Sheet3!$A$1:$E$100,2)</f>
        <v>Stozkowe_srednie</v>
      </c>
      <c r="H136" t="str">
        <f>VLOOKUP(B136,Sheet3!$A$1:$E$100,3)</f>
        <v>0,89</v>
      </c>
      <c r="I136" t="str">
        <f>VLOOKUP(F136,Sheet4!$A$1:$B$22,2)</f>
        <v>korki_do_butelek</v>
      </c>
      <c r="J136">
        <f>D136*H136</f>
        <v>14.24</v>
      </c>
    </row>
    <row r="137" spans="1:10" ht="18.399999999999999" customHeight="1">
      <c r="A137" s="1">
        <v>1904</v>
      </c>
      <c r="B137" t="s">
        <v>69</v>
      </c>
      <c r="C137" s="2">
        <v>41095</v>
      </c>
      <c r="D137">
        <v>21</v>
      </c>
      <c r="E137">
        <f>MONTH(C137)</f>
        <v>7</v>
      </c>
      <c r="F137" t="str">
        <f>VLOOKUP(B137,Sheet3!$A$1:$E$100,5)</f>
        <v>k20</v>
      </c>
      <c r="G137" t="str">
        <f>VLOOKUP(B137,Sheet3!$A$1:$E$100,2)</f>
        <v>Stozkowe_duze</v>
      </c>
      <c r="H137" t="str">
        <f>VLOOKUP(B137,Sheet3!$A$1:$E$100,3)</f>
        <v>1,19</v>
      </c>
      <c r="I137" t="str">
        <f>VLOOKUP(F137,Sheet4!$A$1:$B$22,2)</f>
        <v>korki_do_butelek</v>
      </c>
      <c r="J137">
        <f>D137*H137</f>
        <v>24.99</v>
      </c>
    </row>
    <row r="138" spans="1:10" ht="18.399999999999999" customHeight="1">
      <c r="A138" s="1">
        <v>1906</v>
      </c>
      <c r="B138" t="s">
        <v>69</v>
      </c>
      <c r="C138" s="2">
        <v>41167</v>
      </c>
      <c r="D138">
        <v>30</v>
      </c>
      <c r="E138">
        <f>MONTH(C138)</f>
        <v>9</v>
      </c>
      <c r="F138" t="str">
        <f>VLOOKUP(B138,Sheet3!$A$1:$E$100,5)</f>
        <v>k20</v>
      </c>
      <c r="G138" t="str">
        <f>VLOOKUP(B138,Sheet3!$A$1:$E$100,2)</f>
        <v>Stozkowe_duze</v>
      </c>
      <c r="H138" t="str">
        <f>VLOOKUP(B138,Sheet3!$A$1:$E$100,3)</f>
        <v>1,19</v>
      </c>
      <c r="I138" t="str">
        <f>VLOOKUP(F138,Sheet4!$A$1:$B$22,2)</f>
        <v>korki_do_butelek</v>
      </c>
      <c r="J138">
        <f>D138*H138</f>
        <v>35.699999999999996</v>
      </c>
    </row>
    <row r="139" spans="1:10" ht="18.399999999999999" customHeight="1">
      <c r="A139">
        <v>1909</v>
      </c>
      <c r="B139" t="s">
        <v>19</v>
      </c>
      <c r="C139" s="2">
        <v>41132</v>
      </c>
      <c r="D139">
        <v>20</v>
      </c>
      <c r="E139">
        <f>MONTH(C139)</f>
        <v>8</v>
      </c>
      <c r="F139" t="str">
        <f>VLOOKUP(B139,Sheet3!$A$1:$E$100,5)</f>
        <v>k20</v>
      </c>
      <c r="G139" t="str">
        <f>VLOOKUP(B139,Sheet3!$A$1:$E$100,2)</f>
        <v>Stozkowe_srednie</v>
      </c>
      <c r="H139" t="str">
        <f>VLOOKUP(B139,Sheet3!$A$1:$E$100,3)</f>
        <v>0,89</v>
      </c>
      <c r="I139" t="str">
        <f>VLOOKUP(F139,Sheet4!$A$1:$B$22,2)</f>
        <v>korki_do_butelek</v>
      </c>
      <c r="J139">
        <f>D139*H139</f>
        <v>17.8</v>
      </c>
    </row>
    <row r="140" spans="1:10" ht="18.399999999999999" customHeight="1">
      <c r="A140" s="1">
        <v>1928</v>
      </c>
      <c r="B140" t="s">
        <v>42</v>
      </c>
      <c r="C140" s="2">
        <v>41076</v>
      </c>
      <c r="D140">
        <v>70</v>
      </c>
      <c r="E140">
        <f>MONTH(C140)</f>
        <v>6</v>
      </c>
      <c r="F140" t="str">
        <f>VLOOKUP(B140,Sheet3!$A$1:$E$100,5)</f>
        <v>k20</v>
      </c>
      <c r="G140" t="str">
        <f>VLOOKUP(B140,Sheet3!$A$1:$E$100,2)</f>
        <v>Stozkowe_male</v>
      </c>
      <c r="H140" t="str">
        <f>VLOOKUP(B140,Sheet3!$A$1:$E$100,3)</f>
        <v>0,49</v>
      </c>
      <c r="I140" t="str">
        <f>VLOOKUP(F140,Sheet4!$A$1:$B$22,2)</f>
        <v>korki_do_butelek</v>
      </c>
      <c r="J140">
        <f>D140*H140</f>
        <v>34.299999999999997</v>
      </c>
    </row>
    <row r="141" spans="1:10" ht="18.399999999999999" customHeight="1">
      <c r="A141">
        <v>1929</v>
      </c>
      <c r="B141" t="s">
        <v>19</v>
      </c>
      <c r="C141" s="2">
        <v>40978</v>
      </c>
      <c r="D141">
        <v>2</v>
      </c>
      <c r="E141">
        <f>MONTH(C141)</f>
        <v>3</v>
      </c>
      <c r="F141" t="str">
        <f>VLOOKUP(B141,Sheet3!$A$1:$E$100,5)</f>
        <v>k20</v>
      </c>
      <c r="G141" t="str">
        <f>VLOOKUP(B141,Sheet3!$A$1:$E$100,2)</f>
        <v>Stozkowe_srednie</v>
      </c>
      <c r="H141" t="str">
        <f>VLOOKUP(B141,Sheet3!$A$1:$E$100,3)</f>
        <v>0,89</v>
      </c>
      <c r="I141" t="str">
        <f>VLOOKUP(F141,Sheet4!$A$1:$B$22,2)</f>
        <v>korki_do_butelek</v>
      </c>
      <c r="J141">
        <f>D141*H141</f>
        <v>1.78</v>
      </c>
    </row>
    <row r="142" spans="1:10" ht="18.399999999999999" customHeight="1">
      <c r="A142">
        <v>1931</v>
      </c>
      <c r="B142" t="s">
        <v>19</v>
      </c>
      <c r="C142" s="2">
        <v>41008</v>
      </c>
      <c r="D142">
        <v>20</v>
      </c>
      <c r="E142">
        <f>MONTH(C142)</f>
        <v>4</v>
      </c>
      <c r="F142" t="str">
        <f>VLOOKUP(B142,Sheet3!$A$1:$E$100,5)</f>
        <v>k20</v>
      </c>
      <c r="G142" t="str">
        <f>VLOOKUP(B142,Sheet3!$A$1:$E$100,2)</f>
        <v>Stozkowe_srednie</v>
      </c>
      <c r="H142" t="str">
        <f>VLOOKUP(B142,Sheet3!$A$1:$E$100,3)</f>
        <v>0,89</v>
      </c>
      <c r="I142" t="str">
        <f>VLOOKUP(F142,Sheet4!$A$1:$B$22,2)</f>
        <v>korki_do_butelek</v>
      </c>
      <c r="J142">
        <f>D142*H142</f>
        <v>17.8</v>
      </c>
    </row>
    <row r="143" spans="1:10" ht="18.399999999999999" customHeight="1">
      <c r="A143" s="1">
        <v>1934</v>
      </c>
      <c r="B143" t="s">
        <v>69</v>
      </c>
      <c r="C143" s="2">
        <v>41041</v>
      </c>
      <c r="D143">
        <v>12</v>
      </c>
      <c r="E143">
        <f>MONTH(C143)</f>
        <v>5</v>
      </c>
      <c r="F143" t="str">
        <f>VLOOKUP(B143,Sheet3!$A$1:$E$100,5)</f>
        <v>k20</v>
      </c>
      <c r="G143" t="str">
        <f>VLOOKUP(B143,Sheet3!$A$1:$E$100,2)</f>
        <v>Stozkowe_duze</v>
      </c>
      <c r="H143" t="str">
        <f>VLOOKUP(B143,Sheet3!$A$1:$E$100,3)</f>
        <v>1,19</v>
      </c>
      <c r="I143" t="str">
        <f>VLOOKUP(F143,Sheet4!$A$1:$B$22,2)</f>
        <v>korki_do_butelek</v>
      </c>
      <c r="J143">
        <f>D143*H143</f>
        <v>14.28</v>
      </c>
    </row>
    <row r="144" spans="1:10" ht="18.399999999999999" customHeight="1">
      <c r="A144">
        <v>1977</v>
      </c>
      <c r="B144" t="s">
        <v>19</v>
      </c>
      <c r="C144" s="2">
        <v>41211</v>
      </c>
      <c r="D144">
        <v>12</v>
      </c>
      <c r="E144">
        <f>MONTH(C144)</f>
        <v>10</v>
      </c>
      <c r="F144" t="str">
        <f>VLOOKUP(B144,Sheet3!$A$1:$E$100,5)</f>
        <v>k20</v>
      </c>
      <c r="G144" t="str">
        <f>VLOOKUP(B144,Sheet3!$A$1:$E$100,2)</f>
        <v>Stozkowe_srednie</v>
      </c>
      <c r="H144" t="str">
        <f>VLOOKUP(B144,Sheet3!$A$1:$E$100,3)</f>
        <v>0,89</v>
      </c>
      <c r="I144" t="str">
        <f>VLOOKUP(F144,Sheet4!$A$1:$B$22,2)</f>
        <v>korki_do_butelek</v>
      </c>
      <c r="J144">
        <f>D144*H144</f>
        <v>10.68</v>
      </c>
    </row>
    <row r="145" spans="1:10" ht="18.399999999999999" customHeight="1">
      <c r="A145">
        <v>1993</v>
      </c>
      <c r="B145" t="s">
        <v>19</v>
      </c>
      <c r="C145" s="2">
        <v>41097</v>
      </c>
      <c r="D145">
        <v>23</v>
      </c>
      <c r="E145">
        <f>MONTH(C145)</f>
        <v>7</v>
      </c>
      <c r="F145" t="str">
        <f>VLOOKUP(B145,Sheet3!$A$1:$E$100,5)</f>
        <v>k20</v>
      </c>
      <c r="G145" t="str">
        <f>VLOOKUP(B145,Sheet3!$A$1:$E$100,2)</f>
        <v>Stozkowe_srednie</v>
      </c>
      <c r="H145" t="str">
        <f>VLOOKUP(B145,Sheet3!$A$1:$E$100,3)</f>
        <v>0,89</v>
      </c>
      <c r="I145" t="str">
        <f>VLOOKUP(F145,Sheet4!$A$1:$B$22,2)</f>
        <v>korki_do_butelek</v>
      </c>
      <c r="J145">
        <f>D145*H145</f>
        <v>20.47</v>
      </c>
    </row>
    <row r="146" spans="1:10" ht="18.399999999999999" customHeight="1">
      <c r="A146" s="1">
        <v>2020</v>
      </c>
      <c r="B146" t="s">
        <v>19</v>
      </c>
      <c r="C146" s="2">
        <v>41149</v>
      </c>
      <c r="D146">
        <v>12</v>
      </c>
      <c r="E146">
        <f>MONTH(C146)</f>
        <v>8</v>
      </c>
      <c r="F146" t="str">
        <f>VLOOKUP(B146,Sheet3!$A$1:$E$100,5)</f>
        <v>k20</v>
      </c>
      <c r="G146" t="str">
        <f>VLOOKUP(B146,Sheet3!$A$1:$E$100,2)</f>
        <v>Stozkowe_srednie</v>
      </c>
      <c r="H146" t="str">
        <f>VLOOKUP(B146,Sheet3!$A$1:$E$100,3)</f>
        <v>0,89</v>
      </c>
      <c r="I146" t="str">
        <f>VLOOKUP(F146,Sheet4!$A$1:$B$22,2)</f>
        <v>korki_do_butelek</v>
      </c>
      <c r="J146">
        <f>D146*H146</f>
        <v>10.68</v>
      </c>
    </row>
    <row r="147" spans="1:10" ht="18.399999999999999" customHeight="1">
      <c r="A147" s="1">
        <v>2022</v>
      </c>
      <c r="B147" t="s">
        <v>69</v>
      </c>
      <c r="C147" s="2">
        <v>41037</v>
      </c>
      <c r="D147">
        <v>50</v>
      </c>
      <c r="E147">
        <f>MONTH(C147)</f>
        <v>5</v>
      </c>
      <c r="F147" t="str">
        <f>VLOOKUP(B147,Sheet3!$A$1:$E$100,5)</f>
        <v>k20</v>
      </c>
      <c r="G147" t="str">
        <f>VLOOKUP(B147,Sheet3!$A$1:$E$100,2)</f>
        <v>Stozkowe_duze</v>
      </c>
      <c r="H147" t="str">
        <f>VLOOKUP(B147,Sheet3!$A$1:$E$100,3)</f>
        <v>1,19</v>
      </c>
      <c r="I147" t="str">
        <f>VLOOKUP(F147,Sheet4!$A$1:$B$22,2)</f>
        <v>korki_do_butelek</v>
      </c>
      <c r="J147">
        <f>D147*H147</f>
        <v>59.5</v>
      </c>
    </row>
    <row r="148" spans="1:10" ht="18.399999999999999" customHeight="1">
      <c r="A148" s="1">
        <v>2072</v>
      </c>
      <c r="B148" t="s">
        <v>42</v>
      </c>
      <c r="C148" s="2">
        <v>41156</v>
      </c>
      <c r="D148">
        <v>12</v>
      </c>
      <c r="E148">
        <f>MONTH(C148)</f>
        <v>9</v>
      </c>
      <c r="F148" t="str">
        <f>VLOOKUP(B148,Sheet3!$A$1:$E$100,5)</f>
        <v>k20</v>
      </c>
      <c r="G148" t="str">
        <f>VLOOKUP(B148,Sheet3!$A$1:$E$100,2)</f>
        <v>Stozkowe_male</v>
      </c>
      <c r="H148" t="str">
        <f>VLOOKUP(B148,Sheet3!$A$1:$E$100,3)</f>
        <v>0,49</v>
      </c>
      <c r="I148" t="str">
        <f>VLOOKUP(F148,Sheet4!$A$1:$B$22,2)</f>
        <v>korki_do_butelek</v>
      </c>
      <c r="J148">
        <f>D148*H148</f>
        <v>5.88</v>
      </c>
    </row>
    <row r="149" spans="1:10" ht="18.399999999999999" customHeight="1">
      <c r="A149" s="1">
        <v>2082</v>
      </c>
      <c r="B149" t="s">
        <v>19</v>
      </c>
      <c r="C149" s="2">
        <v>41108</v>
      </c>
      <c r="D149">
        <v>15</v>
      </c>
      <c r="E149">
        <f>MONTH(C149)</f>
        <v>7</v>
      </c>
      <c r="F149" t="str">
        <f>VLOOKUP(B149,Sheet3!$A$1:$E$100,5)</f>
        <v>k20</v>
      </c>
      <c r="G149" t="str">
        <f>VLOOKUP(B149,Sheet3!$A$1:$E$100,2)</f>
        <v>Stozkowe_srednie</v>
      </c>
      <c r="H149" t="str">
        <f>VLOOKUP(B149,Sheet3!$A$1:$E$100,3)</f>
        <v>0,89</v>
      </c>
      <c r="I149" t="str">
        <f>VLOOKUP(F149,Sheet4!$A$1:$B$22,2)</f>
        <v>korki_do_butelek</v>
      </c>
      <c r="J149">
        <f>D149*H149</f>
        <v>13.35</v>
      </c>
    </row>
    <row r="150" spans="1:10" ht="18.399999999999999" customHeight="1">
      <c r="A150">
        <v>2083</v>
      </c>
      <c r="B150" t="s">
        <v>69</v>
      </c>
      <c r="C150" s="2">
        <v>41004</v>
      </c>
      <c r="D150">
        <v>2</v>
      </c>
      <c r="E150">
        <f>MONTH(C150)</f>
        <v>4</v>
      </c>
      <c r="F150" t="str">
        <f>VLOOKUP(B150,Sheet3!$A$1:$E$100,5)</f>
        <v>k20</v>
      </c>
      <c r="G150" t="str">
        <f>VLOOKUP(B150,Sheet3!$A$1:$E$100,2)</f>
        <v>Stozkowe_duze</v>
      </c>
      <c r="H150" t="str">
        <f>VLOOKUP(B150,Sheet3!$A$1:$E$100,3)</f>
        <v>1,19</v>
      </c>
      <c r="I150" t="str">
        <f>VLOOKUP(F150,Sheet4!$A$1:$B$22,2)</f>
        <v>korki_do_butelek</v>
      </c>
      <c r="J150">
        <f>D150*H150</f>
        <v>2.38</v>
      </c>
    </row>
    <row r="151" spans="1:10" ht="18.399999999999999" customHeight="1">
      <c r="A151">
        <v>2093</v>
      </c>
      <c r="B151" t="s">
        <v>19</v>
      </c>
      <c r="C151" s="2">
        <v>41110</v>
      </c>
      <c r="D151">
        <v>10</v>
      </c>
      <c r="E151">
        <f>MONTH(C151)</f>
        <v>7</v>
      </c>
      <c r="F151" t="str">
        <f>VLOOKUP(B151,Sheet3!$A$1:$E$100,5)</f>
        <v>k20</v>
      </c>
      <c r="G151" t="str">
        <f>VLOOKUP(B151,Sheet3!$A$1:$E$100,2)</f>
        <v>Stozkowe_srednie</v>
      </c>
      <c r="H151" t="str">
        <f>VLOOKUP(B151,Sheet3!$A$1:$E$100,3)</f>
        <v>0,89</v>
      </c>
      <c r="I151" t="str">
        <f>VLOOKUP(F151,Sheet4!$A$1:$B$22,2)</f>
        <v>korki_do_butelek</v>
      </c>
      <c r="J151">
        <f>D151*H151</f>
        <v>8.9</v>
      </c>
    </row>
    <row r="152" spans="1:10" ht="18.399999999999999" customHeight="1">
      <c r="A152">
        <v>2105</v>
      </c>
      <c r="B152" t="s">
        <v>42</v>
      </c>
      <c r="C152" s="2">
        <v>41094</v>
      </c>
      <c r="D152">
        <v>16</v>
      </c>
      <c r="E152">
        <f>MONTH(C152)</f>
        <v>7</v>
      </c>
      <c r="F152" t="str">
        <f>VLOOKUP(B152,Sheet3!$A$1:$E$100,5)</f>
        <v>k20</v>
      </c>
      <c r="G152" t="str">
        <f>VLOOKUP(B152,Sheet3!$A$1:$E$100,2)</f>
        <v>Stozkowe_male</v>
      </c>
      <c r="H152" t="str">
        <f>VLOOKUP(B152,Sheet3!$A$1:$E$100,3)</f>
        <v>0,49</v>
      </c>
      <c r="I152" t="str">
        <f>VLOOKUP(F152,Sheet4!$A$1:$B$22,2)</f>
        <v>korki_do_butelek</v>
      </c>
      <c r="J152">
        <f>D152*H152</f>
        <v>7.84</v>
      </c>
    </row>
    <row r="153" spans="1:10" ht="18.399999999999999" customHeight="1">
      <c r="A153">
        <v>2109</v>
      </c>
      <c r="B153" t="s">
        <v>19</v>
      </c>
      <c r="C153" s="2">
        <v>41019</v>
      </c>
      <c r="D153">
        <v>23</v>
      </c>
      <c r="E153">
        <f>MONTH(C153)</f>
        <v>4</v>
      </c>
      <c r="F153" t="str">
        <f>VLOOKUP(B153,Sheet3!$A$1:$E$100,5)</f>
        <v>k20</v>
      </c>
      <c r="G153" t="str">
        <f>VLOOKUP(B153,Sheet3!$A$1:$E$100,2)</f>
        <v>Stozkowe_srednie</v>
      </c>
      <c r="H153" t="str">
        <f>VLOOKUP(B153,Sheet3!$A$1:$E$100,3)</f>
        <v>0,89</v>
      </c>
      <c r="I153" t="str">
        <f>VLOOKUP(F153,Sheet4!$A$1:$B$22,2)</f>
        <v>korki_do_butelek</v>
      </c>
      <c r="J153">
        <f>D153*H153</f>
        <v>20.47</v>
      </c>
    </row>
    <row r="154" spans="1:10" ht="18.399999999999999" customHeight="1">
      <c r="A154">
        <v>2115</v>
      </c>
      <c r="B154" t="s">
        <v>19</v>
      </c>
      <c r="C154" s="2">
        <v>41181</v>
      </c>
      <c r="D154">
        <v>16</v>
      </c>
      <c r="E154">
        <f>MONTH(C154)</f>
        <v>9</v>
      </c>
      <c r="F154" t="str">
        <f>VLOOKUP(B154,Sheet3!$A$1:$E$100,5)</f>
        <v>k20</v>
      </c>
      <c r="G154" t="str">
        <f>VLOOKUP(B154,Sheet3!$A$1:$E$100,2)</f>
        <v>Stozkowe_srednie</v>
      </c>
      <c r="H154" t="str">
        <f>VLOOKUP(B154,Sheet3!$A$1:$E$100,3)</f>
        <v>0,89</v>
      </c>
      <c r="I154" t="str">
        <f>VLOOKUP(F154,Sheet4!$A$1:$B$22,2)</f>
        <v>korki_do_butelek</v>
      </c>
      <c r="J154">
        <f>D154*H154</f>
        <v>14.24</v>
      </c>
    </row>
    <row r="155" spans="1:10" ht="18.399999999999999" customHeight="1">
      <c r="A155">
        <v>2131</v>
      </c>
      <c r="B155" t="s">
        <v>19</v>
      </c>
      <c r="C155" s="2">
        <v>41080</v>
      </c>
      <c r="D155">
        <v>14</v>
      </c>
      <c r="E155">
        <f>MONTH(C155)</f>
        <v>6</v>
      </c>
      <c r="F155" t="str">
        <f>VLOOKUP(B155,Sheet3!$A$1:$E$100,5)</f>
        <v>k20</v>
      </c>
      <c r="G155" t="str">
        <f>VLOOKUP(B155,Sheet3!$A$1:$E$100,2)</f>
        <v>Stozkowe_srednie</v>
      </c>
      <c r="H155" t="str">
        <f>VLOOKUP(B155,Sheet3!$A$1:$E$100,3)</f>
        <v>0,89</v>
      </c>
      <c r="I155" t="str">
        <f>VLOOKUP(F155,Sheet4!$A$1:$B$22,2)</f>
        <v>korki_do_butelek</v>
      </c>
      <c r="J155">
        <f>D155*H155</f>
        <v>12.46</v>
      </c>
    </row>
    <row r="156" spans="1:10" ht="18.399999999999999" customHeight="1">
      <c r="A156" s="1">
        <v>2136</v>
      </c>
      <c r="B156" t="s">
        <v>42</v>
      </c>
      <c r="C156" s="2">
        <v>41047</v>
      </c>
      <c r="D156">
        <v>25</v>
      </c>
      <c r="E156">
        <f>MONTH(C156)</f>
        <v>5</v>
      </c>
      <c r="F156" t="str">
        <f>VLOOKUP(B156,Sheet3!$A$1:$E$100,5)</f>
        <v>k20</v>
      </c>
      <c r="G156" t="str">
        <f>VLOOKUP(B156,Sheet3!$A$1:$E$100,2)</f>
        <v>Stozkowe_male</v>
      </c>
      <c r="H156" t="str">
        <f>VLOOKUP(B156,Sheet3!$A$1:$E$100,3)</f>
        <v>0,49</v>
      </c>
      <c r="I156" t="str">
        <f>VLOOKUP(F156,Sheet4!$A$1:$B$22,2)</f>
        <v>korki_do_butelek</v>
      </c>
      <c r="J156">
        <f>D156*H156</f>
        <v>12.25</v>
      </c>
    </row>
    <row r="157" spans="1:10" ht="18.399999999999999" customHeight="1">
      <c r="A157">
        <v>2145</v>
      </c>
      <c r="B157" t="s">
        <v>42</v>
      </c>
      <c r="C157" s="2">
        <v>41120</v>
      </c>
      <c r="D157">
        <v>4</v>
      </c>
      <c r="E157">
        <f>MONTH(C157)</f>
        <v>7</v>
      </c>
      <c r="F157" t="str">
        <f>VLOOKUP(B157,Sheet3!$A$1:$E$100,5)</f>
        <v>k20</v>
      </c>
      <c r="G157" t="str">
        <f>VLOOKUP(B157,Sheet3!$A$1:$E$100,2)</f>
        <v>Stozkowe_male</v>
      </c>
      <c r="H157" t="str">
        <f>VLOOKUP(B157,Sheet3!$A$1:$E$100,3)</f>
        <v>0,49</v>
      </c>
      <c r="I157" t="str">
        <f>VLOOKUP(F157,Sheet4!$A$1:$B$22,2)</f>
        <v>korki_do_butelek</v>
      </c>
      <c r="J157">
        <f>D157*H157</f>
        <v>1.96</v>
      </c>
    </row>
    <row r="158" spans="1:10" ht="18.399999999999999" customHeight="1">
      <c r="A158" s="1">
        <v>2152</v>
      </c>
      <c r="B158" t="s">
        <v>69</v>
      </c>
      <c r="C158" s="2">
        <v>40945</v>
      </c>
      <c r="D158">
        <v>1</v>
      </c>
      <c r="E158">
        <f>MONTH(C158)</f>
        <v>2</v>
      </c>
      <c r="F158" t="str">
        <f>VLOOKUP(B158,Sheet3!$A$1:$E$100,5)</f>
        <v>k20</v>
      </c>
      <c r="G158" t="str">
        <f>VLOOKUP(B158,Sheet3!$A$1:$E$100,2)</f>
        <v>Stozkowe_duze</v>
      </c>
      <c r="H158" t="str">
        <f>VLOOKUP(B158,Sheet3!$A$1:$E$100,3)</f>
        <v>1,19</v>
      </c>
      <c r="I158" t="str">
        <f>VLOOKUP(F158,Sheet4!$A$1:$B$22,2)</f>
        <v>korki_do_butelek</v>
      </c>
      <c r="J158">
        <f>D158*H158</f>
        <v>1.19</v>
      </c>
    </row>
    <row r="159" spans="1:10" ht="18.399999999999999" customHeight="1">
      <c r="A159" s="1">
        <v>2154</v>
      </c>
      <c r="B159" t="s">
        <v>42</v>
      </c>
      <c r="C159" s="2">
        <v>41148</v>
      </c>
      <c r="D159">
        <v>24</v>
      </c>
      <c r="E159">
        <f>MONTH(C159)</f>
        <v>8</v>
      </c>
      <c r="F159" t="str">
        <f>VLOOKUP(B159,Sheet3!$A$1:$E$100,5)</f>
        <v>k20</v>
      </c>
      <c r="G159" t="str">
        <f>VLOOKUP(B159,Sheet3!$A$1:$E$100,2)</f>
        <v>Stozkowe_male</v>
      </c>
      <c r="H159" t="str">
        <f>VLOOKUP(B159,Sheet3!$A$1:$E$100,3)</f>
        <v>0,49</v>
      </c>
      <c r="I159" t="str">
        <f>VLOOKUP(F159,Sheet4!$A$1:$B$22,2)</f>
        <v>korki_do_butelek</v>
      </c>
      <c r="J159">
        <f>D159*H159</f>
        <v>11.76</v>
      </c>
    </row>
    <row r="160" spans="1:10" ht="18.399999999999999" customHeight="1">
      <c r="A160" s="1">
        <v>2194</v>
      </c>
      <c r="B160" t="s">
        <v>19</v>
      </c>
      <c r="C160" s="2">
        <v>41120</v>
      </c>
      <c r="D160">
        <v>20</v>
      </c>
      <c r="E160">
        <f>MONTH(C160)</f>
        <v>7</v>
      </c>
      <c r="F160" t="str">
        <f>VLOOKUP(B160,Sheet3!$A$1:$E$100,5)</f>
        <v>k20</v>
      </c>
      <c r="G160" t="str">
        <f>VLOOKUP(B160,Sheet3!$A$1:$E$100,2)</f>
        <v>Stozkowe_srednie</v>
      </c>
      <c r="H160" t="str">
        <f>VLOOKUP(B160,Sheet3!$A$1:$E$100,3)</f>
        <v>0,89</v>
      </c>
      <c r="I160" t="str">
        <f>VLOOKUP(F160,Sheet4!$A$1:$B$22,2)</f>
        <v>korki_do_butelek</v>
      </c>
      <c r="J160">
        <f>D160*H160</f>
        <v>17.8</v>
      </c>
    </row>
    <row r="161" spans="1:10" ht="18.399999999999999" customHeight="1">
      <c r="A161">
        <v>15</v>
      </c>
      <c r="B161" t="s">
        <v>22</v>
      </c>
      <c r="C161" s="2">
        <v>41122</v>
      </c>
      <c r="D161">
        <v>1</v>
      </c>
      <c r="E161">
        <f>MONTH(C161)</f>
        <v>8</v>
      </c>
      <c r="F161" t="str">
        <f>VLOOKUP(B161,Sheet3!$A$1:$E$100,5)</f>
        <v>k17</v>
      </c>
      <c r="G161" t="str">
        <f>VLOOKUP(B161,Sheet3!$A$1:$E$100,2)</f>
        <v>korek_natryskowy</v>
      </c>
      <c r="H161" t="str">
        <f>VLOOKUP(B161,Sheet3!$A$1:$E$100,3)</f>
        <v>33,99</v>
      </c>
      <c r="I161" t="str">
        <f>VLOOKUP(F161,Sheet4!$A$1:$B$22,2)</f>
        <v>masa_korkowa</v>
      </c>
      <c r="J161">
        <f>D161*H161</f>
        <v>33.99</v>
      </c>
    </row>
    <row r="162" spans="1:10" ht="18.399999999999999" customHeight="1">
      <c r="A162">
        <v>21</v>
      </c>
      <c r="B162" t="s">
        <v>22</v>
      </c>
      <c r="C162" s="2">
        <v>41208</v>
      </c>
      <c r="D162">
        <v>2</v>
      </c>
      <c r="E162">
        <f>MONTH(C162)</f>
        <v>10</v>
      </c>
      <c r="F162" t="str">
        <f>VLOOKUP(B162,Sheet3!$A$1:$E$100,5)</f>
        <v>k17</v>
      </c>
      <c r="G162" t="str">
        <f>VLOOKUP(B162,Sheet3!$A$1:$E$100,2)</f>
        <v>korek_natryskowy</v>
      </c>
      <c r="H162" t="str">
        <f>VLOOKUP(B162,Sheet3!$A$1:$E$100,3)</f>
        <v>33,99</v>
      </c>
      <c r="I162" t="str">
        <f>VLOOKUP(F162,Sheet4!$A$1:$B$22,2)</f>
        <v>masa_korkowa</v>
      </c>
      <c r="J162">
        <f>D162*H162</f>
        <v>67.98</v>
      </c>
    </row>
    <row r="163" spans="1:10" ht="18.399999999999999" customHeight="1">
      <c r="A163" s="1">
        <v>120</v>
      </c>
      <c r="B163" t="s">
        <v>22</v>
      </c>
      <c r="C163" s="2">
        <v>41143</v>
      </c>
      <c r="D163">
        <v>1</v>
      </c>
      <c r="E163">
        <f>MONTH(C163)</f>
        <v>8</v>
      </c>
      <c r="F163" t="str">
        <f>VLOOKUP(B163,Sheet3!$A$1:$E$100,5)</f>
        <v>k17</v>
      </c>
      <c r="G163" t="str">
        <f>VLOOKUP(B163,Sheet3!$A$1:$E$100,2)</f>
        <v>korek_natryskowy</v>
      </c>
      <c r="H163" t="str">
        <f>VLOOKUP(B163,Sheet3!$A$1:$E$100,3)</f>
        <v>33,99</v>
      </c>
      <c r="I163" t="str">
        <f>VLOOKUP(F163,Sheet4!$A$1:$B$22,2)</f>
        <v>masa_korkowa</v>
      </c>
      <c r="J163">
        <f>D163*H163</f>
        <v>33.99</v>
      </c>
    </row>
    <row r="164" spans="1:10" ht="18.399999999999999" customHeight="1">
      <c r="A164">
        <v>131</v>
      </c>
      <c r="B164" t="s">
        <v>22</v>
      </c>
      <c r="C164" s="2">
        <v>41206</v>
      </c>
      <c r="D164">
        <v>2</v>
      </c>
      <c r="E164">
        <f>MONTH(C164)</f>
        <v>10</v>
      </c>
      <c r="F164" t="str">
        <f>VLOOKUP(B164,Sheet3!$A$1:$E$100,5)</f>
        <v>k17</v>
      </c>
      <c r="G164" t="str">
        <f>VLOOKUP(B164,Sheet3!$A$1:$E$100,2)</f>
        <v>korek_natryskowy</v>
      </c>
      <c r="H164" t="str">
        <f>VLOOKUP(B164,Sheet3!$A$1:$E$100,3)</f>
        <v>33,99</v>
      </c>
      <c r="I164" t="str">
        <f>VLOOKUP(F164,Sheet4!$A$1:$B$22,2)</f>
        <v>masa_korkowa</v>
      </c>
      <c r="J164">
        <f>D164*H164</f>
        <v>67.98</v>
      </c>
    </row>
    <row r="165" spans="1:10" ht="18.399999999999999" customHeight="1">
      <c r="A165">
        <v>193</v>
      </c>
      <c r="B165" t="s">
        <v>22</v>
      </c>
      <c r="C165" s="2">
        <v>41068</v>
      </c>
      <c r="D165">
        <v>6</v>
      </c>
      <c r="E165">
        <f>MONTH(C165)</f>
        <v>6</v>
      </c>
      <c r="F165" t="str">
        <f>VLOOKUP(B165,Sheet3!$A$1:$E$100,5)</f>
        <v>k17</v>
      </c>
      <c r="G165" t="str">
        <f>VLOOKUP(B165,Sheet3!$A$1:$E$100,2)</f>
        <v>korek_natryskowy</v>
      </c>
      <c r="H165" t="str">
        <f>VLOOKUP(B165,Sheet3!$A$1:$E$100,3)</f>
        <v>33,99</v>
      </c>
      <c r="I165" t="str">
        <f>VLOOKUP(F165,Sheet4!$A$1:$B$22,2)</f>
        <v>masa_korkowa</v>
      </c>
      <c r="J165">
        <f>D165*H165</f>
        <v>203.94</v>
      </c>
    </row>
    <row r="166" spans="1:10" ht="18.399999999999999" customHeight="1">
      <c r="A166" s="1">
        <v>216</v>
      </c>
      <c r="B166" t="s">
        <v>22</v>
      </c>
      <c r="C166" s="2">
        <v>41152</v>
      </c>
      <c r="D166">
        <v>1</v>
      </c>
      <c r="E166">
        <f>MONTH(C166)</f>
        <v>8</v>
      </c>
      <c r="F166" t="str">
        <f>VLOOKUP(B166,Sheet3!$A$1:$E$100,5)</f>
        <v>k17</v>
      </c>
      <c r="G166" t="str">
        <f>VLOOKUP(B166,Sheet3!$A$1:$E$100,2)</f>
        <v>korek_natryskowy</v>
      </c>
      <c r="H166" t="str">
        <f>VLOOKUP(B166,Sheet3!$A$1:$E$100,3)</f>
        <v>33,99</v>
      </c>
      <c r="I166" t="str">
        <f>VLOOKUP(F166,Sheet4!$A$1:$B$22,2)</f>
        <v>masa_korkowa</v>
      </c>
      <c r="J166">
        <f>D166*H166</f>
        <v>33.99</v>
      </c>
    </row>
    <row r="167" spans="1:10" ht="18.399999999999999" customHeight="1">
      <c r="A167">
        <v>255</v>
      </c>
      <c r="B167" t="s">
        <v>22</v>
      </c>
      <c r="C167" s="2">
        <v>41059</v>
      </c>
      <c r="D167">
        <v>3</v>
      </c>
      <c r="E167">
        <f>MONTH(C167)</f>
        <v>5</v>
      </c>
      <c r="F167" t="str">
        <f>VLOOKUP(B167,Sheet3!$A$1:$E$100,5)</f>
        <v>k17</v>
      </c>
      <c r="G167" t="str">
        <f>VLOOKUP(B167,Sheet3!$A$1:$E$100,2)</f>
        <v>korek_natryskowy</v>
      </c>
      <c r="H167" t="str">
        <f>VLOOKUP(B167,Sheet3!$A$1:$E$100,3)</f>
        <v>33,99</v>
      </c>
      <c r="I167" t="str">
        <f>VLOOKUP(F167,Sheet4!$A$1:$B$22,2)</f>
        <v>masa_korkowa</v>
      </c>
      <c r="J167">
        <f>D167*H167</f>
        <v>101.97</v>
      </c>
    </row>
    <row r="168" spans="1:10" ht="18.399999999999999" customHeight="1">
      <c r="A168" s="1">
        <v>258</v>
      </c>
      <c r="B168" t="s">
        <v>22</v>
      </c>
      <c r="C168" s="2">
        <v>41052</v>
      </c>
      <c r="D168">
        <v>5</v>
      </c>
      <c r="E168">
        <f>MONTH(C168)</f>
        <v>5</v>
      </c>
      <c r="F168" t="str">
        <f>VLOOKUP(B168,Sheet3!$A$1:$E$100,5)</f>
        <v>k17</v>
      </c>
      <c r="G168" t="str">
        <f>VLOOKUP(B168,Sheet3!$A$1:$E$100,2)</f>
        <v>korek_natryskowy</v>
      </c>
      <c r="H168" t="str">
        <f>VLOOKUP(B168,Sheet3!$A$1:$E$100,3)</f>
        <v>33,99</v>
      </c>
      <c r="I168" t="str">
        <f>VLOOKUP(F168,Sheet4!$A$1:$B$22,2)</f>
        <v>masa_korkowa</v>
      </c>
      <c r="J168">
        <f>D168*H168</f>
        <v>169.95000000000002</v>
      </c>
    </row>
    <row r="169" spans="1:10" ht="18.399999999999999" customHeight="1">
      <c r="A169" s="1">
        <v>276</v>
      </c>
      <c r="B169" t="s">
        <v>22</v>
      </c>
      <c r="C169" s="2">
        <v>41179</v>
      </c>
      <c r="D169">
        <v>5</v>
      </c>
      <c r="E169">
        <f>MONTH(C169)</f>
        <v>9</v>
      </c>
      <c r="F169" t="str">
        <f>VLOOKUP(B169,Sheet3!$A$1:$E$100,5)</f>
        <v>k17</v>
      </c>
      <c r="G169" t="str">
        <f>VLOOKUP(B169,Sheet3!$A$1:$E$100,2)</f>
        <v>korek_natryskowy</v>
      </c>
      <c r="H169" t="str">
        <f>VLOOKUP(B169,Sheet3!$A$1:$E$100,3)</f>
        <v>33,99</v>
      </c>
      <c r="I169" t="str">
        <f>VLOOKUP(F169,Sheet4!$A$1:$B$22,2)</f>
        <v>masa_korkowa</v>
      </c>
      <c r="J169">
        <f>D169*H169</f>
        <v>169.95000000000002</v>
      </c>
    </row>
    <row r="170" spans="1:10" ht="18.399999999999999" customHeight="1">
      <c r="A170">
        <v>299</v>
      </c>
      <c r="B170" t="s">
        <v>22</v>
      </c>
      <c r="C170" s="2">
        <v>40987</v>
      </c>
      <c r="D170">
        <v>2</v>
      </c>
      <c r="E170">
        <f>MONTH(C170)</f>
        <v>3</v>
      </c>
      <c r="F170" t="str">
        <f>VLOOKUP(B170,Sheet3!$A$1:$E$100,5)</f>
        <v>k17</v>
      </c>
      <c r="G170" t="str">
        <f>VLOOKUP(B170,Sheet3!$A$1:$E$100,2)</f>
        <v>korek_natryskowy</v>
      </c>
      <c r="H170" t="str">
        <f>VLOOKUP(B170,Sheet3!$A$1:$E$100,3)</f>
        <v>33,99</v>
      </c>
      <c r="I170" t="str">
        <f>VLOOKUP(F170,Sheet4!$A$1:$B$22,2)</f>
        <v>masa_korkowa</v>
      </c>
      <c r="J170">
        <f>D170*H170</f>
        <v>67.98</v>
      </c>
    </row>
    <row r="171" spans="1:10" ht="18.399999999999999" customHeight="1">
      <c r="A171">
        <v>321</v>
      </c>
      <c r="B171" t="s">
        <v>22</v>
      </c>
      <c r="C171" s="2">
        <v>41037</v>
      </c>
      <c r="D171">
        <v>4</v>
      </c>
      <c r="E171">
        <f>MONTH(C171)</f>
        <v>5</v>
      </c>
      <c r="F171" t="str">
        <f>VLOOKUP(B171,Sheet3!$A$1:$E$100,5)</f>
        <v>k17</v>
      </c>
      <c r="G171" t="str">
        <f>VLOOKUP(B171,Sheet3!$A$1:$E$100,2)</f>
        <v>korek_natryskowy</v>
      </c>
      <c r="H171" t="str">
        <f>VLOOKUP(B171,Sheet3!$A$1:$E$100,3)</f>
        <v>33,99</v>
      </c>
      <c r="I171" t="str">
        <f>VLOOKUP(F171,Sheet4!$A$1:$B$22,2)</f>
        <v>masa_korkowa</v>
      </c>
      <c r="J171">
        <f>D171*H171</f>
        <v>135.96</v>
      </c>
    </row>
    <row r="172" spans="1:10" ht="18.399999999999999" customHeight="1">
      <c r="A172">
        <v>447</v>
      </c>
      <c r="B172" t="s">
        <v>22</v>
      </c>
      <c r="C172" s="2">
        <v>41107</v>
      </c>
      <c r="D172">
        <v>4</v>
      </c>
      <c r="E172">
        <f>MONTH(C172)</f>
        <v>7</v>
      </c>
      <c r="F172" t="str">
        <f>VLOOKUP(B172,Sheet3!$A$1:$E$100,5)</f>
        <v>k17</v>
      </c>
      <c r="G172" t="str">
        <f>VLOOKUP(B172,Sheet3!$A$1:$E$100,2)</f>
        <v>korek_natryskowy</v>
      </c>
      <c r="H172" t="str">
        <f>VLOOKUP(B172,Sheet3!$A$1:$E$100,3)</f>
        <v>33,99</v>
      </c>
      <c r="I172" t="str">
        <f>VLOOKUP(F172,Sheet4!$A$1:$B$22,2)</f>
        <v>masa_korkowa</v>
      </c>
      <c r="J172">
        <f>D172*H172</f>
        <v>135.96</v>
      </c>
    </row>
    <row r="173" spans="1:10" ht="18.399999999999999" customHeight="1">
      <c r="A173">
        <v>493</v>
      </c>
      <c r="B173" t="s">
        <v>22</v>
      </c>
      <c r="C173" s="2">
        <v>40996</v>
      </c>
      <c r="D173">
        <v>1</v>
      </c>
      <c r="E173">
        <f>MONTH(C173)</f>
        <v>3</v>
      </c>
      <c r="F173" t="str">
        <f>VLOOKUP(B173,Sheet3!$A$1:$E$100,5)</f>
        <v>k17</v>
      </c>
      <c r="G173" t="str">
        <f>VLOOKUP(B173,Sheet3!$A$1:$E$100,2)</f>
        <v>korek_natryskowy</v>
      </c>
      <c r="H173" t="str">
        <f>VLOOKUP(B173,Sheet3!$A$1:$E$100,3)</f>
        <v>33,99</v>
      </c>
      <c r="I173" t="str">
        <f>VLOOKUP(F173,Sheet4!$A$1:$B$22,2)</f>
        <v>masa_korkowa</v>
      </c>
      <c r="J173">
        <f>D173*H173</f>
        <v>33.99</v>
      </c>
    </row>
    <row r="174" spans="1:10" ht="18.399999999999999" customHeight="1">
      <c r="A174" s="1">
        <v>590</v>
      </c>
      <c r="B174" t="s">
        <v>22</v>
      </c>
      <c r="C174" s="2">
        <v>40976</v>
      </c>
      <c r="D174">
        <v>2</v>
      </c>
      <c r="E174">
        <f>MONTH(C174)</f>
        <v>3</v>
      </c>
      <c r="F174" t="str">
        <f>VLOOKUP(B174,Sheet3!$A$1:$E$100,5)</f>
        <v>k17</v>
      </c>
      <c r="G174" t="str">
        <f>VLOOKUP(B174,Sheet3!$A$1:$E$100,2)</f>
        <v>korek_natryskowy</v>
      </c>
      <c r="H174" t="str">
        <f>VLOOKUP(B174,Sheet3!$A$1:$E$100,3)</f>
        <v>33,99</v>
      </c>
      <c r="I174" t="str">
        <f>VLOOKUP(F174,Sheet4!$A$1:$B$22,2)</f>
        <v>masa_korkowa</v>
      </c>
      <c r="J174">
        <f>D174*H174</f>
        <v>67.98</v>
      </c>
    </row>
    <row r="175" spans="1:10" ht="18.399999999999999" customHeight="1">
      <c r="A175">
        <v>675</v>
      </c>
      <c r="B175" t="s">
        <v>22</v>
      </c>
      <c r="C175" s="2">
        <v>40970</v>
      </c>
      <c r="D175">
        <v>12</v>
      </c>
      <c r="E175">
        <f>MONTH(C175)</f>
        <v>3</v>
      </c>
      <c r="F175" t="str">
        <f>VLOOKUP(B175,Sheet3!$A$1:$E$100,5)</f>
        <v>k17</v>
      </c>
      <c r="G175" t="str">
        <f>VLOOKUP(B175,Sheet3!$A$1:$E$100,2)</f>
        <v>korek_natryskowy</v>
      </c>
      <c r="H175" t="str">
        <f>VLOOKUP(B175,Sheet3!$A$1:$E$100,3)</f>
        <v>33,99</v>
      </c>
      <c r="I175" t="str">
        <f>VLOOKUP(F175,Sheet4!$A$1:$B$22,2)</f>
        <v>masa_korkowa</v>
      </c>
      <c r="J175">
        <f>D175*H175</f>
        <v>407.88</v>
      </c>
    </row>
    <row r="176" spans="1:10" ht="18.399999999999999" customHeight="1">
      <c r="A176" s="1">
        <v>754</v>
      </c>
      <c r="B176" t="s">
        <v>22</v>
      </c>
      <c r="C176" s="2">
        <v>41139</v>
      </c>
      <c r="D176">
        <v>1</v>
      </c>
      <c r="E176">
        <f>MONTH(C176)</f>
        <v>8</v>
      </c>
      <c r="F176" t="str">
        <f>VLOOKUP(B176,Sheet3!$A$1:$E$100,5)</f>
        <v>k17</v>
      </c>
      <c r="G176" t="str">
        <f>VLOOKUP(B176,Sheet3!$A$1:$E$100,2)</f>
        <v>korek_natryskowy</v>
      </c>
      <c r="H176" t="str">
        <f>VLOOKUP(B176,Sheet3!$A$1:$E$100,3)</f>
        <v>33,99</v>
      </c>
      <c r="I176" t="str">
        <f>VLOOKUP(F176,Sheet4!$A$1:$B$22,2)</f>
        <v>masa_korkowa</v>
      </c>
      <c r="J176">
        <f>D176*H176</f>
        <v>33.99</v>
      </c>
    </row>
    <row r="177" spans="1:10" ht="18.399999999999999" customHeight="1">
      <c r="A177" s="1">
        <v>788</v>
      </c>
      <c r="B177" t="s">
        <v>22</v>
      </c>
      <c r="C177" s="2">
        <v>40940</v>
      </c>
      <c r="D177">
        <v>2</v>
      </c>
      <c r="E177">
        <f>MONTH(C177)</f>
        <v>2</v>
      </c>
      <c r="F177" t="str">
        <f>VLOOKUP(B177,Sheet3!$A$1:$E$100,5)</f>
        <v>k17</v>
      </c>
      <c r="G177" t="str">
        <f>VLOOKUP(B177,Sheet3!$A$1:$E$100,2)</f>
        <v>korek_natryskowy</v>
      </c>
      <c r="H177" t="str">
        <f>VLOOKUP(B177,Sheet3!$A$1:$E$100,3)</f>
        <v>33,99</v>
      </c>
      <c r="I177" t="str">
        <f>VLOOKUP(F177,Sheet4!$A$1:$B$22,2)</f>
        <v>masa_korkowa</v>
      </c>
      <c r="J177">
        <f>D177*H177</f>
        <v>67.98</v>
      </c>
    </row>
    <row r="178" spans="1:10" ht="18.399999999999999" customHeight="1">
      <c r="A178" s="1">
        <v>806</v>
      </c>
      <c r="B178" t="s">
        <v>22</v>
      </c>
      <c r="C178" s="2">
        <v>41013</v>
      </c>
      <c r="D178">
        <v>1</v>
      </c>
      <c r="E178">
        <f>MONTH(C178)</f>
        <v>4</v>
      </c>
      <c r="F178" t="str">
        <f>VLOOKUP(B178,Sheet3!$A$1:$E$100,5)</f>
        <v>k17</v>
      </c>
      <c r="G178" t="str">
        <f>VLOOKUP(B178,Sheet3!$A$1:$E$100,2)</f>
        <v>korek_natryskowy</v>
      </c>
      <c r="H178" t="str">
        <f>VLOOKUP(B178,Sheet3!$A$1:$E$100,3)</f>
        <v>33,99</v>
      </c>
      <c r="I178" t="str">
        <f>VLOOKUP(F178,Sheet4!$A$1:$B$22,2)</f>
        <v>masa_korkowa</v>
      </c>
      <c r="J178">
        <f>D178*H178</f>
        <v>33.99</v>
      </c>
    </row>
    <row r="179" spans="1:10" ht="18.399999999999999" customHeight="1">
      <c r="A179" s="1">
        <v>862</v>
      </c>
      <c r="B179" t="s">
        <v>22</v>
      </c>
      <c r="C179" s="2">
        <v>41222</v>
      </c>
      <c r="D179">
        <v>30</v>
      </c>
      <c r="E179">
        <f>MONTH(C179)</f>
        <v>11</v>
      </c>
      <c r="F179" t="str">
        <f>VLOOKUP(B179,Sheet3!$A$1:$E$100,5)</f>
        <v>k17</v>
      </c>
      <c r="G179" t="str">
        <f>VLOOKUP(B179,Sheet3!$A$1:$E$100,2)</f>
        <v>korek_natryskowy</v>
      </c>
      <c r="H179" t="str">
        <f>VLOOKUP(B179,Sheet3!$A$1:$E$100,3)</f>
        <v>33,99</v>
      </c>
      <c r="I179" t="str">
        <f>VLOOKUP(F179,Sheet4!$A$1:$B$22,2)</f>
        <v>masa_korkowa</v>
      </c>
      <c r="J179">
        <f>D179*H179</f>
        <v>1019.7</v>
      </c>
    </row>
    <row r="180" spans="1:10" ht="18.399999999999999" customHeight="1">
      <c r="A180">
        <v>897</v>
      </c>
      <c r="B180" t="s">
        <v>22</v>
      </c>
      <c r="C180" s="2">
        <v>41145</v>
      </c>
      <c r="D180">
        <v>12</v>
      </c>
      <c r="E180">
        <f>MONTH(C180)</f>
        <v>8</v>
      </c>
      <c r="F180" t="str">
        <f>VLOOKUP(B180,Sheet3!$A$1:$E$100,5)</f>
        <v>k17</v>
      </c>
      <c r="G180" t="str">
        <f>VLOOKUP(B180,Sheet3!$A$1:$E$100,2)</f>
        <v>korek_natryskowy</v>
      </c>
      <c r="H180" t="str">
        <f>VLOOKUP(B180,Sheet3!$A$1:$E$100,3)</f>
        <v>33,99</v>
      </c>
      <c r="I180" t="str">
        <f>VLOOKUP(F180,Sheet4!$A$1:$B$22,2)</f>
        <v>masa_korkowa</v>
      </c>
      <c r="J180">
        <f>D180*H180</f>
        <v>407.88</v>
      </c>
    </row>
    <row r="181" spans="1:10" ht="18.399999999999999" customHeight="1">
      <c r="A181" s="1">
        <v>918</v>
      </c>
      <c r="B181" t="s">
        <v>22</v>
      </c>
      <c r="C181" s="2">
        <v>41123</v>
      </c>
      <c r="D181">
        <v>5</v>
      </c>
      <c r="E181">
        <f>MONTH(C181)</f>
        <v>8</v>
      </c>
      <c r="F181" t="str">
        <f>VLOOKUP(B181,Sheet3!$A$1:$E$100,5)</f>
        <v>k17</v>
      </c>
      <c r="G181" t="str">
        <f>VLOOKUP(B181,Sheet3!$A$1:$E$100,2)</f>
        <v>korek_natryskowy</v>
      </c>
      <c r="H181" t="str">
        <f>VLOOKUP(B181,Sheet3!$A$1:$E$100,3)</f>
        <v>33,99</v>
      </c>
      <c r="I181" t="str">
        <f>VLOOKUP(F181,Sheet4!$A$1:$B$22,2)</f>
        <v>masa_korkowa</v>
      </c>
      <c r="J181">
        <f>D181*H181</f>
        <v>169.95000000000002</v>
      </c>
    </row>
    <row r="182" spans="1:10" ht="18.399999999999999" customHeight="1">
      <c r="A182">
        <v>1001</v>
      </c>
      <c r="B182" t="s">
        <v>22</v>
      </c>
      <c r="C182" s="2">
        <v>41113</v>
      </c>
      <c r="D182">
        <v>1</v>
      </c>
      <c r="E182">
        <f>MONTH(C182)</f>
        <v>7</v>
      </c>
      <c r="F182" t="str">
        <f>VLOOKUP(B182,Sheet3!$A$1:$E$100,5)</f>
        <v>k17</v>
      </c>
      <c r="G182" t="str">
        <f>VLOOKUP(B182,Sheet3!$A$1:$E$100,2)</f>
        <v>korek_natryskowy</v>
      </c>
      <c r="H182" t="str">
        <f>VLOOKUP(B182,Sheet3!$A$1:$E$100,3)</f>
        <v>33,99</v>
      </c>
      <c r="I182" t="str">
        <f>VLOOKUP(F182,Sheet4!$A$1:$B$22,2)</f>
        <v>masa_korkowa</v>
      </c>
      <c r="J182">
        <f>D182*H182</f>
        <v>33.99</v>
      </c>
    </row>
    <row r="183" spans="1:10" ht="18.399999999999999" customHeight="1">
      <c r="A183" s="1">
        <v>1054</v>
      </c>
      <c r="B183" t="s">
        <v>22</v>
      </c>
      <c r="C183" s="2">
        <v>41011</v>
      </c>
      <c r="D183">
        <v>2</v>
      </c>
      <c r="E183">
        <f>MONTH(C183)</f>
        <v>4</v>
      </c>
      <c r="F183" t="str">
        <f>VLOOKUP(B183,Sheet3!$A$1:$E$100,5)</f>
        <v>k17</v>
      </c>
      <c r="G183" t="str">
        <f>VLOOKUP(B183,Sheet3!$A$1:$E$100,2)</f>
        <v>korek_natryskowy</v>
      </c>
      <c r="H183" t="str">
        <f>VLOOKUP(B183,Sheet3!$A$1:$E$100,3)</f>
        <v>33,99</v>
      </c>
      <c r="I183" t="str">
        <f>VLOOKUP(F183,Sheet4!$A$1:$B$22,2)</f>
        <v>masa_korkowa</v>
      </c>
      <c r="J183">
        <f>D183*H183</f>
        <v>67.98</v>
      </c>
    </row>
    <row r="184" spans="1:10" ht="18.399999999999999" customHeight="1">
      <c r="A184" s="1">
        <v>1076</v>
      </c>
      <c r="B184" t="s">
        <v>22</v>
      </c>
      <c r="C184" s="2">
        <v>41109</v>
      </c>
      <c r="D184">
        <v>2</v>
      </c>
      <c r="E184">
        <f>MONTH(C184)</f>
        <v>7</v>
      </c>
      <c r="F184" t="str">
        <f>VLOOKUP(B184,Sheet3!$A$1:$E$100,5)</f>
        <v>k17</v>
      </c>
      <c r="G184" t="str">
        <f>VLOOKUP(B184,Sheet3!$A$1:$E$100,2)</f>
        <v>korek_natryskowy</v>
      </c>
      <c r="H184" t="str">
        <f>VLOOKUP(B184,Sheet3!$A$1:$E$100,3)</f>
        <v>33,99</v>
      </c>
      <c r="I184" t="str">
        <f>VLOOKUP(F184,Sheet4!$A$1:$B$22,2)</f>
        <v>masa_korkowa</v>
      </c>
      <c r="J184">
        <f>D184*H184</f>
        <v>67.98</v>
      </c>
    </row>
    <row r="185" spans="1:10" ht="18.399999999999999" customHeight="1">
      <c r="A185" s="1">
        <v>1096</v>
      </c>
      <c r="B185" t="s">
        <v>22</v>
      </c>
      <c r="C185" s="2">
        <v>41204</v>
      </c>
      <c r="D185">
        <v>14</v>
      </c>
      <c r="E185">
        <f>MONTH(C185)</f>
        <v>10</v>
      </c>
      <c r="F185" t="str">
        <f>VLOOKUP(B185,Sheet3!$A$1:$E$100,5)</f>
        <v>k17</v>
      </c>
      <c r="G185" t="str">
        <f>VLOOKUP(B185,Sheet3!$A$1:$E$100,2)</f>
        <v>korek_natryskowy</v>
      </c>
      <c r="H185" t="str">
        <f>VLOOKUP(B185,Sheet3!$A$1:$E$100,3)</f>
        <v>33,99</v>
      </c>
      <c r="I185" t="str">
        <f>VLOOKUP(F185,Sheet4!$A$1:$B$22,2)</f>
        <v>masa_korkowa</v>
      </c>
      <c r="J185">
        <f>D185*H185</f>
        <v>475.86</v>
      </c>
    </row>
    <row r="186" spans="1:10" ht="18.399999999999999" customHeight="1">
      <c r="A186">
        <v>1107</v>
      </c>
      <c r="B186" t="s">
        <v>22</v>
      </c>
      <c r="C186" s="2">
        <v>40995</v>
      </c>
      <c r="D186">
        <v>10</v>
      </c>
      <c r="E186">
        <f>MONTH(C186)</f>
        <v>3</v>
      </c>
      <c r="F186" t="str">
        <f>VLOOKUP(B186,Sheet3!$A$1:$E$100,5)</f>
        <v>k17</v>
      </c>
      <c r="G186" t="str">
        <f>VLOOKUP(B186,Sheet3!$A$1:$E$100,2)</f>
        <v>korek_natryskowy</v>
      </c>
      <c r="H186" t="str">
        <f>VLOOKUP(B186,Sheet3!$A$1:$E$100,3)</f>
        <v>33,99</v>
      </c>
      <c r="I186" t="str">
        <f>VLOOKUP(F186,Sheet4!$A$1:$B$22,2)</f>
        <v>masa_korkowa</v>
      </c>
      <c r="J186">
        <f>D186*H186</f>
        <v>339.90000000000003</v>
      </c>
    </row>
    <row r="187" spans="1:10" ht="18.399999999999999" customHeight="1">
      <c r="A187">
        <v>1203</v>
      </c>
      <c r="B187" t="s">
        <v>22</v>
      </c>
      <c r="C187" s="2">
        <v>41095</v>
      </c>
      <c r="D187">
        <v>5</v>
      </c>
      <c r="E187">
        <f>MONTH(C187)</f>
        <v>7</v>
      </c>
      <c r="F187" t="str">
        <f>VLOOKUP(B187,Sheet3!$A$1:$E$100,5)</f>
        <v>k17</v>
      </c>
      <c r="G187" t="str">
        <f>VLOOKUP(B187,Sheet3!$A$1:$E$100,2)</f>
        <v>korek_natryskowy</v>
      </c>
      <c r="H187" t="str">
        <f>VLOOKUP(B187,Sheet3!$A$1:$E$100,3)</f>
        <v>33,99</v>
      </c>
      <c r="I187" t="str">
        <f>VLOOKUP(F187,Sheet4!$A$1:$B$22,2)</f>
        <v>masa_korkowa</v>
      </c>
      <c r="J187">
        <f>D187*H187</f>
        <v>169.95000000000002</v>
      </c>
    </row>
    <row r="188" spans="1:10" ht="18.399999999999999" customHeight="1">
      <c r="A188">
        <v>1269</v>
      </c>
      <c r="B188" t="s">
        <v>22</v>
      </c>
      <c r="C188" s="2">
        <v>41192</v>
      </c>
      <c r="D188">
        <v>7</v>
      </c>
      <c r="E188">
        <f>MONTH(C188)</f>
        <v>10</v>
      </c>
      <c r="F188" t="str">
        <f>VLOOKUP(B188,Sheet3!$A$1:$E$100,5)</f>
        <v>k17</v>
      </c>
      <c r="G188" t="str">
        <f>VLOOKUP(B188,Sheet3!$A$1:$E$100,2)</f>
        <v>korek_natryskowy</v>
      </c>
      <c r="H188" t="str">
        <f>VLOOKUP(B188,Sheet3!$A$1:$E$100,3)</f>
        <v>33,99</v>
      </c>
      <c r="I188" t="str">
        <f>VLOOKUP(F188,Sheet4!$A$1:$B$22,2)</f>
        <v>masa_korkowa</v>
      </c>
      <c r="J188">
        <f>D188*H188</f>
        <v>237.93</v>
      </c>
    </row>
    <row r="189" spans="1:10" ht="18.399999999999999" customHeight="1">
      <c r="A189">
        <v>1303</v>
      </c>
      <c r="B189" t="s">
        <v>22</v>
      </c>
      <c r="C189" s="2">
        <v>41038</v>
      </c>
      <c r="D189">
        <v>10</v>
      </c>
      <c r="E189">
        <f>MONTH(C189)</f>
        <v>5</v>
      </c>
      <c r="F189" t="str">
        <f>VLOOKUP(B189,Sheet3!$A$1:$E$100,5)</f>
        <v>k17</v>
      </c>
      <c r="G189" t="str">
        <f>VLOOKUP(B189,Sheet3!$A$1:$E$100,2)</f>
        <v>korek_natryskowy</v>
      </c>
      <c r="H189" t="str">
        <f>VLOOKUP(B189,Sheet3!$A$1:$E$100,3)</f>
        <v>33,99</v>
      </c>
      <c r="I189" t="str">
        <f>VLOOKUP(F189,Sheet4!$A$1:$B$22,2)</f>
        <v>masa_korkowa</v>
      </c>
      <c r="J189">
        <f>D189*H189</f>
        <v>339.90000000000003</v>
      </c>
    </row>
    <row r="190" spans="1:10" ht="18.399999999999999" customHeight="1">
      <c r="A190">
        <v>1351</v>
      </c>
      <c r="B190" t="s">
        <v>22</v>
      </c>
      <c r="C190" s="2">
        <v>41201</v>
      </c>
      <c r="D190">
        <v>5</v>
      </c>
      <c r="E190">
        <f>MONTH(C190)</f>
        <v>10</v>
      </c>
      <c r="F190" t="str">
        <f>VLOOKUP(B190,Sheet3!$A$1:$E$100,5)</f>
        <v>k17</v>
      </c>
      <c r="G190" t="str">
        <f>VLOOKUP(B190,Sheet3!$A$1:$E$100,2)</f>
        <v>korek_natryskowy</v>
      </c>
      <c r="H190" t="str">
        <f>VLOOKUP(B190,Sheet3!$A$1:$E$100,3)</f>
        <v>33,99</v>
      </c>
      <c r="I190" t="str">
        <f>VLOOKUP(F190,Sheet4!$A$1:$B$22,2)</f>
        <v>masa_korkowa</v>
      </c>
      <c r="J190">
        <f>D190*H190</f>
        <v>169.95000000000002</v>
      </c>
    </row>
    <row r="191" spans="1:10" ht="18.399999999999999" customHeight="1">
      <c r="A191" s="1">
        <v>1384</v>
      </c>
      <c r="B191" t="s">
        <v>22</v>
      </c>
      <c r="C191" s="2">
        <v>41138</v>
      </c>
      <c r="D191">
        <v>1</v>
      </c>
      <c r="E191">
        <f>MONTH(C191)</f>
        <v>8</v>
      </c>
      <c r="F191" t="str">
        <f>VLOOKUP(B191,Sheet3!$A$1:$E$100,5)</f>
        <v>k17</v>
      </c>
      <c r="G191" t="str">
        <f>VLOOKUP(B191,Sheet3!$A$1:$E$100,2)</f>
        <v>korek_natryskowy</v>
      </c>
      <c r="H191" t="str">
        <f>VLOOKUP(B191,Sheet3!$A$1:$E$100,3)</f>
        <v>33,99</v>
      </c>
      <c r="I191" t="str">
        <f>VLOOKUP(F191,Sheet4!$A$1:$B$22,2)</f>
        <v>masa_korkowa</v>
      </c>
      <c r="J191">
        <f>D191*H191</f>
        <v>33.99</v>
      </c>
    </row>
    <row r="192" spans="1:10" ht="18.399999999999999" customHeight="1">
      <c r="A192">
        <v>1385</v>
      </c>
      <c r="B192" t="s">
        <v>22</v>
      </c>
      <c r="C192" s="2">
        <v>41198</v>
      </c>
      <c r="D192">
        <v>1</v>
      </c>
      <c r="E192">
        <f>MONTH(C192)</f>
        <v>10</v>
      </c>
      <c r="F192" t="str">
        <f>VLOOKUP(B192,Sheet3!$A$1:$E$100,5)</f>
        <v>k17</v>
      </c>
      <c r="G192" t="str">
        <f>VLOOKUP(B192,Sheet3!$A$1:$E$100,2)</f>
        <v>korek_natryskowy</v>
      </c>
      <c r="H192" t="str">
        <f>VLOOKUP(B192,Sheet3!$A$1:$E$100,3)</f>
        <v>33,99</v>
      </c>
      <c r="I192" t="str">
        <f>VLOOKUP(F192,Sheet4!$A$1:$B$22,2)</f>
        <v>masa_korkowa</v>
      </c>
      <c r="J192">
        <f>D192*H192</f>
        <v>33.99</v>
      </c>
    </row>
    <row r="193" spans="1:10" ht="18.399999999999999" customHeight="1">
      <c r="A193">
        <v>1407</v>
      </c>
      <c r="B193" t="s">
        <v>22</v>
      </c>
      <c r="C193" s="2">
        <v>41163</v>
      </c>
      <c r="D193">
        <v>6</v>
      </c>
      <c r="E193">
        <f>MONTH(C193)</f>
        <v>9</v>
      </c>
      <c r="F193" t="str">
        <f>VLOOKUP(B193,Sheet3!$A$1:$E$100,5)</f>
        <v>k17</v>
      </c>
      <c r="G193" t="str">
        <f>VLOOKUP(B193,Sheet3!$A$1:$E$100,2)</f>
        <v>korek_natryskowy</v>
      </c>
      <c r="H193" t="str">
        <f>VLOOKUP(B193,Sheet3!$A$1:$E$100,3)</f>
        <v>33,99</v>
      </c>
      <c r="I193" t="str">
        <f>VLOOKUP(F193,Sheet4!$A$1:$B$22,2)</f>
        <v>masa_korkowa</v>
      </c>
      <c r="J193">
        <f>D193*H193</f>
        <v>203.94</v>
      </c>
    </row>
    <row r="194" spans="1:10" ht="18.399999999999999" customHeight="1">
      <c r="A194" s="1">
        <v>1424</v>
      </c>
      <c r="B194" t="s">
        <v>22</v>
      </c>
      <c r="C194" s="2">
        <v>41003</v>
      </c>
      <c r="D194">
        <v>24</v>
      </c>
      <c r="E194">
        <f>MONTH(C194)</f>
        <v>4</v>
      </c>
      <c r="F194" t="str">
        <f>VLOOKUP(B194,Sheet3!$A$1:$E$100,5)</f>
        <v>k17</v>
      </c>
      <c r="G194" t="str">
        <f>VLOOKUP(B194,Sheet3!$A$1:$E$100,2)</f>
        <v>korek_natryskowy</v>
      </c>
      <c r="H194" t="str">
        <f>VLOOKUP(B194,Sheet3!$A$1:$E$100,3)</f>
        <v>33,99</v>
      </c>
      <c r="I194" t="str">
        <f>VLOOKUP(F194,Sheet4!$A$1:$B$22,2)</f>
        <v>masa_korkowa</v>
      </c>
      <c r="J194">
        <f>D194*H194</f>
        <v>815.76</v>
      </c>
    </row>
    <row r="195" spans="1:10" ht="18.399999999999999" customHeight="1">
      <c r="A195" s="1">
        <v>1456</v>
      </c>
      <c r="B195" t="s">
        <v>22</v>
      </c>
      <c r="C195" s="2">
        <v>40940</v>
      </c>
      <c r="D195">
        <v>8</v>
      </c>
      <c r="E195">
        <f>MONTH(C195)</f>
        <v>2</v>
      </c>
      <c r="F195" t="str">
        <f>VLOOKUP(B195,Sheet3!$A$1:$E$100,5)</f>
        <v>k17</v>
      </c>
      <c r="G195" t="str">
        <f>VLOOKUP(B195,Sheet3!$A$1:$E$100,2)</f>
        <v>korek_natryskowy</v>
      </c>
      <c r="H195" t="str">
        <f>VLOOKUP(B195,Sheet3!$A$1:$E$100,3)</f>
        <v>33,99</v>
      </c>
      <c r="I195" t="str">
        <f>VLOOKUP(F195,Sheet4!$A$1:$B$22,2)</f>
        <v>masa_korkowa</v>
      </c>
      <c r="J195">
        <f>D195*H195</f>
        <v>271.92</v>
      </c>
    </row>
    <row r="196" spans="1:10" ht="18.399999999999999" customHeight="1">
      <c r="A196" s="1">
        <v>1488</v>
      </c>
      <c r="B196" t="s">
        <v>22</v>
      </c>
      <c r="C196" s="2">
        <v>41108</v>
      </c>
      <c r="D196">
        <v>2</v>
      </c>
      <c r="E196">
        <f>MONTH(C196)</f>
        <v>7</v>
      </c>
      <c r="F196" t="str">
        <f>VLOOKUP(B196,Sheet3!$A$1:$E$100,5)</f>
        <v>k17</v>
      </c>
      <c r="G196" t="str">
        <f>VLOOKUP(B196,Sheet3!$A$1:$E$100,2)</f>
        <v>korek_natryskowy</v>
      </c>
      <c r="H196" t="str">
        <f>VLOOKUP(B196,Sheet3!$A$1:$E$100,3)</f>
        <v>33,99</v>
      </c>
      <c r="I196" t="str">
        <f>VLOOKUP(F196,Sheet4!$A$1:$B$22,2)</f>
        <v>masa_korkowa</v>
      </c>
      <c r="J196">
        <f>D196*H196</f>
        <v>67.98</v>
      </c>
    </row>
    <row r="197" spans="1:10" ht="18.399999999999999" customHeight="1">
      <c r="A197">
        <v>1655</v>
      </c>
      <c r="B197" t="s">
        <v>22</v>
      </c>
      <c r="C197" s="2">
        <v>41170</v>
      </c>
      <c r="D197">
        <v>1</v>
      </c>
      <c r="E197">
        <f>MONTH(C197)</f>
        <v>9</v>
      </c>
      <c r="F197" t="str">
        <f>VLOOKUP(B197,Sheet3!$A$1:$E$100,5)</f>
        <v>k17</v>
      </c>
      <c r="G197" t="str">
        <f>VLOOKUP(B197,Sheet3!$A$1:$E$100,2)</f>
        <v>korek_natryskowy</v>
      </c>
      <c r="H197" t="str">
        <f>VLOOKUP(B197,Sheet3!$A$1:$E$100,3)</f>
        <v>33,99</v>
      </c>
      <c r="I197" t="str">
        <f>VLOOKUP(F197,Sheet4!$A$1:$B$22,2)</f>
        <v>masa_korkowa</v>
      </c>
      <c r="J197">
        <f>D197*H197</f>
        <v>33.99</v>
      </c>
    </row>
    <row r="198" spans="1:10" ht="18.399999999999999" customHeight="1">
      <c r="A198" s="1">
        <v>1658</v>
      </c>
      <c r="B198" t="s">
        <v>22</v>
      </c>
      <c r="C198" s="2">
        <v>41048</v>
      </c>
      <c r="D198">
        <v>10</v>
      </c>
      <c r="E198">
        <f>MONTH(C198)</f>
        <v>5</v>
      </c>
      <c r="F198" t="str">
        <f>VLOOKUP(B198,Sheet3!$A$1:$E$100,5)</f>
        <v>k17</v>
      </c>
      <c r="G198" t="str">
        <f>VLOOKUP(B198,Sheet3!$A$1:$E$100,2)</f>
        <v>korek_natryskowy</v>
      </c>
      <c r="H198" t="str">
        <f>VLOOKUP(B198,Sheet3!$A$1:$E$100,3)</f>
        <v>33,99</v>
      </c>
      <c r="I198" t="str">
        <f>VLOOKUP(F198,Sheet4!$A$1:$B$22,2)</f>
        <v>masa_korkowa</v>
      </c>
      <c r="J198">
        <f>D198*H198</f>
        <v>339.90000000000003</v>
      </c>
    </row>
    <row r="199" spans="1:10" ht="18.399999999999999" customHeight="1">
      <c r="A199">
        <v>1739</v>
      </c>
      <c r="B199" t="s">
        <v>22</v>
      </c>
      <c r="C199" s="2">
        <v>41037</v>
      </c>
      <c r="D199">
        <v>22</v>
      </c>
      <c r="E199">
        <f>MONTH(C199)</f>
        <v>5</v>
      </c>
      <c r="F199" t="str">
        <f>VLOOKUP(B199,Sheet3!$A$1:$E$100,5)</f>
        <v>k17</v>
      </c>
      <c r="G199" t="str">
        <f>VLOOKUP(B199,Sheet3!$A$1:$E$100,2)</f>
        <v>korek_natryskowy</v>
      </c>
      <c r="H199" t="str">
        <f>VLOOKUP(B199,Sheet3!$A$1:$E$100,3)</f>
        <v>33,99</v>
      </c>
      <c r="I199" t="str">
        <f>VLOOKUP(F199,Sheet4!$A$1:$B$22,2)</f>
        <v>masa_korkowa</v>
      </c>
      <c r="J199">
        <f>D199*H199</f>
        <v>747.78000000000009</v>
      </c>
    </row>
    <row r="200" spans="1:10" ht="18.399999999999999" customHeight="1">
      <c r="A200" s="1">
        <v>1768</v>
      </c>
      <c r="B200" t="s">
        <v>22</v>
      </c>
      <c r="C200" s="2">
        <v>41090</v>
      </c>
      <c r="D200">
        <v>3</v>
      </c>
      <c r="E200">
        <f>MONTH(C200)</f>
        <v>6</v>
      </c>
      <c r="F200" t="str">
        <f>VLOOKUP(B200,Sheet3!$A$1:$E$100,5)</f>
        <v>k17</v>
      </c>
      <c r="G200" t="str">
        <f>VLOOKUP(B200,Sheet3!$A$1:$E$100,2)</f>
        <v>korek_natryskowy</v>
      </c>
      <c r="H200" t="str">
        <f>VLOOKUP(B200,Sheet3!$A$1:$E$100,3)</f>
        <v>33,99</v>
      </c>
      <c r="I200" t="str">
        <f>VLOOKUP(F200,Sheet4!$A$1:$B$22,2)</f>
        <v>masa_korkowa</v>
      </c>
      <c r="J200">
        <f>D200*H200</f>
        <v>101.97</v>
      </c>
    </row>
    <row r="201" spans="1:10" ht="18.399999999999999" customHeight="1">
      <c r="A201">
        <v>1795</v>
      </c>
      <c r="B201" t="s">
        <v>22</v>
      </c>
      <c r="C201" s="2">
        <v>41129</v>
      </c>
      <c r="D201">
        <v>1</v>
      </c>
      <c r="E201">
        <f>MONTH(C201)</f>
        <v>8</v>
      </c>
      <c r="F201" t="str">
        <f>VLOOKUP(B201,Sheet3!$A$1:$E$100,5)</f>
        <v>k17</v>
      </c>
      <c r="G201" t="str">
        <f>VLOOKUP(B201,Sheet3!$A$1:$E$100,2)</f>
        <v>korek_natryskowy</v>
      </c>
      <c r="H201" t="str">
        <f>VLOOKUP(B201,Sheet3!$A$1:$E$100,3)</f>
        <v>33,99</v>
      </c>
      <c r="I201" t="str">
        <f>VLOOKUP(F201,Sheet4!$A$1:$B$22,2)</f>
        <v>masa_korkowa</v>
      </c>
      <c r="J201">
        <f>D201*H201</f>
        <v>33.99</v>
      </c>
    </row>
    <row r="202" spans="1:10" ht="18.399999999999999" customHeight="1">
      <c r="A202" s="1">
        <v>1816</v>
      </c>
      <c r="B202" t="s">
        <v>22</v>
      </c>
      <c r="C202" s="2">
        <v>41227</v>
      </c>
      <c r="D202">
        <v>2</v>
      </c>
      <c r="E202">
        <f>MONTH(C202)</f>
        <v>11</v>
      </c>
      <c r="F202" t="str">
        <f>VLOOKUP(B202,Sheet3!$A$1:$E$100,5)</f>
        <v>k17</v>
      </c>
      <c r="G202" t="str">
        <f>VLOOKUP(B202,Sheet3!$A$1:$E$100,2)</f>
        <v>korek_natryskowy</v>
      </c>
      <c r="H202" t="str">
        <f>VLOOKUP(B202,Sheet3!$A$1:$E$100,3)</f>
        <v>33,99</v>
      </c>
      <c r="I202" t="str">
        <f>VLOOKUP(F202,Sheet4!$A$1:$B$22,2)</f>
        <v>masa_korkowa</v>
      </c>
      <c r="J202">
        <f>D202*H202</f>
        <v>67.98</v>
      </c>
    </row>
    <row r="203" spans="1:10" ht="18.399999999999999" customHeight="1">
      <c r="A203">
        <v>1819</v>
      </c>
      <c r="B203" t="s">
        <v>22</v>
      </c>
      <c r="C203" s="2">
        <v>41013</v>
      </c>
      <c r="D203">
        <v>21</v>
      </c>
      <c r="E203">
        <f>MONTH(C203)</f>
        <v>4</v>
      </c>
      <c r="F203" t="str">
        <f>VLOOKUP(B203,Sheet3!$A$1:$E$100,5)</f>
        <v>k17</v>
      </c>
      <c r="G203" t="str">
        <f>VLOOKUP(B203,Sheet3!$A$1:$E$100,2)</f>
        <v>korek_natryskowy</v>
      </c>
      <c r="H203" t="str">
        <f>VLOOKUP(B203,Sheet3!$A$1:$E$100,3)</f>
        <v>33,99</v>
      </c>
      <c r="I203" t="str">
        <f>VLOOKUP(F203,Sheet4!$A$1:$B$22,2)</f>
        <v>masa_korkowa</v>
      </c>
      <c r="J203">
        <f>D203*H203</f>
        <v>713.79000000000008</v>
      </c>
    </row>
    <row r="204" spans="1:10" ht="18.399999999999999" customHeight="1">
      <c r="A204" s="1">
        <v>1846</v>
      </c>
      <c r="B204" t="s">
        <v>22</v>
      </c>
      <c r="C204" s="2">
        <v>41050</v>
      </c>
      <c r="D204">
        <v>10</v>
      </c>
      <c r="E204">
        <f>MONTH(C204)</f>
        <v>5</v>
      </c>
      <c r="F204" t="str">
        <f>VLOOKUP(B204,Sheet3!$A$1:$E$100,5)</f>
        <v>k17</v>
      </c>
      <c r="G204" t="str">
        <f>VLOOKUP(B204,Sheet3!$A$1:$E$100,2)</f>
        <v>korek_natryskowy</v>
      </c>
      <c r="H204" t="str">
        <f>VLOOKUP(B204,Sheet3!$A$1:$E$100,3)</f>
        <v>33,99</v>
      </c>
      <c r="I204" t="str">
        <f>VLOOKUP(F204,Sheet4!$A$1:$B$22,2)</f>
        <v>masa_korkowa</v>
      </c>
      <c r="J204">
        <f>D204*H204</f>
        <v>339.90000000000003</v>
      </c>
    </row>
    <row r="205" spans="1:10" ht="18.399999999999999" customHeight="1">
      <c r="A205" s="1">
        <v>1854</v>
      </c>
      <c r="B205" t="s">
        <v>22</v>
      </c>
      <c r="C205" s="2">
        <v>40935</v>
      </c>
      <c r="D205">
        <v>20</v>
      </c>
      <c r="E205">
        <f>MONTH(C205)</f>
        <v>1</v>
      </c>
      <c r="F205" t="str">
        <f>VLOOKUP(B205,Sheet3!$A$1:$E$100,5)</f>
        <v>k17</v>
      </c>
      <c r="G205" t="str">
        <f>VLOOKUP(B205,Sheet3!$A$1:$E$100,2)</f>
        <v>korek_natryskowy</v>
      </c>
      <c r="H205" t="str">
        <f>VLOOKUP(B205,Sheet3!$A$1:$E$100,3)</f>
        <v>33,99</v>
      </c>
      <c r="I205" t="str">
        <f>VLOOKUP(F205,Sheet4!$A$1:$B$22,2)</f>
        <v>masa_korkowa</v>
      </c>
      <c r="J205">
        <f>D205*H205</f>
        <v>679.80000000000007</v>
      </c>
    </row>
    <row r="206" spans="1:10" ht="18.399999999999999" customHeight="1">
      <c r="A206" s="1">
        <v>1966</v>
      </c>
      <c r="B206" t="s">
        <v>22</v>
      </c>
      <c r="C206" s="2">
        <v>41037</v>
      </c>
      <c r="D206">
        <v>10</v>
      </c>
      <c r="E206">
        <f>MONTH(C206)</f>
        <v>5</v>
      </c>
      <c r="F206" t="str">
        <f>VLOOKUP(B206,Sheet3!$A$1:$E$100,5)</f>
        <v>k17</v>
      </c>
      <c r="G206" t="str">
        <f>VLOOKUP(B206,Sheet3!$A$1:$E$100,2)</f>
        <v>korek_natryskowy</v>
      </c>
      <c r="H206" t="str">
        <f>VLOOKUP(B206,Sheet3!$A$1:$E$100,3)</f>
        <v>33,99</v>
      </c>
      <c r="I206" t="str">
        <f>VLOOKUP(F206,Sheet4!$A$1:$B$22,2)</f>
        <v>masa_korkowa</v>
      </c>
      <c r="J206">
        <f>D206*H206</f>
        <v>339.90000000000003</v>
      </c>
    </row>
    <row r="207" spans="1:10" ht="18.399999999999999" customHeight="1">
      <c r="A207" s="1">
        <v>2028</v>
      </c>
      <c r="B207" t="s">
        <v>22</v>
      </c>
      <c r="C207" s="2">
        <v>41138</v>
      </c>
      <c r="D207">
        <v>1</v>
      </c>
      <c r="E207">
        <f>MONTH(C207)</f>
        <v>8</v>
      </c>
      <c r="F207" t="str">
        <f>VLOOKUP(B207,Sheet3!$A$1:$E$100,5)</f>
        <v>k17</v>
      </c>
      <c r="G207" t="str">
        <f>VLOOKUP(B207,Sheet3!$A$1:$E$100,2)</f>
        <v>korek_natryskowy</v>
      </c>
      <c r="H207" t="str">
        <f>VLOOKUP(B207,Sheet3!$A$1:$E$100,3)</f>
        <v>33,99</v>
      </c>
      <c r="I207" t="str">
        <f>VLOOKUP(F207,Sheet4!$A$1:$B$22,2)</f>
        <v>masa_korkowa</v>
      </c>
      <c r="J207">
        <f>D207*H207</f>
        <v>33.99</v>
      </c>
    </row>
    <row r="208" spans="1:10" ht="18.399999999999999" customHeight="1">
      <c r="A208">
        <v>2029</v>
      </c>
      <c r="B208" t="s">
        <v>22</v>
      </c>
      <c r="C208" s="2">
        <v>41198</v>
      </c>
      <c r="D208">
        <v>1</v>
      </c>
      <c r="E208">
        <f>MONTH(C208)</f>
        <v>10</v>
      </c>
      <c r="F208" t="str">
        <f>VLOOKUP(B208,Sheet3!$A$1:$E$100,5)</f>
        <v>k17</v>
      </c>
      <c r="G208" t="str">
        <f>VLOOKUP(B208,Sheet3!$A$1:$E$100,2)</f>
        <v>korek_natryskowy</v>
      </c>
      <c r="H208" t="str">
        <f>VLOOKUP(B208,Sheet3!$A$1:$E$100,3)</f>
        <v>33,99</v>
      </c>
      <c r="I208" t="str">
        <f>VLOOKUP(F208,Sheet4!$A$1:$B$22,2)</f>
        <v>masa_korkowa</v>
      </c>
      <c r="J208">
        <f>D208*H208</f>
        <v>33.99</v>
      </c>
    </row>
    <row r="209" spans="1:10" ht="18.399999999999999" customHeight="1">
      <c r="A209">
        <v>2051</v>
      </c>
      <c r="B209" t="s">
        <v>22</v>
      </c>
      <c r="C209" s="2">
        <v>41163</v>
      </c>
      <c r="D209">
        <v>6</v>
      </c>
      <c r="E209">
        <f>MONTH(C209)</f>
        <v>9</v>
      </c>
      <c r="F209" t="str">
        <f>VLOOKUP(B209,Sheet3!$A$1:$E$100,5)</f>
        <v>k17</v>
      </c>
      <c r="G209" t="str">
        <f>VLOOKUP(B209,Sheet3!$A$1:$E$100,2)</f>
        <v>korek_natryskowy</v>
      </c>
      <c r="H209" t="str">
        <f>VLOOKUP(B209,Sheet3!$A$1:$E$100,3)</f>
        <v>33,99</v>
      </c>
      <c r="I209" t="str">
        <f>VLOOKUP(F209,Sheet4!$A$1:$B$22,2)</f>
        <v>masa_korkowa</v>
      </c>
      <c r="J209">
        <f>D209*H209</f>
        <v>203.94</v>
      </c>
    </row>
    <row r="210" spans="1:10" ht="18.399999999999999" customHeight="1">
      <c r="A210" s="1">
        <v>2068</v>
      </c>
      <c r="B210" t="s">
        <v>22</v>
      </c>
      <c r="C210" s="2">
        <v>41003</v>
      </c>
      <c r="D210">
        <v>24</v>
      </c>
      <c r="E210">
        <f>MONTH(C210)</f>
        <v>4</v>
      </c>
      <c r="F210" t="str">
        <f>VLOOKUP(B210,Sheet3!$A$1:$E$100,5)</f>
        <v>k17</v>
      </c>
      <c r="G210" t="str">
        <f>VLOOKUP(B210,Sheet3!$A$1:$E$100,2)</f>
        <v>korek_natryskowy</v>
      </c>
      <c r="H210" t="str">
        <f>VLOOKUP(B210,Sheet3!$A$1:$E$100,3)</f>
        <v>33,99</v>
      </c>
      <c r="I210" t="str">
        <f>VLOOKUP(F210,Sheet4!$A$1:$B$22,2)</f>
        <v>masa_korkowa</v>
      </c>
      <c r="J210">
        <f>D210*H210</f>
        <v>815.76</v>
      </c>
    </row>
    <row r="211" spans="1:10" ht="18.399999999999999" customHeight="1">
      <c r="A211" s="1">
        <v>2100</v>
      </c>
      <c r="B211" t="s">
        <v>22</v>
      </c>
      <c r="C211" s="2">
        <v>40940</v>
      </c>
      <c r="D211">
        <v>8</v>
      </c>
      <c r="E211">
        <f>MONTH(C211)</f>
        <v>2</v>
      </c>
      <c r="F211" t="str">
        <f>VLOOKUP(B211,Sheet3!$A$1:$E$100,5)</f>
        <v>k17</v>
      </c>
      <c r="G211" t="str">
        <f>VLOOKUP(B211,Sheet3!$A$1:$E$100,2)</f>
        <v>korek_natryskowy</v>
      </c>
      <c r="H211" t="str">
        <f>VLOOKUP(B211,Sheet3!$A$1:$E$100,3)</f>
        <v>33,99</v>
      </c>
      <c r="I211" t="str">
        <f>VLOOKUP(F211,Sheet4!$A$1:$B$22,2)</f>
        <v>masa_korkowa</v>
      </c>
      <c r="J211">
        <f>D211*H211</f>
        <v>271.92</v>
      </c>
    </row>
    <row r="212" spans="1:10" ht="18.399999999999999" customHeight="1">
      <c r="A212" s="1">
        <v>2132</v>
      </c>
      <c r="B212" t="s">
        <v>22</v>
      </c>
      <c r="C212" s="2">
        <v>41108</v>
      </c>
      <c r="D212">
        <v>2</v>
      </c>
      <c r="E212">
        <f>MONTH(C212)</f>
        <v>7</v>
      </c>
      <c r="F212" t="str">
        <f>VLOOKUP(B212,Sheet3!$A$1:$E$100,5)</f>
        <v>k17</v>
      </c>
      <c r="G212" t="str">
        <f>VLOOKUP(B212,Sheet3!$A$1:$E$100,2)</f>
        <v>korek_natryskowy</v>
      </c>
      <c r="H212" t="str">
        <f>VLOOKUP(B212,Sheet3!$A$1:$E$100,3)</f>
        <v>33,99</v>
      </c>
      <c r="I212" t="str">
        <f>VLOOKUP(F212,Sheet4!$A$1:$B$22,2)</f>
        <v>masa_korkowa</v>
      </c>
      <c r="J212">
        <f>D212*H212</f>
        <v>67.98</v>
      </c>
    </row>
    <row r="213" spans="1:10" ht="18.399999999999999" customHeight="1">
      <c r="A213" s="1">
        <v>34</v>
      </c>
      <c r="B213" t="s">
        <v>37</v>
      </c>
      <c r="C213" s="2">
        <v>41174</v>
      </c>
      <c r="D213">
        <v>1</v>
      </c>
      <c r="E213">
        <f>MONTH(C213)</f>
        <v>9</v>
      </c>
      <c r="F213" t="str">
        <f>VLOOKUP(B213,Sheet3!$A$1:$E$100,5)</f>
        <v>k15</v>
      </c>
      <c r="G213" t="str">
        <f>VLOOKUP(B213,Sheet3!$A$1:$E$100,2)</f>
        <v>kostka</v>
      </c>
      <c r="H213" t="str">
        <f>VLOOKUP(B213,Sheet3!$A$1:$E$100,3)</f>
        <v>25,99</v>
      </c>
      <c r="I213" t="str">
        <f>VLOOKUP(F213,Sheet4!$A$1:$B$22,2)</f>
        <v>maty_korkowe</v>
      </c>
      <c r="J213">
        <f>D213*H213</f>
        <v>25.99</v>
      </c>
    </row>
    <row r="214" spans="1:10" ht="18.399999999999999" customHeight="1">
      <c r="A214" s="1">
        <v>44</v>
      </c>
      <c r="B214" t="s">
        <v>37</v>
      </c>
      <c r="C214" s="2">
        <v>41227</v>
      </c>
      <c r="D214">
        <v>1</v>
      </c>
      <c r="E214">
        <f>MONTH(C214)</f>
        <v>11</v>
      </c>
      <c r="F214" t="str">
        <f>VLOOKUP(B214,Sheet3!$A$1:$E$100,5)</f>
        <v>k15</v>
      </c>
      <c r="G214" t="str">
        <f>VLOOKUP(B214,Sheet3!$A$1:$E$100,2)</f>
        <v>kostka</v>
      </c>
      <c r="H214" t="str">
        <f>VLOOKUP(B214,Sheet3!$A$1:$E$100,3)</f>
        <v>25,99</v>
      </c>
      <c r="I214" t="str">
        <f>VLOOKUP(F214,Sheet4!$A$1:$B$22,2)</f>
        <v>maty_korkowe</v>
      </c>
      <c r="J214">
        <f>D214*H214</f>
        <v>25.99</v>
      </c>
    </row>
    <row r="215" spans="1:10" ht="18.399999999999999" customHeight="1">
      <c r="A215" s="1">
        <v>70</v>
      </c>
      <c r="B215" t="s">
        <v>37</v>
      </c>
      <c r="C215" s="2">
        <v>41089</v>
      </c>
      <c r="D215">
        <v>12</v>
      </c>
      <c r="E215">
        <f>MONTH(C215)</f>
        <v>6</v>
      </c>
      <c r="F215" t="str">
        <f>VLOOKUP(B215,Sheet3!$A$1:$E$100,5)</f>
        <v>k15</v>
      </c>
      <c r="G215" t="str">
        <f>VLOOKUP(B215,Sheet3!$A$1:$E$100,2)</f>
        <v>kostka</v>
      </c>
      <c r="H215" t="str">
        <f>VLOOKUP(B215,Sheet3!$A$1:$E$100,3)</f>
        <v>25,99</v>
      </c>
      <c r="I215" t="str">
        <f>VLOOKUP(F215,Sheet4!$A$1:$B$22,2)</f>
        <v>maty_korkowe</v>
      </c>
      <c r="J215">
        <f>D215*H215</f>
        <v>311.88</v>
      </c>
    </row>
    <row r="216" spans="1:10" ht="18.399999999999999" customHeight="1">
      <c r="A216">
        <v>89</v>
      </c>
      <c r="B216" t="s">
        <v>37</v>
      </c>
      <c r="C216" s="2">
        <v>41159</v>
      </c>
      <c r="D216">
        <v>2</v>
      </c>
      <c r="E216">
        <f>MONTH(C216)</f>
        <v>9</v>
      </c>
      <c r="F216" t="str">
        <f>VLOOKUP(B216,Sheet3!$A$1:$E$100,5)</f>
        <v>k15</v>
      </c>
      <c r="G216" t="str">
        <f>VLOOKUP(B216,Sheet3!$A$1:$E$100,2)</f>
        <v>kostka</v>
      </c>
      <c r="H216" t="str">
        <f>VLOOKUP(B216,Sheet3!$A$1:$E$100,3)</f>
        <v>25,99</v>
      </c>
      <c r="I216" t="str">
        <f>VLOOKUP(F216,Sheet4!$A$1:$B$22,2)</f>
        <v>maty_korkowe</v>
      </c>
      <c r="J216">
        <f>D216*H216</f>
        <v>51.98</v>
      </c>
    </row>
    <row r="217" spans="1:10" ht="18.399999999999999" customHeight="1">
      <c r="A217" s="1">
        <v>116</v>
      </c>
      <c r="B217" t="s">
        <v>37</v>
      </c>
      <c r="C217" s="2">
        <v>41152</v>
      </c>
      <c r="D217">
        <v>5</v>
      </c>
      <c r="E217">
        <f>MONTH(C217)</f>
        <v>8</v>
      </c>
      <c r="F217" t="str">
        <f>VLOOKUP(B217,Sheet3!$A$1:$E$100,5)</f>
        <v>k15</v>
      </c>
      <c r="G217" t="str">
        <f>VLOOKUP(B217,Sheet3!$A$1:$E$100,2)</f>
        <v>kostka</v>
      </c>
      <c r="H217" t="str">
        <f>VLOOKUP(B217,Sheet3!$A$1:$E$100,3)</f>
        <v>25,99</v>
      </c>
      <c r="I217" t="str">
        <f>VLOOKUP(F217,Sheet4!$A$1:$B$22,2)</f>
        <v>maty_korkowe</v>
      </c>
      <c r="J217">
        <f>D217*H217</f>
        <v>129.94999999999999</v>
      </c>
    </row>
    <row r="218" spans="1:10" ht="18.399999999999999" customHeight="1">
      <c r="A218">
        <v>123</v>
      </c>
      <c r="B218" t="s">
        <v>37</v>
      </c>
      <c r="C218" s="2">
        <v>40984</v>
      </c>
      <c r="D218">
        <v>1</v>
      </c>
      <c r="E218">
        <f>MONTH(C218)</f>
        <v>3</v>
      </c>
      <c r="F218" t="str">
        <f>VLOOKUP(B218,Sheet3!$A$1:$E$100,5)</f>
        <v>k15</v>
      </c>
      <c r="G218" t="str">
        <f>VLOOKUP(B218,Sheet3!$A$1:$E$100,2)</f>
        <v>kostka</v>
      </c>
      <c r="H218" t="str">
        <f>VLOOKUP(B218,Sheet3!$A$1:$E$100,3)</f>
        <v>25,99</v>
      </c>
      <c r="I218" t="str">
        <f>VLOOKUP(F218,Sheet4!$A$1:$B$22,2)</f>
        <v>maty_korkowe</v>
      </c>
      <c r="J218">
        <f>D218*H218</f>
        <v>25.99</v>
      </c>
    </row>
    <row r="219" spans="1:10" ht="18.399999999999999" customHeight="1">
      <c r="A219" s="1">
        <v>126</v>
      </c>
      <c r="B219" t="s">
        <v>37</v>
      </c>
      <c r="C219" s="2">
        <v>41101</v>
      </c>
      <c r="D219">
        <v>3</v>
      </c>
      <c r="E219">
        <f>MONTH(C219)</f>
        <v>7</v>
      </c>
      <c r="F219" t="str">
        <f>VLOOKUP(B219,Sheet3!$A$1:$E$100,5)</f>
        <v>k15</v>
      </c>
      <c r="G219" t="str">
        <f>VLOOKUP(B219,Sheet3!$A$1:$E$100,2)</f>
        <v>kostka</v>
      </c>
      <c r="H219" t="str">
        <f>VLOOKUP(B219,Sheet3!$A$1:$E$100,3)</f>
        <v>25,99</v>
      </c>
      <c r="I219" t="str">
        <f>VLOOKUP(F219,Sheet4!$A$1:$B$22,2)</f>
        <v>maty_korkowe</v>
      </c>
      <c r="J219">
        <f>D219*H219</f>
        <v>77.97</v>
      </c>
    </row>
    <row r="220" spans="1:10" ht="18.399999999999999" customHeight="1">
      <c r="A220" s="1">
        <v>128</v>
      </c>
      <c r="B220" t="s">
        <v>37</v>
      </c>
      <c r="C220" s="2">
        <v>41108</v>
      </c>
      <c r="D220">
        <v>2</v>
      </c>
      <c r="E220">
        <f>MONTH(C220)</f>
        <v>7</v>
      </c>
      <c r="F220" t="str">
        <f>VLOOKUP(B220,Sheet3!$A$1:$E$100,5)</f>
        <v>k15</v>
      </c>
      <c r="G220" t="str">
        <f>VLOOKUP(B220,Sheet3!$A$1:$E$100,2)</f>
        <v>kostka</v>
      </c>
      <c r="H220" t="str">
        <f>VLOOKUP(B220,Sheet3!$A$1:$E$100,3)</f>
        <v>25,99</v>
      </c>
      <c r="I220" t="str">
        <f>VLOOKUP(F220,Sheet4!$A$1:$B$22,2)</f>
        <v>maty_korkowe</v>
      </c>
      <c r="J220">
        <f>D220*H220</f>
        <v>51.98</v>
      </c>
    </row>
    <row r="221" spans="1:10" ht="18.399999999999999" customHeight="1">
      <c r="A221">
        <v>135</v>
      </c>
      <c r="B221" t="s">
        <v>37</v>
      </c>
      <c r="C221" s="2">
        <v>41129</v>
      </c>
      <c r="D221">
        <v>2</v>
      </c>
      <c r="E221">
        <f>MONTH(C221)</f>
        <v>8</v>
      </c>
      <c r="F221" t="str">
        <f>VLOOKUP(B221,Sheet3!$A$1:$E$100,5)</f>
        <v>k15</v>
      </c>
      <c r="G221" t="str">
        <f>VLOOKUP(B221,Sheet3!$A$1:$E$100,2)</f>
        <v>kostka</v>
      </c>
      <c r="H221" t="str">
        <f>VLOOKUP(B221,Sheet3!$A$1:$E$100,3)</f>
        <v>25,99</v>
      </c>
      <c r="I221" t="str">
        <f>VLOOKUP(F221,Sheet4!$A$1:$B$22,2)</f>
        <v>maty_korkowe</v>
      </c>
      <c r="J221">
        <f>D221*H221</f>
        <v>51.98</v>
      </c>
    </row>
    <row r="222" spans="1:10" ht="18.399999999999999" customHeight="1">
      <c r="A222" s="1">
        <v>136</v>
      </c>
      <c r="B222" t="s">
        <v>37</v>
      </c>
      <c r="C222" s="2">
        <v>41039</v>
      </c>
      <c r="D222">
        <v>1</v>
      </c>
      <c r="E222">
        <f>MONTH(C222)</f>
        <v>5</v>
      </c>
      <c r="F222" t="str">
        <f>VLOOKUP(B222,Sheet3!$A$1:$E$100,5)</f>
        <v>k15</v>
      </c>
      <c r="G222" t="str">
        <f>VLOOKUP(B222,Sheet3!$A$1:$E$100,2)</f>
        <v>kostka</v>
      </c>
      <c r="H222" t="str">
        <f>VLOOKUP(B222,Sheet3!$A$1:$E$100,3)</f>
        <v>25,99</v>
      </c>
      <c r="I222" t="str">
        <f>VLOOKUP(F222,Sheet4!$A$1:$B$22,2)</f>
        <v>maty_korkowe</v>
      </c>
      <c r="J222">
        <f>D222*H222</f>
        <v>25.99</v>
      </c>
    </row>
    <row r="223" spans="1:10" ht="18.399999999999999" customHeight="1">
      <c r="A223" s="1">
        <v>146</v>
      </c>
      <c r="B223" t="s">
        <v>37</v>
      </c>
      <c r="C223" s="2">
        <v>41144</v>
      </c>
      <c r="D223">
        <v>1</v>
      </c>
      <c r="E223">
        <f>MONTH(C223)</f>
        <v>8</v>
      </c>
      <c r="F223" t="str">
        <f>VLOOKUP(B223,Sheet3!$A$1:$E$100,5)</f>
        <v>k15</v>
      </c>
      <c r="G223" t="str">
        <f>VLOOKUP(B223,Sheet3!$A$1:$E$100,2)</f>
        <v>kostka</v>
      </c>
      <c r="H223" t="str">
        <f>VLOOKUP(B223,Sheet3!$A$1:$E$100,3)</f>
        <v>25,99</v>
      </c>
      <c r="I223" t="str">
        <f>VLOOKUP(F223,Sheet4!$A$1:$B$22,2)</f>
        <v>maty_korkowe</v>
      </c>
      <c r="J223">
        <f>D223*H223</f>
        <v>25.99</v>
      </c>
    </row>
    <row r="224" spans="1:10" ht="18.399999999999999" customHeight="1">
      <c r="A224">
        <v>157</v>
      </c>
      <c r="B224" t="s">
        <v>37</v>
      </c>
      <c r="C224" s="2">
        <v>41088</v>
      </c>
      <c r="D224">
        <v>4</v>
      </c>
      <c r="E224">
        <f>MONTH(C224)</f>
        <v>6</v>
      </c>
      <c r="F224" t="str">
        <f>VLOOKUP(B224,Sheet3!$A$1:$E$100,5)</f>
        <v>k15</v>
      </c>
      <c r="G224" t="str">
        <f>VLOOKUP(B224,Sheet3!$A$1:$E$100,2)</f>
        <v>kostka</v>
      </c>
      <c r="H224" t="str">
        <f>VLOOKUP(B224,Sheet3!$A$1:$E$100,3)</f>
        <v>25,99</v>
      </c>
      <c r="I224" t="str">
        <f>VLOOKUP(F224,Sheet4!$A$1:$B$22,2)</f>
        <v>maty_korkowe</v>
      </c>
      <c r="J224">
        <f>D224*H224</f>
        <v>103.96</v>
      </c>
    </row>
    <row r="225" spans="1:10" ht="18.399999999999999" customHeight="1">
      <c r="A225" s="1">
        <v>190</v>
      </c>
      <c r="B225" t="s">
        <v>37</v>
      </c>
      <c r="C225" s="2">
        <v>41144</v>
      </c>
      <c r="D225">
        <v>1</v>
      </c>
      <c r="E225">
        <f>MONTH(C225)</f>
        <v>8</v>
      </c>
      <c r="F225" t="str">
        <f>VLOOKUP(B225,Sheet3!$A$1:$E$100,5)</f>
        <v>k15</v>
      </c>
      <c r="G225" t="str">
        <f>VLOOKUP(B225,Sheet3!$A$1:$E$100,2)</f>
        <v>kostka</v>
      </c>
      <c r="H225" t="str">
        <f>VLOOKUP(B225,Sheet3!$A$1:$E$100,3)</f>
        <v>25,99</v>
      </c>
      <c r="I225" t="str">
        <f>VLOOKUP(F225,Sheet4!$A$1:$B$22,2)</f>
        <v>maty_korkowe</v>
      </c>
      <c r="J225">
        <f>D225*H225</f>
        <v>25.99</v>
      </c>
    </row>
    <row r="226" spans="1:10" ht="18.399999999999999" customHeight="1">
      <c r="A226">
        <v>191</v>
      </c>
      <c r="B226" t="s">
        <v>37</v>
      </c>
      <c r="C226" s="2">
        <v>41123</v>
      </c>
      <c r="D226">
        <v>1</v>
      </c>
      <c r="E226">
        <f>MONTH(C226)</f>
        <v>8</v>
      </c>
      <c r="F226" t="str">
        <f>VLOOKUP(B226,Sheet3!$A$1:$E$100,5)</f>
        <v>k15</v>
      </c>
      <c r="G226" t="str">
        <f>VLOOKUP(B226,Sheet3!$A$1:$E$100,2)</f>
        <v>kostka</v>
      </c>
      <c r="H226" t="str">
        <f>VLOOKUP(B226,Sheet3!$A$1:$E$100,3)</f>
        <v>25,99</v>
      </c>
      <c r="I226" t="str">
        <f>VLOOKUP(F226,Sheet4!$A$1:$B$22,2)</f>
        <v>maty_korkowe</v>
      </c>
      <c r="J226">
        <f>D226*H226</f>
        <v>25.99</v>
      </c>
    </row>
    <row r="227" spans="1:10" ht="18.399999999999999" customHeight="1">
      <c r="A227" s="1">
        <v>222</v>
      </c>
      <c r="B227" t="s">
        <v>37</v>
      </c>
      <c r="C227" s="2">
        <v>41093</v>
      </c>
      <c r="D227">
        <v>2</v>
      </c>
      <c r="E227">
        <f>MONTH(C227)</f>
        <v>7</v>
      </c>
      <c r="F227" t="str">
        <f>VLOOKUP(B227,Sheet3!$A$1:$E$100,5)</f>
        <v>k15</v>
      </c>
      <c r="G227" t="str">
        <f>VLOOKUP(B227,Sheet3!$A$1:$E$100,2)</f>
        <v>kostka</v>
      </c>
      <c r="H227" t="str">
        <f>VLOOKUP(B227,Sheet3!$A$1:$E$100,3)</f>
        <v>25,99</v>
      </c>
      <c r="I227" t="str">
        <f>VLOOKUP(F227,Sheet4!$A$1:$B$22,2)</f>
        <v>maty_korkowe</v>
      </c>
      <c r="J227">
        <f>D227*H227</f>
        <v>51.98</v>
      </c>
    </row>
    <row r="228" spans="1:10" ht="18.399999999999999" customHeight="1">
      <c r="A228">
        <v>231</v>
      </c>
      <c r="B228" t="s">
        <v>37</v>
      </c>
      <c r="C228" s="2">
        <v>41163</v>
      </c>
      <c r="D228">
        <v>1</v>
      </c>
      <c r="E228">
        <f>MONTH(C228)</f>
        <v>9</v>
      </c>
      <c r="F228" t="str">
        <f>VLOOKUP(B228,Sheet3!$A$1:$E$100,5)</f>
        <v>k15</v>
      </c>
      <c r="G228" t="str">
        <f>VLOOKUP(B228,Sheet3!$A$1:$E$100,2)</f>
        <v>kostka</v>
      </c>
      <c r="H228" t="str">
        <f>VLOOKUP(B228,Sheet3!$A$1:$E$100,3)</f>
        <v>25,99</v>
      </c>
      <c r="I228" t="str">
        <f>VLOOKUP(F228,Sheet4!$A$1:$B$22,2)</f>
        <v>maty_korkowe</v>
      </c>
      <c r="J228">
        <f>D228*H228</f>
        <v>25.99</v>
      </c>
    </row>
    <row r="229" spans="1:10" ht="18.399999999999999" customHeight="1">
      <c r="A229" s="1">
        <v>240</v>
      </c>
      <c r="B229" t="s">
        <v>37</v>
      </c>
      <c r="C229" s="2">
        <v>41139</v>
      </c>
      <c r="D229">
        <v>1</v>
      </c>
      <c r="E229">
        <f>MONTH(C229)</f>
        <v>8</v>
      </c>
      <c r="F229" t="str">
        <f>VLOOKUP(B229,Sheet3!$A$1:$E$100,5)</f>
        <v>k15</v>
      </c>
      <c r="G229" t="str">
        <f>VLOOKUP(B229,Sheet3!$A$1:$E$100,2)</f>
        <v>kostka</v>
      </c>
      <c r="H229" t="str">
        <f>VLOOKUP(B229,Sheet3!$A$1:$E$100,3)</f>
        <v>25,99</v>
      </c>
      <c r="I229" t="str">
        <f>VLOOKUP(F229,Sheet4!$A$1:$B$22,2)</f>
        <v>maty_korkowe</v>
      </c>
      <c r="J229">
        <f>D229*H229</f>
        <v>25.99</v>
      </c>
    </row>
    <row r="230" spans="1:10" ht="18.399999999999999" customHeight="1">
      <c r="A230">
        <v>247</v>
      </c>
      <c r="B230" t="s">
        <v>37</v>
      </c>
      <c r="C230" s="2">
        <v>41209</v>
      </c>
      <c r="D230">
        <v>1</v>
      </c>
      <c r="E230">
        <f>MONTH(C230)</f>
        <v>10</v>
      </c>
      <c r="F230" t="str">
        <f>VLOOKUP(B230,Sheet3!$A$1:$E$100,5)</f>
        <v>k15</v>
      </c>
      <c r="G230" t="str">
        <f>VLOOKUP(B230,Sheet3!$A$1:$E$100,2)</f>
        <v>kostka</v>
      </c>
      <c r="H230" t="str">
        <f>VLOOKUP(B230,Sheet3!$A$1:$E$100,3)</f>
        <v>25,99</v>
      </c>
      <c r="I230" t="str">
        <f>VLOOKUP(F230,Sheet4!$A$1:$B$22,2)</f>
        <v>maty_korkowe</v>
      </c>
      <c r="J230">
        <f>D230*H230</f>
        <v>25.99</v>
      </c>
    </row>
    <row r="231" spans="1:10" ht="18.399999999999999" customHeight="1">
      <c r="A231">
        <v>267</v>
      </c>
      <c r="B231" t="s">
        <v>37</v>
      </c>
      <c r="C231" s="2">
        <v>41197</v>
      </c>
      <c r="D231">
        <v>1</v>
      </c>
      <c r="E231">
        <f>MONTH(C231)</f>
        <v>10</v>
      </c>
      <c r="F231" t="str">
        <f>VLOOKUP(B231,Sheet3!$A$1:$E$100,5)</f>
        <v>k15</v>
      </c>
      <c r="G231" t="str">
        <f>VLOOKUP(B231,Sheet3!$A$1:$E$100,2)</f>
        <v>kostka</v>
      </c>
      <c r="H231" t="str">
        <f>VLOOKUP(B231,Sheet3!$A$1:$E$100,3)</f>
        <v>25,99</v>
      </c>
      <c r="I231" t="str">
        <f>VLOOKUP(F231,Sheet4!$A$1:$B$22,2)</f>
        <v>maty_korkowe</v>
      </c>
      <c r="J231">
        <f>D231*H231</f>
        <v>25.99</v>
      </c>
    </row>
    <row r="232" spans="1:10" ht="18.399999999999999" customHeight="1">
      <c r="A232" s="1">
        <v>274</v>
      </c>
      <c r="B232" t="s">
        <v>37</v>
      </c>
      <c r="C232" s="2">
        <v>41078</v>
      </c>
      <c r="D232">
        <v>1</v>
      </c>
      <c r="E232">
        <f>MONTH(C232)</f>
        <v>6</v>
      </c>
      <c r="F232" t="str">
        <f>VLOOKUP(B232,Sheet3!$A$1:$E$100,5)</f>
        <v>k15</v>
      </c>
      <c r="G232" t="str">
        <f>VLOOKUP(B232,Sheet3!$A$1:$E$100,2)</f>
        <v>kostka</v>
      </c>
      <c r="H232" t="str">
        <f>VLOOKUP(B232,Sheet3!$A$1:$E$100,3)</f>
        <v>25,99</v>
      </c>
      <c r="I232" t="str">
        <f>VLOOKUP(F232,Sheet4!$A$1:$B$22,2)</f>
        <v>maty_korkowe</v>
      </c>
      <c r="J232">
        <f>D232*H232</f>
        <v>25.99</v>
      </c>
    </row>
    <row r="233" spans="1:10" ht="18.399999999999999" customHeight="1">
      <c r="A233" s="1">
        <v>290</v>
      </c>
      <c r="B233" t="s">
        <v>37</v>
      </c>
      <c r="C233" s="2">
        <v>41037</v>
      </c>
      <c r="D233">
        <v>2</v>
      </c>
      <c r="E233">
        <f>MONTH(C233)</f>
        <v>5</v>
      </c>
      <c r="F233" t="str">
        <f>VLOOKUP(B233,Sheet3!$A$1:$E$100,5)</f>
        <v>k15</v>
      </c>
      <c r="G233" t="str">
        <f>VLOOKUP(B233,Sheet3!$A$1:$E$100,2)</f>
        <v>kostka</v>
      </c>
      <c r="H233" t="str">
        <f>VLOOKUP(B233,Sheet3!$A$1:$E$100,3)</f>
        <v>25,99</v>
      </c>
      <c r="I233" t="str">
        <f>VLOOKUP(F233,Sheet4!$A$1:$B$22,2)</f>
        <v>maty_korkowe</v>
      </c>
      <c r="J233">
        <f>D233*H233</f>
        <v>51.98</v>
      </c>
    </row>
    <row r="234" spans="1:10" ht="18.399999999999999" customHeight="1">
      <c r="A234">
        <v>293</v>
      </c>
      <c r="B234" t="s">
        <v>37</v>
      </c>
      <c r="C234" s="2">
        <v>41167</v>
      </c>
      <c r="D234">
        <v>1</v>
      </c>
      <c r="E234">
        <f>MONTH(C234)</f>
        <v>9</v>
      </c>
      <c r="F234" t="str">
        <f>VLOOKUP(B234,Sheet3!$A$1:$E$100,5)</f>
        <v>k15</v>
      </c>
      <c r="G234" t="str">
        <f>VLOOKUP(B234,Sheet3!$A$1:$E$100,2)</f>
        <v>kostka</v>
      </c>
      <c r="H234" t="str">
        <f>VLOOKUP(B234,Sheet3!$A$1:$E$100,3)</f>
        <v>25,99</v>
      </c>
      <c r="I234" t="str">
        <f>VLOOKUP(F234,Sheet4!$A$1:$B$22,2)</f>
        <v>maty_korkowe</v>
      </c>
      <c r="J234">
        <f>D234*H234</f>
        <v>25.99</v>
      </c>
    </row>
    <row r="235" spans="1:10" ht="18.399999999999999" customHeight="1">
      <c r="A235">
        <v>295</v>
      </c>
      <c r="B235" t="s">
        <v>37</v>
      </c>
      <c r="C235" s="2">
        <v>40997</v>
      </c>
      <c r="D235">
        <v>2</v>
      </c>
      <c r="E235">
        <f>MONTH(C235)</f>
        <v>3</v>
      </c>
      <c r="F235" t="str">
        <f>VLOOKUP(B235,Sheet3!$A$1:$E$100,5)</f>
        <v>k15</v>
      </c>
      <c r="G235" t="str">
        <f>VLOOKUP(B235,Sheet3!$A$1:$E$100,2)</f>
        <v>kostka</v>
      </c>
      <c r="H235" t="str">
        <f>VLOOKUP(B235,Sheet3!$A$1:$E$100,3)</f>
        <v>25,99</v>
      </c>
      <c r="I235" t="str">
        <f>VLOOKUP(F235,Sheet4!$A$1:$B$22,2)</f>
        <v>maty_korkowe</v>
      </c>
      <c r="J235">
        <f>D235*H235</f>
        <v>51.98</v>
      </c>
    </row>
    <row r="236" spans="1:10" ht="18.399999999999999" customHeight="1">
      <c r="A236">
        <v>303</v>
      </c>
      <c r="B236" t="s">
        <v>37</v>
      </c>
      <c r="C236" s="2">
        <v>40987</v>
      </c>
      <c r="D236">
        <v>10</v>
      </c>
      <c r="E236">
        <f>MONTH(C236)</f>
        <v>3</v>
      </c>
      <c r="F236" t="str">
        <f>VLOOKUP(B236,Sheet3!$A$1:$E$100,5)</f>
        <v>k15</v>
      </c>
      <c r="G236" t="str">
        <f>VLOOKUP(B236,Sheet3!$A$1:$E$100,2)</f>
        <v>kostka</v>
      </c>
      <c r="H236" t="str">
        <f>VLOOKUP(B236,Sheet3!$A$1:$E$100,3)</f>
        <v>25,99</v>
      </c>
      <c r="I236" t="str">
        <f>VLOOKUP(F236,Sheet4!$A$1:$B$22,2)</f>
        <v>maty_korkowe</v>
      </c>
      <c r="J236">
        <f>D236*H236</f>
        <v>259.89999999999998</v>
      </c>
    </row>
    <row r="237" spans="1:10" ht="18.399999999999999" customHeight="1">
      <c r="A237">
        <v>313</v>
      </c>
      <c r="B237" t="s">
        <v>37</v>
      </c>
      <c r="C237" s="2">
        <v>41178</v>
      </c>
      <c r="D237">
        <v>14</v>
      </c>
      <c r="E237">
        <f>MONTH(C237)</f>
        <v>9</v>
      </c>
      <c r="F237" t="str">
        <f>VLOOKUP(B237,Sheet3!$A$1:$E$100,5)</f>
        <v>k15</v>
      </c>
      <c r="G237" t="str">
        <f>VLOOKUP(B237,Sheet3!$A$1:$E$100,2)</f>
        <v>kostka</v>
      </c>
      <c r="H237" t="str">
        <f>VLOOKUP(B237,Sheet3!$A$1:$E$100,3)</f>
        <v>25,99</v>
      </c>
      <c r="I237" t="str">
        <f>VLOOKUP(F237,Sheet4!$A$1:$B$22,2)</f>
        <v>maty_korkowe</v>
      </c>
      <c r="J237">
        <f>D237*H237</f>
        <v>363.85999999999996</v>
      </c>
    </row>
    <row r="238" spans="1:10" ht="18.399999999999999" customHeight="1">
      <c r="A238">
        <v>329</v>
      </c>
      <c r="B238" t="s">
        <v>37</v>
      </c>
      <c r="C238" s="2">
        <v>41083</v>
      </c>
      <c r="D238">
        <v>10</v>
      </c>
      <c r="E238">
        <f>MONTH(C238)</f>
        <v>6</v>
      </c>
      <c r="F238" t="str">
        <f>VLOOKUP(B238,Sheet3!$A$1:$E$100,5)</f>
        <v>k15</v>
      </c>
      <c r="G238" t="str">
        <f>VLOOKUP(B238,Sheet3!$A$1:$E$100,2)</f>
        <v>kostka</v>
      </c>
      <c r="H238" t="str">
        <f>VLOOKUP(B238,Sheet3!$A$1:$E$100,3)</f>
        <v>25,99</v>
      </c>
      <c r="I238" t="str">
        <f>VLOOKUP(F238,Sheet4!$A$1:$B$22,2)</f>
        <v>maty_korkowe</v>
      </c>
      <c r="J238">
        <f>D238*H238</f>
        <v>259.89999999999998</v>
      </c>
    </row>
    <row r="239" spans="1:10" ht="18.399999999999999" customHeight="1">
      <c r="A239" s="1">
        <v>340</v>
      </c>
      <c r="B239" t="s">
        <v>37</v>
      </c>
      <c r="C239" s="2">
        <v>41025</v>
      </c>
      <c r="D239">
        <v>1</v>
      </c>
      <c r="E239">
        <f>MONTH(C239)</f>
        <v>4</v>
      </c>
      <c r="F239" t="str">
        <f>VLOOKUP(B239,Sheet3!$A$1:$E$100,5)</f>
        <v>k15</v>
      </c>
      <c r="G239" t="str">
        <f>VLOOKUP(B239,Sheet3!$A$1:$E$100,2)</f>
        <v>kostka</v>
      </c>
      <c r="H239" t="str">
        <f>VLOOKUP(B239,Sheet3!$A$1:$E$100,3)</f>
        <v>25,99</v>
      </c>
      <c r="I239" t="str">
        <f>VLOOKUP(F239,Sheet4!$A$1:$B$22,2)</f>
        <v>maty_korkowe</v>
      </c>
      <c r="J239">
        <f>D239*H239</f>
        <v>25.99</v>
      </c>
    </row>
    <row r="240" spans="1:10" ht="18.399999999999999" customHeight="1">
      <c r="A240">
        <v>343</v>
      </c>
      <c r="B240" t="s">
        <v>37</v>
      </c>
      <c r="C240" s="2">
        <v>41108</v>
      </c>
      <c r="D240">
        <v>1</v>
      </c>
      <c r="E240">
        <f>MONTH(C240)</f>
        <v>7</v>
      </c>
      <c r="F240" t="str">
        <f>VLOOKUP(B240,Sheet3!$A$1:$E$100,5)</f>
        <v>k15</v>
      </c>
      <c r="G240" t="str">
        <f>VLOOKUP(B240,Sheet3!$A$1:$E$100,2)</f>
        <v>kostka</v>
      </c>
      <c r="H240" t="str">
        <f>VLOOKUP(B240,Sheet3!$A$1:$E$100,3)</f>
        <v>25,99</v>
      </c>
      <c r="I240" t="str">
        <f>VLOOKUP(F240,Sheet4!$A$1:$B$22,2)</f>
        <v>maty_korkowe</v>
      </c>
      <c r="J240">
        <f>D240*H240</f>
        <v>25.99</v>
      </c>
    </row>
    <row r="241" spans="1:10" ht="18.399999999999999" customHeight="1">
      <c r="A241" s="1">
        <v>368</v>
      </c>
      <c r="B241" t="s">
        <v>37</v>
      </c>
      <c r="C241" s="2">
        <v>40967</v>
      </c>
      <c r="D241">
        <v>1</v>
      </c>
      <c r="E241">
        <f>MONTH(C241)</f>
        <v>2</v>
      </c>
      <c r="F241" t="str">
        <f>VLOOKUP(B241,Sheet3!$A$1:$E$100,5)</f>
        <v>k15</v>
      </c>
      <c r="G241" t="str">
        <f>VLOOKUP(B241,Sheet3!$A$1:$E$100,2)</f>
        <v>kostka</v>
      </c>
      <c r="H241" t="str">
        <f>VLOOKUP(B241,Sheet3!$A$1:$E$100,3)</f>
        <v>25,99</v>
      </c>
      <c r="I241" t="str">
        <f>VLOOKUP(F241,Sheet4!$A$1:$B$22,2)</f>
        <v>maty_korkowe</v>
      </c>
      <c r="J241">
        <f>D241*H241</f>
        <v>25.99</v>
      </c>
    </row>
    <row r="242" spans="1:10" ht="18.399999999999999" customHeight="1">
      <c r="A242" s="1">
        <v>378</v>
      </c>
      <c r="B242" t="s">
        <v>37</v>
      </c>
      <c r="C242" s="2">
        <v>41176</v>
      </c>
      <c r="D242">
        <v>1</v>
      </c>
      <c r="E242">
        <f>MONTH(C242)</f>
        <v>9</v>
      </c>
      <c r="F242" t="str">
        <f>VLOOKUP(B242,Sheet3!$A$1:$E$100,5)</f>
        <v>k15</v>
      </c>
      <c r="G242" t="str">
        <f>VLOOKUP(B242,Sheet3!$A$1:$E$100,2)</f>
        <v>kostka</v>
      </c>
      <c r="H242" t="str">
        <f>VLOOKUP(B242,Sheet3!$A$1:$E$100,3)</f>
        <v>25,99</v>
      </c>
      <c r="I242" t="str">
        <f>VLOOKUP(F242,Sheet4!$A$1:$B$22,2)</f>
        <v>maty_korkowe</v>
      </c>
      <c r="J242">
        <f>D242*H242</f>
        <v>25.99</v>
      </c>
    </row>
    <row r="243" spans="1:10" ht="18.399999999999999" customHeight="1">
      <c r="A243">
        <v>417</v>
      </c>
      <c r="B243" t="s">
        <v>37</v>
      </c>
      <c r="C243" s="2">
        <v>41005</v>
      </c>
      <c r="D243">
        <v>4</v>
      </c>
      <c r="E243">
        <f>MONTH(C243)</f>
        <v>4</v>
      </c>
      <c r="F243" t="str">
        <f>VLOOKUP(B243,Sheet3!$A$1:$E$100,5)</f>
        <v>k15</v>
      </c>
      <c r="G243" t="str">
        <f>VLOOKUP(B243,Sheet3!$A$1:$E$100,2)</f>
        <v>kostka</v>
      </c>
      <c r="H243" t="str">
        <f>VLOOKUP(B243,Sheet3!$A$1:$E$100,3)</f>
        <v>25,99</v>
      </c>
      <c r="I243" t="str">
        <f>VLOOKUP(F243,Sheet4!$A$1:$B$22,2)</f>
        <v>maty_korkowe</v>
      </c>
      <c r="J243">
        <f>D243*H243</f>
        <v>103.96</v>
      </c>
    </row>
    <row r="244" spans="1:10" ht="18.399999999999999" customHeight="1">
      <c r="A244" s="1">
        <v>444</v>
      </c>
      <c r="B244" t="s">
        <v>37</v>
      </c>
      <c r="C244" s="2">
        <v>41156</v>
      </c>
      <c r="D244">
        <v>3</v>
      </c>
      <c r="E244">
        <f>MONTH(C244)</f>
        <v>9</v>
      </c>
      <c r="F244" t="str">
        <f>VLOOKUP(B244,Sheet3!$A$1:$E$100,5)</f>
        <v>k15</v>
      </c>
      <c r="G244" t="str">
        <f>VLOOKUP(B244,Sheet3!$A$1:$E$100,2)</f>
        <v>kostka</v>
      </c>
      <c r="H244" t="str">
        <f>VLOOKUP(B244,Sheet3!$A$1:$E$100,3)</f>
        <v>25,99</v>
      </c>
      <c r="I244" t="str">
        <f>VLOOKUP(F244,Sheet4!$A$1:$B$22,2)</f>
        <v>maty_korkowe</v>
      </c>
      <c r="J244">
        <f>D244*H244</f>
        <v>77.97</v>
      </c>
    </row>
    <row r="245" spans="1:10" ht="18.399999999999999" customHeight="1">
      <c r="A245">
        <v>457</v>
      </c>
      <c r="B245" t="s">
        <v>37</v>
      </c>
      <c r="C245" s="2">
        <v>41166</v>
      </c>
      <c r="D245">
        <v>1</v>
      </c>
      <c r="E245">
        <f>MONTH(C245)</f>
        <v>9</v>
      </c>
      <c r="F245" t="str">
        <f>VLOOKUP(B245,Sheet3!$A$1:$E$100,5)</f>
        <v>k15</v>
      </c>
      <c r="G245" t="str">
        <f>VLOOKUP(B245,Sheet3!$A$1:$E$100,2)</f>
        <v>kostka</v>
      </c>
      <c r="H245" t="str">
        <f>VLOOKUP(B245,Sheet3!$A$1:$E$100,3)</f>
        <v>25,99</v>
      </c>
      <c r="I245" t="str">
        <f>VLOOKUP(F245,Sheet4!$A$1:$B$22,2)</f>
        <v>maty_korkowe</v>
      </c>
      <c r="J245">
        <f>D245*H245</f>
        <v>25.99</v>
      </c>
    </row>
    <row r="246" spans="1:10" ht="18.399999999999999" customHeight="1">
      <c r="A246">
        <v>531</v>
      </c>
      <c r="B246" t="s">
        <v>37</v>
      </c>
      <c r="C246" s="2">
        <v>41271</v>
      </c>
      <c r="D246">
        <v>1</v>
      </c>
      <c r="E246">
        <f>MONTH(C246)</f>
        <v>12</v>
      </c>
      <c r="F246" t="str">
        <f>VLOOKUP(B246,Sheet3!$A$1:$E$100,5)</f>
        <v>k15</v>
      </c>
      <c r="G246" t="str">
        <f>VLOOKUP(B246,Sheet3!$A$1:$E$100,2)</f>
        <v>kostka</v>
      </c>
      <c r="H246" t="str">
        <f>VLOOKUP(B246,Sheet3!$A$1:$E$100,3)</f>
        <v>25,99</v>
      </c>
      <c r="I246" t="str">
        <f>VLOOKUP(F246,Sheet4!$A$1:$B$22,2)</f>
        <v>maty_korkowe</v>
      </c>
      <c r="J246">
        <f>D246*H246</f>
        <v>25.99</v>
      </c>
    </row>
    <row r="247" spans="1:10" ht="18.399999999999999" customHeight="1">
      <c r="A247" s="1">
        <v>542</v>
      </c>
      <c r="B247" t="s">
        <v>37</v>
      </c>
      <c r="C247" s="2">
        <v>41138</v>
      </c>
      <c r="D247">
        <v>1</v>
      </c>
      <c r="E247">
        <f>MONTH(C247)</f>
        <v>8</v>
      </c>
      <c r="F247" t="str">
        <f>VLOOKUP(B247,Sheet3!$A$1:$E$100,5)</f>
        <v>k15</v>
      </c>
      <c r="G247" t="str">
        <f>VLOOKUP(B247,Sheet3!$A$1:$E$100,2)</f>
        <v>kostka</v>
      </c>
      <c r="H247" t="str">
        <f>VLOOKUP(B247,Sheet3!$A$1:$E$100,3)</f>
        <v>25,99</v>
      </c>
      <c r="I247" t="str">
        <f>VLOOKUP(F247,Sheet4!$A$1:$B$22,2)</f>
        <v>maty_korkowe</v>
      </c>
      <c r="J247">
        <f>D247*H247</f>
        <v>25.99</v>
      </c>
    </row>
    <row r="248" spans="1:10" ht="18.399999999999999" customHeight="1">
      <c r="A248">
        <v>551</v>
      </c>
      <c r="B248" t="s">
        <v>37</v>
      </c>
      <c r="C248" s="2">
        <v>41128</v>
      </c>
      <c r="D248">
        <v>1</v>
      </c>
      <c r="E248">
        <f>MONTH(C248)</f>
        <v>8</v>
      </c>
      <c r="F248" t="str">
        <f>VLOOKUP(B248,Sheet3!$A$1:$E$100,5)</f>
        <v>k15</v>
      </c>
      <c r="G248" t="str">
        <f>VLOOKUP(B248,Sheet3!$A$1:$E$100,2)</f>
        <v>kostka</v>
      </c>
      <c r="H248" t="str">
        <f>VLOOKUP(B248,Sheet3!$A$1:$E$100,3)</f>
        <v>25,99</v>
      </c>
      <c r="I248" t="str">
        <f>VLOOKUP(F248,Sheet4!$A$1:$B$22,2)</f>
        <v>maty_korkowe</v>
      </c>
      <c r="J248">
        <f>D248*H248</f>
        <v>25.99</v>
      </c>
    </row>
    <row r="249" spans="1:10" ht="18.399999999999999" customHeight="1">
      <c r="A249">
        <v>555</v>
      </c>
      <c r="B249" t="s">
        <v>37</v>
      </c>
      <c r="C249" s="2">
        <v>40961</v>
      </c>
      <c r="D249">
        <v>4</v>
      </c>
      <c r="E249">
        <f>MONTH(C249)</f>
        <v>2</v>
      </c>
      <c r="F249" t="str">
        <f>VLOOKUP(B249,Sheet3!$A$1:$E$100,5)</f>
        <v>k15</v>
      </c>
      <c r="G249" t="str">
        <f>VLOOKUP(B249,Sheet3!$A$1:$E$100,2)</f>
        <v>kostka</v>
      </c>
      <c r="H249" t="str">
        <f>VLOOKUP(B249,Sheet3!$A$1:$E$100,3)</f>
        <v>25,99</v>
      </c>
      <c r="I249" t="str">
        <f>VLOOKUP(F249,Sheet4!$A$1:$B$22,2)</f>
        <v>maty_korkowe</v>
      </c>
      <c r="J249">
        <f>D249*H249</f>
        <v>103.96</v>
      </c>
    </row>
    <row r="250" spans="1:10" ht="18.399999999999999" customHeight="1">
      <c r="A250">
        <v>623</v>
      </c>
      <c r="B250" t="s">
        <v>37</v>
      </c>
      <c r="C250" s="2">
        <v>41130</v>
      </c>
      <c r="D250">
        <v>25</v>
      </c>
      <c r="E250">
        <f>MONTH(C250)</f>
        <v>8</v>
      </c>
      <c r="F250" t="str">
        <f>VLOOKUP(B250,Sheet3!$A$1:$E$100,5)</f>
        <v>k15</v>
      </c>
      <c r="G250" t="str">
        <f>VLOOKUP(B250,Sheet3!$A$1:$E$100,2)</f>
        <v>kostka</v>
      </c>
      <c r="H250" t="str">
        <f>VLOOKUP(B250,Sheet3!$A$1:$E$100,3)</f>
        <v>25,99</v>
      </c>
      <c r="I250" t="str">
        <f>VLOOKUP(F250,Sheet4!$A$1:$B$22,2)</f>
        <v>maty_korkowe</v>
      </c>
      <c r="J250">
        <f>D250*H250</f>
        <v>649.75</v>
      </c>
    </row>
    <row r="251" spans="1:10" ht="18.399999999999999" customHeight="1">
      <c r="A251">
        <v>635</v>
      </c>
      <c r="B251" t="s">
        <v>37</v>
      </c>
      <c r="C251" s="2">
        <v>41059</v>
      </c>
      <c r="D251">
        <v>1</v>
      </c>
      <c r="E251">
        <f>MONTH(C251)</f>
        <v>5</v>
      </c>
      <c r="F251" t="str">
        <f>VLOOKUP(B251,Sheet3!$A$1:$E$100,5)</f>
        <v>k15</v>
      </c>
      <c r="G251" t="str">
        <f>VLOOKUP(B251,Sheet3!$A$1:$E$100,2)</f>
        <v>kostka</v>
      </c>
      <c r="H251" t="str">
        <f>VLOOKUP(B251,Sheet3!$A$1:$E$100,3)</f>
        <v>25,99</v>
      </c>
      <c r="I251" t="str">
        <f>VLOOKUP(F251,Sheet4!$A$1:$B$22,2)</f>
        <v>maty_korkowe</v>
      </c>
      <c r="J251">
        <f>D251*H251</f>
        <v>25.99</v>
      </c>
    </row>
    <row r="252" spans="1:10" ht="18.399999999999999" customHeight="1">
      <c r="A252">
        <v>651</v>
      </c>
      <c r="B252" t="s">
        <v>37</v>
      </c>
      <c r="C252" s="2">
        <v>40971</v>
      </c>
      <c r="D252">
        <v>4</v>
      </c>
      <c r="E252">
        <f>MONTH(C252)</f>
        <v>3</v>
      </c>
      <c r="F252" t="str">
        <f>VLOOKUP(B252,Sheet3!$A$1:$E$100,5)</f>
        <v>k15</v>
      </c>
      <c r="G252" t="str">
        <f>VLOOKUP(B252,Sheet3!$A$1:$E$100,2)</f>
        <v>kostka</v>
      </c>
      <c r="H252" t="str">
        <f>VLOOKUP(B252,Sheet3!$A$1:$E$100,3)</f>
        <v>25,99</v>
      </c>
      <c r="I252" t="str">
        <f>VLOOKUP(F252,Sheet4!$A$1:$B$22,2)</f>
        <v>maty_korkowe</v>
      </c>
      <c r="J252">
        <f>D252*H252</f>
        <v>103.96</v>
      </c>
    </row>
    <row r="253" spans="1:10" ht="18.399999999999999" customHeight="1">
      <c r="A253" s="1">
        <v>664</v>
      </c>
      <c r="B253" t="s">
        <v>37</v>
      </c>
      <c r="C253" s="2">
        <v>41118</v>
      </c>
      <c r="D253">
        <v>1</v>
      </c>
      <c r="E253">
        <f>MONTH(C253)</f>
        <v>7</v>
      </c>
      <c r="F253" t="str">
        <f>VLOOKUP(B253,Sheet3!$A$1:$E$100,5)</f>
        <v>k15</v>
      </c>
      <c r="G253" t="str">
        <f>VLOOKUP(B253,Sheet3!$A$1:$E$100,2)</f>
        <v>kostka</v>
      </c>
      <c r="H253" t="str">
        <f>VLOOKUP(B253,Sheet3!$A$1:$E$100,3)</f>
        <v>25,99</v>
      </c>
      <c r="I253" t="str">
        <f>VLOOKUP(F253,Sheet4!$A$1:$B$22,2)</f>
        <v>maty_korkowe</v>
      </c>
      <c r="J253">
        <f>D253*H253</f>
        <v>25.99</v>
      </c>
    </row>
    <row r="254" spans="1:10" ht="18.399999999999999" customHeight="1">
      <c r="A254" s="1">
        <v>666</v>
      </c>
      <c r="B254" t="s">
        <v>37</v>
      </c>
      <c r="C254" s="2">
        <v>41106</v>
      </c>
      <c r="D254">
        <v>5</v>
      </c>
      <c r="E254">
        <f>MONTH(C254)</f>
        <v>7</v>
      </c>
      <c r="F254" t="str">
        <f>VLOOKUP(B254,Sheet3!$A$1:$E$100,5)</f>
        <v>k15</v>
      </c>
      <c r="G254" t="str">
        <f>VLOOKUP(B254,Sheet3!$A$1:$E$100,2)</f>
        <v>kostka</v>
      </c>
      <c r="H254" t="str">
        <f>VLOOKUP(B254,Sheet3!$A$1:$E$100,3)</f>
        <v>25,99</v>
      </c>
      <c r="I254" t="str">
        <f>VLOOKUP(F254,Sheet4!$A$1:$B$22,2)</f>
        <v>maty_korkowe</v>
      </c>
      <c r="J254">
        <f>D254*H254</f>
        <v>129.94999999999999</v>
      </c>
    </row>
    <row r="255" spans="1:10" ht="18.399999999999999" customHeight="1">
      <c r="A255">
        <v>673</v>
      </c>
      <c r="B255" t="s">
        <v>37</v>
      </c>
      <c r="C255" s="2">
        <v>41200</v>
      </c>
      <c r="D255">
        <v>1</v>
      </c>
      <c r="E255">
        <f>MONTH(C255)</f>
        <v>10</v>
      </c>
      <c r="F255" t="str">
        <f>VLOOKUP(B255,Sheet3!$A$1:$E$100,5)</f>
        <v>k15</v>
      </c>
      <c r="G255" t="str">
        <f>VLOOKUP(B255,Sheet3!$A$1:$E$100,2)</f>
        <v>kostka</v>
      </c>
      <c r="H255" t="str">
        <f>VLOOKUP(B255,Sheet3!$A$1:$E$100,3)</f>
        <v>25,99</v>
      </c>
      <c r="I255" t="str">
        <f>VLOOKUP(F255,Sheet4!$A$1:$B$22,2)</f>
        <v>maty_korkowe</v>
      </c>
      <c r="J255">
        <f>D255*H255</f>
        <v>25.99</v>
      </c>
    </row>
    <row r="256" spans="1:10" ht="18.399999999999999" customHeight="1">
      <c r="A256">
        <v>699</v>
      </c>
      <c r="B256" t="s">
        <v>37</v>
      </c>
      <c r="C256" s="2">
        <v>40978</v>
      </c>
      <c r="D256">
        <v>1</v>
      </c>
      <c r="E256">
        <f>MONTH(C256)</f>
        <v>3</v>
      </c>
      <c r="F256" t="str">
        <f>VLOOKUP(B256,Sheet3!$A$1:$E$100,5)</f>
        <v>k15</v>
      </c>
      <c r="G256" t="str">
        <f>VLOOKUP(B256,Sheet3!$A$1:$E$100,2)</f>
        <v>kostka</v>
      </c>
      <c r="H256" t="str">
        <f>VLOOKUP(B256,Sheet3!$A$1:$E$100,3)</f>
        <v>25,99</v>
      </c>
      <c r="I256" t="str">
        <f>VLOOKUP(F256,Sheet4!$A$1:$B$22,2)</f>
        <v>maty_korkowe</v>
      </c>
      <c r="J256">
        <f>D256*H256</f>
        <v>25.99</v>
      </c>
    </row>
    <row r="257" spans="1:10" ht="18.399999999999999" customHeight="1">
      <c r="A257">
        <v>713</v>
      </c>
      <c r="B257" t="s">
        <v>37</v>
      </c>
      <c r="C257" s="2">
        <v>41010</v>
      </c>
      <c r="D257">
        <v>1</v>
      </c>
      <c r="E257">
        <f>MONTH(C257)</f>
        <v>4</v>
      </c>
      <c r="F257" t="str">
        <f>VLOOKUP(B257,Sheet3!$A$1:$E$100,5)</f>
        <v>k15</v>
      </c>
      <c r="G257" t="str">
        <f>VLOOKUP(B257,Sheet3!$A$1:$E$100,2)</f>
        <v>kostka</v>
      </c>
      <c r="H257" t="str">
        <f>VLOOKUP(B257,Sheet3!$A$1:$E$100,3)</f>
        <v>25,99</v>
      </c>
      <c r="I257" t="str">
        <f>VLOOKUP(F257,Sheet4!$A$1:$B$22,2)</f>
        <v>maty_korkowe</v>
      </c>
      <c r="J257">
        <f>D257*H257</f>
        <v>25.99</v>
      </c>
    </row>
    <row r="258" spans="1:10" ht="18.399999999999999" customHeight="1">
      <c r="A258" s="1">
        <v>720</v>
      </c>
      <c r="B258" t="s">
        <v>37</v>
      </c>
      <c r="C258" s="2">
        <v>41080</v>
      </c>
      <c r="D258">
        <v>2</v>
      </c>
      <c r="E258">
        <f>MONTH(C258)</f>
        <v>6</v>
      </c>
      <c r="F258" t="str">
        <f>VLOOKUP(B258,Sheet3!$A$1:$E$100,5)</f>
        <v>k15</v>
      </c>
      <c r="G258" t="str">
        <f>VLOOKUP(B258,Sheet3!$A$1:$E$100,2)</f>
        <v>kostka</v>
      </c>
      <c r="H258" t="str">
        <f>VLOOKUP(B258,Sheet3!$A$1:$E$100,3)</f>
        <v>25,99</v>
      </c>
      <c r="I258" t="str">
        <f>VLOOKUP(F258,Sheet4!$A$1:$B$22,2)</f>
        <v>maty_korkowe</v>
      </c>
      <c r="J258">
        <f>D258*H258</f>
        <v>51.98</v>
      </c>
    </row>
    <row r="259" spans="1:10" ht="18.399999999999999" customHeight="1">
      <c r="A259">
        <v>721</v>
      </c>
      <c r="B259" t="s">
        <v>37</v>
      </c>
      <c r="C259" s="2">
        <v>41109</v>
      </c>
      <c r="D259">
        <v>1</v>
      </c>
      <c r="E259">
        <f>MONTH(C259)</f>
        <v>7</v>
      </c>
      <c r="F259" t="str">
        <f>VLOOKUP(B259,Sheet3!$A$1:$E$100,5)</f>
        <v>k15</v>
      </c>
      <c r="G259" t="str">
        <f>VLOOKUP(B259,Sheet3!$A$1:$E$100,2)</f>
        <v>kostka</v>
      </c>
      <c r="H259" t="str">
        <f>VLOOKUP(B259,Sheet3!$A$1:$E$100,3)</f>
        <v>25,99</v>
      </c>
      <c r="I259" t="str">
        <f>VLOOKUP(F259,Sheet4!$A$1:$B$22,2)</f>
        <v>maty_korkowe</v>
      </c>
      <c r="J259">
        <f>D259*H259</f>
        <v>25.99</v>
      </c>
    </row>
    <row r="260" spans="1:10" ht="18.399999999999999" customHeight="1">
      <c r="A260" s="1">
        <v>732</v>
      </c>
      <c r="B260" t="s">
        <v>37</v>
      </c>
      <c r="C260" s="2">
        <v>41142</v>
      </c>
      <c r="D260">
        <v>1</v>
      </c>
      <c r="E260">
        <f>MONTH(C260)</f>
        <v>8</v>
      </c>
      <c r="F260" t="str">
        <f>VLOOKUP(B260,Sheet3!$A$1:$E$100,5)</f>
        <v>k15</v>
      </c>
      <c r="G260" t="str">
        <f>VLOOKUP(B260,Sheet3!$A$1:$E$100,2)</f>
        <v>kostka</v>
      </c>
      <c r="H260" t="str">
        <f>VLOOKUP(B260,Sheet3!$A$1:$E$100,3)</f>
        <v>25,99</v>
      </c>
      <c r="I260" t="str">
        <f>VLOOKUP(F260,Sheet4!$A$1:$B$22,2)</f>
        <v>maty_korkowe</v>
      </c>
      <c r="J260">
        <f>D260*H260</f>
        <v>25.99</v>
      </c>
    </row>
    <row r="261" spans="1:10" ht="18.399999999999999" customHeight="1">
      <c r="A261">
        <v>755</v>
      </c>
      <c r="B261" t="s">
        <v>37</v>
      </c>
      <c r="C261" s="2">
        <v>41130</v>
      </c>
      <c r="D261">
        <v>6</v>
      </c>
      <c r="E261">
        <f>MONTH(C261)</f>
        <v>8</v>
      </c>
      <c r="F261" t="str">
        <f>VLOOKUP(B261,Sheet3!$A$1:$E$100,5)</f>
        <v>k15</v>
      </c>
      <c r="G261" t="str">
        <f>VLOOKUP(B261,Sheet3!$A$1:$E$100,2)</f>
        <v>kostka</v>
      </c>
      <c r="H261" t="str">
        <f>VLOOKUP(B261,Sheet3!$A$1:$E$100,3)</f>
        <v>25,99</v>
      </c>
      <c r="I261" t="str">
        <f>VLOOKUP(F261,Sheet4!$A$1:$B$22,2)</f>
        <v>maty_korkowe</v>
      </c>
      <c r="J261">
        <f>D261*H261</f>
        <v>155.94</v>
      </c>
    </row>
    <row r="262" spans="1:10" ht="18.399999999999999" customHeight="1">
      <c r="A262" s="1">
        <v>770</v>
      </c>
      <c r="B262" t="s">
        <v>37</v>
      </c>
      <c r="C262" s="2">
        <v>41083</v>
      </c>
      <c r="D262">
        <v>2</v>
      </c>
      <c r="E262">
        <f>MONTH(C262)</f>
        <v>6</v>
      </c>
      <c r="F262" t="str">
        <f>VLOOKUP(B262,Sheet3!$A$1:$E$100,5)</f>
        <v>k15</v>
      </c>
      <c r="G262" t="str">
        <f>VLOOKUP(B262,Sheet3!$A$1:$E$100,2)</f>
        <v>kostka</v>
      </c>
      <c r="H262" t="str">
        <f>VLOOKUP(B262,Sheet3!$A$1:$E$100,3)</f>
        <v>25,99</v>
      </c>
      <c r="I262" t="str">
        <f>VLOOKUP(F262,Sheet4!$A$1:$B$22,2)</f>
        <v>maty_korkowe</v>
      </c>
      <c r="J262">
        <f>D262*H262</f>
        <v>51.98</v>
      </c>
    </row>
    <row r="263" spans="1:10" ht="18.399999999999999" customHeight="1">
      <c r="A263" s="1">
        <v>776</v>
      </c>
      <c r="B263" t="s">
        <v>37</v>
      </c>
      <c r="C263" s="2">
        <v>40946</v>
      </c>
      <c r="D263">
        <v>5</v>
      </c>
      <c r="E263">
        <f>MONTH(C263)</f>
        <v>2</v>
      </c>
      <c r="F263" t="str">
        <f>VLOOKUP(B263,Sheet3!$A$1:$E$100,5)</f>
        <v>k15</v>
      </c>
      <c r="G263" t="str">
        <f>VLOOKUP(B263,Sheet3!$A$1:$E$100,2)</f>
        <v>kostka</v>
      </c>
      <c r="H263" t="str">
        <f>VLOOKUP(B263,Sheet3!$A$1:$E$100,3)</f>
        <v>25,99</v>
      </c>
      <c r="I263" t="str">
        <f>VLOOKUP(F263,Sheet4!$A$1:$B$22,2)</f>
        <v>maty_korkowe</v>
      </c>
      <c r="J263">
        <f>D263*H263</f>
        <v>129.94999999999999</v>
      </c>
    </row>
    <row r="264" spans="1:10" ht="18.399999999999999" customHeight="1">
      <c r="A264" s="1">
        <v>798</v>
      </c>
      <c r="B264" t="s">
        <v>37</v>
      </c>
      <c r="C264" s="2">
        <v>41036</v>
      </c>
      <c r="D264">
        <v>20</v>
      </c>
      <c r="E264">
        <f>MONTH(C264)</f>
        <v>5</v>
      </c>
      <c r="F264" t="str">
        <f>VLOOKUP(B264,Sheet3!$A$1:$E$100,5)</f>
        <v>k15</v>
      </c>
      <c r="G264" t="str">
        <f>VLOOKUP(B264,Sheet3!$A$1:$E$100,2)</f>
        <v>kostka</v>
      </c>
      <c r="H264" t="str">
        <f>VLOOKUP(B264,Sheet3!$A$1:$E$100,3)</f>
        <v>25,99</v>
      </c>
      <c r="I264" t="str">
        <f>VLOOKUP(F264,Sheet4!$A$1:$B$22,2)</f>
        <v>maty_korkowe</v>
      </c>
      <c r="J264">
        <f>D264*H264</f>
        <v>519.79999999999995</v>
      </c>
    </row>
    <row r="265" spans="1:10" ht="18.399999999999999" customHeight="1">
      <c r="A265">
        <v>825</v>
      </c>
      <c r="B265" t="s">
        <v>37</v>
      </c>
      <c r="C265" s="2">
        <v>41242</v>
      </c>
      <c r="D265">
        <v>1</v>
      </c>
      <c r="E265">
        <f>MONTH(C265)</f>
        <v>11</v>
      </c>
      <c r="F265" t="str">
        <f>VLOOKUP(B265,Sheet3!$A$1:$E$100,5)</f>
        <v>k15</v>
      </c>
      <c r="G265" t="str">
        <f>VLOOKUP(B265,Sheet3!$A$1:$E$100,2)</f>
        <v>kostka</v>
      </c>
      <c r="H265" t="str">
        <f>VLOOKUP(B265,Sheet3!$A$1:$E$100,3)</f>
        <v>25,99</v>
      </c>
      <c r="I265" t="str">
        <f>VLOOKUP(F265,Sheet4!$A$1:$B$22,2)</f>
        <v>maty_korkowe</v>
      </c>
      <c r="J265">
        <f>D265*H265</f>
        <v>25.99</v>
      </c>
    </row>
    <row r="266" spans="1:10" ht="18.399999999999999" customHeight="1">
      <c r="A266" s="1">
        <v>864</v>
      </c>
      <c r="B266" t="s">
        <v>37</v>
      </c>
      <c r="C266" s="2">
        <v>41094</v>
      </c>
      <c r="D266">
        <v>20</v>
      </c>
      <c r="E266">
        <f>MONTH(C266)</f>
        <v>7</v>
      </c>
      <c r="F266" t="str">
        <f>VLOOKUP(B266,Sheet3!$A$1:$E$100,5)</f>
        <v>k15</v>
      </c>
      <c r="G266" t="str">
        <f>VLOOKUP(B266,Sheet3!$A$1:$E$100,2)</f>
        <v>kostka</v>
      </c>
      <c r="H266" t="str">
        <f>VLOOKUP(B266,Sheet3!$A$1:$E$100,3)</f>
        <v>25,99</v>
      </c>
      <c r="I266" t="str">
        <f>VLOOKUP(F266,Sheet4!$A$1:$B$22,2)</f>
        <v>maty_korkowe</v>
      </c>
      <c r="J266">
        <f>D266*H266</f>
        <v>519.79999999999995</v>
      </c>
    </row>
    <row r="267" spans="1:10" ht="18.399999999999999" customHeight="1">
      <c r="A267" s="1">
        <v>898</v>
      </c>
      <c r="B267" t="s">
        <v>37</v>
      </c>
      <c r="C267" s="2">
        <v>41044</v>
      </c>
      <c r="D267">
        <v>1</v>
      </c>
      <c r="E267">
        <f>MONTH(C267)</f>
        <v>5</v>
      </c>
      <c r="F267" t="str">
        <f>VLOOKUP(B267,Sheet3!$A$1:$E$100,5)</f>
        <v>k15</v>
      </c>
      <c r="G267" t="str">
        <f>VLOOKUP(B267,Sheet3!$A$1:$E$100,2)</f>
        <v>kostka</v>
      </c>
      <c r="H267" t="str">
        <f>VLOOKUP(B267,Sheet3!$A$1:$E$100,3)</f>
        <v>25,99</v>
      </c>
      <c r="I267" t="str">
        <f>VLOOKUP(F267,Sheet4!$A$1:$B$22,2)</f>
        <v>maty_korkowe</v>
      </c>
      <c r="J267">
        <f>D267*H267</f>
        <v>25.99</v>
      </c>
    </row>
    <row r="268" spans="1:10" ht="18.399999999999999" customHeight="1">
      <c r="A268">
        <v>905</v>
      </c>
      <c r="B268" t="s">
        <v>37</v>
      </c>
      <c r="C268" s="2">
        <v>41081</v>
      </c>
      <c r="D268">
        <v>1</v>
      </c>
      <c r="E268">
        <f>MONTH(C268)</f>
        <v>6</v>
      </c>
      <c r="F268" t="str">
        <f>VLOOKUP(B268,Sheet3!$A$1:$E$100,5)</f>
        <v>k15</v>
      </c>
      <c r="G268" t="str">
        <f>VLOOKUP(B268,Sheet3!$A$1:$E$100,2)</f>
        <v>kostka</v>
      </c>
      <c r="H268" t="str">
        <f>VLOOKUP(B268,Sheet3!$A$1:$E$100,3)</f>
        <v>25,99</v>
      </c>
      <c r="I268" t="str">
        <f>VLOOKUP(F268,Sheet4!$A$1:$B$22,2)</f>
        <v>maty_korkowe</v>
      </c>
      <c r="J268">
        <f>D268*H268</f>
        <v>25.99</v>
      </c>
    </row>
    <row r="269" spans="1:10" ht="18.399999999999999" customHeight="1">
      <c r="A269">
        <v>913</v>
      </c>
      <c r="B269" t="s">
        <v>37</v>
      </c>
      <c r="C269" s="2">
        <v>41073</v>
      </c>
      <c r="D269">
        <v>12</v>
      </c>
      <c r="E269">
        <f>MONTH(C269)</f>
        <v>6</v>
      </c>
      <c r="F269" t="str">
        <f>VLOOKUP(B269,Sheet3!$A$1:$E$100,5)</f>
        <v>k15</v>
      </c>
      <c r="G269" t="str">
        <f>VLOOKUP(B269,Sheet3!$A$1:$E$100,2)</f>
        <v>kostka</v>
      </c>
      <c r="H269" t="str">
        <f>VLOOKUP(B269,Sheet3!$A$1:$E$100,3)</f>
        <v>25,99</v>
      </c>
      <c r="I269" t="str">
        <f>VLOOKUP(F269,Sheet4!$A$1:$B$22,2)</f>
        <v>maty_korkowe</v>
      </c>
      <c r="J269">
        <f>D269*H269</f>
        <v>311.88</v>
      </c>
    </row>
    <row r="270" spans="1:10" ht="18.399999999999999" customHeight="1">
      <c r="A270" s="1">
        <v>922</v>
      </c>
      <c r="B270" t="s">
        <v>37</v>
      </c>
      <c r="C270" s="2">
        <v>41155</v>
      </c>
      <c r="D270">
        <v>2</v>
      </c>
      <c r="E270">
        <f>MONTH(C270)</f>
        <v>9</v>
      </c>
      <c r="F270" t="str">
        <f>VLOOKUP(B270,Sheet3!$A$1:$E$100,5)</f>
        <v>k15</v>
      </c>
      <c r="G270" t="str">
        <f>VLOOKUP(B270,Sheet3!$A$1:$E$100,2)</f>
        <v>kostka</v>
      </c>
      <c r="H270" t="str">
        <f>VLOOKUP(B270,Sheet3!$A$1:$E$100,3)</f>
        <v>25,99</v>
      </c>
      <c r="I270" t="str">
        <f>VLOOKUP(F270,Sheet4!$A$1:$B$22,2)</f>
        <v>maty_korkowe</v>
      </c>
      <c r="J270">
        <f>D270*H270</f>
        <v>51.98</v>
      </c>
    </row>
    <row r="271" spans="1:10" ht="18.399999999999999" customHeight="1">
      <c r="A271" s="1">
        <v>926</v>
      </c>
      <c r="B271" t="s">
        <v>37</v>
      </c>
      <c r="C271" s="2">
        <v>41071</v>
      </c>
      <c r="D271">
        <v>8</v>
      </c>
      <c r="E271">
        <f>MONTH(C271)</f>
        <v>6</v>
      </c>
      <c r="F271" t="str">
        <f>VLOOKUP(B271,Sheet3!$A$1:$E$100,5)</f>
        <v>k15</v>
      </c>
      <c r="G271" t="str">
        <f>VLOOKUP(B271,Sheet3!$A$1:$E$100,2)</f>
        <v>kostka</v>
      </c>
      <c r="H271" t="str">
        <f>VLOOKUP(B271,Sheet3!$A$1:$E$100,3)</f>
        <v>25,99</v>
      </c>
      <c r="I271" t="str">
        <f>VLOOKUP(F271,Sheet4!$A$1:$B$22,2)</f>
        <v>maty_korkowe</v>
      </c>
      <c r="J271">
        <f>D271*H271</f>
        <v>207.92</v>
      </c>
    </row>
    <row r="272" spans="1:10" ht="18.399999999999999" customHeight="1">
      <c r="A272">
        <v>929</v>
      </c>
      <c r="B272" t="s">
        <v>37</v>
      </c>
      <c r="C272" s="2">
        <v>40989</v>
      </c>
      <c r="D272">
        <v>2</v>
      </c>
      <c r="E272">
        <f>MONTH(C272)</f>
        <v>3</v>
      </c>
      <c r="F272" t="str">
        <f>VLOOKUP(B272,Sheet3!$A$1:$E$100,5)</f>
        <v>k15</v>
      </c>
      <c r="G272" t="str">
        <f>VLOOKUP(B272,Sheet3!$A$1:$E$100,2)</f>
        <v>kostka</v>
      </c>
      <c r="H272" t="str">
        <f>VLOOKUP(B272,Sheet3!$A$1:$E$100,3)</f>
        <v>25,99</v>
      </c>
      <c r="I272" t="str">
        <f>VLOOKUP(F272,Sheet4!$A$1:$B$22,2)</f>
        <v>maty_korkowe</v>
      </c>
      <c r="J272">
        <f>D272*H272</f>
        <v>51.98</v>
      </c>
    </row>
    <row r="273" spans="1:10" ht="18.399999999999999" customHeight="1">
      <c r="A273">
        <v>971</v>
      </c>
      <c r="B273" t="s">
        <v>37</v>
      </c>
      <c r="C273" s="2">
        <v>41015</v>
      </c>
      <c r="D273">
        <v>5</v>
      </c>
      <c r="E273">
        <f>MONTH(C273)</f>
        <v>4</v>
      </c>
      <c r="F273" t="str">
        <f>VLOOKUP(B273,Sheet3!$A$1:$E$100,5)</f>
        <v>k15</v>
      </c>
      <c r="G273" t="str">
        <f>VLOOKUP(B273,Sheet3!$A$1:$E$100,2)</f>
        <v>kostka</v>
      </c>
      <c r="H273" t="str">
        <f>VLOOKUP(B273,Sheet3!$A$1:$E$100,3)</f>
        <v>25,99</v>
      </c>
      <c r="I273" t="str">
        <f>VLOOKUP(F273,Sheet4!$A$1:$B$22,2)</f>
        <v>maty_korkowe</v>
      </c>
      <c r="J273">
        <f>D273*H273</f>
        <v>129.94999999999999</v>
      </c>
    </row>
    <row r="274" spans="1:10" ht="18.399999999999999" customHeight="1">
      <c r="A274" s="1">
        <v>978</v>
      </c>
      <c r="B274" t="s">
        <v>37</v>
      </c>
      <c r="C274" s="2">
        <v>41107</v>
      </c>
      <c r="D274">
        <v>2</v>
      </c>
      <c r="E274">
        <f>MONTH(C274)</f>
        <v>7</v>
      </c>
      <c r="F274" t="str">
        <f>VLOOKUP(B274,Sheet3!$A$1:$E$100,5)</f>
        <v>k15</v>
      </c>
      <c r="G274" t="str">
        <f>VLOOKUP(B274,Sheet3!$A$1:$E$100,2)</f>
        <v>kostka</v>
      </c>
      <c r="H274" t="str">
        <f>VLOOKUP(B274,Sheet3!$A$1:$E$100,3)</f>
        <v>25,99</v>
      </c>
      <c r="I274" t="str">
        <f>VLOOKUP(F274,Sheet4!$A$1:$B$22,2)</f>
        <v>maty_korkowe</v>
      </c>
      <c r="J274">
        <f>D274*H274</f>
        <v>51.98</v>
      </c>
    </row>
    <row r="275" spans="1:10" ht="18.399999999999999" customHeight="1">
      <c r="A275">
        <v>979</v>
      </c>
      <c r="B275" t="s">
        <v>37</v>
      </c>
      <c r="C275" s="2">
        <v>40967</v>
      </c>
      <c r="D275">
        <v>2</v>
      </c>
      <c r="E275">
        <f>MONTH(C275)</f>
        <v>2</v>
      </c>
      <c r="F275" t="str">
        <f>VLOOKUP(B275,Sheet3!$A$1:$E$100,5)</f>
        <v>k15</v>
      </c>
      <c r="G275" t="str">
        <f>VLOOKUP(B275,Sheet3!$A$1:$E$100,2)</f>
        <v>kostka</v>
      </c>
      <c r="H275" t="str">
        <f>VLOOKUP(B275,Sheet3!$A$1:$E$100,3)</f>
        <v>25,99</v>
      </c>
      <c r="I275" t="str">
        <f>VLOOKUP(F275,Sheet4!$A$1:$B$22,2)</f>
        <v>maty_korkowe</v>
      </c>
      <c r="J275">
        <f>D275*H275</f>
        <v>51.98</v>
      </c>
    </row>
    <row r="276" spans="1:10" ht="18.399999999999999" customHeight="1">
      <c r="A276">
        <v>983</v>
      </c>
      <c r="B276" t="s">
        <v>37</v>
      </c>
      <c r="C276" s="2">
        <v>41226</v>
      </c>
      <c r="D276">
        <v>1</v>
      </c>
      <c r="E276">
        <f>MONTH(C276)</f>
        <v>11</v>
      </c>
      <c r="F276" t="str">
        <f>VLOOKUP(B276,Sheet3!$A$1:$E$100,5)</f>
        <v>k15</v>
      </c>
      <c r="G276" t="str">
        <f>VLOOKUP(B276,Sheet3!$A$1:$E$100,2)</f>
        <v>kostka</v>
      </c>
      <c r="H276" t="str">
        <f>VLOOKUP(B276,Sheet3!$A$1:$E$100,3)</f>
        <v>25,99</v>
      </c>
      <c r="I276" t="str">
        <f>VLOOKUP(F276,Sheet4!$A$1:$B$22,2)</f>
        <v>maty_korkowe</v>
      </c>
      <c r="J276">
        <f>D276*H276</f>
        <v>25.99</v>
      </c>
    </row>
    <row r="277" spans="1:10" ht="18.399999999999999" customHeight="1">
      <c r="A277">
        <v>1011</v>
      </c>
      <c r="B277" t="s">
        <v>37</v>
      </c>
      <c r="C277" s="2">
        <v>41207</v>
      </c>
      <c r="D277">
        <v>16</v>
      </c>
      <c r="E277">
        <f>MONTH(C277)</f>
        <v>10</v>
      </c>
      <c r="F277" t="str">
        <f>VLOOKUP(B277,Sheet3!$A$1:$E$100,5)</f>
        <v>k15</v>
      </c>
      <c r="G277" t="str">
        <f>VLOOKUP(B277,Sheet3!$A$1:$E$100,2)</f>
        <v>kostka</v>
      </c>
      <c r="H277" t="str">
        <f>VLOOKUP(B277,Sheet3!$A$1:$E$100,3)</f>
        <v>25,99</v>
      </c>
      <c r="I277" t="str">
        <f>VLOOKUP(F277,Sheet4!$A$1:$B$22,2)</f>
        <v>maty_korkowe</v>
      </c>
      <c r="J277">
        <f>D277*H277</f>
        <v>415.84</v>
      </c>
    </row>
    <row r="278" spans="1:10" ht="18.399999999999999" customHeight="1">
      <c r="A278">
        <v>1013</v>
      </c>
      <c r="B278" t="s">
        <v>37</v>
      </c>
      <c r="C278" s="2">
        <v>41114</v>
      </c>
      <c r="D278">
        <v>4</v>
      </c>
      <c r="E278">
        <f>MONTH(C278)</f>
        <v>7</v>
      </c>
      <c r="F278" t="str">
        <f>VLOOKUP(B278,Sheet3!$A$1:$E$100,5)</f>
        <v>k15</v>
      </c>
      <c r="G278" t="str">
        <f>VLOOKUP(B278,Sheet3!$A$1:$E$100,2)</f>
        <v>kostka</v>
      </c>
      <c r="H278" t="str">
        <f>VLOOKUP(B278,Sheet3!$A$1:$E$100,3)</f>
        <v>25,99</v>
      </c>
      <c r="I278" t="str">
        <f>VLOOKUP(F278,Sheet4!$A$1:$B$22,2)</f>
        <v>maty_korkowe</v>
      </c>
      <c r="J278">
        <f>D278*H278</f>
        <v>103.96</v>
      </c>
    </row>
    <row r="279" spans="1:10" ht="18.399999999999999" customHeight="1">
      <c r="A279">
        <v>1017</v>
      </c>
      <c r="B279" t="s">
        <v>37</v>
      </c>
      <c r="C279" s="2">
        <v>41037</v>
      </c>
      <c r="D279">
        <v>1</v>
      </c>
      <c r="E279">
        <f>MONTH(C279)</f>
        <v>5</v>
      </c>
      <c r="F279" t="str">
        <f>VLOOKUP(B279,Sheet3!$A$1:$E$100,5)</f>
        <v>k15</v>
      </c>
      <c r="G279" t="str">
        <f>VLOOKUP(B279,Sheet3!$A$1:$E$100,2)</f>
        <v>kostka</v>
      </c>
      <c r="H279" t="str">
        <f>VLOOKUP(B279,Sheet3!$A$1:$E$100,3)</f>
        <v>25,99</v>
      </c>
      <c r="I279" t="str">
        <f>VLOOKUP(F279,Sheet4!$A$1:$B$22,2)</f>
        <v>maty_korkowe</v>
      </c>
      <c r="J279">
        <f>D279*H279</f>
        <v>25.99</v>
      </c>
    </row>
    <row r="280" spans="1:10" ht="18.399999999999999" customHeight="1">
      <c r="A280">
        <v>1037</v>
      </c>
      <c r="B280" t="s">
        <v>37</v>
      </c>
      <c r="C280" s="2">
        <v>41123</v>
      </c>
      <c r="D280">
        <v>1</v>
      </c>
      <c r="E280">
        <f>MONTH(C280)</f>
        <v>8</v>
      </c>
      <c r="F280" t="str">
        <f>VLOOKUP(B280,Sheet3!$A$1:$E$100,5)</f>
        <v>k15</v>
      </c>
      <c r="G280" t="str">
        <f>VLOOKUP(B280,Sheet3!$A$1:$E$100,2)</f>
        <v>kostka</v>
      </c>
      <c r="H280" t="str">
        <f>VLOOKUP(B280,Sheet3!$A$1:$E$100,3)</f>
        <v>25,99</v>
      </c>
      <c r="I280" t="str">
        <f>VLOOKUP(F280,Sheet4!$A$1:$B$22,2)</f>
        <v>maty_korkowe</v>
      </c>
      <c r="J280">
        <f>D280*H280</f>
        <v>25.99</v>
      </c>
    </row>
    <row r="281" spans="1:10" ht="18.399999999999999" customHeight="1">
      <c r="A281" s="1">
        <v>1040</v>
      </c>
      <c r="B281" t="s">
        <v>37</v>
      </c>
      <c r="C281" s="2">
        <v>41037</v>
      </c>
      <c r="D281">
        <v>1</v>
      </c>
      <c r="E281">
        <f>MONTH(C281)</f>
        <v>5</v>
      </c>
      <c r="F281" t="str">
        <f>VLOOKUP(B281,Sheet3!$A$1:$E$100,5)</f>
        <v>k15</v>
      </c>
      <c r="G281" t="str">
        <f>VLOOKUP(B281,Sheet3!$A$1:$E$100,2)</f>
        <v>kostka</v>
      </c>
      <c r="H281" t="str">
        <f>VLOOKUP(B281,Sheet3!$A$1:$E$100,3)</f>
        <v>25,99</v>
      </c>
      <c r="I281" t="str">
        <f>VLOOKUP(F281,Sheet4!$A$1:$B$22,2)</f>
        <v>maty_korkowe</v>
      </c>
      <c r="J281">
        <f>D281*H281</f>
        <v>25.99</v>
      </c>
    </row>
    <row r="282" spans="1:10" ht="18.399999999999999" customHeight="1">
      <c r="A282" s="1">
        <v>1044</v>
      </c>
      <c r="B282" t="s">
        <v>37</v>
      </c>
      <c r="C282" s="2">
        <v>41083</v>
      </c>
      <c r="D282">
        <v>2</v>
      </c>
      <c r="E282">
        <f>MONTH(C282)</f>
        <v>6</v>
      </c>
      <c r="F282" t="str">
        <f>VLOOKUP(B282,Sheet3!$A$1:$E$100,5)</f>
        <v>k15</v>
      </c>
      <c r="G282" t="str">
        <f>VLOOKUP(B282,Sheet3!$A$1:$E$100,2)</f>
        <v>kostka</v>
      </c>
      <c r="H282" t="str">
        <f>VLOOKUP(B282,Sheet3!$A$1:$E$100,3)</f>
        <v>25,99</v>
      </c>
      <c r="I282" t="str">
        <f>VLOOKUP(F282,Sheet4!$A$1:$B$22,2)</f>
        <v>maty_korkowe</v>
      </c>
      <c r="J282">
        <f>D282*H282</f>
        <v>51.98</v>
      </c>
    </row>
    <row r="283" spans="1:10" ht="18.399999999999999" customHeight="1">
      <c r="A283">
        <v>1077</v>
      </c>
      <c r="B283" t="s">
        <v>37</v>
      </c>
      <c r="C283" s="2">
        <v>41128</v>
      </c>
      <c r="D283">
        <v>2</v>
      </c>
      <c r="E283">
        <f>MONTH(C283)</f>
        <v>8</v>
      </c>
      <c r="F283" t="str">
        <f>VLOOKUP(B283,Sheet3!$A$1:$E$100,5)</f>
        <v>k15</v>
      </c>
      <c r="G283" t="str">
        <f>VLOOKUP(B283,Sheet3!$A$1:$E$100,2)</f>
        <v>kostka</v>
      </c>
      <c r="H283" t="str">
        <f>VLOOKUP(B283,Sheet3!$A$1:$E$100,3)</f>
        <v>25,99</v>
      </c>
      <c r="I283" t="str">
        <f>VLOOKUP(F283,Sheet4!$A$1:$B$22,2)</f>
        <v>maty_korkowe</v>
      </c>
      <c r="J283">
        <f>D283*H283</f>
        <v>51.98</v>
      </c>
    </row>
    <row r="284" spans="1:10" ht="18.399999999999999" customHeight="1">
      <c r="A284">
        <v>1085</v>
      </c>
      <c r="B284" t="s">
        <v>37</v>
      </c>
      <c r="C284" s="2">
        <v>41003</v>
      </c>
      <c r="D284">
        <v>1</v>
      </c>
      <c r="E284">
        <f>MONTH(C284)</f>
        <v>4</v>
      </c>
      <c r="F284" t="str">
        <f>VLOOKUP(B284,Sheet3!$A$1:$E$100,5)</f>
        <v>k15</v>
      </c>
      <c r="G284" t="str">
        <f>VLOOKUP(B284,Sheet3!$A$1:$E$100,2)</f>
        <v>kostka</v>
      </c>
      <c r="H284" t="str">
        <f>VLOOKUP(B284,Sheet3!$A$1:$E$100,3)</f>
        <v>25,99</v>
      </c>
      <c r="I284" t="str">
        <f>VLOOKUP(F284,Sheet4!$A$1:$B$22,2)</f>
        <v>maty_korkowe</v>
      </c>
      <c r="J284">
        <f>D284*H284</f>
        <v>25.99</v>
      </c>
    </row>
    <row r="285" spans="1:10" ht="18.399999999999999" customHeight="1">
      <c r="A285">
        <v>1089</v>
      </c>
      <c r="B285" t="s">
        <v>37</v>
      </c>
      <c r="C285" s="2">
        <v>40980</v>
      </c>
      <c r="D285">
        <v>1</v>
      </c>
      <c r="E285">
        <f>MONTH(C285)</f>
        <v>3</v>
      </c>
      <c r="F285" t="str">
        <f>VLOOKUP(B285,Sheet3!$A$1:$E$100,5)</f>
        <v>k15</v>
      </c>
      <c r="G285" t="str">
        <f>VLOOKUP(B285,Sheet3!$A$1:$E$100,2)</f>
        <v>kostka</v>
      </c>
      <c r="H285" t="str">
        <f>VLOOKUP(B285,Sheet3!$A$1:$E$100,3)</f>
        <v>25,99</v>
      </c>
      <c r="I285" t="str">
        <f>VLOOKUP(F285,Sheet4!$A$1:$B$22,2)</f>
        <v>maty_korkowe</v>
      </c>
      <c r="J285">
        <f>D285*H285</f>
        <v>25.99</v>
      </c>
    </row>
    <row r="286" spans="1:10" ht="18.399999999999999" customHeight="1">
      <c r="A286">
        <v>1105</v>
      </c>
      <c r="B286" t="s">
        <v>37</v>
      </c>
      <c r="C286" s="2">
        <v>41101</v>
      </c>
      <c r="D286">
        <v>2</v>
      </c>
      <c r="E286">
        <f>MONTH(C286)</f>
        <v>7</v>
      </c>
      <c r="F286" t="str">
        <f>VLOOKUP(B286,Sheet3!$A$1:$E$100,5)</f>
        <v>k15</v>
      </c>
      <c r="G286" t="str">
        <f>VLOOKUP(B286,Sheet3!$A$1:$E$100,2)</f>
        <v>kostka</v>
      </c>
      <c r="H286" t="str">
        <f>VLOOKUP(B286,Sheet3!$A$1:$E$100,3)</f>
        <v>25,99</v>
      </c>
      <c r="I286" t="str">
        <f>VLOOKUP(F286,Sheet4!$A$1:$B$22,2)</f>
        <v>maty_korkowe</v>
      </c>
      <c r="J286">
        <f>D286*H286</f>
        <v>51.98</v>
      </c>
    </row>
    <row r="287" spans="1:10" ht="18.399999999999999" customHeight="1">
      <c r="A287" s="1">
        <v>1112</v>
      </c>
      <c r="B287" t="s">
        <v>37</v>
      </c>
      <c r="C287" s="2">
        <v>41046</v>
      </c>
      <c r="D287">
        <v>2</v>
      </c>
      <c r="E287">
        <f>MONTH(C287)</f>
        <v>5</v>
      </c>
      <c r="F287" t="str">
        <f>VLOOKUP(B287,Sheet3!$A$1:$E$100,5)</f>
        <v>k15</v>
      </c>
      <c r="G287" t="str">
        <f>VLOOKUP(B287,Sheet3!$A$1:$E$100,2)</f>
        <v>kostka</v>
      </c>
      <c r="H287" t="str">
        <f>VLOOKUP(B287,Sheet3!$A$1:$E$100,3)</f>
        <v>25,99</v>
      </c>
      <c r="I287" t="str">
        <f>VLOOKUP(F287,Sheet4!$A$1:$B$22,2)</f>
        <v>maty_korkowe</v>
      </c>
      <c r="J287">
        <f>D287*H287</f>
        <v>51.98</v>
      </c>
    </row>
    <row r="288" spans="1:10" ht="18.399999999999999" customHeight="1">
      <c r="A288" s="1">
        <v>1116</v>
      </c>
      <c r="B288" t="s">
        <v>37</v>
      </c>
      <c r="C288" s="2">
        <v>41129</v>
      </c>
      <c r="D288">
        <v>12</v>
      </c>
      <c r="E288">
        <f>MONTH(C288)</f>
        <v>8</v>
      </c>
      <c r="F288" t="str">
        <f>VLOOKUP(B288,Sheet3!$A$1:$E$100,5)</f>
        <v>k15</v>
      </c>
      <c r="G288" t="str">
        <f>VLOOKUP(B288,Sheet3!$A$1:$E$100,2)</f>
        <v>kostka</v>
      </c>
      <c r="H288" t="str">
        <f>VLOOKUP(B288,Sheet3!$A$1:$E$100,3)</f>
        <v>25,99</v>
      </c>
      <c r="I288" t="str">
        <f>VLOOKUP(F288,Sheet4!$A$1:$B$22,2)</f>
        <v>maty_korkowe</v>
      </c>
      <c r="J288">
        <f>D288*H288</f>
        <v>311.88</v>
      </c>
    </row>
    <row r="289" spans="1:10" ht="18.399999999999999" customHeight="1">
      <c r="A289">
        <v>1119</v>
      </c>
      <c r="B289" t="s">
        <v>37</v>
      </c>
      <c r="C289" s="2">
        <v>41185</v>
      </c>
      <c r="D289">
        <v>1</v>
      </c>
      <c r="E289">
        <f>MONTH(C289)</f>
        <v>10</v>
      </c>
      <c r="F289" t="str">
        <f>VLOOKUP(B289,Sheet3!$A$1:$E$100,5)</f>
        <v>k15</v>
      </c>
      <c r="G289" t="str">
        <f>VLOOKUP(B289,Sheet3!$A$1:$E$100,2)</f>
        <v>kostka</v>
      </c>
      <c r="H289" t="str">
        <f>VLOOKUP(B289,Sheet3!$A$1:$E$100,3)</f>
        <v>25,99</v>
      </c>
      <c r="I289" t="str">
        <f>VLOOKUP(F289,Sheet4!$A$1:$B$22,2)</f>
        <v>maty_korkowe</v>
      </c>
      <c r="J289">
        <f>D289*H289</f>
        <v>25.99</v>
      </c>
    </row>
    <row r="290" spans="1:10" ht="18.399999999999999" customHeight="1">
      <c r="A290" s="1">
        <v>1146</v>
      </c>
      <c r="B290" t="s">
        <v>37</v>
      </c>
      <c r="C290" s="2">
        <v>40983</v>
      </c>
      <c r="D290">
        <v>2</v>
      </c>
      <c r="E290">
        <f>MONTH(C290)</f>
        <v>3</v>
      </c>
      <c r="F290" t="str">
        <f>VLOOKUP(B290,Sheet3!$A$1:$E$100,5)</f>
        <v>k15</v>
      </c>
      <c r="G290" t="str">
        <f>VLOOKUP(B290,Sheet3!$A$1:$E$100,2)</f>
        <v>kostka</v>
      </c>
      <c r="H290" t="str">
        <f>VLOOKUP(B290,Sheet3!$A$1:$E$100,3)</f>
        <v>25,99</v>
      </c>
      <c r="I290" t="str">
        <f>VLOOKUP(F290,Sheet4!$A$1:$B$22,2)</f>
        <v>maty_korkowe</v>
      </c>
      <c r="J290">
        <f>D290*H290</f>
        <v>51.98</v>
      </c>
    </row>
    <row r="291" spans="1:10" ht="18.399999999999999" customHeight="1">
      <c r="A291" s="1">
        <v>1162</v>
      </c>
      <c r="B291" t="s">
        <v>37</v>
      </c>
      <c r="C291" s="2">
        <v>41176</v>
      </c>
      <c r="D291">
        <v>1</v>
      </c>
      <c r="E291">
        <f>MONTH(C291)</f>
        <v>9</v>
      </c>
      <c r="F291" t="str">
        <f>VLOOKUP(B291,Sheet3!$A$1:$E$100,5)</f>
        <v>k15</v>
      </c>
      <c r="G291" t="str">
        <f>VLOOKUP(B291,Sheet3!$A$1:$E$100,2)</f>
        <v>kostka</v>
      </c>
      <c r="H291" t="str">
        <f>VLOOKUP(B291,Sheet3!$A$1:$E$100,3)</f>
        <v>25,99</v>
      </c>
      <c r="I291" t="str">
        <f>VLOOKUP(F291,Sheet4!$A$1:$B$22,2)</f>
        <v>maty_korkowe</v>
      </c>
      <c r="J291">
        <f>D291*H291</f>
        <v>25.99</v>
      </c>
    </row>
    <row r="292" spans="1:10" ht="18.399999999999999" customHeight="1">
      <c r="A292">
        <v>1163</v>
      </c>
      <c r="B292" t="s">
        <v>37</v>
      </c>
      <c r="C292" s="2">
        <v>41075</v>
      </c>
      <c r="D292">
        <v>1</v>
      </c>
      <c r="E292">
        <f>MONTH(C292)</f>
        <v>6</v>
      </c>
      <c r="F292" t="str">
        <f>VLOOKUP(B292,Sheet3!$A$1:$E$100,5)</f>
        <v>k15</v>
      </c>
      <c r="G292" t="str">
        <f>VLOOKUP(B292,Sheet3!$A$1:$E$100,2)</f>
        <v>kostka</v>
      </c>
      <c r="H292" t="str">
        <f>VLOOKUP(B292,Sheet3!$A$1:$E$100,3)</f>
        <v>25,99</v>
      </c>
      <c r="I292" t="str">
        <f>VLOOKUP(F292,Sheet4!$A$1:$B$22,2)</f>
        <v>maty_korkowe</v>
      </c>
      <c r="J292">
        <f>D292*H292</f>
        <v>25.99</v>
      </c>
    </row>
    <row r="293" spans="1:10" ht="18.399999999999999" customHeight="1">
      <c r="A293">
        <v>1189</v>
      </c>
      <c r="B293" t="s">
        <v>37</v>
      </c>
      <c r="C293" s="2">
        <v>41096</v>
      </c>
      <c r="D293">
        <v>24</v>
      </c>
      <c r="E293">
        <f>MONTH(C293)</f>
        <v>7</v>
      </c>
      <c r="F293" t="str">
        <f>VLOOKUP(B293,Sheet3!$A$1:$E$100,5)</f>
        <v>k15</v>
      </c>
      <c r="G293" t="str">
        <f>VLOOKUP(B293,Sheet3!$A$1:$E$100,2)</f>
        <v>kostka</v>
      </c>
      <c r="H293" t="str">
        <f>VLOOKUP(B293,Sheet3!$A$1:$E$100,3)</f>
        <v>25,99</v>
      </c>
      <c r="I293" t="str">
        <f>VLOOKUP(F293,Sheet4!$A$1:$B$22,2)</f>
        <v>maty_korkowe</v>
      </c>
      <c r="J293">
        <f>D293*H293</f>
        <v>623.76</v>
      </c>
    </row>
    <row r="294" spans="1:10" ht="18.399999999999999" customHeight="1">
      <c r="A294" s="1">
        <v>1194</v>
      </c>
      <c r="B294" t="s">
        <v>37</v>
      </c>
      <c r="C294" s="2">
        <v>41200</v>
      </c>
      <c r="D294">
        <v>12</v>
      </c>
      <c r="E294">
        <f>MONTH(C294)</f>
        <v>10</v>
      </c>
      <c r="F294" t="str">
        <f>VLOOKUP(B294,Sheet3!$A$1:$E$100,5)</f>
        <v>k15</v>
      </c>
      <c r="G294" t="str">
        <f>VLOOKUP(B294,Sheet3!$A$1:$E$100,2)</f>
        <v>kostka</v>
      </c>
      <c r="H294" t="str">
        <f>VLOOKUP(B294,Sheet3!$A$1:$E$100,3)</f>
        <v>25,99</v>
      </c>
      <c r="I294" t="str">
        <f>VLOOKUP(F294,Sheet4!$A$1:$B$22,2)</f>
        <v>maty_korkowe</v>
      </c>
      <c r="J294">
        <f>D294*H294</f>
        <v>311.88</v>
      </c>
    </row>
    <row r="295" spans="1:10" ht="18.399999999999999" customHeight="1">
      <c r="A295" s="1">
        <v>1196</v>
      </c>
      <c r="B295" t="s">
        <v>37</v>
      </c>
      <c r="C295" s="2">
        <v>41166</v>
      </c>
      <c r="D295">
        <v>1</v>
      </c>
      <c r="E295">
        <f>MONTH(C295)</f>
        <v>9</v>
      </c>
      <c r="F295" t="str">
        <f>VLOOKUP(B295,Sheet3!$A$1:$E$100,5)</f>
        <v>k15</v>
      </c>
      <c r="G295" t="str">
        <f>VLOOKUP(B295,Sheet3!$A$1:$E$100,2)</f>
        <v>kostka</v>
      </c>
      <c r="H295" t="str">
        <f>VLOOKUP(B295,Sheet3!$A$1:$E$100,3)</f>
        <v>25,99</v>
      </c>
      <c r="I295" t="str">
        <f>VLOOKUP(F295,Sheet4!$A$1:$B$22,2)</f>
        <v>maty_korkowe</v>
      </c>
      <c r="J295">
        <f>D295*H295</f>
        <v>25.99</v>
      </c>
    </row>
    <row r="296" spans="1:10" ht="18.399999999999999" customHeight="1">
      <c r="A296">
        <v>1201</v>
      </c>
      <c r="B296" t="s">
        <v>37</v>
      </c>
      <c r="C296" s="2">
        <v>41041</v>
      </c>
      <c r="D296">
        <v>1</v>
      </c>
      <c r="E296">
        <f>MONTH(C296)</f>
        <v>5</v>
      </c>
      <c r="F296" t="str">
        <f>VLOOKUP(B296,Sheet3!$A$1:$E$100,5)</f>
        <v>k15</v>
      </c>
      <c r="G296" t="str">
        <f>VLOOKUP(B296,Sheet3!$A$1:$E$100,2)</f>
        <v>kostka</v>
      </c>
      <c r="H296" t="str">
        <f>VLOOKUP(B296,Sheet3!$A$1:$E$100,3)</f>
        <v>25,99</v>
      </c>
      <c r="I296" t="str">
        <f>VLOOKUP(F296,Sheet4!$A$1:$B$22,2)</f>
        <v>maty_korkowe</v>
      </c>
      <c r="J296">
        <f>D296*H296</f>
        <v>25.99</v>
      </c>
    </row>
    <row r="297" spans="1:10" ht="18.399999999999999" customHeight="1">
      <c r="A297">
        <v>1215</v>
      </c>
      <c r="B297" t="s">
        <v>37</v>
      </c>
      <c r="C297" s="2">
        <v>41080</v>
      </c>
      <c r="D297">
        <v>1</v>
      </c>
      <c r="E297">
        <f>MONTH(C297)</f>
        <v>6</v>
      </c>
      <c r="F297" t="str">
        <f>VLOOKUP(B297,Sheet3!$A$1:$E$100,5)</f>
        <v>k15</v>
      </c>
      <c r="G297" t="str">
        <f>VLOOKUP(B297,Sheet3!$A$1:$E$100,2)</f>
        <v>kostka</v>
      </c>
      <c r="H297" t="str">
        <f>VLOOKUP(B297,Sheet3!$A$1:$E$100,3)</f>
        <v>25,99</v>
      </c>
      <c r="I297" t="str">
        <f>VLOOKUP(F297,Sheet4!$A$1:$B$22,2)</f>
        <v>maty_korkowe</v>
      </c>
      <c r="J297">
        <f>D297*H297</f>
        <v>25.99</v>
      </c>
    </row>
    <row r="298" spans="1:10" ht="18.399999999999999" customHeight="1">
      <c r="A298">
        <v>1227</v>
      </c>
      <c r="B298" t="s">
        <v>37</v>
      </c>
      <c r="C298" s="2">
        <v>41068</v>
      </c>
      <c r="D298">
        <v>1</v>
      </c>
      <c r="E298">
        <f>MONTH(C298)</f>
        <v>6</v>
      </c>
      <c r="F298" t="str">
        <f>VLOOKUP(B298,Sheet3!$A$1:$E$100,5)</f>
        <v>k15</v>
      </c>
      <c r="G298" t="str">
        <f>VLOOKUP(B298,Sheet3!$A$1:$E$100,2)</f>
        <v>kostka</v>
      </c>
      <c r="H298" t="str">
        <f>VLOOKUP(B298,Sheet3!$A$1:$E$100,3)</f>
        <v>25,99</v>
      </c>
      <c r="I298" t="str">
        <f>VLOOKUP(F298,Sheet4!$A$1:$B$22,2)</f>
        <v>maty_korkowe</v>
      </c>
      <c r="J298">
        <f>D298*H298</f>
        <v>25.99</v>
      </c>
    </row>
    <row r="299" spans="1:10" ht="18.399999999999999" customHeight="1">
      <c r="A299">
        <v>1237</v>
      </c>
      <c r="B299" t="s">
        <v>37</v>
      </c>
      <c r="C299" s="2">
        <v>41271</v>
      </c>
      <c r="D299">
        <v>2</v>
      </c>
      <c r="E299">
        <f>MONTH(C299)</f>
        <v>12</v>
      </c>
      <c r="F299" t="str">
        <f>VLOOKUP(B299,Sheet3!$A$1:$E$100,5)</f>
        <v>k15</v>
      </c>
      <c r="G299" t="str">
        <f>VLOOKUP(B299,Sheet3!$A$1:$E$100,2)</f>
        <v>kostka</v>
      </c>
      <c r="H299" t="str">
        <f>VLOOKUP(B299,Sheet3!$A$1:$E$100,3)</f>
        <v>25,99</v>
      </c>
      <c r="I299" t="str">
        <f>VLOOKUP(F299,Sheet4!$A$1:$B$22,2)</f>
        <v>maty_korkowe</v>
      </c>
      <c r="J299">
        <f>D299*H299</f>
        <v>51.98</v>
      </c>
    </row>
    <row r="300" spans="1:10" ht="18.399999999999999" customHeight="1">
      <c r="A300">
        <v>1259</v>
      </c>
      <c r="B300" t="s">
        <v>37</v>
      </c>
      <c r="C300" s="2">
        <v>41183</v>
      </c>
      <c r="D300">
        <v>10</v>
      </c>
      <c r="E300">
        <f>MONTH(C300)</f>
        <v>10</v>
      </c>
      <c r="F300" t="str">
        <f>VLOOKUP(B300,Sheet3!$A$1:$E$100,5)</f>
        <v>k15</v>
      </c>
      <c r="G300" t="str">
        <f>VLOOKUP(B300,Sheet3!$A$1:$E$100,2)</f>
        <v>kostka</v>
      </c>
      <c r="H300" t="str">
        <f>VLOOKUP(B300,Sheet3!$A$1:$E$100,3)</f>
        <v>25,99</v>
      </c>
      <c r="I300" t="str">
        <f>VLOOKUP(F300,Sheet4!$A$1:$B$22,2)</f>
        <v>maty_korkowe</v>
      </c>
      <c r="J300">
        <f>D300*H300</f>
        <v>259.89999999999998</v>
      </c>
    </row>
    <row r="301" spans="1:10" ht="18.399999999999999" customHeight="1">
      <c r="A301" s="1">
        <v>1260</v>
      </c>
      <c r="B301" t="s">
        <v>37</v>
      </c>
      <c r="C301" s="2">
        <v>41050</v>
      </c>
      <c r="D301">
        <v>1</v>
      </c>
      <c r="E301">
        <f>MONTH(C301)</f>
        <v>5</v>
      </c>
      <c r="F301" t="str">
        <f>VLOOKUP(B301,Sheet3!$A$1:$E$100,5)</f>
        <v>k15</v>
      </c>
      <c r="G301" t="str">
        <f>VLOOKUP(B301,Sheet3!$A$1:$E$100,2)</f>
        <v>kostka</v>
      </c>
      <c r="H301" t="str">
        <f>VLOOKUP(B301,Sheet3!$A$1:$E$100,3)</f>
        <v>25,99</v>
      </c>
      <c r="I301" t="str">
        <f>VLOOKUP(F301,Sheet4!$A$1:$B$22,2)</f>
        <v>maty_korkowe</v>
      </c>
      <c r="J301">
        <f>D301*H301</f>
        <v>25.99</v>
      </c>
    </row>
    <row r="302" spans="1:10" ht="18.399999999999999" customHeight="1">
      <c r="A302" s="1">
        <v>1268</v>
      </c>
      <c r="B302" t="s">
        <v>37</v>
      </c>
      <c r="C302" s="2">
        <v>41065</v>
      </c>
      <c r="D302">
        <v>1</v>
      </c>
      <c r="E302">
        <f>MONTH(C302)</f>
        <v>6</v>
      </c>
      <c r="F302" t="str">
        <f>VLOOKUP(B302,Sheet3!$A$1:$E$100,5)</f>
        <v>k15</v>
      </c>
      <c r="G302" t="str">
        <f>VLOOKUP(B302,Sheet3!$A$1:$E$100,2)</f>
        <v>kostka</v>
      </c>
      <c r="H302" t="str">
        <f>VLOOKUP(B302,Sheet3!$A$1:$E$100,3)</f>
        <v>25,99</v>
      </c>
      <c r="I302" t="str">
        <f>VLOOKUP(F302,Sheet4!$A$1:$B$22,2)</f>
        <v>maty_korkowe</v>
      </c>
      <c r="J302">
        <f>D302*H302</f>
        <v>25.99</v>
      </c>
    </row>
    <row r="303" spans="1:10" ht="18.399999999999999" customHeight="1">
      <c r="A303">
        <v>1271</v>
      </c>
      <c r="B303" t="s">
        <v>37</v>
      </c>
      <c r="C303" s="2">
        <v>41054</v>
      </c>
      <c r="D303">
        <v>1</v>
      </c>
      <c r="E303">
        <f>MONTH(C303)</f>
        <v>5</v>
      </c>
      <c r="F303" t="str">
        <f>VLOOKUP(B303,Sheet3!$A$1:$E$100,5)</f>
        <v>k15</v>
      </c>
      <c r="G303" t="str">
        <f>VLOOKUP(B303,Sheet3!$A$1:$E$100,2)</f>
        <v>kostka</v>
      </c>
      <c r="H303" t="str">
        <f>VLOOKUP(B303,Sheet3!$A$1:$E$100,3)</f>
        <v>25,99</v>
      </c>
      <c r="I303" t="str">
        <f>VLOOKUP(F303,Sheet4!$A$1:$B$22,2)</f>
        <v>maty_korkowe</v>
      </c>
      <c r="J303">
        <f>D303*H303</f>
        <v>25.99</v>
      </c>
    </row>
    <row r="304" spans="1:10" ht="18.399999999999999" customHeight="1">
      <c r="A304" s="1">
        <v>1302</v>
      </c>
      <c r="B304" t="s">
        <v>37</v>
      </c>
      <c r="C304" s="2">
        <v>41095</v>
      </c>
      <c r="D304">
        <v>2</v>
      </c>
      <c r="E304">
        <f>MONTH(C304)</f>
        <v>7</v>
      </c>
      <c r="F304" t="str">
        <f>VLOOKUP(B304,Sheet3!$A$1:$E$100,5)</f>
        <v>k15</v>
      </c>
      <c r="G304" t="str">
        <f>VLOOKUP(B304,Sheet3!$A$1:$E$100,2)</f>
        <v>kostka</v>
      </c>
      <c r="H304" t="str">
        <f>VLOOKUP(B304,Sheet3!$A$1:$E$100,3)</f>
        <v>25,99</v>
      </c>
      <c r="I304" t="str">
        <f>VLOOKUP(F304,Sheet4!$A$1:$B$22,2)</f>
        <v>maty_korkowe</v>
      </c>
      <c r="J304">
        <f>D304*H304</f>
        <v>51.98</v>
      </c>
    </row>
    <row r="305" spans="1:10" ht="18.399999999999999" customHeight="1">
      <c r="A305">
        <v>1315</v>
      </c>
      <c r="B305" t="s">
        <v>37</v>
      </c>
      <c r="C305" s="2">
        <v>41034</v>
      </c>
      <c r="D305">
        <v>1</v>
      </c>
      <c r="E305">
        <f>MONTH(C305)</f>
        <v>5</v>
      </c>
      <c r="F305" t="str">
        <f>VLOOKUP(B305,Sheet3!$A$1:$E$100,5)</f>
        <v>k15</v>
      </c>
      <c r="G305" t="str">
        <f>VLOOKUP(B305,Sheet3!$A$1:$E$100,2)</f>
        <v>kostka</v>
      </c>
      <c r="H305" t="str">
        <f>VLOOKUP(B305,Sheet3!$A$1:$E$100,3)</f>
        <v>25,99</v>
      </c>
      <c r="I305" t="str">
        <f>VLOOKUP(F305,Sheet4!$A$1:$B$22,2)</f>
        <v>maty_korkowe</v>
      </c>
      <c r="J305">
        <f>D305*H305</f>
        <v>25.99</v>
      </c>
    </row>
    <row r="306" spans="1:10" ht="18.399999999999999" customHeight="1">
      <c r="A306" s="1">
        <v>1356</v>
      </c>
      <c r="B306" t="s">
        <v>37</v>
      </c>
      <c r="C306" s="2">
        <v>41022</v>
      </c>
      <c r="D306">
        <v>1</v>
      </c>
      <c r="E306">
        <f>MONTH(C306)</f>
        <v>4</v>
      </c>
      <c r="F306" t="str">
        <f>VLOOKUP(B306,Sheet3!$A$1:$E$100,5)</f>
        <v>k15</v>
      </c>
      <c r="G306" t="str">
        <f>VLOOKUP(B306,Sheet3!$A$1:$E$100,2)</f>
        <v>kostka</v>
      </c>
      <c r="H306" t="str">
        <f>VLOOKUP(B306,Sheet3!$A$1:$E$100,3)</f>
        <v>25,99</v>
      </c>
      <c r="I306" t="str">
        <f>VLOOKUP(F306,Sheet4!$A$1:$B$22,2)</f>
        <v>maty_korkowe</v>
      </c>
      <c r="J306">
        <f>D306*H306</f>
        <v>25.99</v>
      </c>
    </row>
    <row r="307" spans="1:10" ht="18.399999999999999" customHeight="1">
      <c r="A307" s="1">
        <v>1362</v>
      </c>
      <c r="B307" t="s">
        <v>37</v>
      </c>
      <c r="C307" s="2">
        <v>40945</v>
      </c>
      <c r="D307">
        <v>2</v>
      </c>
      <c r="E307">
        <f>MONTH(C307)</f>
        <v>2</v>
      </c>
      <c r="F307" t="str">
        <f>VLOOKUP(B307,Sheet3!$A$1:$E$100,5)</f>
        <v>k15</v>
      </c>
      <c r="G307" t="str">
        <f>VLOOKUP(B307,Sheet3!$A$1:$E$100,2)</f>
        <v>kostka</v>
      </c>
      <c r="H307" t="str">
        <f>VLOOKUP(B307,Sheet3!$A$1:$E$100,3)</f>
        <v>25,99</v>
      </c>
      <c r="I307" t="str">
        <f>VLOOKUP(F307,Sheet4!$A$1:$B$22,2)</f>
        <v>maty_korkowe</v>
      </c>
      <c r="J307">
        <f>D307*H307</f>
        <v>51.98</v>
      </c>
    </row>
    <row r="308" spans="1:10" ht="18.399999999999999" customHeight="1">
      <c r="A308" s="1">
        <v>1390</v>
      </c>
      <c r="B308" t="s">
        <v>37</v>
      </c>
      <c r="C308" s="2">
        <v>41101</v>
      </c>
      <c r="D308">
        <v>13</v>
      </c>
      <c r="E308">
        <f>MONTH(C308)</f>
        <v>7</v>
      </c>
      <c r="F308" t="str">
        <f>VLOOKUP(B308,Sheet3!$A$1:$E$100,5)</f>
        <v>k15</v>
      </c>
      <c r="G308" t="str">
        <f>VLOOKUP(B308,Sheet3!$A$1:$E$100,2)</f>
        <v>kostka</v>
      </c>
      <c r="H308" t="str">
        <f>VLOOKUP(B308,Sheet3!$A$1:$E$100,3)</f>
        <v>25,99</v>
      </c>
      <c r="I308" t="str">
        <f>VLOOKUP(F308,Sheet4!$A$1:$B$22,2)</f>
        <v>maty_korkowe</v>
      </c>
      <c r="J308">
        <f>D308*H308</f>
        <v>337.87</v>
      </c>
    </row>
    <row r="309" spans="1:10" ht="18.399999999999999" customHeight="1">
      <c r="A309" s="1">
        <v>1394</v>
      </c>
      <c r="B309" t="s">
        <v>37</v>
      </c>
      <c r="C309" s="2">
        <v>40996</v>
      </c>
      <c r="D309">
        <v>3</v>
      </c>
      <c r="E309">
        <f>MONTH(C309)</f>
        <v>3</v>
      </c>
      <c r="F309" t="str">
        <f>VLOOKUP(B309,Sheet3!$A$1:$E$100,5)</f>
        <v>k15</v>
      </c>
      <c r="G309" t="str">
        <f>VLOOKUP(B309,Sheet3!$A$1:$E$100,2)</f>
        <v>kostka</v>
      </c>
      <c r="H309" t="str">
        <f>VLOOKUP(B309,Sheet3!$A$1:$E$100,3)</f>
        <v>25,99</v>
      </c>
      <c r="I309" t="str">
        <f>VLOOKUP(F309,Sheet4!$A$1:$B$22,2)</f>
        <v>maty_korkowe</v>
      </c>
      <c r="J309">
        <f>D309*H309</f>
        <v>77.97</v>
      </c>
    </row>
    <row r="310" spans="1:10" ht="18.399999999999999" customHeight="1">
      <c r="A310" s="1">
        <v>1396</v>
      </c>
      <c r="B310" t="s">
        <v>37</v>
      </c>
      <c r="C310" s="2">
        <v>41088</v>
      </c>
      <c r="D310">
        <v>3</v>
      </c>
      <c r="E310">
        <f>MONTH(C310)</f>
        <v>6</v>
      </c>
      <c r="F310" t="str">
        <f>VLOOKUP(B310,Sheet3!$A$1:$E$100,5)</f>
        <v>k15</v>
      </c>
      <c r="G310" t="str">
        <f>VLOOKUP(B310,Sheet3!$A$1:$E$100,2)</f>
        <v>kostka</v>
      </c>
      <c r="H310" t="str">
        <f>VLOOKUP(B310,Sheet3!$A$1:$E$100,3)</f>
        <v>25,99</v>
      </c>
      <c r="I310" t="str">
        <f>VLOOKUP(F310,Sheet4!$A$1:$B$22,2)</f>
        <v>maty_korkowe</v>
      </c>
      <c r="J310">
        <f>D310*H310</f>
        <v>77.97</v>
      </c>
    </row>
    <row r="311" spans="1:10" ht="18.399999999999999" customHeight="1">
      <c r="A311" s="1">
        <v>1404</v>
      </c>
      <c r="B311" t="s">
        <v>37</v>
      </c>
      <c r="C311" s="2">
        <v>41144</v>
      </c>
      <c r="D311">
        <v>4</v>
      </c>
      <c r="E311">
        <f>MONTH(C311)</f>
        <v>8</v>
      </c>
      <c r="F311" t="str">
        <f>VLOOKUP(B311,Sheet3!$A$1:$E$100,5)</f>
        <v>k15</v>
      </c>
      <c r="G311" t="str">
        <f>VLOOKUP(B311,Sheet3!$A$1:$E$100,2)</f>
        <v>kostka</v>
      </c>
      <c r="H311" t="str">
        <f>VLOOKUP(B311,Sheet3!$A$1:$E$100,3)</f>
        <v>25,99</v>
      </c>
      <c r="I311" t="str">
        <f>VLOOKUP(F311,Sheet4!$A$1:$B$22,2)</f>
        <v>maty_korkowe</v>
      </c>
      <c r="J311">
        <f>D311*H311</f>
        <v>103.96</v>
      </c>
    </row>
    <row r="312" spans="1:10" ht="18.399999999999999" customHeight="1">
      <c r="A312" s="1">
        <v>1410</v>
      </c>
      <c r="B312" t="s">
        <v>37</v>
      </c>
      <c r="C312" s="2">
        <v>41073</v>
      </c>
      <c r="D312">
        <v>2</v>
      </c>
      <c r="E312">
        <f>MONTH(C312)</f>
        <v>6</v>
      </c>
      <c r="F312" t="str">
        <f>VLOOKUP(B312,Sheet3!$A$1:$E$100,5)</f>
        <v>k15</v>
      </c>
      <c r="G312" t="str">
        <f>VLOOKUP(B312,Sheet3!$A$1:$E$100,2)</f>
        <v>kostka</v>
      </c>
      <c r="H312" t="str">
        <f>VLOOKUP(B312,Sheet3!$A$1:$E$100,3)</f>
        <v>25,99</v>
      </c>
      <c r="I312" t="str">
        <f>VLOOKUP(F312,Sheet4!$A$1:$B$22,2)</f>
        <v>maty_korkowe</v>
      </c>
      <c r="J312">
        <f>D312*H312</f>
        <v>51.98</v>
      </c>
    </row>
    <row r="313" spans="1:10" ht="18.399999999999999" customHeight="1">
      <c r="A313">
        <v>1417</v>
      </c>
      <c r="B313" t="s">
        <v>37</v>
      </c>
      <c r="C313" s="2">
        <v>41158</v>
      </c>
      <c r="D313">
        <v>16</v>
      </c>
      <c r="E313">
        <f>MONTH(C313)</f>
        <v>9</v>
      </c>
      <c r="F313" t="str">
        <f>VLOOKUP(B313,Sheet3!$A$1:$E$100,5)</f>
        <v>k15</v>
      </c>
      <c r="G313" t="str">
        <f>VLOOKUP(B313,Sheet3!$A$1:$E$100,2)</f>
        <v>kostka</v>
      </c>
      <c r="H313" t="str">
        <f>VLOOKUP(B313,Sheet3!$A$1:$E$100,3)</f>
        <v>25,99</v>
      </c>
      <c r="I313" t="str">
        <f>VLOOKUP(F313,Sheet4!$A$1:$B$22,2)</f>
        <v>maty_korkowe</v>
      </c>
      <c r="J313">
        <f>D313*H313</f>
        <v>415.84</v>
      </c>
    </row>
    <row r="314" spans="1:10" ht="18.399999999999999" customHeight="1">
      <c r="A314" s="1">
        <v>1420</v>
      </c>
      <c r="B314" t="s">
        <v>37</v>
      </c>
      <c r="C314" s="2">
        <v>41137</v>
      </c>
      <c r="D314">
        <v>4</v>
      </c>
      <c r="E314">
        <f>MONTH(C314)</f>
        <v>8</v>
      </c>
      <c r="F314" t="str">
        <f>VLOOKUP(B314,Sheet3!$A$1:$E$100,5)</f>
        <v>k15</v>
      </c>
      <c r="G314" t="str">
        <f>VLOOKUP(B314,Sheet3!$A$1:$E$100,2)</f>
        <v>kostka</v>
      </c>
      <c r="H314" t="str">
        <f>VLOOKUP(B314,Sheet3!$A$1:$E$100,3)</f>
        <v>25,99</v>
      </c>
      <c r="I314" t="str">
        <f>VLOOKUP(F314,Sheet4!$A$1:$B$22,2)</f>
        <v>maty_korkowe</v>
      </c>
      <c r="J314">
        <f>D314*H314</f>
        <v>103.96</v>
      </c>
    </row>
    <row r="315" spans="1:10" ht="18.399999999999999" customHeight="1">
      <c r="A315">
        <v>1421</v>
      </c>
      <c r="B315" t="s">
        <v>37</v>
      </c>
      <c r="C315" s="2">
        <v>40913</v>
      </c>
      <c r="D315">
        <v>18</v>
      </c>
      <c r="E315">
        <f>MONTH(C315)</f>
        <v>1</v>
      </c>
      <c r="F315" t="str">
        <f>VLOOKUP(B315,Sheet3!$A$1:$E$100,5)</f>
        <v>k15</v>
      </c>
      <c r="G315" t="str">
        <f>VLOOKUP(B315,Sheet3!$A$1:$E$100,2)</f>
        <v>kostka</v>
      </c>
      <c r="H315" t="str">
        <f>VLOOKUP(B315,Sheet3!$A$1:$E$100,3)</f>
        <v>25,99</v>
      </c>
      <c r="I315" t="str">
        <f>VLOOKUP(F315,Sheet4!$A$1:$B$22,2)</f>
        <v>maty_korkowe</v>
      </c>
      <c r="J315">
        <f>D315*H315</f>
        <v>467.82</v>
      </c>
    </row>
    <row r="316" spans="1:10" ht="18.399999999999999" customHeight="1">
      <c r="A316">
        <v>1445</v>
      </c>
      <c r="B316" t="s">
        <v>37</v>
      </c>
      <c r="C316" s="2">
        <v>41247</v>
      </c>
      <c r="D316">
        <v>8</v>
      </c>
      <c r="E316">
        <f>MONTH(C316)</f>
        <v>12</v>
      </c>
      <c r="F316" t="str">
        <f>VLOOKUP(B316,Sheet3!$A$1:$E$100,5)</f>
        <v>k15</v>
      </c>
      <c r="G316" t="str">
        <f>VLOOKUP(B316,Sheet3!$A$1:$E$100,2)</f>
        <v>kostka</v>
      </c>
      <c r="H316" t="str">
        <f>VLOOKUP(B316,Sheet3!$A$1:$E$100,3)</f>
        <v>25,99</v>
      </c>
      <c r="I316" t="str">
        <f>VLOOKUP(F316,Sheet4!$A$1:$B$22,2)</f>
        <v>maty_korkowe</v>
      </c>
      <c r="J316">
        <f>D316*H316</f>
        <v>207.92</v>
      </c>
    </row>
    <row r="317" spans="1:10" ht="18.399999999999999" customHeight="1">
      <c r="A317">
        <v>1489</v>
      </c>
      <c r="B317" t="s">
        <v>37</v>
      </c>
      <c r="C317" s="2">
        <v>41124</v>
      </c>
      <c r="D317">
        <v>2</v>
      </c>
      <c r="E317">
        <f>MONTH(C317)</f>
        <v>8</v>
      </c>
      <c r="F317" t="str">
        <f>VLOOKUP(B317,Sheet3!$A$1:$E$100,5)</f>
        <v>k15</v>
      </c>
      <c r="G317" t="str">
        <f>VLOOKUP(B317,Sheet3!$A$1:$E$100,2)</f>
        <v>kostka</v>
      </c>
      <c r="H317" t="str">
        <f>VLOOKUP(B317,Sheet3!$A$1:$E$100,3)</f>
        <v>25,99</v>
      </c>
      <c r="I317" t="str">
        <f>VLOOKUP(F317,Sheet4!$A$1:$B$22,2)</f>
        <v>maty_korkowe</v>
      </c>
      <c r="J317">
        <f>D317*H317</f>
        <v>51.98</v>
      </c>
    </row>
    <row r="318" spans="1:10" ht="18.399999999999999" customHeight="1">
      <c r="A318" s="1">
        <v>1506</v>
      </c>
      <c r="B318" t="s">
        <v>37</v>
      </c>
      <c r="C318" s="2">
        <v>40969</v>
      </c>
      <c r="D318">
        <v>1</v>
      </c>
      <c r="E318">
        <f>MONTH(C318)</f>
        <v>3</v>
      </c>
      <c r="F318" t="str">
        <f>VLOOKUP(B318,Sheet3!$A$1:$E$100,5)</f>
        <v>k15</v>
      </c>
      <c r="G318" t="str">
        <f>VLOOKUP(B318,Sheet3!$A$1:$E$100,2)</f>
        <v>kostka</v>
      </c>
      <c r="H318" t="str">
        <f>VLOOKUP(B318,Sheet3!$A$1:$E$100,3)</f>
        <v>25,99</v>
      </c>
      <c r="I318" t="str">
        <f>VLOOKUP(F318,Sheet4!$A$1:$B$22,2)</f>
        <v>maty_korkowe</v>
      </c>
      <c r="J318">
        <f>D318*H318</f>
        <v>25.99</v>
      </c>
    </row>
    <row r="319" spans="1:10" ht="18.399999999999999" customHeight="1">
      <c r="A319">
        <v>1511</v>
      </c>
      <c r="B319" t="s">
        <v>37</v>
      </c>
      <c r="C319" s="2">
        <v>41121</v>
      </c>
      <c r="D319">
        <v>2</v>
      </c>
      <c r="E319">
        <f>MONTH(C319)</f>
        <v>7</v>
      </c>
      <c r="F319" t="str">
        <f>VLOOKUP(B319,Sheet3!$A$1:$E$100,5)</f>
        <v>k15</v>
      </c>
      <c r="G319" t="str">
        <f>VLOOKUP(B319,Sheet3!$A$1:$E$100,2)</f>
        <v>kostka</v>
      </c>
      <c r="H319" t="str">
        <f>VLOOKUP(B319,Sheet3!$A$1:$E$100,3)</f>
        <v>25,99</v>
      </c>
      <c r="I319" t="str">
        <f>VLOOKUP(F319,Sheet4!$A$1:$B$22,2)</f>
        <v>maty_korkowe</v>
      </c>
      <c r="J319">
        <f>D319*H319</f>
        <v>51.98</v>
      </c>
    </row>
    <row r="320" spans="1:10" ht="18.399999999999999" customHeight="1">
      <c r="A320">
        <v>1517</v>
      </c>
      <c r="B320" t="s">
        <v>37</v>
      </c>
      <c r="C320" s="2">
        <v>41108</v>
      </c>
      <c r="D320">
        <v>32</v>
      </c>
      <c r="E320">
        <f>MONTH(C320)</f>
        <v>7</v>
      </c>
      <c r="F320" t="str">
        <f>VLOOKUP(B320,Sheet3!$A$1:$E$100,5)</f>
        <v>k15</v>
      </c>
      <c r="G320" t="str">
        <f>VLOOKUP(B320,Sheet3!$A$1:$E$100,2)</f>
        <v>kostka</v>
      </c>
      <c r="H320" t="str">
        <f>VLOOKUP(B320,Sheet3!$A$1:$E$100,3)</f>
        <v>25,99</v>
      </c>
      <c r="I320" t="str">
        <f>VLOOKUP(F320,Sheet4!$A$1:$B$22,2)</f>
        <v>maty_korkowe</v>
      </c>
      <c r="J320">
        <f>D320*H320</f>
        <v>831.68</v>
      </c>
    </row>
    <row r="321" spans="1:10" ht="18.399999999999999" customHeight="1">
      <c r="A321" s="1">
        <v>1574</v>
      </c>
      <c r="B321" t="s">
        <v>37</v>
      </c>
      <c r="C321" s="2">
        <v>41103</v>
      </c>
      <c r="D321">
        <v>5</v>
      </c>
      <c r="E321">
        <f>MONTH(C321)</f>
        <v>7</v>
      </c>
      <c r="F321" t="str">
        <f>VLOOKUP(B321,Sheet3!$A$1:$E$100,5)</f>
        <v>k15</v>
      </c>
      <c r="G321" t="str">
        <f>VLOOKUP(B321,Sheet3!$A$1:$E$100,2)</f>
        <v>kostka</v>
      </c>
      <c r="H321" t="str">
        <f>VLOOKUP(B321,Sheet3!$A$1:$E$100,3)</f>
        <v>25,99</v>
      </c>
      <c r="I321" t="str">
        <f>VLOOKUP(F321,Sheet4!$A$1:$B$22,2)</f>
        <v>maty_korkowe</v>
      </c>
      <c r="J321">
        <f>D321*H321</f>
        <v>129.94999999999999</v>
      </c>
    </row>
    <row r="322" spans="1:10" ht="18.399999999999999" customHeight="1">
      <c r="A322">
        <v>1575</v>
      </c>
      <c r="B322" t="s">
        <v>37</v>
      </c>
      <c r="C322" s="2">
        <v>41254</v>
      </c>
      <c r="D322">
        <v>5</v>
      </c>
      <c r="E322">
        <f>MONTH(C322)</f>
        <v>12</v>
      </c>
      <c r="F322" t="str">
        <f>VLOOKUP(B322,Sheet3!$A$1:$E$100,5)</f>
        <v>k15</v>
      </c>
      <c r="G322" t="str">
        <f>VLOOKUP(B322,Sheet3!$A$1:$E$100,2)</f>
        <v>kostka</v>
      </c>
      <c r="H322" t="str">
        <f>VLOOKUP(B322,Sheet3!$A$1:$E$100,3)</f>
        <v>25,99</v>
      </c>
      <c r="I322" t="str">
        <f>VLOOKUP(F322,Sheet4!$A$1:$B$22,2)</f>
        <v>maty_korkowe</v>
      </c>
      <c r="J322">
        <f>D322*H322</f>
        <v>129.94999999999999</v>
      </c>
    </row>
    <row r="323" spans="1:10" ht="18.399999999999999" customHeight="1">
      <c r="A323" s="1">
        <v>1582</v>
      </c>
      <c r="B323" t="s">
        <v>37</v>
      </c>
      <c r="C323" s="2">
        <v>41029</v>
      </c>
      <c r="D323">
        <v>13</v>
      </c>
      <c r="E323">
        <f>MONTH(C323)</f>
        <v>4</v>
      </c>
      <c r="F323" t="str">
        <f>VLOOKUP(B323,Sheet3!$A$1:$E$100,5)</f>
        <v>k15</v>
      </c>
      <c r="G323" t="str">
        <f>VLOOKUP(B323,Sheet3!$A$1:$E$100,2)</f>
        <v>kostka</v>
      </c>
      <c r="H323" t="str">
        <f>VLOOKUP(B323,Sheet3!$A$1:$E$100,3)</f>
        <v>25,99</v>
      </c>
      <c r="I323" t="str">
        <f>VLOOKUP(F323,Sheet4!$A$1:$B$22,2)</f>
        <v>maty_korkowe</v>
      </c>
      <c r="J323">
        <f>D323*H323</f>
        <v>337.87</v>
      </c>
    </row>
    <row r="324" spans="1:10" ht="18.399999999999999" customHeight="1">
      <c r="A324" s="1">
        <v>1586</v>
      </c>
      <c r="B324" t="s">
        <v>37</v>
      </c>
      <c r="C324" s="2">
        <v>41088</v>
      </c>
      <c r="D324">
        <v>1</v>
      </c>
      <c r="E324">
        <f>MONTH(C324)</f>
        <v>6</v>
      </c>
      <c r="F324" t="str">
        <f>VLOOKUP(B324,Sheet3!$A$1:$E$100,5)</f>
        <v>k15</v>
      </c>
      <c r="G324" t="str">
        <f>VLOOKUP(B324,Sheet3!$A$1:$E$100,2)</f>
        <v>kostka</v>
      </c>
      <c r="H324" t="str">
        <f>VLOOKUP(B324,Sheet3!$A$1:$E$100,3)</f>
        <v>25,99</v>
      </c>
      <c r="I324" t="str">
        <f>VLOOKUP(F324,Sheet4!$A$1:$B$22,2)</f>
        <v>maty_korkowe</v>
      </c>
      <c r="J324">
        <f>D324*H324</f>
        <v>25.99</v>
      </c>
    </row>
    <row r="325" spans="1:10" ht="18.399999999999999" customHeight="1">
      <c r="A325" s="1">
        <v>1588</v>
      </c>
      <c r="B325" t="s">
        <v>37</v>
      </c>
      <c r="C325" s="2">
        <v>41078</v>
      </c>
      <c r="D325">
        <v>1</v>
      </c>
      <c r="E325">
        <f>MONTH(C325)</f>
        <v>6</v>
      </c>
      <c r="F325" t="str">
        <f>VLOOKUP(B325,Sheet3!$A$1:$E$100,5)</f>
        <v>k15</v>
      </c>
      <c r="G325" t="str">
        <f>VLOOKUP(B325,Sheet3!$A$1:$E$100,2)</f>
        <v>kostka</v>
      </c>
      <c r="H325" t="str">
        <f>VLOOKUP(B325,Sheet3!$A$1:$E$100,3)</f>
        <v>25,99</v>
      </c>
      <c r="I325" t="str">
        <f>VLOOKUP(F325,Sheet4!$A$1:$B$22,2)</f>
        <v>maty_korkowe</v>
      </c>
      <c r="J325">
        <f>D325*H325</f>
        <v>25.99</v>
      </c>
    </row>
    <row r="326" spans="1:10" ht="18.399999999999999" customHeight="1">
      <c r="A326" s="1">
        <v>1608</v>
      </c>
      <c r="B326" t="s">
        <v>37</v>
      </c>
      <c r="C326" s="2">
        <v>40996</v>
      </c>
      <c r="D326">
        <v>2</v>
      </c>
      <c r="E326">
        <f>MONTH(C326)</f>
        <v>3</v>
      </c>
      <c r="F326" t="str">
        <f>VLOOKUP(B326,Sheet3!$A$1:$E$100,5)</f>
        <v>k15</v>
      </c>
      <c r="G326" t="str">
        <f>VLOOKUP(B326,Sheet3!$A$1:$E$100,2)</f>
        <v>kostka</v>
      </c>
      <c r="H326" t="str">
        <f>VLOOKUP(B326,Sheet3!$A$1:$E$100,3)</f>
        <v>25,99</v>
      </c>
      <c r="I326" t="str">
        <f>VLOOKUP(F326,Sheet4!$A$1:$B$22,2)</f>
        <v>maty_korkowe</v>
      </c>
      <c r="J326">
        <f>D326*H326</f>
        <v>51.98</v>
      </c>
    </row>
    <row r="327" spans="1:10" ht="18.399999999999999" customHeight="1">
      <c r="A327">
        <v>1635</v>
      </c>
      <c r="B327" t="s">
        <v>37</v>
      </c>
      <c r="C327" s="2">
        <v>41186</v>
      </c>
      <c r="D327">
        <v>1</v>
      </c>
      <c r="E327">
        <f>MONTH(C327)</f>
        <v>10</v>
      </c>
      <c r="F327" t="str">
        <f>VLOOKUP(B327,Sheet3!$A$1:$E$100,5)</f>
        <v>k15</v>
      </c>
      <c r="G327" t="str">
        <f>VLOOKUP(B327,Sheet3!$A$1:$E$100,2)</f>
        <v>kostka</v>
      </c>
      <c r="H327" t="str">
        <f>VLOOKUP(B327,Sheet3!$A$1:$E$100,3)</f>
        <v>25,99</v>
      </c>
      <c r="I327" t="str">
        <f>VLOOKUP(F327,Sheet4!$A$1:$B$22,2)</f>
        <v>maty_korkowe</v>
      </c>
      <c r="J327">
        <f>D327*H327</f>
        <v>25.99</v>
      </c>
    </row>
    <row r="328" spans="1:10" ht="18.399999999999999" customHeight="1">
      <c r="A328">
        <v>1663</v>
      </c>
      <c r="B328" t="s">
        <v>37</v>
      </c>
      <c r="C328" s="2">
        <v>41016</v>
      </c>
      <c r="D328">
        <v>1</v>
      </c>
      <c r="E328">
        <f>MONTH(C328)</f>
        <v>4</v>
      </c>
      <c r="F328" t="str">
        <f>VLOOKUP(B328,Sheet3!$A$1:$E$100,5)</f>
        <v>k15</v>
      </c>
      <c r="G328" t="str">
        <f>VLOOKUP(B328,Sheet3!$A$1:$E$100,2)</f>
        <v>kostka</v>
      </c>
      <c r="H328" t="str">
        <f>VLOOKUP(B328,Sheet3!$A$1:$E$100,3)</f>
        <v>25,99</v>
      </c>
      <c r="I328" t="str">
        <f>VLOOKUP(F328,Sheet4!$A$1:$B$22,2)</f>
        <v>maty_korkowe</v>
      </c>
      <c r="J328">
        <f>D328*H328</f>
        <v>25.99</v>
      </c>
    </row>
    <row r="329" spans="1:10" ht="18.399999999999999" customHeight="1">
      <c r="A329">
        <v>1665</v>
      </c>
      <c r="B329" t="s">
        <v>37</v>
      </c>
      <c r="C329" s="2">
        <v>41081</v>
      </c>
      <c r="D329">
        <v>1</v>
      </c>
      <c r="E329">
        <f>MONTH(C329)</f>
        <v>6</v>
      </c>
      <c r="F329" t="str">
        <f>VLOOKUP(B329,Sheet3!$A$1:$E$100,5)</f>
        <v>k15</v>
      </c>
      <c r="G329" t="str">
        <f>VLOOKUP(B329,Sheet3!$A$1:$E$100,2)</f>
        <v>kostka</v>
      </c>
      <c r="H329" t="str">
        <f>VLOOKUP(B329,Sheet3!$A$1:$E$100,3)</f>
        <v>25,99</v>
      </c>
      <c r="I329" t="str">
        <f>VLOOKUP(F329,Sheet4!$A$1:$B$22,2)</f>
        <v>maty_korkowe</v>
      </c>
      <c r="J329">
        <f>D329*H329</f>
        <v>25.99</v>
      </c>
    </row>
    <row r="330" spans="1:10" ht="18.399999999999999" customHeight="1">
      <c r="A330" s="1">
        <v>1668</v>
      </c>
      <c r="B330" t="s">
        <v>37</v>
      </c>
      <c r="C330" s="2">
        <v>41088</v>
      </c>
      <c r="D330">
        <v>13</v>
      </c>
      <c r="E330">
        <f>MONTH(C330)</f>
        <v>6</v>
      </c>
      <c r="F330" t="str">
        <f>VLOOKUP(B330,Sheet3!$A$1:$E$100,5)</f>
        <v>k15</v>
      </c>
      <c r="G330" t="str">
        <f>VLOOKUP(B330,Sheet3!$A$1:$E$100,2)</f>
        <v>kostka</v>
      </c>
      <c r="H330" t="str">
        <f>VLOOKUP(B330,Sheet3!$A$1:$E$100,3)</f>
        <v>25,99</v>
      </c>
      <c r="I330" t="str">
        <f>VLOOKUP(F330,Sheet4!$A$1:$B$22,2)</f>
        <v>maty_korkowe</v>
      </c>
      <c r="J330">
        <f>D330*H330</f>
        <v>337.87</v>
      </c>
    </row>
    <row r="331" spans="1:10" ht="18.399999999999999" customHeight="1">
      <c r="A331" s="1">
        <v>1688</v>
      </c>
      <c r="B331" t="s">
        <v>37</v>
      </c>
      <c r="C331" s="2">
        <v>41108</v>
      </c>
      <c r="D331">
        <v>2</v>
      </c>
      <c r="E331">
        <f>MONTH(C331)</f>
        <v>7</v>
      </c>
      <c r="F331" t="str">
        <f>VLOOKUP(B331,Sheet3!$A$1:$E$100,5)</f>
        <v>k15</v>
      </c>
      <c r="G331" t="str">
        <f>VLOOKUP(B331,Sheet3!$A$1:$E$100,2)</f>
        <v>kostka</v>
      </c>
      <c r="H331" t="str">
        <f>VLOOKUP(B331,Sheet3!$A$1:$E$100,3)</f>
        <v>25,99</v>
      </c>
      <c r="I331" t="str">
        <f>VLOOKUP(F331,Sheet4!$A$1:$B$22,2)</f>
        <v>maty_korkowe</v>
      </c>
      <c r="J331">
        <f>D331*H331</f>
        <v>51.98</v>
      </c>
    </row>
    <row r="332" spans="1:10" ht="18.399999999999999" customHeight="1">
      <c r="A332" s="1">
        <v>1692</v>
      </c>
      <c r="B332" t="s">
        <v>37</v>
      </c>
      <c r="C332" s="2">
        <v>41191</v>
      </c>
      <c r="D332">
        <v>25</v>
      </c>
      <c r="E332">
        <f>MONTH(C332)</f>
        <v>10</v>
      </c>
      <c r="F332" t="str">
        <f>VLOOKUP(B332,Sheet3!$A$1:$E$100,5)</f>
        <v>k15</v>
      </c>
      <c r="G332" t="str">
        <f>VLOOKUP(B332,Sheet3!$A$1:$E$100,2)</f>
        <v>kostka</v>
      </c>
      <c r="H332" t="str">
        <f>VLOOKUP(B332,Sheet3!$A$1:$E$100,3)</f>
        <v>25,99</v>
      </c>
      <c r="I332" t="str">
        <f>VLOOKUP(F332,Sheet4!$A$1:$B$22,2)</f>
        <v>maty_korkowe</v>
      </c>
      <c r="J332">
        <f>D332*H332</f>
        <v>649.75</v>
      </c>
    </row>
    <row r="333" spans="1:10" ht="18.399999999999999" customHeight="1">
      <c r="A333" s="1">
        <v>1704</v>
      </c>
      <c r="B333" t="s">
        <v>37</v>
      </c>
      <c r="C333" s="2">
        <v>41135</v>
      </c>
      <c r="D333">
        <v>2</v>
      </c>
      <c r="E333">
        <f>MONTH(C333)</f>
        <v>8</v>
      </c>
      <c r="F333" t="str">
        <f>VLOOKUP(B333,Sheet3!$A$1:$E$100,5)</f>
        <v>k15</v>
      </c>
      <c r="G333" t="str">
        <f>VLOOKUP(B333,Sheet3!$A$1:$E$100,2)</f>
        <v>kostka</v>
      </c>
      <c r="H333" t="str">
        <f>VLOOKUP(B333,Sheet3!$A$1:$E$100,3)</f>
        <v>25,99</v>
      </c>
      <c r="I333" t="str">
        <f>VLOOKUP(F333,Sheet4!$A$1:$B$22,2)</f>
        <v>maty_korkowe</v>
      </c>
      <c r="J333">
        <f>D333*H333</f>
        <v>51.98</v>
      </c>
    </row>
    <row r="334" spans="1:10" ht="18.399999999999999" customHeight="1">
      <c r="A334">
        <v>1713</v>
      </c>
      <c r="B334" t="s">
        <v>37</v>
      </c>
      <c r="C334" s="2">
        <v>41026</v>
      </c>
      <c r="D334">
        <v>20</v>
      </c>
      <c r="E334">
        <f>MONTH(C334)</f>
        <v>4</v>
      </c>
      <c r="F334" t="str">
        <f>VLOOKUP(B334,Sheet3!$A$1:$E$100,5)</f>
        <v>k15</v>
      </c>
      <c r="G334" t="str">
        <f>VLOOKUP(B334,Sheet3!$A$1:$E$100,2)</f>
        <v>kostka</v>
      </c>
      <c r="H334" t="str">
        <f>VLOOKUP(B334,Sheet3!$A$1:$E$100,3)</f>
        <v>25,99</v>
      </c>
      <c r="I334" t="str">
        <f>VLOOKUP(F334,Sheet4!$A$1:$B$22,2)</f>
        <v>maty_korkowe</v>
      </c>
      <c r="J334">
        <f>D334*H334</f>
        <v>519.79999999999995</v>
      </c>
    </row>
    <row r="335" spans="1:10" ht="18.399999999999999" customHeight="1">
      <c r="A335">
        <v>1727</v>
      </c>
      <c r="B335" t="s">
        <v>37</v>
      </c>
      <c r="C335" s="2">
        <v>41211</v>
      </c>
      <c r="D335">
        <v>4</v>
      </c>
      <c r="E335">
        <f>MONTH(C335)</f>
        <v>10</v>
      </c>
      <c r="F335" t="str">
        <f>VLOOKUP(B335,Sheet3!$A$1:$E$100,5)</f>
        <v>k15</v>
      </c>
      <c r="G335" t="str">
        <f>VLOOKUP(B335,Sheet3!$A$1:$E$100,2)</f>
        <v>kostka</v>
      </c>
      <c r="H335" t="str">
        <f>VLOOKUP(B335,Sheet3!$A$1:$E$100,3)</f>
        <v>25,99</v>
      </c>
      <c r="I335" t="str">
        <f>VLOOKUP(F335,Sheet4!$A$1:$B$22,2)</f>
        <v>maty_korkowe</v>
      </c>
      <c r="J335">
        <f>D335*H335</f>
        <v>103.96</v>
      </c>
    </row>
    <row r="336" spans="1:10" ht="18.399999999999999" customHeight="1">
      <c r="A336" s="1">
        <v>1748</v>
      </c>
      <c r="B336" t="s">
        <v>37</v>
      </c>
      <c r="C336" s="2">
        <v>41011</v>
      </c>
      <c r="D336">
        <v>3</v>
      </c>
      <c r="E336">
        <f>MONTH(C336)</f>
        <v>4</v>
      </c>
      <c r="F336" t="str">
        <f>VLOOKUP(B336,Sheet3!$A$1:$E$100,5)</f>
        <v>k15</v>
      </c>
      <c r="G336" t="str">
        <f>VLOOKUP(B336,Sheet3!$A$1:$E$100,2)</f>
        <v>kostka</v>
      </c>
      <c r="H336" t="str">
        <f>VLOOKUP(B336,Sheet3!$A$1:$E$100,3)</f>
        <v>25,99</v>
      </c>
      <c r="I336" t="str">
        <f>VLOOKUP(F336,Sheet4!$A$1:$B$22,2)</f>
        <v>maty_korkowe</v>
      </c>
      <c r="J336">
        <f>D336*H336</f>
        <v>77.97</v>
      </c>
    </row>
    <row r="337" spans="1:10" ht="18.399999999999999" customHeight="1">
      <c r="A337">
        <v>1771</v>
      </c>
      <c r="B337" t="s">
        <v>37</v>
      </c>
      <c r="C337" s="2">
        <v>40941</v>
      </c>
      <c r="D337">
        <v>2</v>
      </c>
      <c r="E337">
        <f>MONTH(C337)</f>
        <v>2</v>
      </c>
      <c r="F337" t="str">
        <f>VLOOKUP(B337,Sheet3!$A$1:$E$100,5)</f>
        <v>k15</v>
      </c>
      <c r="G337" t="str">
        <f>VLOOKUP(B337,Sheet3!$A$1:$E$100,2)</f>
        <v>kostka</v>
      </c>
      <c r="H337" t="str">
        <f>VLOOKUP(B337,Sheet3!$A$1:$E$100,3)</f>
        <v>25,99</v>
      </c>
      <c r="I337" t="str">
        <f>VLOOKUP(F337,Sheet4!$A$1:$B$22,2)</f>
        <v>maty_korkowe</v>
      </c>
      <c r="J337">
        <f>D337*H337</f>
        <v>51.98</v>
      </c>
    </row>
    <row r="338" spans="1:10" ht="18.399999999999999" customHeight="1">
      <c r="A338">
        <v>1793</v>
      </c>
      <c r="B338" t="s">
        <v>37</v>
      </c>
      <c r="C338" s="2">
        <v>41062</v>
      </c>
      <c r="D338">
        <v>1</v>
      </c>
      <c r="E338">
        <f>MONTH(C338)</f>
        <v>6</v>
      </c>
      <c r="F338" t="str">
        <f>VLOOKUP(B338,Sheet3!$A$1:$E$100,5)</f>
        <v>k15</v>
      </c>
      <c r="G338" t="str">
        <f>VLOOKUP(B338,Sheet3!$A$1:$E$100,2)</f>
        <v>kostka</v>
      </c>
      <c r="H338" t="str">
        <f>VLOOKUP(B338,Sheet3!$A$1:$E$100,3)</f>
        <v>25,99</v>
      </c>
      <c r="I338" t="str">
        <f>VLOOKUP(F338,Sheet4!$A$1:$B$22,2)</f>
        <v>maty_korkowe</v>
      </c>
      <c r="J338">
        <f>D338*H338</f>
        <v>25.99</v>
      </c>
    </row>
    <row r="339" spans="1:10" ht="18.399999999999999" customHeight="1">
      <c r="A339">
        <v>1811</v>
      </c>
      <c r="B339" t="s">
        <v>37</v>
      </c>
      <c r="C339" s="2">
        <v>40922</v>
      </c>
      <c r="D339">
        <v>1</v>
      </c>
      <c r="E339">
        <f>MONTH(C339)</f>
        <v>1</v>
      </c>
      <c r="F339" t="str">
        <f>VLOOKUP(B339,Sheet3!$A$1:$E$100,5)</f>
        <v>k15</v>
      </c>
      <c r="G339" t="str">
        <f>VLOOKUP(B339,Sheet3!$A$1:$E$100,2)</f>
        <v>kostka</v>
      </c>
      <c r="H339" t="str">
        <f>VLOOKUP(B339,Sheet3!$A$1:$E$100,3)</f>
        <v>25,99</v>
      </c>
      <c r="I339" t="str">
        <f>VLOOKUP(F339,Sheet4!$A$1:$B$22,2)</f>
        <v>maty_korkowe</v>
      </c>
      <c r="J339">
        <f>D339*H339</f>
        <v>25.99</v>
      </c>
    </row>
    <row r="340" spans="1:10" ht="18.399999999999999" customHeight="1">
      <c r="A340" s="1">
        <v>1840</v>
      </c>
      <c r="B340" t="s">
        <v>37</v>
      </c>
      <c r="C340" s="2">
        <v>40991</v>
      </c>
      <c r="D340">
        <v>1</v>
      </c>
      <c r="E340">
        <f>MONTH(C340)</f>
        <v>3</v>
      </c>
      <c r="F340" t="str">
        <f>VLOOKUP(B340,Sheet3!$A$1:$E$100,5)</f>
        <v>k15</v>
      </c>
      <c r="G340" t="str">
        <f>VLOOKUP(B340,Sheet3!$A$1:$E$100,2)</f>
        <v>kostka</v>
      </c>
      <c r="H340" t="str">
        <f>VLOOKUP(B340,Sheet3!$A$1:$E$100,3)</f>
        <v>25,99</v>
      </c>
      <c r="I340" t="str">
        <f>VLOOKUP(F340,Sheet4!$A$1:$B$22,2)</f>
        <v>maty_korkowe</v>
      </c>
      <c r="J340">
        <f>D340*H340</f>
        <v>25.99</v>
      </c>
    </row>
    <row r="341" spans="1:10" ht="18.399999999999999" customHeight="1">
      <c r="A341">
        <v>1847</v>
      </c>
      <c r="B341" t="s">
        <v>37</v>
      </c>
      <c r="C341" s="2">
        <v>41075</v>
      </c>
      <c r="D341">
        <v>2</v>
      </c>
      <c r="E341">
        <f>MONTH(C341)</f>
        <v>6</v>
      </c>
      <c r="F341" t="str">
        <f>VLOOKUP(B341,Sheet3!$A$1:$E$100,5)</f>
        <v>k15</v>
      </c>
      <c r="G341" t="str">
        <f>VLOOKUP(B341,Sheet3!$A$1:$E$100,2)</f>
        <v>kostka</v>
      </c>
      <c r="H341" t="str">
        <f>VLOOKUP(B341,Sheet3!$A$1:$E$100,3)</f>
        <v>25,99</v>
      </c>
      <c r="I341" t="str">
        <f>VLOOKUP(F341,Sheet4!$A$1:$B$22,2)</f>
        <v>maty_korkowe</v>
      </c>
      <c r="J341">
        <f>D341*H341</f>
        <v>51.98</v>
      </c>
    </row>
    <row r="342" spans="1:10" ht="18.399999999999999" customHeight="1">
      <c r="A342" s="1">
        <v>1874</v>
      </c>
      <c r="B342" t="s">
        <v>37</v>
      </c>
      <c r="C342" s="2">
        <v>41103</v>
      </c>
      <c r="D342">
        <v>2</v>
      </c>
      <c r="E342">
        <f>MONTH(C342)</f>
        <v>7</v>
      </c>
      <c r="F342" t="str">
        <f>VLOOKUP(B342,Sheet3!$A$1:$E$100,5)</f>
        <v>k15</v>
      </c>
      <c r="G342" t="str">
        <f>VLOOKUP(B342,Sheet3!$A$1:$E$100,2)</f>
        <v>kostka</v>
      </c>
      <c r="H342" t="str">
        <f>VLOOKUP(B342,Sheet3!$A$1:$E$100,3)</f>
        <v>25,99</v>
      </c>
      <c r="I342" t="str">
        <f>VLOOKUP(F342,Sheet4!$A$1:$B$22,2)</f>
        <v>maty_korkowe</v>
      </c>
      <c r="J342">
        <f>D342*H342</f>
        <v>51.98</v>
      </c>
    </row>
    <row r="343" spans="1:10" ht="18.399999999999999" customHeight="1">
      <c r="A343">
        <v>1879</v>
      </c>
      <c r="B343" t="s">
        <v>37</v>
      </c>
      <c r="C343" s="2">
        <v>41088</v>
      </c>
      <c r="D343">
        <v>2</v>
      </c>
      <c r="E343">
        <f>MONTH(C343)</f>
        <v>6</v>
      </c>
      <c r="F343" t="str">
        <f>VLOOKUP(B343,Sheet3!$A$1:$E$100,5)</f>
        <v>k15</v>
      </c>
      <c r="G343" t="str">
        <f>VLOOKUP(B343,Sheet3!$A$1:$E$100,2)</f>
        <v>kostka</v>
      </c>
      <c r="H343" t="str">
        <f>VLOOKUP(B343,Sheet3!$A$1:$E$100,3)</f>
        <v>25,99</v>
      </c>
      <c r="I343" t="str">
        <f>VLOOKUP(F343,Sheet4!$A$1:$B$22,2)</f>
        <v>maty_korkowe</v>
      </c>
      <c r="J343">
        <f>D343*H343</f>
        <v>51.98</v>
      </c>
    </row>
    <row r="344" spans="1:10" ht="18.399999999999999" customHeight="1">
      <c r="A344" s="1">
        <v>1896</v>
      </c>
      <c r="B344" t="s">
        <v>37</v>
      </c>
      <c r="C344" s="2">
        <v>41207</v>
      </c>
      <c r="D344">
        <v>1</v>
      </c>
      <c r="E344">
        <f>MONTH(C344)</f>
        <v>10</v>
      </c>
      <c r="F344" t="str">
        <f>VLOOKUP(B344,Sheet3!$A$1:$E$100,5)</f>
        <v>k15</v>
      </c>
      <c r="G344" t="str">
        <f>VLOOKUP(B344,Sheet3!$A$1:$E$100,2)</f>
        <v>kostka</v>
      </c>
      <c r="H344" t="str">
        <f>VLOOKUP(B344,Sheet3!$A$1:$E$100,3)</f>
        <v>25,99</v>
      </c>
      <c r="I344" t="str">
        <f>VLOOKUP(F344,Sheet4!$A$1:$B$22,2)</f>
        <v>maty_korkowe</v>
      </c>
      <c r="J344">
        <f>D344*H344</f>
        <v>25.99</v>
      </c>
    </row>
    <row r="345" spans="1:10" ht="18.399999999999999" customHeight="1">
      <c r="A345">
        <v>1899</v>
      </c>
      <c r="B345" t="s">
        <v>37</v>
      </c>
      <c r="C345" s="2">
        <v>41044</v>
      </c>
      <c r="D345">
        <v>1</v>
      </c>
      <c r="E345">
        <f>MONTH(C345)</f>
        <v>5</v>
      </c>
      <c r="F345" t="str">
        <f>VLOOKUP(B345,Sheet3!$A$1:$E$100,5)</f>
        <v>k15</v>
      </c>
      <c r="G345" t="str">
        <f>VLOOKUP(B345,Sheet3!$A$1:$E$100,2)</f>
        <v>kostka</v>
      </c>
      <c r="H345" t="str">
        <f>VLOOKUP(B345,Sheet3!$A$1:$E$100,3)</f>
        <v>25,99</v>
      </c>
      <c r="I345" t="str">
        <f>VLOOKUP(F345,Sheet4!$A$1:$B$22,2)</f>
        <v>maty_korkowe</v>
      </c>
      <c r="J345">
        <f>D345*H345</f>
        <v>25.99</v>
      </c>
    </row>
    <row r="346" spans="1:10" ht="18.399999999999999" customHeight="1">
      <c r="A346" s="1">
        <v>1910</v>
      </c>
      <c r="B346" t="s">
        <v>37</v>
      </c>
      <c r="C346" s="2">
        <v>41076</v>
      </c>
      <c r="D346">
        <v>10</v>
      </c>
      <c r="E346">
        <f>MONTH(C346)</f>
        <v>6</v>
      </c>
      <c r="F346" t="str">
        <f>VLOOKUP(B346,Sheet3!$A$1:$E$100,5)</f>
        <v>k15</v>
      </c>
      <c r="G346" t="str">
        <f>VLOOKUP(B346,Sheet3!$A$1:$E$100,2)</f>
        <v>kostka</v>
      </c>
      <c r="H346" t="str">
        <f>VLOOKUP(B346,Sheet3!$A$1:$E$100,3)</f>
        <v>25,99</v>
      </c>
      <c r="I346" t="str">
        <f>VLOOKUP(F346,Sheet4!$A$1:$B$22,2)</f>
        <v>maty_korkowe</v>
      </c>
      <c r="J346">
        <f>D346*H346</f>
        <v>259.89999999999998</v>
      </c>
    </row>
    <row r="347" spans="1:10" ht="18.399999999999999" customHeight="1">
      <c r="A347" s="1">
        <v>1918</v>
      </c>
      <c r="B347" t="s">
        <v>37</v>
      </c>
      <c r="C347" s="2">
        <v>41036</v>
      </c>
      <c r="D347">
        <v>2</v>
      </c>
      <c r="E347">
        <f>MONTH(C347)</f>
        <v>5</v>
      </c>
      <c r="F347" t="str">
        <f>VLOOKUP(B347,Sheet3!$A$1:$E$100,5)</f>
        <v>k15</v>
      </c>
      <c r="G347" t="str">
        <f>VLOOKUP(B347,Sheet3!$A$1:$E$100,2)</f>
        <v>kostka</v>
      </c>
      <c r="H347" t="str">
        <f>VLOOKUP(B347,Sheet3!$A$1:$E$100,3)</f>
        <v>25,99</v>
      </c>
      <c r="I347" t="str">
        <f>VLOOKUP(F347,Sheet4!$A$1:$B$22,2)</f>
        <v>maty_korkowe</v>
      </c>
      <c r="J347">
        <f>D347*H347</f>
        <v>51.98</v>
      </c>
    </row>
    <row r="348" spans="1:10" ht="18.399999999999999" customHeight="1">
      <c r="A348">
        <v>1919</v>
      </c>
      <c r="B348" t="s">
        <v>37</v>
      </c>
      <c r="C348" s="2">
        <v>41171</v>
      </c>
      <c r="D348">
        <v>21</v>
      </c>
      <c r="E348">
        <f>MONTH(C348)</f>
        <v>9</v>
      </c>
      <c r="F348" t="str">
        <f>VLOOKUP(B348,Sheet3!$A$1:$E$100,5)</f>
        <v>k15</v>
      </c>
      <c r="G348" t="str">
        <f>VLOOKUP(B348,Sheet3!$A$1:$E$100,2)</f>
        <v>kostka</v>
      </c>
      <c r="H348" t="str">
        <f>VLOOKUP(B348,Sheet3!$A$1:$E$100,3)</f>
        <v>25,99</v>
      </c>
      <c r="I348" t="str">
        <f>VLOOKUP(F348,Sheet4!$A$1:$B$22,2)</f>
        <v>maty_korkowe</v>
      </c>
      <c r="J348">
        <f>D348*H348</f>
        <v>545.79</v>
      </c>
    </row>
    <row r="349" spans="1:10" ht="18.399999999999999" customHeight="1">
      <c r="A349" s="1">
        <v>1956</v>
      </c>
      <c r="B349" t="s">
        <v>37</v>
      </c>
      <c r="C349" s="2">
        <v>40973</v>
      </c>
      <c r="D349">
        <v>14</v>
      </c>
      <c r="E349">
        <f>MONTH(C349)</f>
        <v>3</v>
      </c>
      <c r="F349" t="str">
        <f>VLOOKUP(B349,Sheet3!$A$1:$E$100,5)</f>
        <v>k15</v>
      </c>
      <c r="G349" t="str">
        <f>VLOOKUP(B349,Sheet3!$A$1:$E$100,2)</f>
        <v>kostka</v>
      </c>
      <c r="H349" t="str">
        <f>VLOOKUP(B349,Sheet3!$A$1:$E$100,3)</f>
        <v>25,99</v>
      </c>
      <c r="I349" t="str">
        <f>VLOOKUP(F349,Sheet4!$A$1:$B$22,2)</f>
        <v>maty_korkowe</v>
      </c>
      <c r="J349">
        <f>D349*H349</f>
        <v>363.85999999999996</v>
      </c>
    </row>
    <row r="350" spans="1:10" ht="18.399999999999999" customHeight="1">
      <c r="A350" s="1">
        <v>1964</v>
      </c>
      <c r="B350" t="s">
        <v>37</v>
      </c>
      <c r="C350" s="2">
        <v>41048</v>
      </c>
      <c r="D350">
        <v>1</v>
      </c>
      <c r="E350">
        <f>MONTH(C350)</f>
        <v>5</v>
      </c>
      <c r="F350" t="str">
        <f>VLOOKUP(B350,Sheet3!$A$1:$E$100,5)</f>
        <v>k15</v>
      </c>
      <c r="G350" t="str">
        <f>VLOOKUP(B350,Sheet3!$A$1:$E$100,2)</f>
        <v>kostka</v>
      </c>
      <c r="H350" t="str">
        <f>VLOOKUP(B350,Sheet3!$A$1:$E$100,3)</f>
        <v>25,99</v>
      </c>
      <c r="I350" t="str">
        <f>VLOOKUP(F350,Sheet4!$A$1:$B$22,2)</f>
        <v>maty_korkowe</v>
      </c>
      <c r="J350">
        <f>D350*H350</f>
        <v>25.99</v>
      </c>
    </row>
    <row r="351" spans="1:10" ht="18.399999999999999" customHeight="1">
      <c r="A351">
        <v>1967</v>
      </c>
      <c r="B351" t="s">
        <v>37</v>
      </c>
      <c r="C351" s="2">
        <v>41195</v>
      </c>
      <c r="D351">
        <v>1</v>
      </c>
      <c r="E351">
        <f>MONTH(C351)</f>
        <v>10</v>
      </c>
      <c r="F351" t="str">
        <f>VLOOKUP(B351,Sheet3!$A$1:$E$100,5)</f>
        <v>k15</v>
      </c>
      <c r="G351" t="str">
        <f>VLOOKUP(B351,Sheet3!$A$1:$E$100,2)</f>
        <v>kostka</v>
      </c>
      <c r="H351" t="str">
        <f>VLOOKUP(B351,Sheet3!$A$1:$E$100,3)</f>
        <v>25,99</v>
      </c>
      <c r="I351" t="str">
        <f>VLOOKUP(F351,Sheet4!$A$1:$B$22,2)</f>
        <v>maty_korkowe</v>
      </c>
      <c r="J351">
        <f>D351*H351</f>
        <v>25.99</v>
      </c>
    </row>
    <row r="352" spans="1:10" ht="18.399999999999999" customHeight="1">
      <c r="A352" s="1">
        <v>1986</v>
      </c>
      <c r="B352" t="s">
        <v>37</v>
      </c>
      <c r="C352" s="2">
        <v>41052</v>
      </c>
      <c r="D352">
        <v>2</v>
      </c>
      <c r="E352">
        <f>MONTH(C352)</f>
        <v>5</v>
      </c>
      <c r="F352" t="str">
        <f>VLOOKUP(B352,Sheet3!$A$1:$E$100,5)</f>
        <v>k15</v>
      </c>
      <c r="G352" t="str">
        <f>VLOOKUP(B352,Sheet3!$A$1:$E$100,2)</f>
        <v>kostka</v>
      </c>
      <c r="H352" t="str">
        <f>VLOOKUP(B352,Sheet3!$A$1:$E$100,3)</f>
        <v>25,99</v>
      </c>
      <c r="I352" t="str">
        <f>VLOOKUP(F352,Sheet4!$A$1:$B$22,2)</f>
        <v>maty_korkowe</v>
      </c>
      <c r="J352">
        <f>D352*H352</f>
        <v>51.98</v>
      </c>
    </row>
    <row r="353" spans="1:10" ht="18.399999999999999" customHeight="1">
      <c r="A353" s="1">
        <v>1988</v>
      </c>
      <c r="B353" t="s">
        <v>37</v>
      </c>
      <c r="C353" s="2">
        <v>41106</v>
      </c>
      <c r="D353">
        <v>2</v>
      </c>
      <c r="E353">
        <f>MONTH(C353)</f>
        <v>7</v>
      </c>
      <c r="F353" t="str">
        <f>VLOOKUP(B353,Sheet3!$A$1:$E$100,5)</f>
        <v>k15</v>
      </c>
      <c r="G353" t="str">
        <f>VLOOKUP(B353,Sheet3!$A$1:$E$100,2)</f>
        <v>kostka</v>
      </c>
      <c r="H353" t="str">
        <f>VLOOKUP(B353,Sheet3!$A$1:$E$100,3)</f>
        <v>25,99</v>
      </c>
      <c r="I353" t="str">
        <f>VLOOKUP(F353,Sheet4!$A$1:$B$22,2)</f>
        <v>maty_korkowe</v>
      </c>
      <c r="J353">
        <f>D353*H353</f>
        <v>51.98</v>
      </c>
    </row>
    <row r="354" spans="1:10" ht="18.399999999999999" customHeight="1">
      <c r="A354" s="1">
        <v>2006</v>
      </c>
      <c r="B354" t="s">
        <v>37</v>
      </c>
      <c r="C354" s="2">
        <v>40945</v>
      </c>
      <c r="D354">
        <v>2</v>
      </c>
      <c r="E354">
        <f>MONTH(C354)</f>
        <v>2</v>
      </c>
      <c r="F354" t="str">
        <f>VLOOKUP(B354,Sheet3!$A$1:$E$100,5)</f>
        <v>k15</v>
      </c>
      <c r="G354" t="str">
        <f>VLOOKUP(B354,Sheet3!$A$1:$E$100,2)</f>
        <v>kostka</v>
      </c>
      <c r="H354" t="str">
        <f>VLOOKUP(B354,Sheet3!$A$1:$E$100,3)</f>
        <v>25,99</v>
      </c>
      <c r="I354" t="str">
        <f>VLOOKUP(F354,Sheet4!$A$1:$B$22,2)</f>
        <v>maty_korkowe</v>
      </c>
      <c r="J354">
        <f>D354*H354</f>
        <v>51.98</v>
      </c>
    </row>
    <row r="355" spans="1:10" ht="18.399999999999999" customHeight="1">
      <c r="A355" s="1">
        <v>2034</v>
      </c>
      <c r="B355" t="s">
        <v>37</v>
      </c>
      <c r="C355" s="2">
        <v>41101</v>
      </c>
      <c r="D355">
        <v>13</v>
      </c>
      <c r="E355">
        <f>MONTH(C355)</f>
        <v>7</v>
      </c>
      <c r="F355" t="str">
        <f>VLOOKUP(B355,Sheet3!$A$1:$E$100,5)</f>
        <v>k15</v>
      </c>
      <c r="G355" t="str">
        <f>VLOOKUP(B355,Sheet3!$A$1:$E$100,2)</f>
        <v>kostka</v>
      </c>
      <c r="H355" t="str">
        <f>VLOOKUP(B355,Sheet3!$A$1:$E$100,3)</f>
        <v>25,99</v>
      </c>
      <c r="I355" t="str">
        <f>VLOOKUP(F355,Sheet4!$A$1:$B$22,2)</f>
        <v>maty_korkowe</v>
      </c>
      <c r="J355">
        <f>D355*H355</f>
        <v>337.87</v>
      </c>
    </row>
    <row r="356" spans="1:10" ht="18.399999999999999" customHeight="1">
      <c r="A356" s="1">
        <v>2038</v>
      </c>
      <c r="B356" t="s">
        <v>37</v>
      </c>
      <c r="C356" s="2">
        <v>40996</v>
      </c>
      <c r="D356">
        <v>3</v>
      </c>
      <c r="E356">
        <f>MONTH(C356)</f>
        <v>3</v>
      </c>
      <c r="F356" t="str">
        <f>VLOOKUP(B356,Sheet3!$A$1:$E$100,5)</f>
        <v>k15</v>
      </c>
      <c r="G356" t="str">
        <f>VLOOKUP(B356,Sheet3!$A$1:$E$100,2)</f>
        <v>kostka</v>
      </c>
      <c r="H356" t="str">
        <f>VLOOKUP(B356,Sheet3!$A$1:$E$100,3)</f>
        <v>25,99</v>
      </c>
      <c r="I356" t="str">
        <f>VLOOKUP(F356,Sheet4!$A$1:$B$22,2)</f>
        <v>maty_korkowe</v>
      </c>
      <c r="J356">
        <f>D356*H356</f>
        <v>77.97</v>
      </c>
    </row>
    <row r="357" spans="1:10" ht="18.399999999999999" customHeight="1">
      <c r="A357" s="1">
        <v>2040</v>
      </c>
      <c r="B357" t="s">
        <v>37</v>
      </c>
      <c r="C357" s="2">
        <v>41088</v>
      </c>
      <c r="D357">
        <v>3</v>
      </c>
      <c r="E357">
        <f>MONTH(C357)</f>
        <v>6</v>
      </c>
      <c r="F357" t="str">
        <f>VLOOKUP(B357,Sheet3!$A$1:$E$100,5)</f>
        <v>k15</v>
      </c>
      <c r="G357" t="str">
        <f>VLOOKUP(B357,Sheet3!$A$1:$E$100,2)</f>
        <v>kostka</v>
      </c>
      <c r="H357" t="str">
        <f>VLOOKUP(B357,Sheet3!$A$1:$E$100,3)</f>
        <v>25,99</v>
      </c>
      <c r="I357" t="str">
        <f>VLOOKUP(F357,Sheet4!$A$1:$B$22,2)</f>
        <v>maty_korkowe</v>
      </c>
      <c r="J357">
        <f>D357*H357</f>
        <v>77.97</v>
      </c>
    </row>
    <row r="358" spans="1:10" ht="18.399999999999999" customHeight="1">
      <c r="A358" s="1">
        <v>2048</v>
      </c>
      <c r="B358" t="s">
        <v>37</v>
      </c>
      <c r="C358" s="2">
        <v>41144</v>
      </c>
      <c r="D358">
        <v>4</v>
      </c>
      <c r="E358">
        <f>MONTH(C358)</f>
        <v>8</v>
      </c>
      <c r="F358" t="str">
        <f>VLOOKUP(B358,Sheet3!$A$1:$E$100,5)</f>
        <v>k15</v>
      </c>
      <c r="G358" t="str">
        <f>VLOOKUP(B358,Sheet3!$A$1:$E$100,2)</f>
        <v>kostka</v>
      </c>
      <c r="H358" t="str">
        <f>VLOOKUP(B358,Sheet3!$A$1:$E$100,3)</f>
        <v>25,99</v>
      </c>
      <c r="I358" t="str">
        <f>VLOOKUP(F358,Sheet4!$A$1:$B$22,2)</f>
        <v>maty_korkowe</v>
      </c>
      <c r="J358">
        <f>D358*H358</f>
        <v>103.96</v>
      </c>
    </row>
    <row r="359" spans="1:10" ht="18.399999999999999" customHeight="1">
      <c r="A359" s="1">
        <v>2054</v>
      </c>
      <c r="B359" t="s">
        <v>37</v>
      </c>
      <c r="C359" s="2">
        <v>41073</v>
      </c>
      <c r="D359">
        <v>2</v>
      </c>
      <c r="E359">
        <f>MONTH(C359)</f>
        <v>6</v>
      </c>
      <c r="F359" t="str">
        <f>VLOOKUP(B359,Sheet3!$A$1:$E$100,5)</f>
        <v>k15</v>
      </c>
      <c r="G359" t="str">
        <f>VLOOKUP(B359,Sheet3!$A$1:$E$100,2)</f>
        <v>kostka</v>
      </c>
      <c r="H359" t="str">
        <f>VLOOKUP(B359,Sheet3!$A$1:$E$100,3)</f>
        <v>25,99</v>
      </c>
      <c r="I359" t="str">
        <f>VLOOKUP(F359,Sheet4!$A$1:$B$22,2)</f>
        <v>maty_korkowe</v>
      </c>
      <c r="J359">
        <f>D359*H359</f>
        <v>51.98</v>
      </c>
    </row>
    <row r="360" spans="1:10" ht="18.399999999999999" customHeight="1">
      <c r="A360">
        <v>2061</v>
      </c>
      <c r="B360" t="s">
        <v>37</v>
      </c>
      <c r="C360" s="2">
        <v>41158</v>
      </c>
      <c r="D360">
        <v>16</v>
      </c>
      <c r="E360">
        <f>MONTH(C360)</f>
        <v>9</v>
      </c>
      <c r="F360" t="str">
        <f>VLOOKUP(B360,Sheet3!$A$1:$E$100,5)</f>
        <v>k15</v>
      </c>
      <c r="G360" t="str">
        <f>VLOOKUP(B360,Sheet3!$A$1:$E$100,2)</f>
        <v>kostka</v>
      </c>
      <c r="H360" t="str">
        <f>VLOOKUP(B360,Sheet3!$A$1:$E$100,3)</f>
        <v>25,99</v>
      </c>
      <c r="I360" t="str">
        <f>VLOOKUP(F360,Sheet4!$A$1:$B$22,2)</f>
        <v>maty_korkowe</v>
      </c>
      <c r="J360">
        <f>D360*H360</f>
        <v>415.84</v>
      </c>
    </row>
    <row r="361" spans="1:10" ht="18.399999999999999" customHeight="1">
      <c r="A361" s="1">
        <v>2064</v>
      </c>
      <c r="B361" t="s">
        <v>37</v>
      </c>
      <c r="C361" s="2">
        <v>41137</v>
      </c>
      <c r="D361">
        <v>4</v>
      </c>
      <c r="E361">
        <f>MONTH(C361)</f>
        <v>8</v>
      </c>
      <c r="F361" t="str">
        <f>VLOOKUP(B361,Sheet3!$A$1:$E$100,5)</f>
        <v>k15</v>
      </c>
      <c r="G361" t="str">
        <f>VLOOKUP(B361,Sheet3!$A$1:$E$100,2)</f>
        <v>kostka</v>
      </c>
      <c r="H361" t="str">
        <f>VLOOKUP(B361,Sheet3!$A$1:$E$100,3)</f>
        <v>25,99</v>
      </c>
      <c r="I361" t="str">
        <f>VLOOKUP(F361,Sheet4!$A$1:$B$22,2)</f>
        <v>maty_korkowe</v>
      </c>
      <c r="J361">
        <f>D361*H361</f>
        <v>103.96</v>
      </c>
    </row>
    <row r="362" spans="1:10" ht="18.399999999999999" customHeight="1">
      <c r="A362">
        <v>2065</v>
      </c>
      <c r="B362" t="s">
        <v>37</v>
      </c>
      <c r="C362" s="2">
        <v>40913</v>
      </c>
      <c r="D362">
        <v>18</v>
      </c>
      <c r="E362">
        <f>MONTH(C362)</f>
        <v>1</v>
      </c>
      <c r="F362" t="str">
        <f>VLOOKUP(B362,Sheet3!$A$1:$E$100,5)</f>
        <v>k15</v>
      </c>
      <c r="G362" t="str">
        <f>VLOOKUP(B362,Sheet3!$A$1:$E$100,2)</f>
        <v>kostka</v>
      </c>
      <c r="H362" t="str">
        <f>VLOOKUP(B362,Sheet3!$A$1:$E$100,3)</f>
        <v>25,99</v>
      </c>
      <c r="I362" t="str">
        <f>VLOOKUP(F362,Sheet4!$A$1:$B$22,2)</f>
        <v>maty_korkowe</v>
      </c>
      <c r="J362">
        <f>D362*H362</f>
        <v>467.82</v>
      </c>
    </row>
    <row r="363" spans="1:10" ht="18.399999999999999" customHeight="1">
      <c r="A363">
        <v>2089</v>
      </c>
      <c r="B363" t="s">
        <v>37</v>
      </c>
      <c r="C363" s="2">
        <v>41247</v>
      </c>
      <c r="D363">
        <v>8</v>
      </c>
      <c r="E363">
        <f>MONTH(C363)</f>
        <v>12</v>
      </c>
      <c r="F363" t="str">
        <f>VLOOKUP(B363,Sheet3!$A$1:$E$100,5)</f>
        <v>k15</v>
      </c>
      <c r="G363" t="str">
        <f>VLOOKUP(B363,Sheet3!$A$1:$E$100,2)</f>
        <v>kostka</v>
      </c>
      <c r="H363" t="str">
        <f>VLOOKUP(B363,Sheet3!$A$1:$E$100,3)</f>
        <v>25,99</v>
      </c>
      <c r="I363" t="str">
        <f>VLOOKUP(F363,Sheet4!$A$1:$B$22,2)</f>
        <v>maty_korkowe</v>
      </c>
      <c r="J363">
        <f>D363*H363</f>
        <v>207.92</v>
      </c>
    </row>
    <row r="364" spans="1:10" ht="18.399999999999999" customHeight="1">
      <c r="A364">
        <v>2133</v>
      </c>
      <c r="B364" t="s">
        <v>37</v>
      </c>
      <c r="C364" s="2">
        <v>41124</v>
      </c>
      <c r="D364">
        <v>2</v>
      </c>
      <c r="E364">
        <f>MONTH(C364)</f>
        <v>8</v>
      </c>
      <c r="F364" t="str">
        <f>VLOOKUP(B364,Sheet3!$A$1:$E$100,5)</f>
        <v>k15</v>
      </c>
      <c r="G364" t="str">
        <f>VLOOKUP(B364,Sheet3!$A$1:$E$100,2)</f>
        <v>kostka</v>
      </c>
      <c r="H364" t="str">
        <f>VLOOKUP(B364,Sheet3!$A$1:$E$100,3)</f>
        <v>25,99</v>
      </c>
      <c r="I364" t="str">
        <f>VLOOKUP(F364,Sheet4!$A$1:$B$22,2)</f>
        <v>maty_korkowe</v>
      </c>
      <c r="J364">
        <f>D364*H364</f>
        <v>51.98</v>
      </c>
    </row>
    <row r="365" spans="1:10" ht="18.399999999999999" customHeight="1">
      <c r="A365" s="1">
        <v>2150</v>
      </c>
      <c r="B365" t="s">
        <v>37</v>
      </c>
      <c r="C365" s="2">
        <v>40969</v>
      </c>
      <c r="D365">
        <v>1</v>
      </c>
      <c r="E365">
        <f>MONTH(C365)</f>
        <v>3</v>
      </c>
      <c r="F365" t="str">
        <f>VLOOKUP(B365,Sheet3!$A$1:$E$100,5)</f>
        <v>k15</v>
      </c>
      <c r="G365" t="str">
        <f>VLOOKUP(B365,Sheet3!$A$1:$E$100,2)</f>
        <v>kostka</v>
      </c>
      <c r="H365" t="str">
        <f>VLOOKUP(B365,Sheet3!$A$1:$E$100,3)</f>
        <v>25,99</v>
      </c>
      <c r="I365" t="str">
        <f>VLOOKUP(F365,Sheet4!$A$1:$B$22,2)</f>
        <v>maty_korkowe</v>
      </c>
      <c r="J365">
        <f>D365*H365</f>
        <v>25.99</v>
      </c>
    </row>
    <row r="366" spans="1:10" ht="18.399999999999999" customHeight="1">
      <c r="A366">
        <v>2155</v>
      </c>
      <c r="B366" t="s">
        <v>37</v>
      </c>
      <c r="C366" s="2">
        <v>41121</v>
      </c>
      <c r="D366">
        <v>2</v>
      </c>
      <c r="E366">
        <f>MONTH(C366)</f>
        <v>7</v>
      </c>
      <c r="F366" t="str">
        <f>VLOOKUP(B366,Sheet3!$A$1:$E$100,5)</f>
        <v>k15</v>
      </c>
      <c r="G366" t="str">
        <f>VLOOKUP(B366,Sheet3!$A$1:$E$100,2)</f>
        <v>kostka</v>
      </c>
      <c r="H366" t="str">
        <f>VLOOKUP(B366,Sheet3!$A$1:$E$100,3)</f>
        <v>25,99</v>
      </c>
      <c r="I366" t="str">
        <f>VLOOKUP(F366,Sheet4!$A$1:$B$22,2)</f>
        <v>maty_korkowe</v>
      </c>
      <c r="J366">
        <f>D366*H366</f>
        <v>51.98</v>
      </c>
    </row>
    <row r="367" spans="1:10" ht="18.399999999999999" customHeight="1">
      <c r="A367">
        <v>2161</v>
      </c>
      <c r="B367" t="s">
        <v>37</v>
      </c>
      <c r="C367" s="2">
        <v>41108</v>
      </c>
      <c r="D367">
        <v>32</v>
      </c>
      <c r="E367">
        <f>MONTH(C367)</f>
        <v>7</v>
      </c>
      <c r="F367" t="str">
        <f>VLOOKUP(B367,Sheet3!$A$1:$E$100,5)</f>
        <v>k15</v>
      </c>
      <c r="G367" t="str">
        <f>VLOOKUP(B367,Sheet3!$A$1:$E$100,2)</f>
        <v>kostka</v>
      </c>
      <c r="H367" t="str">
        <f>VLOOKUP(B367,Sheet3!$A$1:$E$100,3)</f>
        <v>25,99</v>
      </c>
      <c r="I367" t="str">
        <f>VLOOKUP(F367,Sheet4!$A$1:$B$22,2)</f>
        <v>maty_korkowe</v>
      </c>
      <c r="J367">
        <f>D367*H367</f>
        <v>831.68</v>
      </c>
    </row>
    <row r="368" spans="1:10" ht="18.399999999999999" customHeight="1">
      <c r="A368">
        <v>1</v>
      </c>
      <c r="B368" t="s">
        <v>8</v>
      </c>
      <c r="C368" s="2">
        <v>41130</v>
      </c>
      <c r="D368">
        <v>9</v>
      </c>
      <c r="E368">
        <f>MONTH(C368)</f>
        <v>8</v>
      </c>
      <c r="F368" t="str">
        <f>VLOOKUP(B368,Sheet3!$A$1:$E$100,5)</f>
        <v>k6</v>
      </c>
      <c r="G368" t="str">
        <f>VLOOKUP(B368,Sheet3!$A$1:$E$100,2)</f>
        <v>940x16x7</v>
      </c>
      <c r="H368" t="str">
        <f>VLOOKUP(B368,Sheet3!$A$1:$E$100,3)</f>
        <v>2,89</v>
      </c>
      <c r="I368" t="str">
        <f>VLOOKUP(F368,Sheet4!$A$1:$B$22,2)</f>
        <v>panele_korkowe</v>
      </c>
      <c r="J368">
        <f>D368*H368</f>
        <v>26.01</v>
      </c>
    </row>
    <row r="369" spans="1:10" ht="18.399999999999999" customHeight="1">
      <c r="A369" s="1">
        <v>4</v>
      </c>
      <c r="B369" t="s">
        <v>11</v>
      </c>
      <c r="C369" s="2">
        <v>40913</v>
      </c>
      <c r="D369">
        <v>2</v>
      </c>
      <c r="E369">
        <f>MONTH(C369)</f>
        <v>1</v>
      </c>
      <c r="F369" t="str">
        <f>VLOOKUP(B369,Sheet3!$A$1:$E$100,5)</f>
        <v>k4</v>
      </c>
      <c r="G369" t="str">
        <f>VLOOKUP(B369,Sheet3!$A$1:$E$100,2)</f>
        <v>1_l_kontaktowy</v>
      </c>
      <c r="H369" t="str">
        <f>VLOOKUP(B369,Sheet3!$A$1:$E$100,3)</f>
        <v>29,99</v>
      </c>
      <c r="I369" t="str">
        <f>VLOOKUP(F369,Sheet4!$A$1:$B$22,2)</f>
        <v>panele_korkowe</v>
      </c>
      <c r="J369">
        <f>D369*H369</f>
        <v>59.98</v>
      </c>
    </row>
    <row r="370" spans="1:10" ht="18.399999999999999" customHeight="1">
      <c r="A370">
        <v>5</v>
      </c>
      <c r="B370" t="s">
        <v>12</v>
      </c>
      <c r="C370" s="2">
        <v>41123</v>
      </c>
      <c r="D370">
        <v>32</v>
      </c>
      <c r="E370">
        <f>MONTH(C370)</f>
        <v>8</v>
      </c>
      <c r="F370" t="str">
        <f>VLOOKUP(B370,Sheet3!$A$1:$E$100,5)</f>
        <v>k6</v>
      </c>
      <c r="G370" t="str">
        <f>VLOOKUP(B370,Sheet3!$A$1:$E$100,2)</f>
        <v>940x16x5</v>
      </c>
      <c r="H370" t="str">
        <f>VLOOKUP(B370,Sheet3!$A$1:$E$100,3)</f>
        <v>2,19</v>
      </c>
      <c r="I370" t="str">
        <f>VLOOKUP(F370,Sheet4!$A$1:$B$22,2)</f>
        <v>panele_korkowe</v>
      </c>
      <c r="J370">
        <f>D370*H370</f>
        <v>70.08</v>
      </c>
    </row>
    <row r="371" spans="1:10" ht="18.399999999999999" customHeight="1">
      <c r="A371">
        <v>11</v>
      </c>
      <c r="B371" t="s">
        <v>18</v>
      </c>
      <c r="C371" s="2">
        <v>41072</v>
      </c>
      <c r="D371">
        <v>26</v>
      </c>
      <c r="E371">
        <f>MONTH(C371)</f>
        <v>6</v>
      </c>
      <c r="F371" t="str">
        <f>VLOOKUP(B371,Sheet3!$A$1:$E$100,5)</f>
        <v>k6</v>
      </c>
      <c r="G371" t="str">
        <f>VLOOKUP(B371,Sheet3!$A$1:$E$100,2)</f>
        <v>940x16x10</v>
      </c>
      <c r="H371" t="str">
        <f>VLOOKUP(B371,Sheet3!$A$1:$E$100,3)</f>
        <v>3,29</v>
      </c>
      <c r="I371" t="str">
        <f>VLOOKUP(F371,Sheet4!$A$1:$B$22,2)</f>
        <v>panele_korkowe</v>
      </c>
      <c r="J371">
        <f>D371*H371</f>
        <v>85.54</v>
      </c>
    </row>
    <row r="372" spans="1:10" ht="18.399999999999999" customHeight="1">
      <c r="A372">
        <v>13</v>
      </c>
      <c r="B372" t="s">
        <v>20</v>
      </c>
      <c r="C372" s="2">
        <v>41001</v>
      </c>
      <c r="D372">
        <v>69</v>
      </c>
      <c r="E372">
        <f>MONTH(C372)</f>
        <v>4</v>
      </c>
      <c r="F372" t="str">
        <f>VLOOKUP(B372,Sheet3!$A$1:$E$100,5)</f>
        <v>k6</v>
      </c>
      <c r="G372" t="str">
        <f>VLOOKUP(B372,Sheet3!$A$1:$E$100,2)</f>
        <v>940x23x5</v>
      </c>
      <c r="H372" t="str">
        <f>VLOOKUP(B372,Sheet3!$A$1:$E$100,3)</f>
        <v>2,19</v>
      </c>
      <c r="I372" t="str">
        <f>VLOOKUP(F372,Sheet4!$A$1:$B$22,2)</f>
        <v>panele_korkowe</v>
      </c>
      <c r="J372">
        <f>D372*H372</f>
        <v>151.10999999999999</v>
      </c>
    </row>
    <row r="373" spans="1:10" ht="18.399999999999999" customHeight="1">
      <c r="A373" s="1">
        <v>14</v>
      </c>
      <c r="B373" t="s">
        <v>21</v>
      </c>
      <c r="C373" s="2">
        <v>40994</v>
      </c>
      <c r="D373">
        <v>6</v>
      </c>
      <c r="E373">
        <f>MONTH(C373)</f>
        <v>3</v>
      </c>
      <c r="F373" t="str">
        <f>VLOOKUP(B373,Sheet3!$A$1:$E$100,5)</f>
        <v>k8</v>
      </c>
      <c r="G373" t="str">
        <f>VLOOKUP(B373,Sheet3!$A$1:$E$100,2)</f>
        <v>LK_3</v>
      </c>
      <c r="H373" t="str">
        <f>VLOOKUP(B373,Sheet3!$A$1:$E$100,3)</f>
        <v>3,60</v>
      </c>
      <c r="I373" t="str">
        <f>VLOOKUP(F373,Sheet4!$A$1:$B$22,2)</f>
        <v>panele_korkowe</v>
      </c>
      <c r="J373">
        <f>D373*H373</f>
        <v>21.6</v>
      </c>
    </row>
    <row r="374" spans="1:10" ht="18.399999999999999" customHeight="1">
      <c r="A374" s="1">
        <v>16</v>
      </c>
      <c r="B374" t="s">
        <v>23</v>
      </c>
      <c r="C374" s="2">
        <v>41171</v>
      </c>
      <c r="D374">
        <v>13</v>
      </c>
      <c r="E374">
        <f>MONTH(C374)</f>
        <v>9</v>
      </c>
      <c r="F374" t="str">
        <f>VLOOKUP(B374,Sheet3!$A$1:$E$100,5)</f>
        <v>k3</v>
      </c>
      <c r="G374" t="str">
        <f>VLOOKUP(B374,Sheet3!$A$1:$E$100,2)</f>
        <v>frakcja_2,8-4,0_mm</v>
      </c>
      <c r="H374" t="str">
        <f>VLOOKUP(B374,Sheet3!$A$1:$E$100,3)</f>
        <v>12,80</v>
      </c>
      <c r="I374" t="str">
        <f>VLOOKUP(F374,Sheet4!$A$1:$B$22,2)</f>
        <v>panele_korkowe</v>
      </c>
      <c r="J374">
        <f>D374*H374</f>
        <v>166.4</v>
      </c>
    </row>
    <row r="375" spans="1:10" ht="18.399999999999999" customHeight="1">
      <c r="A375" s="1">
        <v>18</v>
      </c>
      <c r="B375" t="s">
        <v>24</v>
      </c>
      <c r="C375" s="2">
        <v>41185</v>
      </c>
      <c r="D375">
        <v>1</v>
      </c>
      <c r="E375">
        <f>MONTH(C375)</f>
        <v>10</v>
      </c>
      <c r="F375" t="str">
        <f>VLOOKUP(B375,Sheet3!$A$1:$E$100,5)</f>
        <v>k8</v>
      </c>
      <c r="G375" t="str">
        <f>VLOOKUP(B375,Sheet3!$A$1:$E$100,2)</f>
        <v>LN_2</v>
      </c>
      <c r="H375" t="str">
        <f>VLOOKUP(B375,Sheet3!$A$1:$E$100,3)</f>
        <v>4,60</v>
      </c>
      <c r="I375" t="str">
        <f>VLOOKUP(F375,Sheet4!$A$1:$B$22,2)</f>
        <v>panele_korkowe</v>
      </c>
      <c r="J375">
        <f>D375*H375</f>
        <v>4.5999999999999996</v>
      </c>
    </row>
    <row r="376" spans="1:10" ht="18.399999999999999" customHeight="1">
      <c r="A376">
        <v>19</v>
      </c>
      <c r="B376" t="s">
        <v>25</v>
      </c>
      <c r="C376" s="2">
        <v>40975</v>
      </c>
      <c r="D376">
        <v>3</v>
      </c>
      <c r="E376">
        <f>MONTH(C376)</f>
        <v>3</v>
      </c>
      <c r="F376" t="str">
        <f>VLOOKUP(B376,Sheet3!$A$1:$E$100,5)</f>
        <v>k4</v>
      </c>
      <c r="G376" t="str">
        <f>VLOOKUP(B376,Sheet3!$A$1:$E$100,2)</f>
        <v>1_l_wodny</v>
      </c>
      <c r="H376" t="str">
        <f>VLOOKUP(B376,Sheet3!$A$1:$E$100,3)</f>
        <v>37,99</v>
      </c>
      <c r="I376" t="str">
        <f>VLOOKUP(F376,Sheet4!$A$1:$B$22,2)</f>
        <v>panele_korkowe</v>
      </c>
      <c r="J376">
        <f>D376*H376</f>
        <v>113.97</v>
      </c>
    </row>
    <row r="377" spans="1:10" ht="18.399999999999999" customHeight="1">
      <c r="A377" s="1">
        <v>26</v>
      </c>
      <c r="B377" t="s">
        <v>30</v>
      </c>
      <c r="C377" s="2">
        <v>41111</v>
      </c>
      <c r="D377">
        <v>5</v>
      </c>
      <c r="E377">
        <f>MONTH(C377)</f>
        <v>7</v>
      </c>
      <c r="F377" t="str">
        <f>VLOOKUP(B377,Sheet3!$A$1:$E$100,5)</f>
        <v>k8</v>
      </c>
      <c r="G377" t="str">
        <f>VLOOKUP(B377,Sheet3!$A$1:$E$100,2)</f>
        <v>LN_1</v>
      </c>
      <c r="H377" t="str">
        <f>VLOOKUP(B377,Sheet3!$A$1:$E$100,3)</f>
        <v>3,90</v>
      </c>
      <c r="I377" t="str">
        <f>VLOOKUP(F377,Sheet4!$A$1:$B$22,2)</f>
        <v>panele_korkowe</v>
      </c>
      <c r="J377">
        <f>D377*H377</f>
        <v>19.5</v>
      </c>
    </row>
    <row r="378" spans="1:10" ht="18.399999999999999" customHeight="1">
      <c r="A378" s="1">
        <v>28</v>
      </c>
      <c r="B378" t="s">
        <v>32</v>
      </c>
      <c r="C378" s="2">
        <v>41157</v>
      </c>
      <c r="D378">
        <v>18</v>
      </c>
      <c r="E378">
        <f>MONTH(C378)</f>
        <v>9</v>
      </c>
      <c r="F378" t="str">
        <f>VLOOKUP(B378,Sheet3!$A$1:$E$100,5)</f>
        <v>k8</v>
      </c>
      <c r="G378" t="str">
        <f>VLOOKUP(B378,Sheet3!$A$1:$E$100,2)</f>
        <v>LB_2</v>
      </c>
      <c r="H378" t="str">
        <f>VLOOKUP(B378,Sheet3!$A$1:$E$100,3)</f>
        <v>1,80</v>
      </c>
      <c r="I378" t="str">
        <f>VLOOKUP(F378,Sheet4!$A$1:$B$22,2)</f>
        <v>panele_korkowe</v>
      </c>
      <c r="J378">
        <f>D378*H378</f>
        <v>32.4</v>
      </c>
    </row>
    <row r="379" spans="1:10" ht="18.399999999999999" customHeight="1">
      <c r="A379">
        <v>29</v>
      </c>
      <c r="B379" t="s">
        <v>33</v>
      </c>
      <c r="C379" s="2">
        <v>41179</v>
      </c>
      <c r="D379">
        <v>12</v>
      </c>
      <c r="E379">
        <f>MONTH(C379)</f>
        <v>9</v>
      </c>
      <c r="F379" t="str">
        <f>VLOOKUP(B379,Sheet3!$A$1:$E$100,5)</f>
        <v>k5</v>
      </c>
      <c r="G379" t="str">
        <f>VLOOKUP(B379,Sheet3!$A$1:$E$100,2)</f>
        <v>Aglomerado_50_mm</v>
      </c>
      <c r="H379" t="str">
        <f>VLOOKUP(B379,Sheet3!$A$1:$E$100,3)</f>
        <v>59,99</v>
      </c>
      <c r="I379" t="str">
        <f>VLOOKUP(F379,Sheet4!$A$1:$B$22,2)</f>
        <v>panele_korkowe</v>
      </c>
      <c r="J379">
        <f>D379*H379</f>
        <v>719.88</v>
      </c>
    </row>
    <row r="380" spans="1:10" ht="18.399999999999999" customHeight="1">
      <c r="A380" s="1">
        <v>30</v>
      </c>
      <c r="B380" t="s">
        <v>8</v>
      </c>
      <c r="C380" s="2">
        <v>41212</v>
      </c>
      <c r="D380">
        <v>20</v>
      </c>
      <c r="E380">
        <f>MONTH(C380)</f>
        <v>10</v>
      </c>
      <c r="F380" t="str">
        <f>VLOOKUP(B380,Sheet3!$A$1:$E$100,5)</f>
        <v>k6</v>
      </c>
      <c r="G380" t="str">
        <f>VLOOKUP(B380,Sheet3!$A$1:$E$100,2)</f>
        <v>940x16x7</v>
      </c>
      <c r="H380" t="str">
        <f>VLOOKUP(B380,Sheet3!$A$1:$E$100,3)</f>
        <v>2,89</v>
      </c>
      <c r="I380" t="str">
        <f>VLOOKUP(F380,Sheet4!$A$1:$B$22,2)</f>
        <v>panele_korkowe</v>
      </c>
      <c r="J380">
        <f>D380*H380</f>
        <v>57.800000000000004</v>
      </c>
    </row>
    <row r="381" spans="1:10" ht="18.399999999999999" customHeight="1">
      <c r="A381">
        <v>31</v>
      </c>
      <c r="B381" t="s">
        <v>34</v>
      </c>
      <c r="C381" s="2">
        <v>40973</v>
      </c>
      <c r="D381">
        <v>83</v>
      </c>
      <c r="E381">
        <f>MONTH(C381)</f>
        <v>3</v>
      </c>
      <c r="F381" t="str">
        <f>VLOOKUP(B381,Sheet3!$A$1:$E$100,5)</f>
        <v>k8</v>
      </c>
      <c r="G381" t="str">
        <f>VLOOKUP(B381,Sheet3!$A$1:$E$100,2)</f>
        <v>LP_4</v>
      </c>
      <c r="H381" t="str">
        <f>VLOOKUP(B381,Sheet3!$A$1:$E$100,3)</f>
        <v>2,30</v>
      </c>
      <c r="I381" t="str">
        <f>VLOOKUP(F381,Sheet4!$A$1:$B$22,2)</f>
        <v>panele_korkowe</v>
      </c>
      <c r="J381">
        <f>D381*H381</f>
        <v>190.89999999999998</v>
      </c>
    </row>
    <row r="382" spans="1:10" ht="18.399999999999999" customHeight="1">
      <c r="A382" s="1">
        <v>32</v>
      </c>
      <c r="B382" t="s">
        <v>35</v>
      </c>
      <c r="C382" s="2">
        <v>41129</v>
      </c>
      <c r="D382">
        <v>4</v>
      </c>
      <c r="E382">
        <f>MONTH(C382)</f>
        <v>8</v>
      </c>
      <c r="F382" t="str">
        <f>VLOOKUP(B382,Sheet3!$A$1:$E$100,5)</f>
        <v>k9</v>
      </c>
      <c r="G382" t="str">
        <f>VLOOKUP(B382,Sheet3!$A$1:$E$100,2)</f>
        <v>srednie</v>
      </c>
      <c r="H382" t="str">
        <f>VLOOKUP(B382,Sheet3!$A$1:$E$100,3)</f>
        <v>32,00</v>
      </c>
      <c r="I382" t="str">
        <f>VLOOKUP(F382,Sheet4!$A$1:$B$22,2)</f>
        <v>panele_korkowe</v>
      </c>
      <c r="J382">
        <f>D382*H382</f>
        <v>128</v>
      </c>
    </row>
    <row r="383" spans="1:10" ht="18.399999999999999" customHeight="1">
      <c r="A383">
        <v>39</v>
      </c>
      <c r="B383" t="s">
        <v>41</v>
      </c>
      <c r="C383" s="2">
        <v>41057</v>
      </c>
      <c r="D383">
        <v>5</v>
      </c>
      <c r="E383">
        <f>MONTH(C383)</f>
        <v>5</v>
      </c>
      <c r="F383" t="str">
        <f>VLOOKUP(B383,Sheet3!$A$1:$E$100,5)</f>
        <v>k7</v>
      </c>
      <c r="G383" t="str">
        <f>VLOOKUP(B383,Sheet3!$A$1:$E$100,2)</f>
        <v>Kora_surowa_kl._II</v>
      </c>
      <c r="H383" t="str">
        <f>VLOOKUP(B383,Sheet3!$A$1:$E$100,3)</f>
        <v>79,99</v>
      </c>
      <c r="I383" t="str">
        <f>VLOOKUP(F383,Sheet4!$A$1:$B$22,2)</f>
        <v>panele_korkowe</v>
      </c>
      <c r="J383">
        <f>D383*H383</f>
        <v>399.95</v>
      </c>
    </row>
    <row r="384" spans="1:10" ht="18.399999999999999" customHeight="1">
      <c r="A384" s="1">
        <v>42</v>
      </c>
      <c r="B384" t="s">
        <v>43</v>
      </c>
      <c r="C384" s="2">
        <v>41034</v>
      </c>
      <c r="D384">
        <v>40</v>
      </c>
      <c r="E384">
        <f>MONTH(C384)</f>
        <v>5</v>
      </c>
      <c r="F384" t="str">
        <f>VLOOKUP(B384,Sheet3!$A$1:$E$100,5)</f>
        <v>k5</v>
      </c>
      <c r="G384" t="str">
        <f>VLOOKUP(B384,Sheet3!$A$1:$E$100,2)</f>
        <v>Aglomerado_80_mm</v>
      </c>
      <c r="H384" t="str">
        <f>VLOOKUP(B384,Sheet3!$A$1:$E$100,3)</f>
        <v>149,99</v>
      </c>
      <c r="I384" t="str">
        <f>VLOOKUP(F384,Sheet4!$A$1:$B$22,2)</f>
        <v>panele_korkowe</v>
      </c>
      <c r="J384">
        <f>D384*H384</f>
        <v>5999.6</v>
      </c>
    </row>
    <row r="385" spans="1:10" ht="18.399999999999999" customHeight="1">
      <c r="A385">
        <v>43</v>
      </c>
      <c r="B385" t="s">
        <v>30</v>
      </c>
      <c r="C385" s="2">
        <v>41229</v>
      </c>
      <c r="D385">
        <v>8</v>
      </c>
      <c r="E385">
        <f>MONTH(C385)</f>
        <v>11</v>
      </c>
      <c r="F385" t="str">
        <f>VLOOKUP(B385,Sheet3!$A$1:$E$100,5)</f>
        <v>k8</v>
      </c>
      <c r="G385" t="str">
        <f>VLOOKUP(B385,Sheet3!$A$1:$E$100,2)</f>
        <v>LN_1</v>
      </c>
      <c r="H385" t="str">
        <f>VLOOKUP(B385,Sheet3!$A$1:$E$100,3)</f>
        <v>3,90</v>
      </c>
      <c r="I385" t="str">
        <f>VLOOKUP(F385,Sheet4!$A$1:$B$22,2)</f>
        <v>panele_korkowe</v>
      </c>
      <c r="J385">
        <f>D385*H385</f>
        <v>31.2</v>
      </c>
    </row>
    <row r="386" spans="1:10" ht="18.399999999999999" customHeight="1">
      <c r="A386" s="1">
        <v>46</v>
      </c>
      <c r="B386" t="s">
        <v>44</v>
      </c>
      <c r="C386" s="2">
        <v>41048</v>
      </c>
      <c r="D386">
        <v>25</v>
      </c>
      <c r="E386">
        <f>MONTH(C386)</f>
        <v>5</v>
      </c>
      <c r="F386" t="str">
        <f>VLOOKUP(B386,Sheet3!$A$1:$E$100,5)</f>
        <v>k3</v>
      </c>
      <c r="G386" t="str">
        <f>VLOOKUP(B386,Sheet3!$A$1:$E$100,2)</f>
        <v>frakcja_2,0-2,8_mm</v>
      </c>
      <c r="H386" t="str">
        <f>VLOOKUP(B386,Sheet3!$A$1:$E$100,3)</f>
        <v>12,50</v>
      </c>
      <c r="I386" t="str">
        <f>VLOOKUP(F386,Sheet4!$A$1:$B$22,2)</f>
        <v>panele_korkowe</v>
      </c>
      <c r="J386">
        <f>D386*H386</f>
        <v>312.5</v>
      </c>
    </row>
    <row r="387" spans="1:10" ht="18.399999999999999" customHeight="1">
      <c r="A387">
        <v>47</v>
      </c>
      <c r="B387" t="s">
        <v>23</v>
      </c>
      <c r="C387" s="2">
        <v>41012</v>
      </c>
      <c r="D387">
        <v>65</v>
      </c>
      <c r="E387">
        <f>MONTH(C387)</f>
        <v>4</v>
      </c>
      <c r="F387" t="str">
        <f>VLOOKUP(B387,Sheet3!$A$1:$E$100,5)</f>
        <v>k3</v>
      </c>
      <c r="G387" t="str">
        <f>VLOOKUP(B387,Sheet3!$A$1:$E$100,2)</f>
        <v>frakcja_2,8-4,0_mm</v>
      </c>
      <c r="H387" t="str">
        <f>VLOOKUP(B387,Sheet3!$A$1:$E$100,3)</f>
        <v>12,80</v>
      </c>
      <c r="I387" t="str">
        <f>VLOOKUP(F387,Sheet4!$A$1:$B$22,2)</f>
        <v>panele_korkowe</v>
      </c>
      <c r="J387">
        <f>D387*H387</f>
        <v>832</v>
      </c>
    </row>
    <row r="388" spans="1:10" ht="18.399999999999999" customHeight="1">
      <c r="A388" s="1">
        <v>48</v>
      </c>
      <c r="B388" t="s">
        <v>45</v>
      </c>
      <c r="C388" s="2">
        <v>41116</v>
      </c>
      <c r="D388">
        <v>24</v>
      </c>
      <c r="E388">
        <f>MONTH(C388)</f>
        <v>7</v>
      </c>
      <c r="F388" t="str">
        <f>VLOOKUP(B388,Sheet3!$A$1:$E$100,5)</f>
        <v>k21</v>
      </c>
      <c r="G388" t="str">
        <f>VLOOKUP(B388,Sheet3!$A$1:$E$100,2)</f>
        <v>Shell</v>
      </c>
      <c r="H388" t="str">
        <f>VLOOKUP(B388,Sheet3!$A$1:$E$100,3)</f>
        <v>129,99</v>
      </c>
      <c r="I388" t="str">
        <f>VLOOKUP(F388,Sheet4!$A$1:$B$22,2)</f>
        <v>panele_korkowe</v>
      </c>
      <c r="J388">
        <f>D388*H388</f>
        <v>3119.76</v>
      </c>
    </row>
    <row r="389" spans="1:10" ht="18.399999999999999" customHeight="1">
      <c r="A389" s="1">
        <v>56</v>
      </c>
      <c r="B389" t="s">
        <v>50</v>
      </c>
      <c r="C389" s="2">
        <v>41074</v>
      </c>
      <c r="D389">
        <v>21</v>
      </c>
      <c r="E389">
        <f>MONTH(C389)</f>
        <v>6</v>
      </c>
      <c r="F389" t="str">
        <f>VLOOKUP(B389,Sheet3!$A$1:$E$100,5)</f>
        <v>k8</v>
      </c>
      <c r="G389" t="str">
        <f>VLOOKUP(B389,Sheet3!$A$1:$E$100,2)</f>
        <v>LB_1</v>
      </c>
      <c r="H389" t="str">
        <f>VLOOKUP(B389,Sheet3!$A$1:$E$100,3)</f>
        <v>2,50</v>
      </c>
      <c r="I389" t="str">
        <f>VLOOKUP(F389,Sheet4!$A$1:$B$22,2)</f>
        <v>panele_korkowe</v>
      </c>
      <c r="J389">
        <f>D389*H389</f>
        <v>52.5</v>
      </c>
    </row>
    <row r="390" spans="1:10" ht="18.399999999999999" customHeight="1">
      <c r="A390" s="1">
        <v>62</v>
      </c>
      <c r="B390" t="s">
        <v>33</v>
      </c>
      <c r="C390" s="2">
        <v>40959</v>
      </c>
      <c r="D390">
        <v>20</v>
      </c>
      <c r="E390">
        <f>MONTH(C390)</f>
        <v>2</v>
      </c>
      <c r="F390" t="str">
        <f>VLOOKUP(B390,Sheet3!$A$1:$E$100,5)</f>
        <v>k5</v>
      </c>
      <c r="G390" t="str">
        <f>VLOOKUP(B390,Sheet3!$A$1:$E$100,2)</f>
        <v>Aglomerado_50_mm</v>
      </c>
      <c r="H390" t="str">
        <f>VLOOKUP(B390,Sheet3!$A$1:$E$100,3)</f>
        <v>59,99</v>
      </c>
      <c r="I390" t="str">
        <f>VLOOKUP(F390,Sheet4!$A$1:$B$22,2)</f>
        <v>panele_korkowe</v>
      </c>
      <c r="J390">
        <f>D390*H390</f>
        <v>1199.8</v>
      </c>
    </row>
    <row r="391" spans="1:10" ht="18.399999999999999" customHeight="1">
      <c r="A391" s="1">
        <v>64</v>
      </c>
      <c r="B391" t="s">
        <v>30</v>
      </c>
      <c r="C391" s="2">
        <v>41110</v>
      </c>
      <c r="D391">
        <v>1</v>
      </c>
      <c r="E391">
        <f>MONTH(C391)</f>
        <v>7</v>
      </c>
      <c r="F391" t="str">
        <f>VLOOKUP(B391,Sheet3!$A$1:$E$100,5)</f>
        <v>k8</v>
      </c>
      <c r="G391" t="str">
        <f>VLOOKUP(B391,Sheet3!$A$1:$E$100,2)</f>
        <v>LN_1</v>
      </c>
      <c r="H391" t="str">
        <f>VLOOKUP(B391,Sheet3!$A$1:$E$100,3)</f>
        <v>3,90</v>
      </c>
      <c r="I391" t="str">
        <f>VLOOKUP(F391,Sheet4!$A$1:$B$22,2)</f>
        <v>panele_korkowe</v>
      </c>
      <c r="J391">
        <f>D391*H391</f>
        <v>3.9</v>
      </c>
    </row>
    <row r="392" spans="1:10" ht="18.399999999999999" customHeight="1">
      <c r="A392">
        <v>65</v>
      </c>
      <c r="B392" t="s">
        <v>8</v>
      </c>
      <c r="C392" s="2">
        <v>41087</v>
      </c>
      <c r="D392">
        <v>16</v>
      </c>
      <c r="E392">
        <f>MONTH(C392)</f>
        <v>6</v>
      </c>
      <c r="F392" t="str">
        <f>VLOOKUP(B392,Sheet3!$A$1:$E$100,5)</f>
        <v>k6</v>
      </c>
      <c r="G392" t="str">
        <f>VLOOKUP(B392,Sheet3!$A$1:$E$100,2)</f>
        <v>940x16x7</v>
      </c>
      <c r="H392" t="str">
        <f>VLOOKUP(B392,Sheet3!$A$1:$E$100,3)</f>
        <v>2,89</v>
      </c>
      <c r="I392" t="str">
        <f>VLOOKUP(F392,Sheet4!$A$1:$B$22,2)</f>
        <v>panele_korkowe</v>
      </c>
      <c r="J392">
        <f>D392*H392</f>
        <v>46.24</v>
      </c>
    </row>
    <row r="393" spans="1:10" ht="18.399999999999999" customHeight="1">
      <c r="A393" s="1">
        <v>72</v>
      </c>
      <c r="B393" t="s">
        <v>56</v>
      </c>
      <c r="C393" s="2">
        <v>41120</v>
      </c>
      <c r="D393">
        <v>25</v>
      </c>
      <c r="E393">
        <f>MONTH(C393)</f>
        <v>7</v>
      </c>
      <c r="F393" t="str">
        <f>VLOOKUP(B393,Sheet3!$A$1:$E$100,5)</f>
        <v>k21</v>
      </c>
      <c r="G393" t="str">
        <f>VLOOKUP(B393,Sheet3!$A$1:$E$100,2)</f>
        <v>Harmony</v>
      </c>
      <c r="H393" t="str">
        <f>VLOOKUP(B393,Sheet3!$A$1:$E$100,3)</f>
        <v>139,99</v>
      </c>
      <c r="I393" t="str">
        <f>VLOOKUP(F393,Sheet4!$A$1:$B$22,2)</f>
        <v>panele_korkowe</v>
      </c>
      <c r="J393">
        <f>D393*H393</f>
        <v>3499.75</v>
      </c>
    </row>
    <row r="394" spans="1:10" ht="18.399999999999999" customHeight="1">
      <c r="A394">
        <v>73</v>
      </c>
      <c r="B394" t="s">
        <v>57</v>
      </c>
      <c r="C394" s="2">
        <v>41059</v>
      </c>
      <c r="D394">
        <v>10</v>
      </c>
      <c r="E394">
        <f>MONTH(C394)</f>
        <v>5</v>
      </c>
      <c r="F394" t="str">
        <f>VLOOKUP(B394,Sheet3!$A$1:$E$100,5)</f>
        <v>k6</v>
      </c>
      <c r="G394" t="str">
        <f>VLOOKUP(B394,Sheet3!$A$1:$E$100,2)</f>
        <v>940x23x7</v>
      </c>
      <c r="H394" t="str">
        <f>VLOOKUP(B394,Sheet3!$A$1:$E$100,3)</f>
        <v>2,89</v>
      </c>
      <c r="I394" t="str">
        <f>VLOOKUP(F394,Sheet4!$A$1:$B$22,2)</f>
        <v>panele_korkowe</v>
      </c>
      <c r="J394">
        <f>D394*H394</f>
        <v>28.900000000000002</v>
      </c>
    </row>
    <row r="395" spans="1:10" ht="18.399999999999999" customHeight="1">
      <c r="A395">
        <v>77</v>
      </c>
      <c r="B395" t="s">
        <v>58</v>
      </c>
      <c r="C395" s="2">
        <v>41233</v>
      </c>
      <c r="D395">
        <v>5</v>
      </c>
      <c r="E395">
        <f>MONTH(C395)</f>
        <v>11</v>
      </c>
      <c r="F395" t="str">
        <f>VLOOKUP(B395,Sheet3!$A$1:$E$100,5)</f>
        <v>k5</v>
      </c>
      <c r="G395" t="str">
        <f>VLOOKUP(B395,Sheet3!$A$1:$E$100,2)</f>
        <v>Aglomerado_80_mm</v>
      </c>
      <c r="H395" t="str">
        <f>VLOOKUP(B395,Sheet3!$A$1:$E$100,3)</f>
        <v>149,99</v>
      </c>
      <c r="I395" t="str">
        <f>VLOOKUP(F395,Sheet4!$A$1:$B$22,2)</f>
        <v>panele_korkowe</v>
      </c>
      <c r="J395">
        <f>D395*H395</f>
        <v>749.95</v>
      </c>
    </row>
    <row r="396" spans="1:10" ht="18.399999999999999" customHeight="1">
      <c r="A396" s="1">
        <v>88</v>
      </c>
      <c r="B396" t="s">
        <v>43</v>
      </c>
      <c r="C396" s="2">
        <v>41188</v>
      </c>
      <c r="D396">
        <v>19</v>
      </c>
      <c r="E396">
        <f>MONTH(C396)</f>
        <v>10</v>
      </c>
      <c r="F396" t="str">
        <f>VLOOKUP(B396,Sheet3!$A$1:$E$100,5)</f>
        <v>k5</v>
      </c>
      <c r="G396" t="str">
        <f>VLOOKUP(B396,Sheet3!$A$1:$E$100,2)</f>
        <v>Aglomerado_80_mm</v>
      </c>
      <c r="H396" t="str">
        <f>VLOOKUP(B396,Sheet3!$A$1:$E$100,3)</f>
        <v>149,99</v>
      </c>
      <c r="I396" t="str">
        <f>VLOOKUP(F396,Sheet4!$A$1:$B$22,2)</f>
        <v>panele_korkowe</v>
      </c>
      <c r="J396">
        <f>D396*H396</f>
        <v>2849.8100000000004</v>
      </c>
    </row>
    <row r="397" spans="1:10" ht="18.399999999999999" customHeight="1">
      <c r="A397" s="1">
        <v>90</v>
      </c>
      <c r="B397" t="s">
        <v>62</v>
      </c>
      <c r="C397" s="2">
        <v>41072</v>
      </c>
      <c r="D397">
        <v>9</v>
      </c>
      <c r="E397">
        <f>MONTH(C397)</f>
        <v>6</v>
      </c>
      <c r="F397" t="str">
        <f>VLOOKUP(B397,Sheet3!$A$1:$E$100,5)</f>
        <v>k5</v>
      </c>
      <c r="G397" t="str">
        <f>VLOOKUP(B397,Sheet3!$A$1:$E$100,2)</f>
        <v>Aglomerado_10_mm</v>
      </c>
      <c r="H397" t="str">
        <f>VLOOKUP(B397,Sheet3!$A$1:$E$100,3)</f>
        <v>34,99</v>
      </c>
      <c r="I397" t="str">
        <f>VLOOKUP(F397,Sheet4!$A$1:$B$22,2)</f>
        <v>panele_korkowe</v>
      </c>
      <c r="J397">
        <f>D397*H397</f>
        <v>314.91000000000003</v>
      </c>
    </row>
    <row r="398" spans="1:10" ht="18.399999999999999" customHeight="1">
      <c r="A398" s="1">
        <v>94</v>
      </c>
      <c r="B398" t="s">
        <v>50</v>
      </c>
      <c r="C398" s="2">
        <v>40992</v>
      </c>
      <c r="D398">
        <v>17</v>
      </c>
      <c r="E398">
        <f>MONTH(C398)</f>
        <v>3</v>
      </c>
      <c r="F398" t="str">
        <f>VLOOKUP(B398,Sheet3!$A$1:$E$100,5)</f>
        <v>k8</v>
      </c>
      <c r="G398" t="str">
        <f>VLOOKUP(B398,Sheet3!$A$1:$E$100,2)</f>
        <v>LB_1</v>
      </c>
      <c r="H398" t="str">
        <f>VLOOKUP(B398,Sheet3!$A$1:$E$100,3)</f>
        <v>2,50</v>
      </c>
      <c r="I398" t="str">
        <f>VLOOKUP(F398,Sheet4!$A$1:$B$22,2)</f>
        <v>panele_korkowe</v>
      </c>
      <c r="J398">
        <f>D398*H398</f>
        <v>42.5</v>
      </c>
    </row>
    <row r="399" spans="1:10" ht="18.399999999999999" customHeight="1">
      <c r="A399">
        <v>95</v>
      </c>
      <c r="B399" t="s">
        <v>64</v>
      </c>
      <c r="C399" s="2">
        <v>40945</v>
      </c>
      <c r="D399">
        <v>3</v>
      </c>
      <c r="E399">
        <f>MONTH(C399)</f>
        <v>2</v>
      </c>
      <c r="F399" t="str">
        <f>VLOOKUP(B399,Sheet3!$A$1:$E$100,5)</f>
        <v>k9</v>
      </c>
      <c r="G399" t="str">
        <f>VLOOKUP(B399,Sheet3!$A$1:$E$100,2)</f>
        <v>duze</v>
      </c>
      <c r="H399" t="str">
        <f>VLOOKUP(B399,Sheet3!$A$1:$E$100,3)</f>
        <v>48,00</v>
      </c>
      <c r="I399" t="str">
        <f>VLOOKUP(F399,Sheet4!$A$1:$B$22,2)</f>
        <v>panele_korkowe</v>
      </c>
      <c r="J399">
        <f>D399*H399</f>
        <v>144</v>
      </c>
    </row>
    <row r="400" spans="1:10" ht="18.399999999999999" customHeight="1">
      <c r="A400">
        <v>101</v>
      </c>
      <c r="B400" t="s">
        <v>24</v>
      </c>
      <c r="C400" s="2">
        <v>40962</v>
      </c>
      <c r="D400">
        <v>28</v>
      </c>
      <c r="E400">
        <f>MONTH(C400)</f>
        <v>2</v>
      </c>
      <c r="F400" t="str">
        <f>VLOOKUP(B400,Sheet3!$A$1:$E$100,5)</f>
        <v>k8</v>
      </c>
      <c r="G400" t="str">
        <f>VLOOKUP(B400,Sheet3!$A$1:$E$100,2)</f>
        <v>LN_2</v>
      </c>
      <c r="H400" t="str">
        <f>VLOOKUP(B400,Sheet3!$A$1:$E$100,3)</f>
        <v>4,60</v>
      </c>
      <c r="I400" t="str">
        <f>VLOOKUP(F400,Sheet4!$A$1:$B$22,2)</f>
        <v>panele_korkowe</v>
      </c>
      <c r="J400">
        <f>D400*H400</f>
        <v>128.79999999999998</v>
      </c>
    </row>
    <row r="401" spans="1:10" ht="18.399999999999999" customHeight="1">
      <c r="A401">
        <v>103</v>
      </c>
      <c r="B401" t="s">
        <v>21</v>
      </c>
      <c r="C401" s="2">
        <v>41001</v>
      </c>
      <c r="D401">
        <v>8</v>
      </c>
      <c r="E401">
        <f>MONTH(C401)</f>
        <v>4</v>
      </c>
      <c r="F401" t="str">
        <f>VLOOKUP(B401,Sheet3!$A$1:$E$100,5)</f>
        <v>k8</v>
      </c>
      <c r="G401" t="str">
        <f>VLOOKUP(B401,Sheet3!$A$1:$E$100,2)</f>
        <v>LK_3</v>
      </c>
      <c r="H401" t="str">
        <f>VLOOKUP(B401,Sheet3!$A$1:$E$100,3)</f>
        <v>3,60</v>
      </c>
      <c r="I401" t="str">
        <f>VLOOKUP(F401,Sheet4!$A$1:$B$22,2)</f>
        <v>panele_korkowe</v>
      </c>
      <c r="J401">
        <f>D401*H401</f>
        <v>28.8</v>
      </c>
    </row>
    <row r="402" spans="1:10" ht="18.399999999999999" customHeight="1">
      <c r="A402" s="1">
        <v>104</v>
      </c>
      <c r="B402" t="s">
        <v>11</v>
      </c>
      <c r="C402" s="2">
        <v>40927</v>
      </c>
      <c r="D402">
        <v>2</v>
      </c>
      <c r="E402">
        <f>MONTH(C402)</f>
        <v>1</v>
      </c>
      <c r="F402" t="str">
        <f>VLOOKUP(B402,Sheet3!$A$1:$E$100,5)</f>
        <v>k4</v>
      </c>
      <c r="G402" t="str">
        <f>VLOOKUP(B402,Sheet3!$A$1:$E$100,2)</f>
        <v>1_l_kontaktowy</v>
      </c>
      <c r="H402" t="str">
        <f>VLOOKUP(B402,Sheet3!$A$1:$E$100,3)</f>
        <v>29,99</v>
      </c>
      <c r="I402" t="str">
        <f>VLOOKUP(F402,Sheet4!$A$1:$B$22,2)</f>
        <v>panele_korkowe</v>
      </c>
      <c r="J402">
        <f>D402*H402</f>
        <v>59.98</v>
      </c>
    </row>
    <row r="403" spans="1:10" ht="18.399999999999999" customHeight="1">
      <c r="A403" s="1">
        <v>106</v>
      </c>
      <c r="B403" t="s">
        <v>25</v>
      </c>
      <c r="C403" s="2">
        <v>41019</v>
      </c>
      <c r="D403">
        <v>1</v>
      </c>
      <c r="E403">
        <f>MONTH(C403)</f>
        <v>4</v>
      </c>
      <c r="F403" t="str">
        <f>VLOOKUP(B403,Sheet3!$A$1:$E$100,5)</f>
        <v>k4</v>
      </c>
      <c r="G403" t="str">
        <f>VLOOKUP(B403,Sheet3!$A$1:$E$100,2)</f>
        <v>1_l_wodny</v>
      </c>
      <c r="H403" t="str">
        <f>VLOOKUP(B403,Sheet3!$A$1:$E$100,3)</f>
        <v>37,99</v>
      </c>
      <c r="I403" t="str">
        <f>VLOOKUP(F403,Sheet4!$A$1:$B$22,2)</f>
        <v>panele_korkowe</v>
      </c>
      <c r="J403">
        <f>D403*H403</f>
        <v>37.99</v>
      </c>
    </row>
    <row r="404" spans="1:10" ht="18.399999999999999" customHeight="1">
      <c r="A404">
        <v>107</v>
      </c>
      <c r="B404" t="s">
        <v>11</v>
      </c>
      <c r="C404" s="2">
        <v>41212</v>
      </c>
      <c r="D404">
        <v>2</v>
      </c>
      <c r="E404">
        <f>MONTH(C404)</f>
        <v>10</v>
      </c>
      <c r="F404" t="str">
        <f>VLOOKUP(B404,Sheet3!$A$1:$E$100,5)</f>
        <v>k4</v>
      </c>
      <c r="G404" t="str">
        <f>VLOOKUP(B404,Sheet3!$A$1:$E$100,2)</f>
        <v>1_l_kontaktowy</v>
      </c>
      <c r="H404" t="str">
        <f>VLOOKUP(B404,Sheet3!$A$1:$E$100,3)</f>
        <v>29,99</v>
      </c>
      <c r="I404" t="str">
        <f>VLOOKUP(F404,Sheet4!$A$1:$B$22,2)</f>
        <v>panele_korkowe</v>
      </c>
      <c r="J404">
        <f>D404*H404</f>
        <v>59.98</v>
      </c>
    </row>
    <row r="405" spans="1:10" ht="18.399999999999999" customHeight="1">
      <c r="A405">
        <v>111</v>
      </c>
      <c r="B405" t="s">
        <v>57</v>
      </c>
      <c r="C405" s="2">
        <v>41068</v>
      </c>
      <c r="D405">
        <v>20</v>
      </c>
      <c r="E405">
        <f>MONTH(C405)</f>
        <v>6</v>
      </c>
      <c r="F405" t="str">
        <f>VLOOKUP(B405,Sheet3!$A$1:$E$100,5)</f>
        <v>k6</v>
      </c>
      <c r="G405" t="str">
        <f>VLOOKUP(B405,Sheet3!$A$1:$E$100,2)</f>
        <v>940x23x7</v>
      </c>
      <c r="H405" t="str">
        <f>VLOOKUP(B405,Sheet3!$A$1:$E$100,3)</f>
        <v>2,89</v>
      </c>
      <c r="I405" t="str">
        <f>VLOOKUP(F405,Sheet4!$A$1:$B$22,2)</f>
        <v>panele_korkowe</v>
      </c>
      <c r="J405">
        <f>D405*H405</f>
        <v>57.800000000000004</v>
      </c>
    </row>
    <row r="406" spans="1:10" ht="18.399999999999999" customHeight="1">
      <c r="A406" s="1">
        <v>112</v>
      </c>
      <c r="B406" t="s">
        <v>30</v>
      </c>
      <c r="C406" s="2">
        <v>41114</v>
      </c>
      <c r="D406">
        <v>12</v>
      </c>
      <c r="E406">
        <f>MONTH(C406)</f>
        <v>7</v>
      </c>
      <c r="F406" t="str">
        <f>VLOOKUP(B406,Sheet3!$A$1:$E$100,5)</f>
        <v>k8</v>
      </c>
      <c r="G406" t="str">
        <f>VLOOKUP(B406,Sheet3!$A$1:$E$100,2)</f>
        <v>LN_1</v>
      </c>
      <c r="H406" t="str">
        <f>VLOOKUP(B406,Sheet3!$A$1:$E$100,3)</f>
        <v>3,90</v>
      </c>
      <c r="I406" t="str">
        <f>VLOOKUP(F406,Sheet4!$A$1:$B$22,2)</f>
        <v>panele_korkowe</v>
      </c>
      <c r="J406">
        <f>D406*H406</f>
        <v>46.8</v>
      </c>
    </row>
    <row r="407" spans="1:10" ht="18.399999999999999" customHeight="1">
      <c r="A407">
        <v>121</v>
      </c>
      <c r="B407" t="s">
        <v>34</v>
      </c>
      <c r="C407" s="2">
        <v>41263</v>
      </c>
      <c r="D407">
        <v>39</v>
      </c>
      <c r="E407">
        <f>MONTH(C407)</f>
        <v>12</v>
      </c>
      <c r="F407" t="str">
        <f>VLOOKUP(B407,Sheet3!$A$1:$E$100,5)</f>
        <v>k8</v>
      </c>
      <c r="G407" t="str">
        <f>VLOOKUP(B407,Sheet3!$A$1:$E$100,2)</f>
        <v>LP_4</v>
      </c>
      <c r="H407" t="str">
        <f>VLOOKUP(B407,Sheet3!$A$1:$E$100,3)</f>
        <v>2,30</v>
      </c>
      <c r="I407" t="str">
        <f>VLOOKUP(F407,Sheet4!$A$1:$B$22,2)</f>
        <v>panele_korkowe</v>
      </c>
      <c r="J407">
        <f>D407*H407</f>
        <v>89.699999999999989</v>
      </c>
    </row>
    <row r="408" spans="1:10" ht="18.399999999999999" customHeight="1">
      <c r="A408" s="1">
        <v>124</v>
      </c>
      <c r="B408" t="s">
        <v>41</v>
      </c>
      <c r="C408" s="2">
        <v>41087</v>
      </c>
      <c r="D408">
        <v>3</v>
      </c>
      <c r="E408">
        <f>MONTH(C408)</f>
        <v>6</v>
      </c>
      <c r="F408" t="str">
        <f>VLOOKUP(B408,Sheet3!$A$1:$E$100,5)</f>
        <v>k7</v>
      </c>
      <c r="G408" t="str">
        <f>VLOOKUP(B408,Sheet3!$A$1:$E$100,2)</f>
        <v>Kora_surowa_kl._II</v>
      </c>
      <c r="H408" t="str">
        <f>VLOOKUP(B408,Sheet3!$A$1:$E$100,3)</f>
        <v>79,99</v>
      </c>
      <c r="I408" t="str">
        <f>VLOOKUP(F408,Sheet4!$A$1:$B$22,2)</f>
        <v>panele_korkowe</v>
      </c>
      <c r="J408">
        <f>D408*H408</f>
        <v>239.96999999999997</v>
      </c>
    </row>
    <row r="409" spans="1:10" ht="18.399999999999999" customHeight="1">
      <c r="A409" s="1">
        <v>132</v>
      </c>
      <c r="B409" t="s">
        <v>12</v>
      </c>
      <c r="C409" s="2">
        <v>41143</v>
      </c>
      <c r="D409">
        <v>50</v>
      </c>
      <c r="E409">
        <f>MONTH(C409)</f>
        <v>8</v>
      </c>
      <c r="F409" t="str">
        <f>VLOOKUP(B409,Sheet3!$A$1:$E$100,5)</f>
        <v>k6</v>
      </c>
      <c r="G409" t="str">
        <f>VLOOKUP(B409,Sheet3!$A$1:$E$100,2)</f>
        <v>940x16x5</v>
      </c>
      <c r="H409" t="str">
        <f>VLOOKUP(B409,Sheet3!$A$1:$E$100,3)</f>
        <v>2,19</v>
      </c>
      <c r="I409" t="str">
        <f>VLOOKUP(F409,Sheet4!$A$1:$B$22,2)</f>
        <v>panele_korkowe</v>
      </c>
      <c r="J409">
        <f>D409*H409</f>
        <v>109.5</v>
      </c>
    </row>
    <row r="410" spans="1:10" ht="18.399999999999999" customHeight="1">
      <c r="A410">
        <v>133</v>
      </c>
      <c r="B410" t="s">
        <v>71</v>
      </c>
      <c r="C410" s="2">
        <v>41145</v>
      </c>
      <c r="D410">
        <v>21</v>
      </c>
      <c r="E410">
        <f>MONTH(C410)</f>
        <v>8</v>
      </c>
      <c r="F410" t="str">
        <f>VLOOKUP(B410,Sheet3!$A$1:$E$100,5)</f>
        <v>k21</v>
      </c>
      <c r="G410" t="str">
        <f>VLOOKUP(B410,Sheet3!$A$1:$E$100,2)</f>
        <v>DawnTown</v>
      </c>
      <c r="H410" t="str">
        <f>VLOOKUP(B410,Sheet3!$A$1:$E$100,3)</f>
        <v>129,99</v>
      </c>
      <c r="I410" t="str">
        <f>VLOOKUP(F410,Sheet4!$A$1:$B$22,2)</f>
        <v>panele_korkowe</v>
      </c>
      <c r="J410">
        <f>D410*H410</f>
        <v>2729.79</v>
      </c>
    </row>
    <row r="411" spans="1:10" ht="18.399999999999999" customHeight="1">
      <c r="A411" s="1">
        <v>134</v>
      </c>
      <c r="B411" t="s">
        <v>71</v>
      </c>
      <c r="C411" s="2">
        <v>41002</v>
      </c>
      <c r="D411">
        <v>24</v>
      </c>
      <c r="E411">
        <f>MONTH(C411)</f>
        <v>4</v>
      </c>
      <c r="F411" t="str">
        <f>VLOOKUP(B411,Sheet3!$A$1:$E$100,5)</f>
        <v>k21</v>
      </c>
      <c r="G411" t="str">
        <f>VLOOKUP(B411,Sheet3!$A$1:$E$100,2)</f>
        <v>DawnTown</v>
      </c>
      <c r="H411" t="str">
        <f>VLOOKUP(B411,Sheet3!$A$1:$E$100,3)</f>
        <v>129,99</v>
      </c>
      <c r="I411" t="str">
        <f>VLOOKUP(F411,Sheet4!$A$1:$B$22,2)</f>
        <v>panele_korkowe</v>
      </c>
      <c r="J411">
        <f>D411*H411</f>
        <v>3119.76</v>
      </c>
    </row>
    <row r="412" spans="1:10" ht="18.399999999999999" customHeight="1">
      <c r="A412">
        <v>137</v>
      </c>
      <c r="B412" t="s">
        <v>25</v>
      </c>
      <c r="C412" s="2">
        <v>41194</v>
      </c>
      <c r="D412">
        <v>1</v>
      </c>
      <c r="E412">
        <f>MONTH(C412)</f>
        <v>10</v>
      </c>
      <c r="F412" t="str">
        <f>VLOOKUP(B412,Sheet3!$A$1:$E$100,5)</f>
        <v>k4</v>
      </c>
      <c r="G412" t="str">
        <f>VLOOKUP(B412,Sheet3!$A$1:$E$100,2)</f>
        <v>1_l_wodny</v>
      </c>
      <c r="H412" t="str">
        <f>VLOOKUP(B412,Sheet3!$A$1:$E$100,3)</f>
        <v>37,99</v>
      </c>
      <c r="I412" t="str">
        <f>VLOOKUP(F412,Sheet4!$A$1:$B$22,2)</f>
        <v>panele_korkowe</v>
      </c>
      <c r="J412">
        <f>D412*H412</f>
        <v>37.99</v>
      </c>
    </row>
    <row r="413" spans="1:10" ht="18.399999999999999" customHeight="1">
      <c r="A413">
        <v>141</v>
      </c>
      <c r="B413" t="s">
        <v>71</v>
      </c>
      <c r="C413" s="2">
        <v>41130</v>
      </c>
      <c r="D413">
        <v>25</v>
      </c>
      <c r="E413">
        <f>MONTH(C413)</f>
        <v>8</v>
      </c>
      <c r="F413" t="str">
        <f>VLOOKUP(B413,Sheet3!$A$1:$E$100,5)</f>
        <v>k21</v>
      </c>
      <c r="G413" t="str">
        <f>VLOOKUP(B413,Sheet3!$A$1:$E$100,2)</f>
        <v>DawnTown</v>
      </c>
      <c r="H413" t="str">
        <f>VLOOKUP(B413,Sheet3!$A$1:$E$100,3)</f>
        <v>129,99</v>
      </c>
      <c r="I413" t="str">
        <f>VLOOKUP(F413,Sheet4!$A$1:$B$22,2)</f>
        <v>panele_korkowe</v>
      </c>
      <c r="J413">
        <f>D413*H413</f>
        <v>3249.75</v>
      </c>
    </row>
    <row r="414" spans="1:10" ht="18.399999999999999" customHeight="1">
      <c r="A414">
        <v>147</v>
      </c>
      <c r="B414" t="s">
        <v>58</v>
      </c>
      <c r="C414" s="2">
        <v>41248</v>
      </c>
      <c r="D414">
        <v>6</v>
      </c>
      <c r="E414">
        <f>MONTH(C414)</f>
        <v>12</v>
      </c>
      <c r="F414" t="str">
        <f>VLOOKUP(B414,Sheet3!$A$1:$E$100,5)</f>
        <v>k5</v>
      </c>
      <c r="G414" t="str">
        <f>VLOOKUP(B414,Sheet3!$A$1:$E$100,2)</f>
        <v>Aglomerado_80_mm</v>
      </c>
      <c r="H414" t="str">
        <f>VLOOKUP(B414,Sheet3!$A$1:$E$100,3)</f>
        <v>149,99</v>
      </c>
      <c r="I414" t="str">
        <f>VLOOKUP(F414,Sheet4!$A$1:$B$22,2)</f>
        <v>panele_korkowe</v>
      </c>
      <c r="J414">
        <f>D414*H414</f>
        <v>899.94</v>
      </c>
    </row>
    <row r="415" spans="1:10" ht="18.399999999999999" customHeight="1">
      <c r="A415" s="1">
        <v>152</v>
      </c>
      <c r="B415" t="s">
        <v>74</v>
      </c>
      <c r="C415" s="2">
        <v>41258</v>
      </c>
      <c r="D415">
        <v>3</v>
      </c>
      <c r="E415">
        <f>MONTH(C415)</f>
        <v>12</v>
      </c>
      <c r="F415" t="str">
        <f>VLOOKUP(B415,Sheet3!$A$1:$E$100,5)</f>
        <v>k7</v>
      </c>
      <c r="G415" t="str">
        <f>VLOOKUP(B415,Sheet3!$A$1:$E$100,2)</f>
        <v>Kora_surowa_kl._I</v>
      </c>
      <c r="H415" t="str">
        <f>VLOOKUP(B415,Sheet3!$A$1:$E$100,3)</f>
        <v>99,99</v>
      </c>
      <c r="I415" t="str">
        <f>VLOOKUP(F415,Sheet4!$A$1:$B$22,2)</f>
        <v>panele_korkowe</v>
      </c>
      <c r="J415">
        <f>D415*H415</f>
        <v>299.96999999999997</v>
      </c>
    </row>
    <row r="416" spans="1:10" ht="18.399999999999999" customHeight="1">
      <c r="A416" s="1">
        <v>154</v>
      </c>
      <c r="B416" t="s">
        <v>75</v>
      </c>
      <c r="C416" s="2">
        <v>41051</v>
      </c>
      <c r="D416">
        <v>3</v>
      </c>
      <c r="E416">
        <f>MONTH(C416)</f>
        <v>5</v>
      </c>
      <c r="F416" t="str">
        <f>VLOOKUP(B416,Sheet3!$A$1:$E$100,5)</f>
        <v>k4</v>
      </c>
      <c r="G416" t="str">
        <f>VLOOKUP(B416,Sheet3!$A$1:$E$100,2)</f>
        <v>3_l_kontaktowy</v>
      </c>
      <c r="H416" t="str">
        <f>VLOOKUP(B416,Sheet3!$A$1:$E$100,3)</f>
        <v>59,99</v>
      </c>
      <c r="I416" t="str">
        <f>VLOOKUP(F416,Sheet4!$A$1:$B$22,2)</f>
        <v>panele_korkowe</v>
      </c>
      <c r="J416">
        <f>D416*H416</f>
        <v>179.97</v>
      </c>
    </row>
    <row r="417" spans="1:10" ht="18.399999999999999" customHeight="1">
      <c r="A417" s="1">
        <v>160</v>
      </c>
      <c r="B417" t="s">
        <v>43</v>
      </c>
      <c r="C417" s="2">
        <v>41107</v>
      </c>
      <c r="D417">
        <v>32</v>
      </c>
      <c r="E417">
        <f>MONTH(C417)</f>
        <v>7</v>
      </c>
      <c r="F417" t="str">
        <f>VLOOKUP(B417,Sheet3!$A$1:$E$100,5)</f>
        <v>k5</v>
      </c>
      <c r="G417" t="str">
        <f>VLOOKUP(B417,Sheet3!$A$1:$E$100,2)</f>
        <v>Aglomerado_80_mm</v>
      </c>
      <c r="H417" t="str">
        <f>VLOOKUP(B417,Sheet3!$A$1:$E$100,3)</f>
        <v>149,99</v>
      </c>
      <c r="I417" t="str">
        <f>VLOOKUP(F417,Sheet4!$A$1:$B$22,2)</f>
        <v>panele_korkowe</v>
      </c>
      <c r="J417">
        <f>D417*H417</f>
        <v>4799.68</v>
      </c>
    </row>
    <row r="418" spans="1:10" ht="18.399999999999999" customHeight="1">
      <c r="A418" s="1">
        <v>164</v>
      </c>
      <c r="B418" t="s">
        <v>77</v>
      </c>
      <c r="C418" s="2">
        <v>41010</v>
      </c>
      <c r="D418">
        <v>2</v>
      </c>
      <c r="E418">
        <f>MONTH(C418)</f>
        <v>4</v>
      </c>
      <c r="F418" t="str">
        <f>VLOOKUP(B418,Sheet3!$A$1:$E$100,5)</f>
        <v>k9</v>
      </c>
      <c r="G418" t="str">
        <f>VLOOKUP(B418,Sheet3!$A$1:$E$100,2)</f>
        <v>male</v>
      </c>
      <c r="H418" t="str">
        <f>VLOOKUP(B418,Sheet3!$A$1:$E$100,3)</f>
        <v>25,99</v>
      </c>
      <c r="I418" t="str">
        <f>VLOOKUP(F418,Sheet4!$A$1:$B$22,2)</f>
        <v>panele_korkowe</v>
      </c>
      <c r="J418">
        <f>D418*H418</f>
        <v>51.98</v>
      </c>
    </row>
    <row r="419" spans="1:10" ht="18.399999999999999" customHeight="1">
      <c r="A419" s="1">
        <v>166</v>
      </c>
      <c r="B419" t="s">
        <v>78</v>
      </c>
      <c r="C419" s="2">
        <v>41088</v>
      </c>
      <c r="D419">
        <v>28</v>
      </c>
      <c r="E419">
        <f>MONTH(C419)</f>
        <v>6</v>
      </c>
      <c r="F419" t="str">
        <f>VLOOKUP(B419,Sheet3!$A$1:$E$100,5)</f>
        <v>k6</v>
      </c>
      <c r="G419" t="str">
        <f>VLOOKUP(B419,Sheet3!$A$1:$E$100,2)</f>
        <v>940x23x10</v>
      </c>
      <c r="H419" t="str">
        <f>VLOOKUP(B419,Sheet3!$A$1:$E$100,3)</f>
        <v>3,29</v>
      </c>
      <c r="I419" t="str">
        <f>VLOOKUP(F419,Sheet4!$A$1:$B$22,2)</f>
        <v>panele_korkowe</v>
      </c>
      <c r="J419">
        <f>D419*H419</f>
        <v>92.12</v>
      </c>
    </row>
    <row r="420" spans="1:10" ht="18.399999999999999" customHeight="1">
      <c r="A420">
        <v>169</v>
      </c>
      <c r="B420" t="s">
        <v>78</v>
      </c>
      <c r="C420" s="2">
        <v>41179</v>
      </c>
      <c r="D420">
        <v>25</v>
      </c>
      <c r="E420">
        <f>MONTH(C420)</f>
        <v>9</v>
      </c>
      <c r="F420" t="str">
        <f>VLOOKUP(B420,Sheet3!$A$1:$E$100,5)</f>
        <v>k6</v>
      </c>
      <c r="G420" t="str">
        <f>VLOOKUP(B420,Sheet3!$A$1:$E$100,2)</f>
        <v>940x23x10</v>
      </c>
      <c r="H420" t="str">
        <f>VLOOKUP(B420,Sheet3!$A$1:$E$100,3)</f>
        <v>3,29</v>
      </c>
      <c r="I420" t="str">
        <f>VLOOKUP(F420,Sheet4!$A$1:$B$22,2)</f>
        <v>panele_korkowe</v>
      </c>
      <c r="J420">
        <f>D420*H420</f>
        <v>82.25</v>
      </c>
    </row>
    <row r="421" spans="1:10" ht="18.399999999999999" customHeight="1">
      <c r="A421">
        <v>171</v>
      </c>
      <c r="B421" t="s">
        <v>57</v>
      </c>
      <c r="C421" s="2">
        <v>41027</v>
      </c>
      <c r="D421">
        <v>164</v>
      </c>
      <c r="E421">
        <f>MONTH(C421)</f>
        <v>4</v>
      </c>
      <c r="F421" t="str">
        <f>VLOOKUP(B421,Sheet3!$A$1:$E$100,5)</f>
        <v>k6</v>
      </c>
      <c r="G421" t="str">
        <f>VLOOKUP(B421,Sheet3!$A$1:$E$100,2)</f>
        <v>940x23x7</v>
      </c>
      <c r="H421" t="str">
        <f>VLOOKUP(B421,Sheet3!$A$1:$E$100,3)</f>
        <v>2,89</v>
      </c>
      <c r="I421" t="str">
        <f>VLOOKUP(F421,Sheet4!$A$1:$B$22,2)</f>
        <v>panele_korkowe</v>
      </c>
      <c r="J421">
        <f>D421*H421</f>
        <v>473.96000000000004</v>
      </c>
    </row>
    <row r="422" spans="1:10" ht="18.399999999999999" customHeight="1">
      <c r="A422">
        <v>175</v>
      </c>
      <c r="B422" t="s">
        <v>58</v>
      </c>
      <c r="C422" s="2">
        <v>40960</v>
      </c>
      <c r="D422">
        <v>25</v>
      </c>
      <c r="E422">
        <f>MONTH(C422)</f>
        <v>2</v>
      </c>
      <c r="F422" t="str">
        <f>VLOOKUP(B422,Sheet3!$A$1:$E$100,5)</f>
        <v>k5</v>
      </c>
      <c r="G422" t="str">
        <f>VLOOKUP(B422,Sheet3!$A$1:$E$100,2)</f>
        <v>Aglomerado_80_mm</v>
      </c>
      <c r="H422" t="str">
        <f>VLOOKUP(B422,Sheet3!$A$1:$E$100,3)</f>
        <v>149,99</v>
      </c>
      <c r="I422" t="str">
        <f>VLOOKUP(F422,Sheet4!$A$1:$B$22,2)</f>
        <v>panele_korkowe</v>
      </c>
      <c r="J422">
        <f>D422*H422</f>
        <v>3749.75</v>
      </c>
    </row>
    <row r="423" spans="1:10" ht="18.399999999999999" customHeight="1">
      <c r="A423">
        <v>177</v>
      </c>
      <c r="B423" t="s">
        <v>11</v>
      </c>
      <c r="C423" s="2">
        <v>41241</v>
      </c>
      <c r="D423">
        <v>6</v>
      </c>
      <c r="E423">
        <f>MONTH(C423)</f>
        <v>11</v>
      </c>
      <c r="F423" t="str">
        <f>VLOOKUP(B423,Sheet3!$A$1:$E$100,5)</f>
        <v>k4</v>
      </c>
      <c r="G423" t="str">
        <f>VLOOKUP(B423,Sheet3!$A$1:$E$100,2)</f>
        <v>1_l_kontaktowy</v>
      </c>
      <c r="H423" t="str">
        <f>VLOOKUP(B423,Sheet3!$A$1:$E$100,3)</f>
        <v>29,99</v>
      </c>
      <c r="I423" t="str">
        <f>VLOOKUP(F423,Sheet4!$A$1:$B$22,2)</f>
        <v>panele_korkowe</v>
      </c>
      <c r="J423">
        <f>D423*H423</f>
        <v>179.94</v>
      </c>
    </row>
    <row r="424" spans="1:10" ht="18.399999999999999" customHeight="1">
      <c r="A424" s="1">
        <v>178</v>
      </c>
      <c r="B424" t="s">
        <v>77</v>
      </c>
      <c r="C424" s="2">
        <v>41057</v>
      </c>
      <c r="D424">
        <v>3</v>
      </c>
      <c r="E424">
        <f>MONTH(C424)</f>
        <v>5</v>
      </c>
      <c r="F424" t="str">
        <f>VLOOKUP(B424,Sheet3!$A$1:$E$100,5)</f>
        <v>k9</v>
      </c>
      <c r="G424" t="str">
        <f>VLOOKUP(B424,Sheet3!$A$1:$E$100,2)</f>
        <v>male</v>
      </c>
      <c r="H424" t="str">
        <f>VLOOKUP(B424,Sheet3!$A$1:$E$100,3)</f>
        <v>25,99</v>
      </c>
      <c r="I424" t="str">
        <f>VLOOKUP(F424,Sheet4!$A$1:$B$22,2)</f>
        <v>panele_korkowe</v>
      </c>
      <c r="J424">
        <f>D424*H424</f>
        <v>77.97</v>
      </c>
    </row>
    <row r="425" spans="1:10" ht="18.399999999999999" customHeight="1">
      <c r="A425">
        <v>179</v>
      </c>
      <c r="B425" t="s">
        <v>25</v>
      </c>
      <c r="C425" s="2">
        <v>41064</v>
      </c>
      <c r="D425">
        <v>4</v>
      </c>
      <c r="E425">
        <f>MONTH(C425)</f>
        <v>6</v>
      </c>
      <c r="F425" t="str">
        <f>VLOOKUP(B425,Sheet3!$A$1:$E$100,5)</f>
        <v>k4</v>
      </c>
      <c r="G425" t="str">
        <f>VLOOKUP(B425,Sheet3!$A$1:$E$100,2)</f>
        <v>1_l_wodny</v>
      </c>
      <c r="H425" t="str">
        <f>VLOOKUP(B425,Sheet3!$A$1:$E$100,3)</f>
        <v>37,99</v>
      </c>
      <c r="I425" t="str">
        <f>VLOOKUP(F425,Sheet4!$A$1:$B$22,2)</f>
        <v>panele_korkowe</v>
      </c>
      <c r="J425">
        <f>D425*H425</f>
        <v>151.96</v>
      </c>
    </row>
    <row r="426" spans="1:10" ht="18.399999999999999" customHeight="1">
      <c r="A426">
        <v>183</v>
      </c>
      <c r="B426" t="s">
        <v>75</v>
      </c>
      <c r="C426" s="2">
        <v>41074</v>
      </c>
      <c r="D426">
        <v>2</v>
      </c>
      <c r="E426">
        <f>MONTH(C426)</f>
        <v>6</v>
      </c>
      <c r="F426" t="str">
        <f>VLOOKUP(B426,Sheet3!$A$1:$E$100,5)</f>
        <v>k4</v>
      </c>
      <c r="G426" t="str">
        <f>VLOOKUP(B426,Sheet3!$A$1:$E$100,2)</f>
        <v>3_l_kontaktowy</v>
      </c>
      <c r="H426" t="str">
        <f>VLOOKUP(B426,Sheet3!$A$1:$E$100,3)</f>
        <v>59,99</v>
      </c>
      <c r="I426" t="str">
        <f>VLOOKUP(F426,Sheet4!$A$1:$B$22,2)</f>
        <v>panele_korkowe</v>
      </c>
      <c r="J426">
        <f>D426*H426</f>
        <v>119.98</v>
      </c>
    </row>
    <row r="427" spans="1:10" ht="18.399999999999999" customHeight="1">
      <c r="A427">
        <v>185</v>
      </c>
      <c r="B427" t="s">
        <v>12</v>
      </c>
      <c r="C427" s="2">
        <v>41114</v>
      </c>
      <c r="D427">
        <v>52</v>
      </c>
      <c r="E427">
        <f>MONTH(C427)</f>
        <v>7</v>
      </c>
      <c r="F427" t="str">
        <f>VLOOKUP(B427,Sheet3!$A$1:$E$100,5)</f>
        <v>k6</v>
      </c>
      <c r="G427" t="str">
        <f>VLOOKUP(B427,Sheet3!$A$1:$E$100,2)</f>
        <v>940x16x5</v>
      </c>
      <c r="H427" t="str">
        <f>VLOOKUP(B427,Sheet3!$A$1:$E$100,3)</f>
        <v>2,19</v>
      </c>
      <c r="I427" t="str">
        <f>VLOOKUP(F427,Sheet4!$A$1:$B$22,2)</f>
        <v>panele_korkowe</v>
      </c>
      <c r="J427">
        <f>D427*H427</f>
        <v>113.88</v>
      </c>
    </row>
    <row r="428" spans="1:10" ht="18.399999999999999" customHeight="1">
      <c r="A428" s="1">
        <v>186</v>
      </c>
      <c r="B428" t="s">
        <v>32</v>
      </c>
      <c r="C428" s="2">
        <v>41199</v>
      </c>
      <c r="D428">
        <v>20</v>
      </c>
      <c r="E428">
        <f>MONTH(C428)</f>
        <v>10</v>
      </c>
      <c r="F428" t="str">
        <f>VLOOKUP(B428,Sheet3!$A$1:$E$100,5)</f>
        <v>k8</v>
      </c>
      <c r="G428" t="str">
        <f>VLOOKUP(B428,Sheet3!$A$1:$E$100,2)</f>
        <v>LB_2</v>
      </c>
      <c r="H428" t="str">
        <f>VLOOKUP(B428,Sheet3!$A$1:$E$100,3)</f>
        <v>1,80</v>
      </c>
      <c r="I428" t="str">
        <f>VLOOKUP(F428,Sheet4!$A$1:$B$22,2)</f>
        <v>panele_korkowe</v>
      </c>
      <c r="J428">
        <f>D428*H428</f>
        <v>36</v>
      </c>
    </row>
    <row r="429" spans="1:10" ht="18.399999999999999" customHeight="1">
      <c r="A429" s="1">
        <v>192</v>
      </c>
      <c r="B429" t="s">
        <v>23</v>
      </c>
      <c r="C429" s="2">
        <v>41051</v>
      </c>
      <c r="D429">
        <v>12</v>
      </c>
      <c r="E429">
        <f>MONTH(C429)</f>
        <v>5</v>
      </c>
      <c r="F429" t="str">
        <f>VLOOKUP(B429,Sheet3!$A$1:$E$100,5)</f>
        <v>k3</v>
      </c>
      <c r="G429" t="str">
        <f>VLOOKUP(B429,Sheet3!$A$1:$E$100,2)</f>
        <v>frakcja_2,8-4,0_mm</v>
      </c>
      <c r="H429" t="str">
        <f>VLOOKUP(B429,Sheet3!$A$1:$E$100,3)</f>
        <v>12,80</v>
      </c>
      <c r="I429" t="str">
        <f>VLOOKUP(F429,Sheet4!$A$1:$B$22,2)</f>
        <v>panele_korkowe</v>
      </c>
      <c r="J429">
        <f>D429*H429</f>
        <v>153.60000000000002</v>
      </c>
    </row>
    <row r="430" spans="1:10" ht="18.399999999999999" customHeight="1">
      <c r="A430" s="1">
        <v>194</v>
      </c>
      <c r="B430" t="s">
        <v>80</v>
      </c>
      <c r="C430" s="2">
        <v>41055</v>
      </c>
      <c r="D430">
        <v>21</v>
      </c>
      <c r="E430">
        <f>MONTH(C430)</f>
        <v>5</v>
      </c>
      <c r="F430" t="str">
        <f>VLOOKUP(B430,Sheet3!$A$1:$E$100,5)</f>
        <v>k21</v>
      </c>
      <c r="G430" t="str">
        <f>VLOOKUP(B430,Sheet3!$A$1:$E$100,2)</f>
        <v>Symphony</v>
      </c>
      <c r="H430" t="str">
        <f>VLOOKUP(B430,Sheet3!$A$1:$E$100,3)</f>
        <v>139,99</v>
      </c>
      <c r="I430" t="str">
        <f>VLOOKUP(F430,Sheet4!$A$1:$B$22,2)</f>
        <v>panele_korkowe</v>
      </c>
      <c r="J430">
        <f>D430*H430</f>
        <v>2939.79</v>
      </c>
    </row>
    <row r="431" spans="1:10" ht="18.399999999999999" customHeight="1">
      <c r="A431">
        <v>197</v>
      </c>
      <c r="B431" t="s">
        <v>43</v>
      </c>
      <c r="C431" s="2">
        <v>41204</v>
      </c>
      <c r="D431">
        <v>20</v>
      </c>
      <c r="E431">
        <f>MONTH(C431)</f>
        <v>10</v>
      </c>
      <c r="F431" t="str">
        <f>VLOOKUP(B431,Sheet3!$A$1:$E$100,5)</f>
        <v>k5</v>
      </c>
      <c r="G431" t="str">
        <f>VLOOKUP(B431,Sheet3!$A$1:$E$100,2)</f>
        <v>Aglomerado_80_mm</v>
      </c>
      <c r="H431" t="str">
        <f>VLOOKUP(B431,Sheet3!$A$1:$E$100,3)</f>
        <v>149,99</v>
      </c>
      <c r="I431" t="str">
        <f>VLOOKUP(F431,Sheet4!$A$1:$B$22,2)</f>
        <v>panele_korkowe</v>
      </c>
      <c r="J431">
        <f>D431*H431</f>
        <v>2999.8</v>
      </c>
    </row>
    <row r="432" spans="1:10" ht="18.399999999999999" customHeight="1">
      <c r="A432" s="1">
        <v>198</v>
      </c>
      <c r="B432" t="s">
        <v>18</v>
      </c>
      <c r="C432" s="2">
        <v>40988</v>
      </c>
      <c r="D432">
        <v>40</v>
      </c>
      <c r="E432">
        <f>MONTH(C432)</f>
        <v>3</v>
      </c>
      <c r="F432" t="str">
        <f>VLOOKUP(B432,Sheet3!$A$1:$E$100,5)</f>
        <v>k6</v>
      </c>
      <c r="G432" t="str">
        <f>VLOOKUP(B432,Sheet3!$A$1:$E$100,2)</f>
        <v>940x16x10</v>
      </c>
      <c r="H432" t="str">
        <f>VLOOKUP(B432,Sheet3!$A$1:$E$100,3)</f>
        <v>3,29</v>
      </c>
      <c r="I432" t="str">
        <f>VLOOKUP(F432,Sheet4!$A$1:$B$22,2)</f>
        <v>panele_korkowe</v>
      </c>
      <c r="J432">
        <f>D432*H432</f>
        <v>131.6</v>
      </c>
    </row>
    <row r="433" spans="1:10" ht="18.399999999999999" customHeight="1">
      <c r="A433">
        <v>199</v>
      </c>
      <c r="B433" t="s">
        <v>25</v>
      </c>
      <c r="C433" s="2">
        <v>40976</v>
      </c>
      <c r="D433">
        <v>2</v>
      </c>
      <c r="E433">
        <f>MONTH(C433)</f>
        <v>3</v>
      </c>
      <c r="F433" t="str">
        <f>VLOOKUP(B433,Sheet3!$A$1:$E$100,5)</f>
        <v>k4</v>
      </c>
      <c r="G433" t="str">
        <f>VLOOKUP(B433,Sheet3!$A$1:$E$100,2)</f>
        <v>1_l_wodny</v>
      </c>
      <c r="H433" t="str">
        <f>VLOOKUP(B433,Sheet3!$A$1:$E$100,3)</f>
        <v>37,99</v>
      </c>
      <c r="I433" t="str">
        <f>VLOOKUP(F433,Sheet4!$A$1:$B$22,2)</f>
        <v>panele_korkowe</v>
      </c>
      <c r="J433">
        <f>D433*H433</f>
        <v>75.98</v>
      </c>
    </row>
    <row r="434" spans="1:10" ht="18.399999999999999" customHeight="1">
      <c r="A434">
        <v>201</v>
      </c>
      <c r="B434" t="s">
        <v>58</v>
      </c>
      <c r="C434" s="2">
        <v>41219</v>
      </c>
      <c r="D434">
        <v>12</v>
      </c>
      <c r="E434">
        <f>MONTH(C434)</f>
        <v>11</v>
      </c>
      <c r="F434" t="str">
        <f>VLOOKUP(B434,Sheet3!$A$1:$E$100,5)</f>
        <v>k5</v>
      </c>
      <c r="G434" t="str">
        <f>VLOOKUP(B434,Sheet3!$A$1:$E$100,2)</f>
        <v>Aglomerado_80_mm</v>
      </c>
      <c r="H434" t="str">
        <f>VLOOKUP(B434,Sheet3!$A$1:$E$100,3)</f>
        <v>149,99</v>
      </c>
      <c r="I434" t="str">
        <f>VLOOKUP(F434,Sheet4!$A$1:$B$22,2)</f>
        <v>panele_korkowe</v>
      </c>
      <c r="J434">
        <f>D434*H434</f>
        <v>1799.88</v>
      </c>
    </row>
    <row r="435" spans="1:10" ht="18.399999999999999" customHeight="1">
      <c r="A435">
        <v>203</v>
      </c>
      <c r="B435" t="s">
        <v>82</v>
      </c>
      <c r="C435" s="2">
        <v>41019</v>
      </c>
      <c r="D435">
        <v>14</v>
      </c>
      <c r="E435">
        <f>MONTH(C435)</f>
        <v>4</v>
      </c>
      <c r="F435" t="str">
        <f>VLOOKUP(B435,Sheet3!$A$1:$E$100,5)</f>
        <v>k5</v>
      </c>
      <c r="G435" t="str">
        <f>VLOOKUP(B435,Sheet3!$A$1:$E$100,2)</f>
        <v>Aglomerado_30_mm</v>
      </c>
      <c r="H435" t="str">
        <f>VLOOKUP(B435,Sheet3!$A$1:$E$100,3)</f>
        <v>49,99</v>
      </c>
      <c r="I435" t="str">
        <f>VLOOKUP(F435,Sheet4!$A$1:$B$22,2)</f>
        <v>panele_korkowe</v>
      </c>
      <c r="J435">
        <f>D435*H435</f>
        <v>699.86</v>
      </c>
    </row>
    <row r="436" spans="1:10" ht="18.399999999999999" customHeight="1">
      <c r="A436">
        <v>205</v>
      </c>
      <c r="B436" t="s">
        <v>57</v>
      </c>
      <c r="C436" s="2">
        <v>41038</v>
      </c>
      <c r="D436">
        <v>30</v>
      </c>
      <c r="E436">
        <f>MONTH(C436)</f>
        <v>5</v>
      </c>
      <c r="F436" t="str">
        <f>VLOOKUP(B436,Sheet3!$A$1:$E$100,5)</f>
        <v>k6</v>
      </c>
      <c r="G436" t="str">
        <f>VLOOKUP(B436,Sheet3!$A$1:$E$100,2)</f>
        <v>940x23x7</v>
      </c>
      <c r="H436" t="str">
        <f>VLOOKUP(B436,Sheet3!$A$1:$E$100,3)</f>
        <v>2,89</v>
      </c>
      <c r="I436" t="str">
        <f>VLOOKUP(F436,Sheet4!$A$1:$B$22,2)</f>
        <v>panele_korkowe</v>
      </c>
      <c r="J436">
        <f>D436*H436</f>
        <v>86.7</v>
      </c>
    </row>
    <row r="437" spans="1:10" ht="18.399999999999999" customHeight="1">
      <c r="A437">
        <v>211</v>
      </c>
      <c r="B437" t="s">
        <v>75</v>
      </c>
      <c r="C437" s="2">
        <v>40915</v>
      </c>
      <c r="D437">
        <v>1</v>
      </c>
      <c r="E437">
        <f>MONTH(C437)</f>
        <v>1</v>
      </c>
      <c r="F437" t="str">
        <f>VLOOKUP(B437,Sheet3!$A$1:$E$100,5)</f>
        <v>k4</v>
      </c>
      <c r="G437" t="str">
        <f>VLOOKUP(B437,Sheet3!$A$1:$E$100,2)</f>
        <v>3_l_kontaktowy</v>
      </c>
      <c r="H437" t="str">
        <f>VLOOKUP(B437,Sheet3!$A$1:$E$100,3)</f>
        <v>59,99</v>
      </c>
      <c r="I437" t="str">
        <f>VLOOKUP(F437,Sheet4!$A$1:$B$22,2)</f>
        <v>panele_korkowe</v>
      </c>
      <c r="J437">
        <f>D437*H437</f>
        <v>59.99</v>
      </c>
    </row>
    <row r="438" spans="1:10" ht="18.399999999999999" customHeight="1">
      <c r="A438" s="1">
        <v>214</v>
      </c>
      <c r="B438" t="s">
        <v>34</v>
      </c>
      <c r="C438" s="2">
        <v>41073</v>
      </c>
      <c r="D438">
        <v>18</v>
      </c>
      <c r="E438">
        <f>MONTH(C438)</f>
        <v>6</v>
      </c>
      <c r="F438" t="str">
        <f>VLOOKUP(B438,Sheet3!$A$1:$E$100,5)</f>
        <v>k8</v>
      </c>
      <c r="G438" t="str">
        <f>VLOOKUP(B438,Sheet3!$A$1:$E$100,2)</f>
        <v>LP_4</v>
      </c>
      <c r="H438" t="str">
        <f>VLOOKUP(B438,Sheet3!$A$1:$E$100,3)</f>
        <v>2,30</v>
      </c>
      <c r="I438" t="str">
        <f>VLOOKUP(F438,Sheet4!$A$1:$B$22,2)</f>
        <v>panele_korkowe</v>
      </c>
      <c r="J438">
        <f>D438*H438</f>
        <v>41.4</v>
      </c>
    </row>
    <row r="439" spans="1:10" ht="18.399999999999999" customHeight="1">
      <c r="A439">
        <v>219</v>
      </c>
      <c r="B439" t="s">
        <v>85</v>
      </c>
      <c r="C439" s="2">
        <v>41128</v>
      </c>
      <c r="D439">
        <v>17</v>
      </c>
      <c r="E439">
        <f>MONTH(C439)</f>
        <v>8</v>
      </c>
      <c r="F439" t="str">
        <f>VLOOKUP(B439,Sheet3!$A$1:$E$100,5)</f>
        <v>k8</v>
      </c>
      <c r="G439" t="str">
        <f>VLOOKUP(B439,Sheet3!$A$1:$E$100,2)</f>
        <v>LN_2</v>
      </c>
      <c r="H439" t="str">
        <f>VLOOKUP(B439,Sheet3!$A$1:$E$100,3)</f>
        <v>4,60</v>
      </c>
      <c r="I439" t="str">
        <f>VLOOKUP(F439,Sheet4!$A$1:$B$22,2)</f>
        <v>panele_korkowe</v>
      </c>
      <c r="J439">
        <f>D439*H439</f>
        <v>78.199999999999989</v>
      </c>
    </row>
    <row r="440" spans="1:10" ht="18.399999999999999" customHeight="1">
      <c r="A440">
        <v>223</v>
      </c>
      <c r="B440" t="s">
        <v>25</v>
      </c>
      <c r="C440" s="2">
        <v>40978</v>
      </c>
      <c r="D440">
        <v>2</v>
      </c>
      <c r="E440">
        <f>MONTH(C440)</f>
        <v>3</v>
      </c>
      <c r="F440" t="str">
        <f>VLOOKUP(B440,Sheet3!$A$1:$E$100,5)</f>
        <v>k4</v>
      </c>
      <c r="G440" t="str">
        <f>VLOOKUP(B440,Sheet3!$A$1:$E$100,2)</f>
        <v>1_l_wodny</v>
      </c>
      <c r="H440" t="str">
        <f>VLOOKUP(B440,Sheet3!$A$1:$E$100,3)</f>
        <v>37,99</v>
      </c>
      <c r="I440" t="str">
        <f>VLOOKUP(F440,Sheet4!$A$1:$B$22,2)</f>
        <v>panele_korkowe</v>
      </c>
      <c r="J440">
        <f>D440*H440</f>
        <v>75.98</v>
      </c>
    </row>
    <row r="441" spans="1:10" ht="18.399999999999999" customHeight="1">
      <c r="A441" s="1">
        <v>224</v>
      </c>
      <c r="B441" t="s">
        <v>30</v>
      </c>
      <c r="C441" s="2">
        <v>40982</v>
      </c>
      <c r="D441">
        <v>70</v>
      </c>
      <c r="E441">
        <f>MONTH(C441)</f>
        <v>3</v>
      </c>
      <c r="F441" t="str">
        <f>VLOOKUP(B441,Sheet3!$A$1:$E$100,5)</f>
        <v>k8</v>
      </c>
      <c r="G441" t="str">
        <f>VLOOKUP(B441,Sheet3!$A$1:$E$100,2)</f>
        <v>LN_1</v>
      </c>
      <c r="H441" t="str">
        <f>VLOOKUP(B441,Sheet3!$A$1:$E$100,3)</f>
        <v>3,90</v>
      </c>
      <c r="I441" t="str">
        <f>VLOOKUP(F441,Sheet4!$A$1:$B$22,2)</f>
        <v>panele_korkowe</v>
      </c>
      <c r="J441">
        <f>D441*H441</f>
        <v>273</v>
      </c>
    </row>
    <row r="442" spans="1:10" ht="18.399999999999999" customHeight="1">
      <c r="A442">
        <v>225</v>
      </c>
      <c r="B442" t="s">
        <v>57</v>
      </c>
      <c r="C442" s="2">
        <v>41053</v>
      </c>
      <c r="D442">
        <v>66</v>
      </c>
      <c r="E442">
        <f>MONTH(C442)</f>
        <v>5</v>
      </c>
      <c r="F442" t="str">
        <f>VLOOKUP(B442,Sheet3!$A$1:$E$100,5)</f>
        <v>k6</v>
      </c>
      <c r="G442" t="str">
        <f>VLOOKUP(B442,Sheet3!$A$1:$E$100,2)</f>
        <v>940x23x7</v>
      </c>
      <c r="H442" t="str">
        <f>VLOOKUP(B442,Sheet3!$A$1:$E$100,3)</f>
        <v>2,89</v>
      </c>
      <c r="I442" t="str">
        <f>VLOOKUP(F442,Sheet4!$A$1:$B$22,2)</f>
        <v>panele_korkowe</v>
      </c>
      <c r="J442">
        <f>D442*H442</f>
        <v>190.74</v>
      </c>
    </row>
    <row r="443" spans="1:10" ht="18.399999999999999" customHeight="1">
      <c r="A443" s="1">
        <v>226</v>
      </c>
      <c r="B443" t="s">
        <v>57</v>
      </c>
      <c r="C443" s="2">
        <v>40992</v>
      </c>
      <c r="D443">
        <v>22</v>
      </c>
      <c r="E443">
        <f>MONTH(C443)</f>
        <v>3</v>
      </c>
      <c r="F443" t="str">
        <f>VLOOKUP(B443,Sheet3!$A$1:$E$100,5)</f>
        <v>k6</v>
      </c>
      <c r="G443" t="str">
        <f>VLOOKUP(B443,Sheet3!$A$1:$E$100,2)</f>
        <v>940x23x7</v>
      </c>
      <c r="H443" t="str">
        <f>VLOOKUP(B443,Sheet3!$A$1:$E$100,3)</f>
        <v>2,89</v>
      </c>
      <c r="I443" t="str">
        <f>VLOOKUP(F443,Sheet4!$A$1:$B$22,2)</f>
        <v>panele_korkowe</v>
      </c>
      <c r="J443">
        <f>D443*H443</f>
        <v>63.580000000000005</v>
      </c>
    </row>
    <row r="444" spans="1:10" ht="18.399999999999999" customHeight="1">
      <c r="A444" s="1">
        <v>232</v>
      </c>
      <c r="B444" t="s">
        <v>30</v>
      </c>
      <c r="C444" s="2">
        <v>40947</v>
      </c>
      <c r="D444">
        <v>20</v>
      </c>
      <c r="E444">
        <f>MONTH(C444)</f>
        <v>2</v>
      </c>
      <c r="F444" t="str">
        <f>VLOOKUP(B444,Sheet3!$A$1:$E$100,5)</f>
        <v>k8</v>
      </c>
      <c r="G444" t="str">
        <f>VLOOKUP(B444,Sheet3!$A$1:$E$100,2)</f>
        <v>LN_1</v>
      </c>
      <c r="H444" t="str">
        <f>VLOOKUP(B444,Sheet3!$A$1:$E$100,3)</f>
        <v>3,90</v>
      </c>
      <c r="I444" t="str">
        <f>VLOOKUP(F444,Sheet4!$A$1:$B$22,2)</f>
        <v>panele_korkowe</v>
      </c>
      <c r="J444">
        <f>D444*H444</f>
        <v>78</v>
      </c>
    </row>
    <row r="445" spans="1:10" ht="18.399999999999999" customHeight="1">
      <c r="A445">
        <v>233</v>
      </c>
      <c r="B445" t="s">
        <v>33</v>
      </c>
      <c r="C445" s="2">
        <v>41142</v>
      </c>
      <c r="D445">
        <v>4</v>
      </c>
      <c r="E445">
        <f>MONTH(C445)</f>
        <v>8</v>
      </c>
      <c r="F445" t="str">
        <f>VLOOKUP(B445,Sheet3!$A$1:$E$100,5)</f>
        <v>k5</v>
      </c>
      <c r="G445" t="str">
        <f>VLOOKUP(B445,Sheet3!$A$1:$E$100,2)</f>
        <v>Aglomerado_50_mm</v>
      </c>
      <c r="H445" t="str">
        <f>VLOOKUP(B445,Sheet3!$A$1:$E$100,3)</f>
        <v>59,99</v>
      </c>
      <c r="I445" t="str">
        <f>VLOOKUP(F445,Sheet4!$A$1:$B$22,2)</f>
        <v>panele_korkowe</v>
      </c>
      <c r="J445">
        <f>D445*H445</f>
        <v>239.96</v>
      </c>
    </row>
    <row r="446" spans="1:10" ht="18.399999999999999" customHeight="1">
      <c r="A446">
        <v>237</v>
      </c>
      <c r="B446" t="s">
        <v>78</v>
      </c>
      <c r="C446" s="2">
        <v>41066</v>
      </c>
      <c r="D446">
        <v>20</v>
      </c>
      <c r="E446">
        <f>MONTH(C446)</f>
        <v>6</v>
      </c>
      <c r="F446" t="str">
        <f>VLOOKUP(B446,Sheet3!$A$1:$E$100,5)</f>
        <v>k6</v>
      </c>
      <c r="G446" t="str">
        <f>VLOOKUP(B446,Sheet3!$A$1:$E$100,2)</f>
        <v>940x23x10</v>
      </c>
      <c r="H446" t="str">
        <f>VLOOKUP(B446,Sheet3!$A$1:$E$100,3)</f>
        <v>3,29</v>
      </c>
      <c r="I446" t="str">
        <f>VLOOKUP(F446,Sheet4!$A$1:$B$22,2)</f>
        <v>panele_korkowe</v>
      </c>
      <c r="J446">
        <f>D446*H446</f>
        <v>65.8</v>
      </c>
    </row>
    <row r="447" spans="1:10" ht="18.399999999999999" customHeight="1">
      <c r="A447" s="1">
        <v>242</v>
      </c>
      <c r="B447" t="s">
        <v>71</v>
      </c>
      <c r="C447" s="2">
        <v>41062</v>
      </c>
      <c r="D447">
        <v>31</v>
      </c>
      <c r="E447">
        <f>MONTH(C447)</f>
        <v>6</v>
      </c>
      <c r="F447" t="str">
        <f>VLOOKUP(B447,Sheet3!$A$1:$E$100,5)</f>
        <v>k21</v>
      </c>
      <c r="G447" t="str">
        <f>VLOOKUP(B447,Sheet3!$A$1:$E$100,2)</f>
        <v>DawnTown</v>
      </c>
      <c r="H447" t="str">
        <f>VLOOKUP(B447,Sheet3!$A$1:$E$100,3)</f>
        <v>129,99</v>
      </c>
      <c r="I447" t="str">
        <f>VLOOKUP(F447,Sheet4!$A$1:$B$22,2)</f>
        <v>panele_korkowe</v>
      </c>
      <c r="J447">
        <f>D447*H447</f>
        <v>4029.6900000000005</v>
      </c>
    </row>
    <row r="448" spans="1:10" ht="18.399999999999999" customHeight="1">
      <c r="A448">
        <v>245</v>
      </c>
      <c r="B448" t="s">
        <v>50</v>
      </c>
      <c r="C448" s="2">
        <v>41064</v>
      </c>
      <c r="D448">
        <v>20</v>
      </c>
      <c r="E448">
        <f>MONTH(C448)</f>
        <v>6</v>
      </c>
      <c r="F448" t="str">
        <f>VLOOKUP(B448,Sheet3!$A$1:$E$100,5)</f>
        <v>k8</v>
      </c>
      <c r="G448" t="str">
        <f>VLOOKUP(B448,Sheet3!$A$1:$E$100,2)</f>
        <v>LB_1</v>
      </c>
      <c r="H448" t="str">
        <f>VLOOKUP(B448,Sheet3!$A$1:$E$100,3)</f>
        <v>2,50</v>
      </c>
      <c r="I448" t="str">
        <f>VLOOKUP(F448,Sheet4!$A$1:$B$22,2)</f>
        <v>panele_korkowe</v>
      </c>
      <c r="J448">
        <f>D448*H448</f>
        <v>50</v>
      </c>
    </row>
    <row r="449" spans="1:10" ht="18.399999999999999" customHeight="1">
      <c r="A449">
        <v>253</v>
      </c>
      <c r="B449" t="s">
        <v>23</v>
      </c>
      <c r="C449" s="2">
        <v>41019</v>
      </c>
      <c r="D449">
        <v>32</v>
      </c>
      <c r="E449">
        <f>MONTH(C449)</f>
        <v>4</v>
      </c>
      <c r="F449" t="str">
        <f>VLOOKUP(B449,Sheet3!$A$1:$E$100,5)</f>
        <v>k3</v>
      </c>
      <c r="G449" t="str">
        <f>VLOOKUP(B449,Sheet3!$A$1:$E$100,2)</f>
        <v>frakcja_2,8-4,0_mm</v>
      </c>
      <c r="H449" t="str">
        <f>VLOOKUP(B449,Sheet3!$A$1:$E$100,3)</f>
        <v>12,80</v>
      </c>
      <c r="I449" t="str">
        <f>VLOOKUP(F449,Sheet4!$A$1:$B$22,2)</f>
        <v>panele_korkowe</v>
      </c>
      <c r="J449">
        <f>D449*H449</f>
        <v>409.6</v>
      </c>
    </row>
    <row r="450" spans="1:10" ht="18.399999999999999" customHeight="1">
      <c r="A450" s="1">
        <v>254</v>
      </c>
      <c r="B450" t="s">
        <v>25</v>
      </c>
      <c r="C450" s="2">
        <v>41002</v>
      </c>
      <c r="D450">
        <v>6</v>
      </c>
      <c r="E450">
        <f>MONTH(C450)</f>
        <v>4</v>
      </c>
      <c r="F450" t="str">
        <f>VLOOKUP(B450,Sheet3!$A$1:$E$100,5)</f>
        <v>k4</v>
      </c>
      <c r="G450" t="str">
        <f>VLOOKUP(B450,Sheet3!$A$1:$E$100,2)</f>
        <v>1_l_wodny</v>
      </c>
      <c r="H450" t="str">
        <f>VLOOKUP(B450,Sheet3!$A$1:$E$100,3)</f>
        <v>37,99</v>
      </c>
      <c r="I450" t="str">
        <f>VLOOKUP(F450,Sheet4!$A$1:$B$22,2)</f>
        <v>panele_korkowe</v>
      </c>
      <c r="J450">
        <f>D450*H450</f>
        <v>227.94</v>
      </c>
    </row>
    <row r="451" spans="1:10" ht="18.399999999999999" customHeight="1">
      <c r="A451" s="1">
        <v>256</v>
      </c>
      <c r="B451" t="s">
        <v>74</v>
      </c>
      <c r="C451" s="2">
        <v>41226</v>
      </c>
      <c r="D451">
        <v>2</v>
      </c>
      <c r="E451">
        <f>MONTH(C451)</f>
        <v>11</v>
      </c>
      <c r="F451" t="str">
        <f>VLOOKUP(B451,Sheet3!$A$1:$E$100,5)</f>
        <v>k7</v>
      </c>
      <c r="G451" t="str">
        <f>VLOOKUP(B451,Sheet3!$A$1:$E$100,2)</f>
        <v>Kora_surowa_kl._I</v>
      </c>
      <c r="H451" t="str">
        <f>VLOOKUP(B451,Sheet3!$A$1:$E$100,3)</f>
        <v>99,99</v>
      </c>
      <c r="I451" t="str">
        <f>VLOOKUP(F451,Sheet4!$A$1:$B$22,2)</f>
        <v>panele_korkowe</v>
      </c>
      <c r="J451">
        <f>D451*H451</f>
        <v>199.98</v>
      </c>
    </row>
    <row r="452" spans="1:10" ht="18.399999999999999" customHeight="1">
      <c r="A452">
        <v>263</v>
      </c>
      <c r="B452" t="s">
        <v>90</v>
      </c>
      <c r="C452" s="2">
        <v>41080</v>
      </c>
      <c r="D452">
        <v>60</v>
      </c>
      <c r="E452">
        <f>MONTH(C452)</f>
        <v>6</v>
      </c>
      <c r="F452" t="str">
        <f>VLOOKUP(B452,Sheet3!$A$1:$E$100,5)</f>
        <v>k21</v>
      </c>
      <c r="G452" t="str">
        <f>VLOOKUP(B452,Sheet3!$A$1:$E$100,2)</f>
        <v>Rapsodia</v>
      </c>
      <c r="H452" t="str">
        <f>VLOOKUP(B452,Sheet3!$A$1:$E$100,3)</f>
        <v>129,99</v>
      </c>
      <c r="I452" t="str">
        <f>VLOOKUP(F452,Sheet4!$A$1:$B$22,2)</f>
        <v>panele_korkowe</v>
      </c>
      <c r="J452">
        <f>D452*H452</f>
        <v>7799.4000000000005</v>
      </c>
    </row>
    <row r="453" spans="1:10" ht="18.399999999999999" customHeight="1">
      <c r="A453">
        <v>265</v>
      </c>
      <c r="B453" t="s">
        <v>25</v>
      </c>
      <c r="C453" s="2">
        <v>40990</v>
      </c>
      <c r="D453">
        <v>2</v>
      </c>
      <c r="E453">
        <f>MONTH(C453)</f>
        <v>3</v>
      </c>
      <c r="F453" t="str">
        <f>VLOOKUP(B453,Sheet3!$A$1:$E$100,5)</f>
        <v>k4</v>
      </c>
      <c r="G453" t="str">
        <f>VLOOKUP(B453,Sheet3!$A$1:$E$100,2)</f>
        <v>1_l_wodny</v>
      </c>
      <c r="H453" t="str">
        <f>VLOOKUP(B453,Sheet3!$A$1:$E$100,3)</f>
        <v>37,99</v>
      </c>
      <c r="I453" t="str">
        <f>VLOOKUP(F453,Sheet4!$A$1:$B$22,2)</f>
        <v>panele_korkowe</v>
      </c>
      <c r="J453">
        <f>D453*H453</f>
        <v>75.98</v>
      </c>
    </row>
    <row r="454" spans="1:10" ht="18.399999999999999" customHeight="1">
      <c r="A454" s="1">
        <v>266</v>
      </c>
      <c r="B454" t="s">
        <v>33</v>
      </c>
      <c r="C454" s="2">
        <v>41010</v>
      </c>
      <c r="D454">
        <v>21</v>
      </c>
      <c r="E454">
        <f>MONTH(C454)</f>
        <v>4</v>
      </c>
      <c r="F454" t="str">
        <f>VLOOKUP(B454,Sheet3!$A$1:$E$100,5)</f>
        <v>k5</v>
      </c>
      <c r="G454" t="str">
        <f>VLOOKUP(B454,Sheet3!$A$1:$E$100,2)</f>
        <v>Aglomerado_50_mm</v>
      </c>
      <c r="H454" t="str">
        <f>VLOOKUP(B454,Sheet3!$A$1:$E$100,3)</f>
        <v>59,99</v>
      </c>
      <c r="I454" t="str">
        <f>VLOOKUP(F454,Sheet4!$A$1:$B$22,2)</f>
        <v>panele_korkowe</v>
      </c>
      <c r="J454">
        <f>D454*H454</f>
        <v>1259.79</v>
      </c>
    </row>
    <row r="455" spans="1:10" ht="18.399999999999999" customHeight="1">
      <c r="A455" s="1">
        <v>270</v>
      </c>
      <c r="B455" t="s">
        <v>91</v>
      </c>
      <c r="C455" s="2">
        <v>40933</v>
      </c>
      <c r="D455">
        <v>2</v>
      </c>
      <c r="E455">
        <f>MONTH(C455)</f>
        <v>1</v>
      </c>
      <c r="F455" t="str">
        <f>VLOOKUP(B455,Sheet3!$A$1:$E$100,5)</f>
        <v>k4</v>
      </c>
      <c r="G455" t="str">
        <f>VLOOKUP(B455,Sheet3!$A$1:$E$100,2)</f>
        <v>5_l_kontaktowy</v>
      </c>
      <c r="H455" t="str">
        <f>VLOOKUP(B455,Sheet3!$A$1:$E$100,3)</f>
        <v>84,99</v>
      </c>
      <c r="I455" t="str">
        <f>VLOOKUP(F455,Sheet4!$A$1:$B$22,2)</f>
        <v>panele_korkowe</v>
      </c>
      <c r="J455">
        <f>D455*H455</f>
        <v>169.98</v>
      </c>
    </row>
    <row r="456" spans="1:10" ht="18.399999999999999" customHeight="1">
      <c r="A456">
        <v>271</v>
      </c>
      <c r="B456" t="s">
        <v>12</v>
      </c>
      <c r="C456" s="2">
        <v>41130</v>
      </c>
      <c r="D456">
        <v>54</v>
      </c>
      <c r="E456">
        <f>MONTH(C456)</f>
        <v>8</v>
      </c>
      <c r="F456" t="str">
        <f>VLOOKUP(B456,Sheet3!$A$1:$E$100,5)</f>
        <v>k6</v>
      </c>
      <c r="G456" t="str">
        <f>VLOOKUP(B456,Sheet3!$A$1:$E$100,2)</f>
        <v>940x16x5</v>
      </c>
      <c r="H456" t="str">
        <f>VLOOKUP(B456,Sheet3!$A$1:$E$100,3)</f>
        <v>2,19</v>
      </c>
      <c r="I456" t="str">
        <f>VLOOKUP(F456,Sheet4!$A$1:$B$22,2)</f>
        <v>panele_korkowe</v>
      </c>
      <c r="J456">
        <f>D456*H456</f>
        <v>118.25999999999999</v>
      </c>
    </row>
    <row r="457" spans="1:10" ht="18.399999999999999" customHeight="1">
      <c r="A457">
        <v>277</v>
      </c>
      <c r="B457" t="s">
        <v>43</v>
      </c>
      <c r="C457" s="2">
        <v>40947</v>
      </c>
      <c r="D457">
        <v>9</v>
      </c>
      <c r="E457">
        <f>MONTH(C457)</f>
        <v>2</v>
      </c>
      <c r="F457" t="str">
        <f>VLOOKUP(B457,Sheet3!$A$1:$E$100,5)</f>
        <v>k5</v>
      </c>
      <c r="G457" t="str">
        <f>VLOOKUP(B457,Sheet3!$A$1:$E$100,2)</f>
        <v>Aglomerado_80_mm</v>
      </c>
      <c r="H457" t="str">
        <f>VLOOKUP(B457,Sheet3!$A$1:$E$100,3)</f>
        <v>149,99</v>
      </c>
      <c r="I457" t="str">
        <f>VLOOKUP(F457,Sheet4!$A$1:$B$22,2)</f>
        <v>panele_korkowe</v>
      </c>
      <c r="J457">
        <f>D457*H457</f>
        <v>1349.91</v>
      </c>
    </row>
    <row r="458" spans="1:10" ht="18.399999999999999" customHeight="1">
      <c r="A458" s="1">
        <v>278</v>
      </c>
      <c r="B458" t="s">
        <v>78</v>
      </c>
      <c r="C458" s="2">
        <v>41240</v>
      </c>
      <c r="D458">
        <v>34</v>
      </c>
      <c r="E458">
        <f>MONTH(C458)</f>
        <v>11</v>
      </c>
      <c r="F458" t="str">
        <f>VLOOKUP(B458,Sheet3!$A$1:$E$100,5)</f>
        <v>k6</v>
      </c>
      <c r="G458" t="str">
        <f>VLOOKUP(B458,Sheet3!$A$1:$E$100,2)</f>
        <v>940x23x10</v>
      </c>
      <c r="H458" t="str">
        <f>VLOOKUP(B458,Sheet3!$A$1:$E$100,3)</f>
        <v>3,29</v>
      </c>
      <c r="I458" t="str">
        <f>VLOOKUP(F458,Sheet4!$A$1:$B$22,2)</f>
        <v>panele_korkowe</v>
      </c>
      <c r="J458">
        <f>D458*H458</f>
        <v>111.86</v>
      </c>
    </row>
    <row r="459" spans="1:10" ht="18.399999999999999" customHeight="1">
      <c r="A459">
        <v>281</v>
      </c>
      <c r="B459" t="s">
        <v>85</v>
      </c>
      <c r="C459" s="2">
        <v>41086</v>
      </c>
      <c r="D459">
        <v>25</v>
      </c>
      <c r="E459">
        <f>MONTH(C459)</f>
        <v>6</v>
      </c>
      <c r="F459" t="str">
        <f>VLOOKUP(B459,Sheet3!$A$1:$E$100,5)</f>
        <v>k8</v>
      </c>
      <c r="G459" t="str">
        <f>VLOOKUP(B459,Sheet3!$A$1:$E$100,2)</f>
        <v>LN_2</v>
      </c>
      <c r="H459" t="str">
        <f>VLOOKUP(B459,Sheet3!$A$1:$E$100,3)</f>
        <v>4,60</v>
      </c>
      <c r="I459" t="str">
        <f>VLOOKUP(F459,Sheet4!$A$1:$B$22,2)</f>
        <v>panele_korkowe</v>
      </c>
      <c r="J459">
        <f>D459*H459</f>
        <v>114.99999999999999</v>
      </c>
    </row>
    <row r="460" spans="1:10" ht="18.399999999999999" customHeight="1">
      <c r="A460" s="1">
        <v>282</v>
      </c>
      <c r="B460" t="s">
        <v>75</v>
      </c>
      <c r="C460" s="2">
        <v>41086</v>
      </c>
      <c r="D460">
        <v>2</v>
      </c>
      <c r="E460">
        <f>MONTH(C460)</f>
        <v>6</v>
      </c>
      <c r="F460" t="str">
        <f>VLOOKUP(B460,Sheet3!$A$1:$E$100,5)</f>
        <v>k4</v>
      </c>
      <c r="G460" t="str">
        <f>VLOOKUP(B460,Sheet3!$A$1:$E$100,2)</f>
        <v>3_l_kontaktowy</v>
      </c>
      <c r="H460" t="str">
        <f>VLOOKUP(B460,Sheet3!$A$1:$E$100,3)</f>
        <v>59,99</v>
      </c>
      <c r="I460" t="str">
        <f>VLOOKUP(F460,Sheet4!$A$1:$B$22,2)</f>
        <v>panele_korkowe</v>
      </c>
      <c r="J460">
        <f>D460*H460</f>
        <v>119.98</v>
      </c>
    </row>
    <row r="461" spans="1:10" ht="18.399999999999999" customHeight="1">
      <c r="A461" s="1">
        <v>284</v>
      </c>
      <c r="B461" t="s">
        <v>85</v>
      </c>
      <c r="C461" s="2">
        <v>41163</v>
      </c>
      <c r="D461">
        <v>13</v>
      </c>
      <c r="E461">
        <f>MONTH(C461)</f>
        <v>9</v>
      </c>
      <c r="F461" t="str">
        <f>VLOOKUP(B461,Sheet3!$A$1:$E$100,5)</f>
        <v>k8</v>
      </c>
      <c r="G461" t="str">
        <f>VLOOKUP(B461,Sheet3!$A$1:$E$100,2)</f>
        <v>LN_2</v>
      </c>
      <c r="H461" t="str">
        <f>VLOOKUP(B461,Sheet3!$A$1:$E$100,3)</f>
        <v>4,60</v>
      </c>
      <c r="I461" t="str">
        <f>VLOOKUP(F461,Sheet4!$A$1:$B$22,2)</f>
        <v>panele_korkowe</v>
      </c>
      <c r="J461">
        <f>D461*H461</f>
        <v>59.8</v>
      </c>
    </row>
    <row r="462" spans="1:10" ht="18.399999999999999" customHeight="1">
      <c r="A462" s="1">
        <v>286</v>
      </c>
      <c r="B462" t="s">
        <v>75</v>
      </c>
      <c r="C462" s="2">
        <v>41158</v>
      </c>
      <c r="D462">
        <v>2</v>
      </c>
      <c r="E462">
        <f>MONTH(C462)</f>
        <v>9</v>
      </c>
      <c r="F462" t="str">
        <f>VLOOKUP(B462,Sheet3!$A$1:$E$100,5)</f>
        <v>k4</v>
      </c>
      <c r="G462" t="str">
        <f>VLOOKUP(B462,Sheet3!$A$1:$E$100,2)</f>
        <v>3_l_kontaktowy</v>
      </c>
      <c r="H462" t="str">
        <f>VLOOKUP(B462,Sheet3!$A$1:$E$100,3)</f>
        <v>59,99</v>
      </c>
      <c r="I462" t="str">
        <f>VLOOKUP(F462,Sheet4!$A$1:$B$22,2)</f>
        <v>panele_korkowe</v>
      </c>
      <c r="J462">
        <f>D462*H462</f>
        <v>119.98</v>
      </c>
    </row>
    <row r="463" spans="1:10" ht="18.399999999999999" customHeight="1">
      <c r="A463">
        <v>291</v>
      </c>
      <c r="B463" t="s">
        <v>62</v>
      </c>
      <c r="C463" s="2">
        <v>41090</v>
      </c>
      <c r="D463">
        <v>45</v>
      </c>
      <c r="E463">
        <f>MONTH(C463)</f>
        <v>6</v>
      </c>
      <c r="F463" t="str">
        <f>VLOOKUP(B463,Sheet3!$A$1:$E$100,5)</f>
        <v>k5</v>
      </c>
      <c r="G463" t="str">
        <f>VLOOKUP(B463,Sheet3!$A$1:$E$100,2)</f>
        <v>Aglomerado_10_mm</v>
      </c>
      <c r="H463" t="str">
        <f>VLOOKUP(B463,Sheet3!$A$1:$E$100,3)</f>
        <v>34,99</v>
      </c>
      <c r="I463" t="str">
        <f>VLOOKUP(F463,Sheet4!$A$1:$B$22,2)</f>
        <v>panele_korkowe</v>
      </c>
      <c r="J463">
        <f>D463*H463</f>
        <v>1574.5500000000002</v>
      </c>
    </row>
    <row r="464" spans="1:10" ht="18.399999999999999" customHeight="1">
      <c r="A464">
        <v>297</v>
      </c>
      <c r="B464" t="s">
        <v>56</v>
      </c>
      <c r="C464" s="2">
        <v>41053</v>
      </c>
      <c r="D464">
        <v>25</v>
      </c>
      <c r="E464">
        <f>MONTH(C464)</f>
        <v>5</v>
      </c>
      <c r="F464" t="str">
        <f>VLOOKUP(B464,Sheet3!$A$1:$E$100,5)</f>
        <v>k21</v>
      </c>
      <c r="G464" t="str">
        <f>VLOOKUP(B464,Sheet3!$A$1:$E$100,2)</f>
        <v>Harmony</v>
      </c>
      <c r="H464" t="str">
        <f>VLOOKUP(B464,Sheet3!$A$1:$E$100,3)</f>
        <v>139,99</v>
      </c>
      <c r="I464" t="str">
        <f>VLOOKUP(F464,Sheet4!$A$1:$B$22,2)</f>
        <v>panele_korkowe</v>
      </c>
      <c r="J464">
        <f>D464*H464</f>
        <v>3499.75</v>
      </c>
    </row>
    <row r="465" spans="1:10" ht="18.399999999999999" customHeight="1">
      <c r="A465" s="1">
        <v>300</v>
      </c>
      <c r="B465" t="s">
        <v>91</v>
      </c>
      <c r="C465" s="2">
        <v>41129</v>
      </c>
      <c r="D465">
        <v>2</v>
      </c>
      <c r="E465">
        <f>MONTH(C465)</f>
        <v>8</v>
      </c>
      <c r="F465" t="str">
        <f>VLOOKUP(B465,Sheet3!$A$1:$E$100,5)</f>
        <v>k4</v>
      </c>
      <c r="G465" t="str">
        <f>VLOOKUP(B465,Sheet3!$A$1:$E$100,2)</f>
        <v>5_l_kontaktowy</v>
      </c>
      <c r="H465" t="str">
        <f>VLOOKUP(B465,Sheet3!$A$1:$E$100,3)</f>
        <v>84,99</v>
      </c>
      <c r="I465" t="str">
        <f>VLOOKUP(F465,Sheet4!$A$1:$B$22,2)</f>
        <v>panele_korkowe</v>
      </c>
      <c r="J465">
        <f>D465*H465</f>
        <v>169.98</v>
      </c>
    </row>
    <row r="466" spans="1:10" ht="18.399999999999999" customHeight="1">
      <c r="A466" s="1">
        <v>304</v>
      </c>
      <c r="B466" t="s">
        <v>30</v>
      </c>
      <c r="C466" s="2">
        <v>41146</v>
      </c>
      <c r="D466">
        <v>1</v>
      </c>
      <c r="E466">
        <f>MONTH(C466)</f>
        <v>8</v>
      </c>
      <c r="F466" t="str">
        <f>VLOOKUP(B466,Sheet3!$A$1:$E$100,5)</f>
        <v>k8</v>
      </c>
      <c r="G466" t="str">
        <f>VLOOKUP(B466,Sheet3!$A$1:$E$100,2)</f>
        <v>LN_1</v>
      </c>
      <c r="H466" t="str">
        <f>VLOOKUP(B466,Sheet3!$A$1:$E$100,3)</f>
        <v>3,90</v>
      </c>
      <c r="I466" t="str">
        <f>VLOOKUP(F466,Sheet4!$A$1:$B$22,2)</f>
        <v>panele_korkowe</v>
      </c>
      <c r="J466">
        <f>D466*H466</f>
        <v>3.9</v>
      </c>
    </row>
    <row r="467" spans="1:10" ht="18.399999999999999" customHeight="1">
      <c r="A467">
        <v>305</v>
      </c>
      <c r="B467" t="s">
        <v>58</v>
      </c>
      <c r="C467" s="2">
        <v>41054</v>
      </c>
      <c r="D467">
        <v>68</v>
      </c>
      <c r="E467">
        <f>MONTH(C467)</f>
        <v>5</v>
      </c>
      <c r="F467" t="str">
        <f>VLOOKUP(B467,Sheet3!$A$1:$E$100,5)</f>
        <v>k5</v>
      </c>
      <c r="G467" t="str">
        <f>VLOOKUP(B467,Sheet3!$A$1:$E$100,2)</f>
        <v>Aglomerado_80_mm</v>
      </c>
      <c r="H467" t="str">
        <f>VLOOKUP(B467,Sheet3!$A$1:$E$100,3)</f>
        <v>149,99</v>
      </c>
      <c r="I467" t="str">
        <f>VLOOKUP(F467,Sheet4!$A$1:$B$22,2)</f>
        <v>panele_korkowe</v>
      </c>
      <c r="J467">
        <f>D467*H467</f>
        <v>10199.32</v>
      </c>
    </row>
    <row r="468" spans="1:10" ht="18.399999999999999" customHeight="1">
      <c r="A468">
        <v>309</v>
      </c>
      <c r="B468" t="s">
        <v>8</v>
      </c>
      <c r="C468" s="2">
        <v>41162</v>
      </c>
      <c r="D468">
        <v>15</v>
      </c>
      <c r="E468">
        <f>MONTH(C468)</f>
        <v>9</v>
      </c>
      <c r="F468" t="str">
        <f>VLOOKUP(B468,Sheet3!$A$1:$E$100,5)</f>
        <v>k6</v>
      </c>
      <c r="G468" t="str">
        <f>VLOOKUP(B468,Sheet3!$A$1:$E$100,2)</f>
        <v>940x16x7</v>
      </c>
      <c r="H468" t="str">
        <f>VLOOKUP(B468,Sheet3!$A$1:$E$100,3)</f>
        <v>2,89</v>
      </c>
      <c r="I468" t="str">
        <f>VLOOKUP(F468,Sheet4!$A$1:$B$22,2)</f>
        <v>panele_korkowe</v>
      </c>
      <c r="J468">
        <f>D468*H468</f>
        <v>43.35</v>
      </c>
    </row>
    <row r="469" spans="1:10" ht="18.399999999999999" customHeight="1">
      <c r="A469" s="1">
        <v>310</v>
      </c>
      <c r="B469" t="s">
        <v>92</v>
      </c>
      <c r="C469" s="2">
        <v>40913</v>
      </c>
      <c r="D469">
        <v>12</v>
      </c>
      <c r="E469">
        <f>MONTH(C469)</f>
        <v>1</v>
      </c>
      <c r="F469" t="str">
        <f>VLOOKUP(B469,Sheet3!$A$1:$E$100,5)</f>
        <v>k5</v>
      </c>
      <c r="G469" t="str">
        <f>VLOOKUP(B469,Sheet3!$A$1:$E$100,2)</f>
        <v>Aglomerado_20_mm</v>
      </c>
      <c r="H469" t="str">
        <f>VLOOKUP(B469,Sheet3!$A$1:$E$100,3)</f>
        <v>39,99</v>
      </c>
      <c r="I469" t="str">
        <f>VLOOKUP(F469,Sheet4!$A$1:$B$22,2)</f>
        <v>panele_korkowe</v>
      </c>
      <c r="J469">
        <f>D469*H469</f>
        <v>479.88</v>
      </c>
    </row>
    <row r="470" spans="1:10" ht="18.399999999999999" customHeight="1">
      <c r="A470">
        <v>311</v>
      </c>
      <c r="B470" t="s">
        <v>30</v>
      </c>
      <c r="C470" s="2">
        <v>41163</v>
      </c>
      <c r="D470">
        <v>25</v>
      </c>
      <c r="E470">
        <f>MONTH(C470)</f>
        <v>9</v>
      </c>
      <c r="F470" t="str">
        <f>VLOOKUP(B470,Sheet3!$A$1:$E$100,5)</f>
        <v>k8</v>
      </c>
      <c r="G470" t="str">
        <f>VLOOKUP(B470,Sheet3!$A$1:$E$100,2)</f>
        <v>LN_1</v>
      </c>
      <c r="H470" t="str">
        <f>VLOOKUP(B470,Sheet3!$A$1:$E$100,3)</f>
        <v>3,90</v>
      </c>
      <c r="I470" t="str">
        <f>VLOOKUP(F470,Sheet4!$A$1:$B$22,2)</f>
        <v>panele_korkowe</v>
      </c>
      <c r="J470">
        <f>D470*H470</f>
        <v>97.5</v>
      </c>
    </row>
    <row r="471" spans="1:10" ht="18.399999999999999" customHeight="1">
      <c r="A471" s="1">
        <v>314</v>
      </c>
      <c r="B471" t="s">
        <v>33</v>
      </c>
      <c r="C471" s="2">
        <v>40994</v>
      </c>
      <c r="D471">
        <v>12</v>
      </c>
      <c r="E471">
        <f>MONTH(C471)</f>
        <v>3</v>
      </c>
      <c r="F471" t="str">
        <f>VLOOKUP(B471,Sheet3!$A$1:$E$100,5)</f>
        <v>k5</v>
      </c>
      <c r="G471" t="str">
        <f>VLOOKUP(B471,Sheet3!$A$1:$E$100,2)</f>
        <v>Aglomerado_50_mm</v>
      </c>
      <c r="H471" t="str">
        <f>VLOOKUP(B471,Sheet3!$A$1:$E$100,3)</f>
        <v>59,99</v>
      </c>
      <c r="I471" t="str">
        <f>VLOOKUP(F471,Sheet4!$A$1:$B$22,2)</f>
        <v>panele_korkowe</v>
      </c>
      <c r="J471">
        <f>D471*H471</f>
        <v>719.88</v>
      </c>
    </row>
    <row r="472" spans="1:10" ht="18.399999999999999" customHeight="1">
      <c r="A472">
        <v>315</v>
      </c>
      <c r="B472" t="s">
        <v>34</v>
      </c>
      <c r="C472" s="2">
        <v>40967</v>
      </c>
      <c r="D472">
        <v>24</v>
      </c>
      <c r="E472">
        <f>MONTH(C472)</f>
        <v>2</v>
      </c>
      <c r="F472" t="str">
        <f>VLOOKUP(B472,Sheet3!$A$1:$E$100,5)</f>
        <v>k8</v>
      </c>
      <c r="G472" t="str">
        <f>VLOOKUP(B472,Sheet3!$A$1:$E$100,2)</f>
        <v>LP_4</v>
      </c>
      <c r="H472" t="str">
        <f>VLOOKUP(B472,Sheet3!$A$1:$E$100,3)</f>
        <v>2,30</v>
      </c>
      <c r="I472" t="str">
        <f>VLOOKUP(F472,Sheet4!$A$1:$B$22,2)</f>
        <v>panele_korkowe</v>
      </c>
      <c r="J472">
        <f>D472*H472</f>
        <v>55.199999999999996</v>
      </c>
    </row>
    <row r="473" spans="1:10" ht="18.399999999999999" customHeight="1">
      <c r="A473">
        <v>317</v>
      </c>
      <c r="B473" t="s">
        <v>18</v>
      </c>
      <c r="C473" s="2">
        <v>41015</v>
      </c>
      <c r="D473">
        <v>19</v>
      </c>
      <c r="E473">
        <f>MONTH(C473)</f>
        <v>4</v>
      </c>
      <c r="F473" t="str">
        <f>VLOOKUP(B473,Sheet3!$A$1:$E$100,5)</f>
        <v>k6</v>
      </c>
      <c r="G473" t="str">
        <f>VLOOKUP(B473,Sheet3!$A$1:$E$100,2)</f>
        <v>940x16x10</v>
      </c>
      <c r="H473" t="str">
        <f>VLOOKUP(B473,Sheet3!$A$1:$E$100,3)</f>
        <v>3,29</v>
      </c>
      <c r="I473" t="str">
        <f>VLOOKUP(F473,Sheet4!$A$1:$B$22,2)</f>
        <v>panele_korkowe</v>
      </c>
      <c r="J473">
        <f>D473*H473</f>
        <v>62.51</v>
      </c>
    </row>
    <row r="474" spans="1:10" ht="18.399999999999999" customHeight="1">
      <c r="A474">
        <v>325</v>
      </c>
      <c r="B474" t="s">
        <v>12</v>
      </c>
      <c r="C474" s="2">
        <v>41079</v>
      </c>
      <c r="D474">
        <v>60</v>
      </c>
      <c r="E474">
        <f>MONTH(C474)</f>
        <v>6</v>
      </c>
      <c r="F474" t="str">
        <f>VLOOKUP(B474,Sheet3!$A$1:$E$100,5)</f>
        <v>k6</v>
      </c>
      <c r="G474" t="str">
        <f>VLOOKUP(B474,Sheet3!$A$1:$E$100,2)</f>
        <v>940x16x5</v>
      </c>
      <c r="H474" t="str">
        <f>VLOOKUP(B474,Sheet3!$A$1:$E$100,3)</f>
        <v>2,19</v>
      </c>
      <c r="I474" t="str">
        <f>VLOOKUP(F474,Sheet4!$A$1:$B$22,2)</f>
        <v>panele_korkowe</v>
      </c>
      <c r="J474">
        <f>D474*H474</f>
        <v>131.4</v>
      </c>
    </row>
    <row r="475" spans="1:10" ht="18.399999999999999" customHeight="1">
      <c r="A475">
        <v>327</v>
      </c>
      <c r="B475" t="s">
        <v>45</v>
      </c>
      <c r="C475" s="2">
        <v>41059</v>
      </c>
      <c r="D475">
        <v>32</v>
      </c>
      <c r="E475">
        <f>MONTH(C475)</f>
        <v>5</v>
      </c>
      <c r="F475" t="str">
        <f>VLOOKUP(B475,Sheet3!$A$1:$E$100,5)</f>
        <v>k21</v>
      </c>
      <c r="G475" t="str">
        <f>VLOOKUP(B475,Sheet3!$A$1:$E$100,2)</f>
        <v>Shell</v>
      </c>
      <c r="H475" t="str">
        <f>VLOOKUP(B475,Sheet3!$A$1:$E$100,3)</f>
        <v>129,99</v>
      </c>
      <c r="I475" t="str">
        <f>VLOOKUP(F475,Sheet4!$A$1:$B$22,2)</f>
        <v>panele_korkowe</v>
      </c>
      <c r="J475">
        <f>D475*H475</f>
        <v>4159.68</v>
      </c>
    </row>
    <row r="476" spans="1:10" ht="18.399999999999999" customHeight="1">
      <c r="A476" s="1">
        <v>328</v>
      </c>
      <c r="B476" t="s">
        <v>58</v>
      </c>
      <c r="C476" s="2">
        <v>41222</v>
      </c>
      <c r="D476">
        <v>18</v>
      </c>
      <c r="E476">
        <f>MONTH(C476)</f>
        <v>11</v>
      </c>
      <c r="F476" t="str">
        <f>VLOOKUP(B476,Sheet3!$A$1:$E$100,5)</f>
        <v>k5</v>
      </c>
      <c r="G476" t="str">
        <f>VLOOKUP(B476,Sheet3!$A$1:$E$100,2)</f>
        <v>Aglomerado_80_mm</v>
      </c>
      <c r="H476" t="str">
        <f>VLOOKUP(B476,Sheet3!$A$1:$E$100,3)</f>
        <v>149,99</v>
      </c>
      <c r="I476" t="str">
        <f>VLOOKUP(F476,Sheet4!$A$1:$B$22,2)</f>
        <v>panele_korkowe</v>
      </c>
      <c r="J476">
        <f>D476*H476</f>
        <v>2699.82</v>
      </c>
    </row>
    <row r="477" spans="1:10" ht="18.399999999999999" customHeight="1">
      <c r="A477">
        <v>333</v>
      </c>
      <c r="B477" t="s">
        <v>34</v>
      </c>
      <c r="C477" s="2">
        <v>41188</v>
      </c>
      <c r="D477">
        <v>30</v>
      </c>
      <c r="E477">
        <f>MONTH(C477)</f>
        <v>10</v>
      </c>
      <c r="F477" t="str">
        <f>VLOOKUP(B477,Sheet3!$A$1:$E$100,5)</f>
        <v>k8</v>
      </c>
      <c r="G477" t="str">
        <f>VLOOKUP(B477,Sheet3!$A$1:$E$100,2)</f>
        <v>LP_4</v>
      </c>
      <c r="H477" t="str">
        <f>VLOOKUP(B477,Sheet3!$A$1:$E$100,3)</f>
        <v>2,30</v>
      </c>
      <c r="I477" t="str">
        <f>VLOOKUP(F477,Sheet4!$A$1:$B$22,2)</f>
        <v>panele_korkowe</v>
      </c>
      <c r="J477">
        <f>D477*H477</f>
        <v>69</v>
      </c>
    </row>
    <row r="478" spans="1:10" ht="18.399999999999999" customHeight="1">
      <c r="A478" s="1">
        <v>334</v>
      </c>
      <c r="B478" t="s">
        <v>41</v>
      </c>
      <c r="C478" s="2">
        <v>40985</v>
      </c>
      <c r="D478">
        <v>4</v>
      </c>
      <c r="E478">
        <f>MONTH(C478)</f>
        <v>3</v>
      </c>
      <c r="F478" t="str">
        <f>VLOOKUP(B478,Sheet3!$A$1:$E$100,5)</f>
        <v>k7</v>
      </c>
      <c r="G478" t="str">
        <f>VLOOKUP(B478,Sheet3!$A$1:$E$100,2)</f>
        <v>Kora_surowa_kl._II</v>
      </c>
      <c r="H478" t="str">
        <f>VLOOKUP(B478,Sheet3!$A$1:$E$100,3)</f>
        <v>79,99</v>
      </c>
      <c r="I478" t="str">
        <f>VLOOKUP(F478,Sheet4!$A$1:$B$22,2)</f>
        <v>panele_korkowe</v>
      </c>
      <c r="J478">
        <f>D478*H478</f>
        <v>319.95999999999998</v>
      </c>
    </row>
    <row r="479" spans="1:10" ht="18.399999999999999" customHeight="1">
      <c r="A479">
        <v>335</v>
      </c>
      <c r="B479" t="s">
        <v>35</v>
      </c>
      <c r="C479" s="2">
        <v>41159</v>
      </c>
      <c r="D479">
        <v>1</v>
      </c>
      <c r="E479">
        <f>MONTH(C479)</f>
        <v>9</v>
      </c>
      <c r="F479" t="str">
        <f>VLOOKUP(B479,Sheet3!$A$1:$E$100,5)</f>
        <v>k9</v>
      </c>
      <c r="G479" t="str">
        <f>VLOOKUP(B479,Sheet3!$A$1:$E$100,2)</f>
        <v>srednie</v>
      </c>
      <c r="H479" t="str">
        <f>VLOOKUP(B479,Sheet3!$A$1:$E$100,3)</f>
        <v>32,00</v>
      </c>
      <c r="I479" t="str">
        <f>VLOOKUP(F479,Sheet4!$A$1:$B$22,2)</f>
        <v>panele_korkowe</v>
      </c>
      <c r="J479">
        <f>D479*H479</f>
        <v>32</v>
      </c>
    </row>
    <row r="480" spans="1:10" ht="18.399999999999999" customHeight="1">
      <c r="A480">
        <v>339</v>
      </c>
      <c r="B480" t="s">
        <v>21</v>
      </c>
      <c r="C480" s="2">
        <v>40990</v>
      </c>
      <c r="D480">
        <v>11</v>
      </c>
      <c r="E480">
        <f>MONTH(C480)</f>
        <v>3</v>
      </c>
      <c r="F480" t="str">
        <f>VLOOKUP(B480,Sheet3!$A$1:$E$100,5)</f>
        <v>k8</v>
      </c>
      <c r="G480" t="str">
        <f>VLOOKUP(B480,Sheet3!$A$1:$E$100,2)</f>
        <v>LK_3</v>
      </c>
      <c r="H480" t="str">
        <f>VLOOKUP(B480,Sheet3!$A$1:$E$100,3)</f>
        <v>3,60</v>
      </c>
      <c r="I480" t="str">
        <f>VLOOKUP(F480,Sheet4!$A$1:$B$22,2)</f>
        <v>panele_korkowe</v>
      </c>
      <c r="J480">
        <f>D480*H480</f>
        <v>39.6</v>
      </c>
    </row>
    <row r="481" spans="1:10" ht="18.399999999999999" customHeight="1">
      <c r="A481">
        <v>341</v>
      </c>
      <c r="B481" t="s">
        <v>62</v>
      </c>
      <c r="C481" s="2">
        <v>40989</v>
      </c>
      <c r="D481">
        <v>25</v>
      </c>
      <c r="E481">
        <f>MONTH(C481)</f>
        <v>3</v>
      </c>
      <c r="F481" t="str">
        <f>VLOOKUP(B481,Sheet3!$A$1:$E$100,5)</f>
        <v>k5</v>
      </c>
      <c r="G481" t="str">
        <f>VLOOKUP(B481,Sheet3!$A$1:$E$100,2)</f>
        <v>Aglomerado_10_mm</v>
      </c>
      <c r="H481" t="str">
        <f>VLOOKUP(B481,Sheet3!$A$1:$E$100,3)</f>
        <v>34,99</v>
      </c>
      <c r="I481" t="str">
        <f>VLOOKUP(F481,Sheet4!$A$1:$B$22,2)</f>
        <v>panele_korkowe</v>
      </c>
      <c r="J481">
        <f>D481*H481</f>
        <v>874.75</v>
      </c>
    </row>
    <row r="482" spans="1:10" ht="18.399999999999999" customHeight="1">
      <c r="A482" s="1">
        <v>344</v>
      </c>
      <c r="B482" t="s">
        <v>58</v>
      </c>
      <c r="C482" s="2">
        <v>40945</v>
      </c>
      <c r="D482">
        <v>5</v>
      </c>
      <c r="E482">
        <f>MONTH(C482)</f>
        <v>2</v>
      </c>
      <c r="F482" t="str">
        <f>VLOOKUP(B482,Sheet3!$A$1:$E$100,5)</f>
        <v>k5</v>
      </c>
      <c r="G482" t="str">
        <f>VLOOKUP(B482,Sheet3!$A$1:$E$100,2)</f>
        <v>Aglomerado_80_mm</v>
      </c>
      <c r="H482" t="str">
        <f>VLOOKUP(B482,Sheet3!$A$1:$E$100,3)</f>
        <v>149,99</v>
      </c>
      <c r="I482" t="str">
        <f>VLOOKUP(F482,Sheet4!$A$1:$B$22,2)</f>
        <v>panele_korkowe</v>
      </c>
      <c r="J482">
        <f>D482*H482</f>
        <v>749.95</v>
      </c>
    </row>
    <row r="483" spans="1:10" ht="18.399999999999999" customHeight="1">
      <c r="A483" s="1">
        <v>346</v>
      </c>
      <c r="B483" t="s">
        <v>90</v>
      </c>
      <c r="C483" s="2">
        <v>40968</v>
      </c>
      <c r="D483">
        <v>25</v>
      </c>
      <c r="E483">
        <f>MONTH(C483)</f>
        <v>2</v>
      </c>
      <c r="F483" t="str">
        <f>VLOOKUP(B483,Sheet3!$A$1:$E$100,5)</f>
        <v>k21</v>
      </c>
      <c r="G483" t="str">
        <f>VLOOKUP(B483,Sheet3!$A$1:$E$100,2)</f>
        <v>Rapsodia</v>
      </c>
      <c r="H483" t="str">
        <f>VLOOKUP(B483,Sheet3!$A$1:$E$100,3)</f>
        <v>129,99</v>
      </c>
      <c r="I483" t="str">
        <f>VLOOKUP(F483,Sheet4!$A$1:$B$22,2)</f>
        <v>panele_korkowe</v>
      </c>
      <c r="J483">
        <f>D483*H483</f>
        <v>3249.75</v>
      </c>
    </row>
    <row r="484" spans="1:10" ht="18.399999999999999" customHeight="1">
      <c r="A484">
        <v>349</v>
      </c>
      <c r="B484" t="s">
        <v>62</v>
      </c>
      <c r="C484" s="2">
        <v>40977</v>
      </c>
      <c r="D484">
        <v>12</v>
      </c>
      <c r="E484">
        <f>MONTH(C484)</f>
        <v>3</v>
      </c>
      <c r="F484" t="str">
        <f>VLOOKUP(B484,Sheet3!$A$1:$E$100,5)</f>
        <v>k5</v>
      </c>
      <c r="G484" t="str">
        <f>VLOOKUP(B484,Sheet3!$A$1:$E$100,2)</f>
        <v>Aglomerado_10_mm</v>
      </c>
      <c r="H484" t="str">
        <f>VLOOKUP(B484,Sheet3!$A$1:$E$100,3)</f>
        <v>34,99</v>
      </c>
      <c r="I484" t="str">
        <f>VLOOKUP(F484,Sheet4!$A$1:$B$22,2)</f>
        <v>panele_korkowe</v>
      </c>
      <c r="J484">
        <f>D484*H484</f>
        <v>419.88</v>
      </c>
    </row>
    <row r="485" spans="1:10" ht="18.399999999999999" customHeight="1">
      <c r="A485" s="1">
        <v>352</v>
      </c>
      <c r="B485" t="s">
        <v>34</v>
      </c>
      <c r="C485" s="2">
        <v>41087</v>
      </c>
      <c r="D485">
        <v>20</v>
      </c>
      <c r="E485">
        <f>MONTH(C485)</f>
        <v>6</v>
      </c>
      <c r="F485" t="str">
        <f>VLOOKUP(B485,Sheet3!$A$1:$E$100,5)</f>
        <v>k8</v>
      </c>
      <c r="G485" t="str">
        <f>VLOOKUP(B485,Sheet3!$A$1:$E$100,2)</f>
        <v>LP_4</v>
      </c>
      <c r="H485" t="str">
        <f>VLOOKUP(B485,Sheet3!$A$1:$E$100,3)</f>
        <v>2,30</v>
      </c>
      <c r="I485" t="str">
        <f>VLOOKUP(F485,Sheet4!$A$1:$B$22,2)</f>
        <v>panele_korkowe</v>
      </c>
      <c r="J485">
        <f>D485*H485</f>
        <v>46</v>
      </c>
    </row>
    <row r="486" spans="1:10" ht="18.399999999999999" customHeight="1">
      <c r="A486" s="1">
        <v>356</v>
      </c>
      <c r="B486" t="s">
        <v>85</v>
      </c>
      <c r="C486" s="2">
        <v>41023</v>
      </c>
      <c r="D486">
        <v>6</v>
      </c>
      <c r="E486">
        <f>MONTH(C486)</f>
        <v>4</v>
      </c>
      <c r="F486" t="str">
        <f>VLOOKUP(B486,Sheet3!$A$1:$E$100,5)</f>
        <v>k8</v>
      </c>
      <c r="G486" t="str">
        <f>VLOOKUP(B486,Sheet3!$A$1:$E$100,2)</f>
        <v>LN_2</v>
      </c>
      <c r="H486" t="str">
        <f>VLOOKUP(B486,Sheet3!$A$1:$E$100,3)</f>
        <v>4,60</v>
      </c>
      <c r="I486" t="str">
        <f>VLOOKUP(F486,Sheet4!$A$1:$B$22,2)</f>
        <v>panele_korkowe</v>
      </c>
      <c r="J486">
        <f>D486*H486</f>
        <v>27.599999999999998</v>
      </c>
    </row>
    <row r="487" spans="1:10" ht="18.399999999999999" customHeight="1">
      <c r="A487">
        <v>357</v>
      </c>
      <c r="B487" t="s">
        <v>94</v>
      </c>
      <c r="C487" s="2">
        <v>41151</v>
      </c>
      <c r="D487">
        <v>22</v>
      </c>
      <c r="E487">
        <f>MONTH(C487)</f>
        <v>8</v>
      </c>
      <c r="F487" t="str">
        <f>VLOOKUP(B487,Sheet3!$A$1:$E$100,5)</f>
        <v>k3</v>
      </c>
      <c r="G487" t="str">
        <f>VLOOKUP(B487,Sheet3!$A$1:$E$100,2)</f>
        <v>frakcja_0,2-0,5_mm</v>
      </c>
      <c r="H487" t="str">
        <f>VLOOKUP(B487,Sheet3!$A$1:$E$100,3)</f>
        <v>9,99</v>
      </c>
      <c r="I487" t="str">
        <f>VLOOKUP(F487,Sheet4!$A$1:$B$22,2)</f>
        <v>panele_korkowe</v>
      </c>
      <c r="J487">
        <f>D487*H487</f>
        <v>219.78</v>
      </c>
    </row>
    <row r="488" spans="1:10" ht="18.399999999999999" customHeight="1">
      <c r="A488">
        <v>359</v>
      </c>
      <c r="B488" t="s">
        <v>78</v>
      </c>
      <c r="C488" s="2">
        <v>41037</v>
      </c>
      <c r="D488">
        <v>35</v>
      </c>
      <c r="E488">
        <f>MONTH(C488)</f>
        <v>5</v>
      </c>
      <c r="F488" t="str">
        <f>VLOOKUP(B488,Sheet3!$A$1:$E$100,5)</f>
        <v>k6</v>
      </c>
      <c r="G488" t="str">
        <f>VLOOKUP(B488,Sheet3!$A$1:$E$100,2)</f>
        <v>940x23x10</v>
      </c>
      <c r="H488" t="str">
        <f>VLOOKUP(B488,Sheet3!$A$1:$E$100,3)</f>
        <v>3,29</v>
      </c>
      <c r="I488" t="str">
        <f>VLOOKUP(F488,Sheet4!$A$1:$B$22,2)</f>
        <v>panele_korkowe</v>
      </c>
      <c r="J488">
        <f>D488*H488</f>
        <v>115.15</v>
      </c>
    </row>
    <row r="489" spans="1:10" ht="18.399999999999999" customHeight="1">
      <c r="A489">
        <v>361</v>
      </c>
      <c r="B489" t="s">
        <v>95</v>
      </c>
      <c r="C489" s="2">
        <v>41160</v>
      </c>
      <c r="D489">
        <v>110</v>
      </c>
      <c r="E489">
        <f>MONTH(C489)</f>
        <v>9</v>
      </c>
      <c r="F489" t="str">
        <f>VLOOKUP(B489,Sheet3!$A$1:$E$100,5)</f>
        <v>k21</v>
      </c>
      <c r="G489" t="str">
        <f>VLOOKUP(B489,Sheet3!$A$1:$E$100,2)</f>
        <v>Natural</v>
      </c>
      <c r="H489" t="str">
        <f>VLOOKUP(B489,Sheet3!$A$1:$E$100,3)</f>
        <v>119,99</v>
      </c>
      <c r="I489" t="str">
        <f>VLOOKUP(F489,Sheet4!$A$1:$B$22,2)</f>
        <v>panele_korkowe</v>
      </c>
      <c r="J489">
        <f>D489*H489</f>
        <v>13198.9</v>
      </c>
    </row>
    <row r="490" spans="1:10" ht="18.399999999999999" customHeight="1">
      <c r="A490" s="1">
        <v>364</v>
      </c>
      <c r="B490" t="s">
        <v>57</v>
      </c>
      <c r="C490" s="2">
        <v>41037</v>
      </c>
      <c r="D490">
        <v>25</v>
      </c>
      <c r="E490">
        <f>MONTH(C490)</f>
        <v>5</v>
      </c>
      <c r="F490" t="str">
        <f>VLOOKUP(B490,Sheet3!$A$1:$E$100,5)</f>
        <v>k6</v>
      </c>
      <c r="G490" t="str">
        <f>VLOOKUP(B490,Sheet3!$A$1:$E$100,2)</f>
        <v>940x23x7</v>
      </c>
      <c r="H490" t="str">
        <f>VLOOKUP(B490,Sheet3!$A$1:$E$100,3)</f>
        <v>2,89</v>
      </c>
      <c r="I490" t="str">
        <f>VLOOKUP(F490,Sheet4!$A$1:$B$22,2)</f>
        <v>panele_korkowe</v>
      </c>
      <c r="J490">
        <f>D490*H490</f>
        <v>72.25</v>
      </c>
    </row>
    <row r="491" spans="1:10" ht="18.399999999999999" customHeight="1">
      <c r="A491" s="1">
        <v>366</v>
      </c>
      <c r="B491" t="s">
        <v>96</v>
      </c>
      <c r="C491" s="2">
        <v>41037</v>
      </c>
      <c r="D491">
        <v>54</v>
      </c>
      <c r="E491">
        <f>MONTH(C491)</f>
        <v>5</v>
      </c>
      <c r="F491" t="str">
        <f>VLOOKUP(B491,Sheet3!$A$1:$E$100,5)</f>
        <v>k3</v>
      </c>
      <c r="G491" t="str">
        <f>VLOOKUP(B491,Sheet3!$A$1:$E$100,2)</f>
        <v>frakcja_1,0-1,8_mm</v>
      </c>
      <c r="H491" t="str">
        <f>VLOOKUP(B491,Sheet3!$A$1:$E$100,3)</f>
        <v>12,00</v>
      </c>
      <c r="I491" t="str">
        <f>VLOOKUP(F491,Sheet4!$A$1:$B$22,2)</f>
        <v>panele_korkowe</v>
      </c>
      <c r="J491">
        <f>D491*H491</f>
        <v>648</v>
      </c>
    </row>
    <row r="492" spans="1:10" ht="18.399999999999999" customHeight="1">
      <c r="A492">
        <v>369</v>
      </c>
      <c r="B492" t="s">
        <v>34</v>
      </c>
      <c r="C492" s="2">
        <v>41059</v>
      </c>
      <c r="D492">
        <v>26</v>
      </c>
      <c r="E492">
        <f>MONTH(C492)</f>
        <v>5</v>
      </c>
      <c r="F492" t="str">
        <f>VLOOKUP(B492,Sheet3!$A$1:$E$100,5)</f>
        <v>k8</v>
      </c>
      <c r="G492" t="str">
        <f>VLOOKUP(B492,Sheet3!$A$1:$E$100,2)</f>
        <v>LP_4</v>
      </c>
      <c r="H492" t="str">
        <f>VLOOKUP(B492,Sheet3!$A$1:$E$100,3)</f>
        <v>2,30</v>
      </c>
      <c r="I492" t="str">
        <f>VLOOKUP(F492,Sheet4!$A$1:$B$22,2)</f>
        <v>panele_korkowe</v>
      </c>
      <c r="J492">
        <f>D492*H492</f>
        <v>59.8</v>
      </c>
    </row>
    <row r="493" spans="1:10" ht="18.399999999999999" customHeight="1">
      <c r="A493">
        <v>371</v>
      </c>
      <c r="B493" t="s">
        <v>82</v>
      </c>
      <c r="C493" s="2">
        <v>41142</v>
      </c>
      <c r="D493">
        <v>22</v>
      </c>
      <c r="E493">
        <f>MONTH(C493)</f>
        <v>8</v>
      </c>
      <c r="F493" t="str">
        <f>VLOOKUP(B493,Sheet3!$A$1:$E$100,5)</f>
        <v>k5</v>
      </c>
      <c r="G493" t="str">
        <f>VLOOKUP(B493,Sheet3!$A$1:$E$100,2)</f>
        <v>Aglomerado_30_mm</v>
      </c>
      <c r="H493" t="str">
        <f>VLOOKUP(B493,Sheet3!$A$1:$E$100,3)</f>
        <v>49,99</v>
      </c>
      <c r="I493" t="str">
        <f>VLOOKUP(F493,Sheet4!$A$1:$B$22,2)</f>
        <v>panele_korkowe</v>
      </c>
      <c r="J493">
        <f>D493*H493</f>
        <v>1099.78</v>
      </c>
    </row>
    <row r="494" spans="1:10" ht="18.399999999999999" customHeight="1">
      <c r="A494">
        <v>373</v>
      </c>
      <c r="B494" t="s">
        <v>58</v>
      </c>
      <c r="C494" s="2">
        <v>41186</v>
      </c>
      <c r="D494">
        <v>8</v>
      </c>
      <c r="E494">
        <f>MONTH(C494)</f>
        <v>10</v>
      </c>
      <c r="F494" t="str">
        <f>VLOOKUP(B494,Sheet3!$A$1:$E$100,5)</f>
        <v>k5</v>
      </c>
      <c r="G494" t="str">
        <f>VLOOKUP(B494,Sheet3!$A$1:$E$100,2)</f>
        <v>Aglomerado_80_mm</v>
      </c>
      <c r="H494" t="str">
        <f>VLOOKUP(B494,Sheet3!$A$1:$E$100,3)</f>
        <v>149,99</v>
      </c>
      <c r="I494" t="str">
        <f>VLOOKUP(F494,Sheet4!$A$1:$B$22,2)</f>
        <v>panele_korkowe</v>
      </c>
      <c r="J494">
        <f>D494*H494</f>
        <v>1199.92</v>
      </c>
    </row>
    <row r="495" spans="1:10" ht="18.399999999999999" customHeight="1">
      <c r="A495" s="1">
        <v>376</v>
      </c>
      <c r="B495" t="s">
        <v>57</v>
      </c>
      <c r="C495" s="2">
        <v>41052</v>
      </c>
      <c r="D495">
        <v>29</v>
      </c>
      <c r="E495">
        <f>MONTH(C495)</f>
        <v>5</v>
      </c>
      <c r="F495" t="str">
        <f>VLOOKUP(B495,Sheet3!$A$1:$E$100,5)</f>
        <v>k6</v>
      </c>
      <c r="G495" t="str">
        <f>VLOOKUP(B495,Sheet3!$A$1:$E$100,2)</f>
        <v>940x23x7</v>
      </c>
      <c r="H495" t="str">
        <f>VLOOKUP(B495,Sheet3!$A$1:$E$100,3)</f>
        <v>2,89</v>
      </c>
      <c r="I495" t="str">
        <f>VLOOKUP(F495,Sheet4!$A$1:$B$22,2)</f>
        <v>panele_korkowe</v>
      </c>
      <c r="J495">
        <f>D495*H495</f>
        <v>83.81</v>
      </c>
    </row>
    <row r="496" spans="1:10" ht="18.399999999999999" customHeight="1">
      <c r="A496">
        <v>377</v>
      </c>
      <c r="B496" t="s">
        <v>95</v>
      </c>
      <c r="C496" s="2">
        <v>41045</v>
      </c>
      <c r="D496">
        <v>34</v>
      </c>
      <c r="E496">
        <f>MONTH(C496)</f>
        <v>5</v>
      </c>
      <c r="F496" t="str">
        <f>VLOOKUP(B496,Sheet3!$A$1:$E$100,5)</f>
        <v>k21</v>
      </c>
      <c r="G496" t="str">
        <f>VLOOKUP(B496,Sheet3!$A$1:$E$100,2)</f>
        <v>Natural</v>
      </c>
      <c r="H496" t="str">
        <f>VLOOKUP(B496,Sheet3!$A$1:$E$100,3)</f>
        <v>119,99</v>
      </c>
      <c r="I496" t="str">
        <f>VLOOKUP(F496,Sheet4!$A$1:$B$22,2)</f>
        <v>panele_korkowe</v>
      </c>
      <c r="J496">
        <f>D496*H496</f>
        <v>4079.66</v>
      </c>
    </row>
    <row r="497" spans="1:10" ht="18.399999999999999" customHeight="1">
      <c r="A497">
        <v>379</v>
      </c>
      <c r="B497" t="s">
        <v>91</v>
      </c>
      <c r="C497" s="2">
        <v>41188</v>
      </c>
      <c r="D497">
        <v>5</v>
      </c>
      <c r="E497">
        <f>MONTH(C497)</f>
        <v>10</v>
      </c>
      <c r="F497" t="str">
        <f>VLOOKUP(B497,Sheet3!$A$1:$E$100,5)</f>
        <v>k4</v>
      </c>
      <c r="G497" t="str">
        <f>VLOOKUP(B497,Sheet3!$A$1:$E$100,2)</f>
        <v>5_l_kontaktowy</v>
      </c>
      <c r="H497" t="str">
        <f>VLOOKUP(B497,Sheet3!$A$1:$E$100,3)</f>
        <v>84,99</v>
      </c>
      <c r="I497" t="str">
        <f>VLOOKUP(F497,Sheet4!$A$1:$B$22,2)</f>
        <v>panele_korkowe</v>
      </c>
      <c r="J497">
        <f>D497*H497</f>
        <v>424.95</v>
      </c>
    </row>
    <row r="498" spans="1:10" ht="18.399999999999999" customHeight="1">
      <c r="A498" s="1">
        <v>388</v>
      </c>
      <c r="B498" t="s">
        <v>56</v>
      </c>
      <c r="C498" s="2">
        <v>41005</v>
      </c>
      <c r="D498">
        <v>26</v>
      </c>
      <c r="E498">
        <f>MONTH(C498)</f>
        <v>4</v>
      </c>
      <c r="F498" t="str">
        <f>VLOOKUP(B498,Sheet3!$A$1:$E$100,5)</f>
        <v>k21</v>
      </c>
      <c r="G498" t="str">
        <f>VLOOKUP(B498,Sheet3!$A$1:$E$100,2)</f>
        <v>Harmony</v>
      </c>
      <c r="H498" t="str">
        <f>VLOOKUP(B498,Sheet3!$A$1:$E$100,3)</f>
        <v>139,99</v>
      </c>
      <c r="I498" t="str">
        <f>VLOOKUP(F498,Sheet4!$A$1:$B$22,2)</f>
        <v>panele_korkowe</v>
      </c>
      <c r="J498">
        <f>D498*H498</f>
        <v>3639.7400000000002</v>
      </c>
    </row>
    <row r="499" spans="1:10" ht="18.399999999999999" customHeight="1">
      <c r="A499" s="1">
        <v>390</v>
      </c>
      <c r="B499" t="s">
        <v>50</v>
      </c>
      <c r="C499" s="2">
        <v>41262</v>
      </c>
      <c r="D499">
        <v>30</v>
      </c>
      <c r="E499">
        <f>MONTH(C499)</f>
        <v>12</v>
      </c>
      <c r="F499" t="str">
        <f>VLOOKUP(B499,Sheet3!$A$1:$E$100,5)</f>
        <v>k8</v>
      </c>
      <c r="G499" t="str">
        <f>VLOOKUP(B499,Sheet3!$A$1:$E$100,2)</f>
        <v>LB_1</v>
      </c>
      <c r="H499" t="str">
        <f>VLOOKUP(B499,Sheet3!$A$1:$E$100,3)</f>
        <v>2,50</v>
      </c>
      <c r="I499" t="str">
        <f>VLOOKUP(F499,Sheet4!$A$1:$B$22,2)</f>
        <v>panele_korkowe</v>
      </c>
      <c r="J499">
        <f>D499*H499</f>
        <v>75</v>
      </c>
    </row>
    <row r="500" spans="1:10" ht="18.399999999999999" customHeight="1">
      <c r="A500">
        <v>393</v>
      </c>
      <c r="B500" t="s">
        <v>25</v>
      </c>
      <c r="C500" s="2">
        <v>41002</v>
      </c>
      <c r="D500">
        <v>5</v>
      </c>
      <c r="E500">
        <f>MONTH(C500)</f>
        <v>4</v>
      </c>
      <c r="F500" t="str">
        <f>VLOOKUP(B500,Sheet3!$A$1:$E$100,5)</f>
        <v>k4</v>
      </c>
      <c r="G500" t="str">
        <f>VLOOKUP(B500,Sheet3!$A$1:$E$100,2)</f>
        <v>1_l_wodny</v>
      </c>
      <c r="H500" t="str">
        <f>VLOOKUP(B500,Sheet3!$A$1:$E$100,3)</f>
        <v>37,99</v>
      </c>
      <c r="I500" t="str">
        <f>VLOOKUP(F500,Sheet4!$A$1:$B$22,2)</f>
        <v>panele_korkowe</v>
      </c>
      <c r="J500">
        <f>D500*H500</f>
        <v>189.95000000000002</v>
      </c>
    </row>
    <row r="501" spans="1:10" ht="18.399999999999999" customHeight="1">
      <c r="A501" s="1">
        <v>394</v>
      </c>
      <c r="B501" t="s">
        <v>24</v>
      </c>
      <c r="C501" s="2">
        <v>41204</v>
      </c>
      <c r="D501">
        <v>26</v>
      </c>
      <c r="E501">
        <f>MONTH(C501)</f>
        <v>10</v>
      </c>
      <c r="F501" t="str">
        <f>VLOOKUP(B501,Sheet3!$A$1:$E$100,5)</f>
        <v>k8</v>
      </c>
      <c r="G501" t="str">
        <f>VLOOKUP(B501,Sheet3!$A$1:$E$100,2)</f>
        <v>LN_2</v>
      </c>
      <c r="H501" t="str">
        <f>VLOOKUP(B501,Sheet3!$A$1:$E$100,3)</f>
        <v>4,60</v>
      </c>
      <c r="I501" t="str">
        <f>VLOOKUP(F501,Sheet4!$A$1:$B$22,2)</f>
        <v>panele_korkowe</v>
      </c>
      <c r="J501">
        <f>D501*H501</f>
        <v>119.6</v>
      </c>
    </row>
    <row r="502" spans="1:10" ht="18.399999999999999" customHeight="1">
      <c r="A502">
        <v>395</v>
      </c>
      <c r="B502" t="s">
        <v>97</v>
      </c>
      <c r="C502" s="2">
        <v>41064</v>
      </c>
      <c r="D502">
        <v>45</v>
      </c>
      <c r="E502">
        <f>MONTH(C502)</f>
        <v>6</v>
      </c>
      <c r="F502" t="str">
        <f>VLOOKUP(B502,Sheet3!$A$1:$E$100,5)</f>
        <v>k5</v>
      </c>
      <c r="G502" t="str">
        <f>VLOOKUP(B502,Sheet3!$A$1:$E$100,2)</f>
        <v>plyty_dzwiekowe</v>
      </c>
      <c r="H502" t="str">
        <f>VLOOKUP(B502,Sheet3!$A$1:$E$100,3)</f>
        <v>32,99</v>
      </c>
      <c r="I502" t="str">
        <f>VLOOKUP(F502,Sheet4!$A$1:$B$22,2)</f>
        <v>panele_korkowe</v>
      </c>
      <c r="J502">
        <f>D502*H502</f>
        <v>1484.5500000000002</v>
      </c>
    </row>
    <row r="503" spans="1:10" ht="18.399999999999999" customHeight="1">
      <c r="A503">
        <v>397</v>
      </c>
      <c r="B503" t="s">
        <v>57</v>
      </c>
      <c r="C503" s="2">
        <v>41017</v>
      </c>
      <c r="D503">
        <v>25</v>
      </c>
      <c r="E503">
        <f>MONTH(C503)</f>
        <v>4</v>
      </c>
      <c r="F503" t="str">
        <f>VLOOKUP(B503,Sheet3!$A$1:$E$100,5)</f>
        <v>k6</v>
      </c>
      <c r="G503" t="str">
        <f>VLOOKUP(B503,Sheet3!$A$1:$E$100,2)</f>
        <v>940x23x7</v>
      </c>
      <c r="H503" t="str">
        <f>VLOOKUP(B503,Sheet3!$A$1:$E$100,3)</f>
        <v>2,89</v>
      </c>
      <c r="I503" t="str">
        <f>VLOOKUP(F503,Sheet4!$A$1:$B$22,2)</f>
        <v>panele_korkowe</v>
      </c>
      <c r="J503">
        <f>D503*H503</f>
        <v>72.25</v>
      </c>
    </row>
    <row r="504" spans="1:10" ht="18.399999999999999" customHeight="1">
      <c r="A504">
        <v>399</v>
      </c>
      <c r="B504" t="s">
        <v>34</v>
      </c>
      <c r="C504" s="2">
        <v>41002</v>
      </c>
      <c r="D504">
        <v>17</v>
      </c>
      <c r="E504">
        <f>MONTH(C504)</f>
        <v>4</v>
      </c>
      <c r="F504" t="str">
        <f>VLOOKUP(B504,Sheet3!$A$1:$E$100,5)</f>
        <v>k8</v>
      </c>
      <c r="G504" t="str">
        <f>VLOOKUP(B504,Sheet3!$A$1:$E$100,2)</f>
        <v>LP_4</v>
      </c>
      <c r="H504" t="str">
        <f>VLOOKUP(B504,Sheet3!$A$1:$E$100,3)</f>
        <v>2,30</v>
      </c>
      <c r="I504" t="str">
        <f>VLOOKUP(F504,Sheet4!$A$1:$B$22,2)</f>
        <v>panele_korkowe</v>
      </c>
      <c r="J504">
        <f>D504*H504</f>
        <v>39.099999999999994</v>
      </c>
    </row>
    <row r="505" spans="1:10" ht="18.399999999999999" customHeight="1">
      <c r="A505" s="1">
        <v>400</v>
      </c>
      <c r="B505" t="s">
        <v>95</v>
      </c>
      <c r="C505" s="2">
        <v>41242</v>
      </c>
      <c r="D505">
        <v>23</v>
      </c>
      <c r="E505">
        <f>MONTH(C505)</f>
        <v>11</v>
      </c>
      <c r="F505" t="str">
        <f>VLOOKUP(B505,Sheet3!$A$1:$E$100,5)</f>
        <v>k21</v>
      </c>
      <c r="G505" t="str">
        <f>VLOOKUP(B505,Sheet3!$A$1:$E$100,2)</f>
        <v>Natural</v>
      </c>
      <c r="H505" t="str">
        <f>VLOOKUP(B505,Sheet3!$A$1:$E$100,3)</f>
        <v>119,99</v>
      </c>
      <c r="I505" t="str">
        <f>VLOOKUP(F505,Sheet4!$A$1:$B$22,2)</f>
        <v>panele_korkowe</v>
      </c>
      <c r="J505">
        <f>D505*H505</f>
        <v>2759.77</v>
      </c>
    </row>
    <row r="506" spans="1:10" ht="18.399999999999999" customHeight="1">
      <c r="A506">
        <v>401</v>
      </c>
      <c r="B506" t="s">
        <v>25</v>
      </c>
      <c r="C506" s="2">
        <v>41088</v>
      </c>
      <c r="D506">
        <v>1</v>
      </c>
      <c r="E506">
        <f>MONTH(C506)</f>
        <v>6</v>
      </c>
      <c r="F506" t="str">
        <f>VLOOKUP(B506,Sheet3!$A$1:$E$100,5)</f>
        <v>k4</v>
      </c>
      <c r="G506" t="str">
        <f>VLOOKUP(B506,Sheet3!$A$1:$E$100,2)</f>
        <v>1_l_wodny</v>
      </c>
      <c r="H506" t="str">
        <f>VLOOKUP(B506,Sheet3!$A$1:$E$100,3)</f>
        <v>37,99</v>
      </c>
      <c r="I506" t="str">
        <f>VLOOKUP(F506,Sheet4!$A$1:$B$22,2)</f>
        <v>panele_korkowe</v>
      </c>
      <c r="J506">
        <f>D506*H506</f>
        <v>37.99</v>
      </c>
    </row>
    <row r="507" spans="1:10" ht="18.399999999999999" customHeight="1">
      <c r="A507" s="1">
        <v>406</v>
      </c>
      <c r="B507" t="s">
        <v>32</v>
      </c>
      <c r="C507" s="2">
        <v>40985</v>
      </c>
      <c r="D507">
        <v>25</v>
      </c>
      <c r="E507">
        <f>MONTH(C507)</f>
        <v>3</v>
      </c>
      <c r="F507" t="str">
        <f>VLOOKUP(B507,Sheet3!$A$1:$E$100,5)</f>
        <v>k8</v>
      </c>
      <c r="G507" t="str">
        <f>VLOOKUP(B507,Sheet3!$A$1:$E$100,2)</f>
        <v>LB_2</v>
      </c>
      <c r="H507" t="str">
        <f>VLOOKUP(B507,Sheet3!$A$1:$E$100,3)</f>
        <v>1,80</v>
      </c>
      <c r="I507" t="str">
        <f>VLOOKUP(F507,Sheet4!$A$1:$B$22,2)</f>
        <v>panele_korkowe</v>
      </c>
      <c r="J507">
        <f>D507*H507</f>
        <v>45</v>
      </c>
    </row>
    <row r="508" spans="1:10" ht="18.399999999999999" customHeight="1">
      <c r="A508">
        <v>407</v>
      </c>
      <c r="B508" t="s">
        <v>97</v>
      </c>
      <c r="C508" s="2">
        <v>41027</v>
      </c>
      <c r="D508">
        <v>32</v>
      </c>
      <c r="E508">
        <f>MONTH(C508)</f>
        <v>4</v>
      </c>
      <c r="F508" t="str">
        <f>VLOOKUP(B508,Sheet3!$A$1:$E$100,5)</f>
        <v>k5</v>
      </c>
      <c r="G508" t="str">
        <f>VLOOKUP(B508,Sheet3!$A$1:$E$100,2)</f>
        <v>plyty_dzwiekowe</v>
      </c>
      <c r="H508" t="str">
        <f>VLOOKUP(B508,Sheet3!$A$1:$E$100,3)</f>
        <v>32,99</v>
      </c>
      <c r="I508" t="str">
        <f>VLOOKUP(F508,Sheet4!$A$1:$B$22,2)</f>
        <v>panele_korkowe</v>
      </c>
      <c r="J508">
        <f>D508*H508</f>
        <v>1055.68</v>
      </c>
    </row>
    <row r="509" spans="1:10" ht="18.399999999999999" customHeight="1">
      <c r="A509" s="1">
        <v>408</v>
      </c>
      <c r="B509" t="s">
        <v>44</v>
      </c>
      <c r="C509" s="2">
        <v>40970</v>
      </c>
      <c r="D509">
        <v>32</v>
      </c>
      <c r="E509">
        <f>MONTH(C509)</f>
        <v>3</v>
      </c>
      <c r="F509" t="str">
        <f>VLOOKUP(B509,Sheet3!$A$1:$E$100,5)</f>
        <v>k3</v>
      </c>
      <c r="G509" t="str">
        <f>VLOOKUP(B509,Sheet3!$A$1:$E$100,2)</f>
        <v>frakcja_2,0-2,8_mm</v>
      </c>
      <c r="H509" t="str">
        <f>VLOOKUP(B509,Sheet3!$A$1:$E$100,3)</f>
        <v>12,50</v>
      </c>
      <c r="I509" t="str">
        <f>VLOOKUP(F509,Sheet4!$A$1:$B$22,2)</f>
        <v>panele_korkowe</v>
      </c>
      <c r="J509">
        <f>D509*H509</f>
        <v>400</v>
      </c>
    </row>
    <row r="510" spans="1:10" ht="18.399999999999999" customHeight="1">
      <c r="A510">
        <v>411</v>
      </c>
      <c r="B510" t="s">
        <v>62</v>
      </c>
      <c r="C510" s="2">
        <v>41038</v>
      </c>
      <c r="D510">
        <v>14</v>
      </c>
      <c r="E510">
        <f>MONTH(C510)</f>
        <v>5</v>
      </c>
      <c r="F510" t="str">
        <f>VLOOKUP(B510,Sheet3!$A$1:$E$100,5)</f>
        <v>k5</v>
      </c>
      <c r="G510" t="str">
        <f>VLOOKUP(B510,Sheet3!$A$1:$E$100,2)</f>
        <v>Aglomerado_10_mm</v>
      </c>
      <c r="H510" t="str">
        <f>VLOOKUP(B510,Sheet3!$A$1:$E$100,3)</f>
        <v>34,99</v>
      </c>
      <c r="I510" t="str">
        <f>VLOOKUP(F510,Sheet4!$A$1:$B$22,2)</f>
        <v>panele_korkowe</v>
      </c>
      <c r="J510">
        <f>D510*H510</f>
        <v>489.86</v>
      </c>
    </row>
    <row r="511" spans="1:10" ht="18.399999999999999" customHeight="1">
      <c r="A511" s="1">
        <v>420</v>
      </c>
      <c r="B511" t="s">
        <v>43</v>
      </c>
      <c r="C511" s="2">
        <v>41044</v>
      </c>
      <c r="D511">
        <v>22</v>
      </c>
      <c r="E511">
        <f>MONTH(C511)</f>
        <v>5</v>
      </c>
      <c r="F511" t="str">
        <f>VLOOKUP(B511,Sheet3!$A$1:$E$100,5)</f>
        <v>k5</v>
      </c>
      <c r="G511" t="str">
        <f>VLOOKUP(B511,Sheet3!$A$1:$E$100,2)</f>
        <v>Aglomerado_80_mm</v>
      </c>
      <c r="H511" t="str">
        <f>VLOOKUP(B511,Sheet3!$A$1:$E$100,3)</f>
        <v>149,99</v>
      </c>
      <c r="I511" t="str">
        <f>VLOOKUP(F511,Sheet4!$A$1:$B$22,2)</f>
        <v>panele_korkowe</v>
      </c>
      <c r="J511">
        <f>D511*H511</f>
        <v>3299.78</v>
      </c>
    </row>
    <row r="512" spans="1:10" ht="18.399999999999999" customHeight="1">
      <c r="A512" s="1">
        <v>422</v>
      </c>
      <c r="B512" t="s">
        <v>57</v>
      </c>
      <c r="C512" s="2">
        <v>41202</v>
      </c>
      <c r="D512">
        <v>25</v>
      </c>
      <c r="E512">
        <f>MONTH(C512)</f>
        <v>10</v>
      </c>
      <c r="F512" t="str">
        <f>VLOOKUP(B512,Sheet3!$A$1:$E$100,5)</f>
        <v>k6</v>
      </c>
      <c r="G512" t="str">
        <f>VLOOKUP(B512,Sheet3!$A$1:$E$100,2)</f>
        <v>940x23x7</v>
      </c>
      <c r="H512" t="str">
        <f>VLOOKUP(B512,Sheet3!$A$1:$E$100,3)</f>
        <v>2,89</v>
      </c>
      <c r="I512" t="str">
        <f>VLOOKUP(F512,Sheet4!$A$1:$B$22,2)</f>
        <v>panele_korkowe</v>
      </c>
      <c r="J512">
        <f>D512*H512</f>
        <v>72.25</v>
      </c>
    </row>
    <row r="513" spans="1:10" ht="18.399999999999999" customHeight="1">
      <c r="A513">
        <v>425</v>
      </c>
      <c r="B513" t="s">
        <v>94</v>
      </c>
      <c r="C513" s="2">
        <v>41081</v>
      </c>
      <c r="D513">
        <v>30</v>
      </c>
      <c r="E513">
        <f>MONTH(C513)</f>
        <v>6</v>
      </c>
      <c r="F513" t="str">
        <f>VLOOKUP(B513,Sheet3!$A$1:$E$100,5)</f>
        <v>k3</v>
      </c>
      <c r="G513" t="str">
        <f>VLOOKUP(B513,Sheet3!$A$1:$E$100,2)</f>
        <v>frakcja_0,2-0,5_mm</v>
      </c>
      <c r="H513" t="str">
        <f>VLOOKUP(B513,Sheet3!$A$1:$E$100,3)</f>
        <v>9,99</v>
      </c>
      <c r="I513" t="str">
        <f>VLOOKUP(F513,Sheet4!$A$1:$B$22,2)</f>
        <v>panele_korkowe</v>
      </c>
      <c r="J513">
        <f>D513*H513</f>
        <v>299.7</v>
      </c>
    </row>
    <row r="514" spans="1:10" ht="18.399999999999999" customHeight="1">
      <c r="A514" s="1">
        <v>426</v>
      </c>
      <c r="B514" t="s">
        <v>41</v>
      </c>
      <c r="C514" s="2">
        <v>41045</v>
      </c>
      <c r="D514">
        <v>12</v>
      </c>
      <c r="E514">
        <f>MONTH(C514)</f>
        <v>5</v>
      </c>
      <c r="F514" t="str">
        <f>VLOOKUP(B514,Sheet3!$A$1:$E$100,5)</f>
        <v>k7</v>
      </c>
      <c r="G514" t="str">
        <f>VLOOKUP(B514,Sheet3!$A$1:$E$100,2)</f>
        <v>Kora_surowa_kl._II</v>
      </c>
      <c r="H514" t="str">
        <f>VLOOKUP(B514,Sheet3!$A$1:$E$100,3)</f>
        <v>79,99</v>
      </c>
      <c r="I514" t="str">
        <f>VLOOKUP(F514,Sheet4!$A$1:$B$22,2)</f>
        <v>panele_korkowe</v>
      </c>
      <c r="J514">
        <f>D514*H514</f>
        <v>959.87999999999988</v>
      </c>
    </row>
    <row r="515" spans="1:10" ht="18.399999999999999" customHeight="1">
      <c r="A515">
        <v>431</v>
      </c>
      <c r="B515" t="s">
        <v>18</v>
      </c>
      <c r="C515" s="2">
        <v>41029</v>
      </c>
      <c r="D515">
        <v>45</v>
      </c>
      <c r="E515">
        <f>MONTH(C515)</f>
        <v>4</v>
      </c>
      <c r="F515" t="str">
        <f>VLOOKUP(B515,Sheet3!$A$1:$E$100,5)</f>
        <v>k6</v>
      </c>
      <c r="G515" t="str">
        <f>VLOOKUP(B515,Sheet3!$A$1:$E$100,2)</f>
        <v>940x16x10</v>
      </c>
      <c r="H515" t="str">
        <f>VLOOKUP(B515,Sheet3!$A$1:$E$100,3)</f>
        <v>3,29</v>
      </c>
      <c r="I515" t="str">
        <f>VLOOKUP(F515,Sheet4!$A$1:$B$22,2)</f>
        <v>panele_korkowe</v>
      </c>
      <c r="J515">
        <f>D515*H515</f>
        <v>148.05000000000001</v>
      </c>
    </row>
    <row r="516" spans="1:10" ht="18.399999999999999" customHeight="1">
      <c r="A516" s="1">
        <v>432</v>
      </c>
      <c r="B516" t="s">
        <v>30</v>
      </c>
      <c r="C516" s="2">
        <v>41087</v>
      </c>
      <c r="D516">
        <v>18</v>
      </c>
      <c r="E516">
        <f>MONTH(C516)</f>
        <v>6</v>
      </c>
      <c r="F516" t="str">
        <f>VLOOKUP(B516,Sheet3!$A$1:$E$100,5)</f>
        <v>k8</v>
      </c>
      <c r="G516" t="str">
        <f>VLOOKUP(B516,Sheet3!$A$1:$E$100,2)</f>
        <v>LN_1</v>
      </c>
      <c r="H516" t="str">
        <f>VLOOKUP(B516,Sheet3!$A$1:$E$100,3)</f>
        <v>3,90</v>
      </c>
      <c r="I516" t="str">
        <f>VLOOKUP(F516,Sheet4!$A$1:$B$22,2)</f>
        <v>panele_korkowe</v>
      </c>
      <c r="J516">
        <f>D516*H516</f>
        <v>70.2</v>
      </c>
    </row>
    <row r="517" spans="1:10" ht="18.399999999999999" customHeight="1">
      <c r="A517" s="1">
        <v>434</v>
      </c>
      <c r="B517" t="s">
        <v>80</v>
      </c>
      <c r="C517" s="2">
        <v>41130</v>
      </c>
      <c r="D517">
        <v>16</v>
      </c>
      <c r="E517">
        <f>MONTH(C517)</f>
        <v>8</v>
      </c>
      <c r="F517" t="str">
        <f>VLOOKUP(B517,Sheet3!$A$1:$E$100,5)</f>
        <v>k21</v>
      </c>
      <c r="G517" t="str">
        <f>VLOOKUP(B517,Sheet3!$A$1:$E$100,2)</f>
        <v>Symphony</v>
      </c>
      <c r="H517" t="str">
        <f>VLOOKUP(B517,Sheet3!$A$1:$E$100,3)</f>
        <v>139,99</v>
      </c>
      <c r="I517" t="str">
        <f>VLOOKUP(F517,Sheet4!$A$1:$B$22,2)</f>
        <v>panele_korkowe</v>
      </c>
      <c r="J517">
        <f>D517*H517</f>
        <v>2239.84</v>
      </c>
    </row>
    <row r="518" spans="1:10" ht="18.399999999999999" customHeight="1">
      <c r="A518" s="1">
        <v>436</v>
      </c>
      <c r="B518" t="s">
        <v>43</v>
      </c>
      <c r="C518" s="2">
        <v>41176</v>
      </c>
      <c r="D518">
        <v>15</v>
      </c>
      <c r="E518">
        <f>MONTH(C518)</f>
        <v>9</v>
      </c>
      <c r="F518" t="str">
        <f>VLOOKUP(B518,Sheet3!$A$1:$E$100,5)</f>
        <v>k5</v>
      </c>
      <c r="G518" t="str">
        <f>VLOOKUP(B518,Sheet3!$A$1:$E$100,2)</f>
        <v>Aglomerado_80_mm</v>
      </c>
      <c r="H518" t="str">
        <f>VLOOKUP(B518,Sheet3!$A$1:$E$100,3)</f>
        <v>149,99</v>
      </c>
      <c r="I518" t="str">
        <f>VLOOKUP(F518,Sheet4!$A$1:$B$22,2)</f>
        <v>panele_korkowe</v>
      </c>
      <c r="J518">
        <f>D518*H518</f>
        <v>2249.8500000000004</v>
      </c>
    </row>
    <row r="519" spans="1:10" ht="18.399999999999999" customHeight="1">
      <c r="A519">
        <v>437</v>
      </c>
      <c r="B519" t="s">
        <v>85</v>
      </c>
      <c r="C519" s="2">
        <v>41040</v>
      </c>
      <c r="D519">
        <v>2</v>
      </c>
      <c r="E519">
        <f>MONTH(C519)</f>
        <v>5</v>
      </c>
      <c r="F519" t="str">
        <f>VLOOKUP(B519,Sheet3!$A$1:$E$100,5)</f>
        <v>k8</v>
      </c>
      <c r="G519" t="str">
        <f>VLOOKUP(B519,Sheet3!$A$1:$E$100,2)</f>
        <v>LN_2</v>
      </c>
      <c r="H519" t="str">
        <f>VLOOKUP(B519,Sheet3!$A$1:$E$100,3)</f>
        <v>4,60</v>
      </c>
      <c r="I519" t="str">
        <f>VLOOKUP(F519,Sheet4!$A$1:$B$22,2)</f>
        <v>panele_korkowe</v>
      </c>
      <c r="J519">
        <f>D519*H519</f>
        <v>9.1999999999999993</v>
      </c>
    </row>
    <row r="520" spans="1:10" ht="18.399999999999999" customHeight="1">
      <c r="A520">
        <v>439</v>
      </c>
      <c r="B520" t="s">
        <v>43</v>
      </c>
      <c r="C520" s="2">
        <v>41177</v>
      </c>
      <c r="D520">
        <v>10</v>
      </c>
      <c r="E520">
        <f>MONTH(C520)</f>
        <v>9</v>
      </c>
      <c r="F520" t="str">
        <f>VLOOKUP(B520,Sheet3!$A$1:$E$100,5)</f>
        <v>k5</v>
      </c>
      <c r="G520" t="str">
        <f>VLOOKUP(B520,Sheet3!$A$1:$E$100,2)</f>
        <v>Aglomerado_80_mm</v>
      </c>
      <c r="H520" t="str">
        <f>VLOOKUP(B520,Sheet3!$A$1:$E$100,3)</f>
        <v>149,99</v>
      </c>
      <c r="I520" t="str">
        <f>VLOOKUP(F520,Sheet4!$A$1:$B$22,2)</f>
        <v>panele_korkowe</v>
      </c>
      <c r="J520">
        <f>D520*H520</f>
        <v>1499.9</v>
      </c>
    </row>
    <row r="521" spans="1:10" ht="18.399999999999999" customHeight="1">
      <c r="A521" s="1">
        <v>440</v>
      </c>
      <c r="B521" t="s">
        <v>62</v>
      </c>
      <c r="C521" s="2">
        <v>41211</v>
      </c>
      <c r="D521">
        <v>24</v>
      </c>
      <c r="E521">
        <f>MONTH(C521)</f>
        <v>10</v>
      </c>
      <c r="F521" t="str">
        <f>VLOOKUP(B521,Sheet3!$A$1:$E$100,5)</f>
        <v>k5</v>
      </c>
      <c r="G521" t="str">
        <f>VLOOKUP(B521,Sheet3!$A$1:$E$100,2)</f>
        <v>Aglomerado_10_mm</v>
      </c>
      <c r="H521" t="str">
        <f>VLOOKUP(B521,Sheet3!$A$1:$E$100,3)</f>
        <v>34,99</v>
      </c>
      <c r="I521" t="str">
        <f>VLOOKUP(F521,Sheet4!$A$1:$B$22,2)</f>
        <v>panele_korkowe</v>
      </c>
      <c r="J521">
        <f>D521*H521</f>
        <v>839.76</v>
      </c>
    </row>
    <row r="522" spans="1:10" ht="18.399999999999999" customHeight="1">
      <c r="A522">
        <v>441</v>
      </c>
      <c r="B522" t="s">
        <v>82</v>
      </c>
      <c r="C522" s="2">
        <v>41023</v>
      </c>
      <c r="D522">
        <v>16</v>
      </c>
      <c r="E522">
        <f>MONTH(C522)</f>
        <v>4</v>
      </c>
      <c r="F522" t="str">
        <f>VLOOKUP(B522,Sheet3!$A$1:$E$100,5)</f>
        <v>k5</v>
      </c>
      <c r="G522" t="str">
        <f>VLOOKUP(B522,Sheet3!$A$1:$E$100,2)</f>
        <v>Aglomerado_30_mm</v>
      </c>
      <c r="H522" t="str">
        <f>VLOOKUP(B522,Sheet3!$A$1:$E$100,3)</f>
        <v>49,99</v>
      </c>
      <c r="I522" t="str">
        <f>VLOOKUP(F522,Sheet4!$A$1:$B$22,2)</f>
        <v>panele_korkowe</v>
      </c>
      <c r="J522">
        <f>D522*H522</f>
        <v>799.84</v>
      </c>
    </row>
    <row r="523" spans="1:10" ht="18.399999999999999" customHeight="1">
      <c r="A523">
        <v>445</v>
      </c>
      <c r="B523" t="s">
        <v>78</v>
      </c>
      <c r="C523" s="2">
        <v>40956</v>
      </c>
      <c r="D523">
        <v>13</v>
      </c>
      <c r="E523">
        <f>MONTH(C523)</f>
        <v>2</v>
      </c>
      <c r="F523" t="str">
        <f>VLOOKUP(B523,Sheet3!$A$1:$E$100,5)</f>
        <v>k6</v>
      </c>
      <c r="G523" t="str">
        <f>VLOOKUP(B523,Sheet3!$A$1:$E$100,2)</f>
        <v>940x23x10</v>
      </c>
      <c r="H523" t="str">
        <f>VLOOKUP(B523,Sheet3!$A$1:$E$100,3)</f>
        <v>3,29</v>
      </c>
      <c r="I523" t="str">
        <f>VLOOKUP(F523,Sheet4!$A$1:$B$22,2)</f>
        <v>panele_korkowe</v>
      </c>
      <c r="J523">
        <f>D523*H523</f>
        <v>42.77</v>
      </c>
    </row>
    <row r="524" spans="1:10" ht="18.399999999999999" customHeight="1">
      <c r="A524" s="1">
        <v>446</v>
      </c>
      <c r="B524" t="s">
        <v>98</v>
      </c>
      <c r="C524" s="2">
        <v>41179</v>
      </c>
      <c r="D524">
        <v>44</v>
      </c>
      <c r="E524">
        <f>MONTH(C524)</f>
        <v>9</v>
      </c>
      <c r="F524" t="str">
        <f>VLOOKUP(B524,Sheet3!$A$1:$E$100,5)</f>
        <v>k3</v>
      </c>
      <c r="G524" t="str">
        <f>VLOOKUP(B524,Sheet3!$A$1:$E$100,2)</f>
        <v>frakcja_2,8-4,0_mm</v>
      </c>
      <c r="H524" t="str">
        <f>VLOOKUP(B524,Sheet3!$A$1:$E$100,3)</f>
        <v>12,80</v>
      </c>
      <c r="I524" t="str">
        <f>VLOOKUP(F524,Sheet4!$A$1:$B$22,2)</f>
        <v>panele_korkowe</v>
      </c>
      <c r="J524">
        <f>D524*H524</f>
        <v>563.20000000000005</v>
      </c>
    </row>
    <row r="525" spans="1:10" ht="18.399999999999999" customHeight="1">
      <c r="A525" s="1">
        <v>448</v>
      </c>
      <c r="B525" t="s">
        <v>74</v>
      </c>
      <c r="C525" s="2">
        <v>41153</v>
      </c>
      <c r="D525">
        <v>12</v>
      </c>
      <c r="E525">
        <f>MONTH(C525)</f>
        <v>9</v>
      </c>
      <c r="F525" t="str">
        <f>VLOOKUP(B525,Sheet3!$A$1:$E$100,5)</f>
        <v>k7</v>
      </c>
      <c r="G525" t="str">
        <f>VLOOKUP(B525,Sheet3!$A$1:$E$100,2)</f>
        <v>Kora_surowa_kl._I</v>
      </c>
      <c r="H525" t="str">
        <f>VLOOKUP(B525,Sheet3!$A$1:$E$100,3)</f>
        <v>99,99</v>
      </c>
      <c r="I525" t="str">
        <f>VLOOKUP(F525,Sheet4!$A$1:$B$22,2)</f>
        <v>panele_korkowe</v>
      </c>
      <c r="J525">
        <f>D525*H525</f>
        <v>1199.8799999999999</v>
      </c>
    </row>
    <row r="526" spans="1:10" ht="18.399999999999999" customHeight="1">
      <c r="A526">
        <v>451</v>
      </c>
      <c r="B526" t="s">
        <v>23</v>
      </c>
      <c r="C526" s="2">
        <v>41120</v>
      </c>
      <c r="D526">
        <v>45</v>
      </c>
      <c r="E526">
        <f>MONTH(C526)</f>
        <v>7</v>
      </c>
      <c r="F526" t="str">
        <f>VLOOKUP(B526,Sheet3!$A$1:$E$100,5)</f>
        <v>k3</v>
      </c>
      <c r="G526" t="str">
        <f>VLOOKUP(B526,Sheet3!$A$1:$E$100,2)</f>
        <v>frakcja_2,8-4,0_mm</v>
      </c>
      <c r="H526" t="str">
        <f>VLOOKUP(B526,Sheet3!$A$1:$E$100,3)</f>
        <v>12,80</v>
      </c>
      <c r="I526" t="str">
        <f>VLOOKUP(F526,Sheet4!$A$1:$B$22,2)</f>
        <v>panele_korkowe</v>
      </c>
      <c r="J526">
        <f>D526*H526</f>
        <v>576</v>
      </c>
    </row>
    <row r="527" spans="1:10" ht="18.399999999999999" customHeight="1">
      <c r="A527" s="1">
        <v>454</v>
      </c>
      <c r="B527" t="s">
        <v>45</v>
      </c>
      <c r="C527" s="2">
        <v>41080</v>
      </c>
      <c r="D527">
        <v>17</v>
      </c>
      <c r="E527">
        <f>MONTH(C527)</f>
        <v>6</v>
      </c>
      <c r="F527" t="str">
        <f>VLOOKUP(B527,Sheet3!$A$1:$E$100,5)</f>
        <v>k21</v>
      </c>
      <c r="G527" t="str">
        <f>VLOOKUP(B527,Sheet3!$A$1:$E$100,2)</f>
        <v>Shell</v>
      </c>
      <c r="H527" t="str">
        <f>VLOOKUP(B527,Sheet3!$A$1:$E$100,3)</f>
        <v>129,99</v>
      </c>
      <c r="I527" t="str">
        <f>VLOOKUP(F527,Sheet4!$A$1:$B$22,2)</f>
        <v>panele_korkowe</v>
      </c>
      <c r="J527">
        <f>D527*H527</f>
        <v>2209.83</v>
      </c>
    </row>
    <row r="528" spans="1:10" ht="18.399999999999999" customHeight="1">
      <c r="A528">
        <v>455</v>
      </c>
      <c r="B528" t="s">
        <v>45</v>
      </c>
      <c r="C528" s="2">
        <v>41080</v>
      </c>
      <c r="D528">
        <v>34</v>
      </c>
      <c r="E528">
        <f>MONTH(C528)</f>
        <v>6</v>
      </c>
      <c r="F528" t="str">
        <f>VLOOKUP(B528,Sheet3!$A$1:$E$100,5)</f>
        <v>k21</v>
      </c>
      <c r="G528" t="str">
        <f>VLOOKUP(B528,Sheet3!$A$1:$E$100,2)</f>
        <v>Shell</v>
      </c>
      <c r="H528" t="str">
        <f>VLOOKUP(B528,Sheet3!$A$1:$E$100,3)</f>
        <v>129,99</v>
      </c>
      <c r="I528" t="str">
        <f>VLOOKUP(F528,Sheet4!$A$1:$B$22,2)</f>
        <v>panele_korkowe</v>
      </c>
      <c r="J528">
        <f>D528*H528</f>
        <v>4419.66</v>
      </c>
    </row>
    <row r="529" spans="1:10" ht="18.399999999999999" customHeight="1">
      <c r="A529" s="1">
        <v>458</v>
      </c>
      <c r="B529" t="s">
        <v>33</v>
      </c>
      <c r="C529" s="2">
        <v>41101</v>
      </c>
      <c r="D529">
        <v>7</v>
      </c>
      <c r="E529">
        <f>MONTH(C529)</f>
        <v>7</v>
      </c>
      <c r="F529" t="str">
        <f>VLOOKUP(B529,Sheet3!$A$1:$E$100,5)</f>
        <v>k5</v>
      </c>
      <c r="G529" t="str">
        <f>VLOOKUP(B529,Sheet3!$A$1:$E$100,2)</f>
        <v>Aglomerado_50_mm</v>
      </c>
      <c r="H529" t="str">
        <f>VLOOKUP(B529,Sheet3!$A$1:$E$100,3)</f>
        <v>59,99</v>
      </c>
      <c r="I529" t="str">
        <f>VLOOKUP(F529,Sheet4!$A$1:$B$22,2)</f>
        <v>panele_korkowe</v>
      </c>
      <c r="J529">
        <f>D529*H529</f>
        <v>419.93</v>
      </c>
    </row>
    <row r="530" spans="1:10" ht="18.399999999999999" customHeight="1">
      <c r="A530">
        <v>459</v>
      </c>
      <c r="B530" t="s">
        <v>20</v>
      </c>
      <c r="C530" s="2">
        <v>41132</v>
      </c>
      <c r="D530">
        <v>25</v>
      </c>
      <c r="E530">
        <f>MONTH(C530)</f>
        <v>8</v>
      </c>
      <c r="F530" t="str">
        <f>VLOOKUP(B530,Sheet3!$A$1:$E$100,5)</f>
        <v>k6</v>
      </c>
      <c r="G530" t="str">
        <f>VLOOKUP(B530,Sheet3!$A$1:$E$100,2)</f>
        <v>940x23x5</v>
      </c>
      <c r="H530" t="str">
        <f>VLOOKUP(B530,Sheet3!$A$1:$E$100,3)</f>
        <v>2,19</v>
      </c>
      <c r="I530" t="str">
        <f>VLOOKUP(F530,Sheet4!$A$1:$B$22,2)</f>
        <v>panele_korkowe</v>
      </c>
      <c r="J530">
        <f>D530*H530</f>
        <v>54.75</v>
      </c>
    </row>
    <row r="531" spans="1:10" ht="18.399999999999999" customHeight="1">
      <c r="A531" s="1">
        <v>460</v>
      </c>
      <c r="B531" t="s">
        <v>43</v>
      </c>
      <c r="C531" s="2">
        <v>41060</v>
      </c>
      <c r="D531">
        <v>20</v>
      </c>
      <c r="E531">
        <f>MONTH(C531)</f>
        <v>5</v>
      </c>
      <c r="F531" t="str">
        <f>VLOOKUP(B531,Sheet3!$A$1:$E$100,5)</f>
        <v>k5</v>
      </c>
      <c r="G531" t="str">
        <f>VLOOKUP(B531,Sheet3!$A$1:$E$100,2)</f>
        <v>Aglomerado_80_mm</v>
      </c>
      <c r="H531" t="str">
        <f>VLOOKUP(B531,Sheet3!$A$1:$E$100,3)</f>
        <v>149,99</v>
      </c>
      <c r="I531" t="str">
        <f>VLOOKUP(F531,Sheet4!$A$1:$B$22,2)</f>
        <v>panele_korkowe</v>
      </c>
      <c r="J531">
        <f>D531*H531</f>
        <v>2999.8</v>
      </c>
    </row>
    <row r="532" spans="1:10" ht="18.399999999999999" customHeight="1">
      <c r="A532" s="1">
        <v>462</v>
      </c>
      <c r="B532" t="s">
        <v>71</v>
      </c>
      <c r="C532" s="2">
        <v>40975</v>
      </c>
      <c r="D532">
        <v>34</v>
      </c>
      <c r="E532">
        <f>MONTH(C532)</f>
        <v>3</v>
      </c>
      <c r="F532" t="str">
        <f>VLOOKUP(B532,Sheet3!$A$1:$E$100,5)</f>
        <v>k21</v>
      </c>
      <c r="G532" t="str">
        <f>VLOOKUP(B532,Sheet3!$A$1:$E$100,2)</f>
        <v>DawnTown</v>
      </c>
      <c r="H532" t="str">
        <f>VLOOKUP(B532,Sheet3!$A$1:$E$100,3)</f>
        <v>129,99</v>
      </c>
      <c r="I532" t="str">
        <f>VLOOKUP(F532,Sheet4!$A$1:$B$22,2)</f>
        <v>panele_korkowe</v>
      </c>
      <c r="J532">
        <f>D532*H532</f>
        <v>4419.66</v>
      </c>
    </row>
    <row r="533" spans="1:10" ht="18.399999999999999" customHeight="1">
      <c r="A533">
        <v>463</v>
      </c>
      <c r="B533" t="s">
        <v>25</v>
      </c>
      <c r="C533" s="2">
        <v>41141</v>
      </c>
      <c r="D533">
        <v>5</v>
      </c>
      <c r="E533">
        <f>MONTH(C533)</f>
        <v>8</v>
      </c>
      <c r="F533" t="str">
        <f>VLOOKUP(B533,Sheet3!$A$1:$E$100,5)</f>
        <v>k4</v>
      </c>
      <c r="G533" t="str">
        <f>VLOOKUP(B533,Sheet3!$A$1:$E$100,2)</f>
        <v>1_l_wodny</v>
      </c>
      <c r="H533" t="str">
        <f>VLOOKUP(B533,Sheet3!$A$1:$E$100,3)</f>
        <v>37,99</v>
      </c>
      <c r="I533" t="str">
        <f>VLOOKUP(F533,Sheet4!$A$1:$B$22,2)</f>
        <v>panele_korkowe</v>
      </c>
      <c r="J533">
        <f>D533*H533</f>
        <v>189.95000000000002</v>
      </c>
    </row>
    <row r="534" spans="1:10" ht="18.399999999999999" customHeight="1">
      <c r="A534">
        <v>465</v>
      </c>
      <c r="B534" t="s">
        <v>25</v>
      </c>
      <c r="C534" s="2">
        <v>41024</v>
      </c>
      <c r="D534">
        <v>10</v>
      </c>
      <c r="E534">
        <f>MONTH(C534)</f>
        <v>4</v>
      </c>
      <c r="F534" t="str">
        <f>VLOOKUP(B534,Sheet3!$A$1:$E$100,5)</f>
        <v>k4</v>
      </c>
      <c r="G534" t="str">
        <f>VLOOKUP(B534,Sheet3!$A$1:$E$100,2)</f>
        <v>1_l_wodny</v>
      </c>
      <c r="H534" t="str">
        <f>VLOOKUP(B534,Sheet3!$A$1:$E$100,3)</f>
        <v>37,99</v>
      </c>
      <c r="I534" t="str">
        <f>VLOOKUP(F534,Sheet4!$A$1:$B$22,2)</f>
        <v>panele_korkowe</v>
      </c>
      <c r="J534">
        <f>D534*H534</f>
        <v>379.90000000000003</v>
      </c>
    </row>
    <row r="535" spans="1:10" ht="18.399999999999999" customHeight="1">
      <c r="A535" s="1">
        <v>466</v>
      </c>
      <c r="B535" t="s">
        <v>12</v>
      </c>
      <c r="C535" s="2">
        <v>41002</v>
      </c>
      <c r="D535">
        <v>36</v>
      </c>
      <c r="E535">
        <f>MONTH(C535)</f>
        <v>4</v>
      </c>
      <c r="F535" t="str">
        <f>VLOOKUP(B535,Sheet3!$A$1:$E$100,5)</f>
        <v>k6</v>
      </c>
      <c r="G535" t="str">
        <f>VLOOKUP(B535,Sheet3!$A$1:$E$100,2)</f>
        <v>940x16x5</v>
      </c>
      <c r="H535" t="str">
        <f>VLOOKUP(B535,Sheet3!$A$1:$E$100,3)</f>
        <v>2,19</v>
      </c>
      <c r="I535" t="str">
        <f>VLOOKUP(F535,Sheet4!$A$1:$B$22,2)</f>
        <v>panele_korkowe</v>
      </c>
      <c r="J535">
        <f>D535*H535</f>
        <v>78.84</v>
      </c>
    </row>
    <row r="536" spans="1:10" ht="18.399999999999999" customHeight="1">
      <c r="A536">
        <v>469</v>
      </c>
      <c r="B536" t="s">
        <v>78</v>
      </c>
      <c r="C536" s="2">
        <v>41164</v>
      </c>
      <c r="D536">
        <v>10</v>
      </c>
      <c r="E536">
        <f>MONTH(C536)</f>
        <v>9</v>
      </c>
      <c r="F536" t="str">
        <f>VLOOKUP(B536,Sheet3!$A$1:$E$100,5)</f>
        <v>k6</v>
      </c>
      <c r="G536" t="str">
        <f>VLOOKUP(B536,Sheet3!$A$1:$E$100,2)</f>
        <v>940x23x10</v>
      </c>
      <c r="H536" t="str">
        <f>VLOOKUP(B536,Sheet3!$A$1:$E$100,3)</f>
        <v>3,29</v>
      </c>
      <c r="I536" t="str">
        <f>VLOOKUP(F536,Sheet4!$A$1:$B$22,2)</f>
        <v>panele_korkowe</v>
      </c>
      <c r="J536">
        <f>D536*H536</f>
        <v>32.9</v>
      </c>
    </row>
    <row r="537" spans="1:10" ht="18.399999999999999" customHeight="1">
      <c r="A537">
        <v>473</v>
      </c>
      <c r="B537" t="s">
        <v>57</v>
      </c>
      <c r="C537" s="2">
        <v>40945</v>
      </c>
      <c r="D537">
        <v>25</v>
      </c>
      <c r="E537">
        <f>MONTH(C537)</f>
        <v>2</v>
      </c>
      <c r="F537" t="str">
        <f>VLOOKUP(B537,Sheet3!$A$1:$E$100,5)</f>
        <v>k6</v>
      </c>
      <c r="G537" t="str">
        <f>VLOOKUP(B537,Sheet3!$A$1:$E$100,2)</f>
        <v>940x23x7</v>
      </c>
      <c r="H537" t="str">
        <f>VLOOKUP(B537,Sheet3!$A$1:$E$100,3)</f>
        <v>2,89</v>
      </c>
      <c r="I537" t="str">
        <f>VLOOKUP(F537,Sheet4!$A$1:$B$22,2)</f>
        <v>panele_korkowe</v>
      </c>
      <c r="J537">
        <f>D537*H537</f>
        <v>72.25</v>
      </c>
    </row>
    <row r="538" spans="1:10" ht="18.399999999999999" customHeight="1">
      <c r="A538" s="1">
        <v>474</v>
      </c>
      <c r="B538" t="s">
        <v>71</v>
      </c>
      <c r="C538" s="2">
        <v>41181</v>
      </c>
      <c r="D538">
        <v>32</v>
      </c>
      <c r="E538">
        <f>MONTH(C538)</f>
        <v>9</v>
      </c>
      <c r="F538" t="str">
        <f>VLOOKUP(B538,Sheet3!$A$1:$E$100,5)</f>
        <v>k21</v>
      </c>
      <c r="G538" t="str">
        <f>VLOOKUP(B538,Sheet3!$A$1:$E$100,2)</f>
        <v>DawnTown</v>
      </c>
      <c r="H538" t="str">
        <f>VLOOKUP(B538,Sheet3!$A$1:$E$100,3)</f>
        <v>129,99</v>
      </c>
      <c r="I538" t="str">
        <f>VLOOKUP(F538,Sheet4!$A$1:$B$22,2)</f>
        <v>panele_korkowe</v>
      </c>
      <c r="J538">
        <f>D538*H538</f>
        <v>4159.68</v>
      </c>
    </row>
    <row r="539" spans="1:10" ht="18.399999999999999" customHeight="1">
      <c r="A539">
        <v>477</v>
      </c>
      <c r="B539" t="s">
        <v>85</v>
      </c>
      <c r="C539" s="2">
        <v>40975</v>
      </c>
      <c r="D539">
        <v>29</v>
      </c>
      <c r="E539">
        <f>MONTH(C539)</f>
        <v>3</v>
      </c>
      <c r="F539" t="str">
        <f>VLOOKUP(B539,Sheet3!$A$1:$E$100,5)</f>
        <v>k8</v>
      </c>
      <c r="G539" t="str">
        <f>VLOOKUP(B539,Sheet3!$A$1:$E$100,2)</f>
        <v>LN_2</v>
      </c>
      <c r="H539" t="str">
        <f>VLOOKUP(B539,Sheet3!$A$1:$E$100,3)</f>
        <v>4,60</v>
      </c>
      <c r="I539" t="str">
        <f>VLOOKUP(F539,Sheet4!$A$1:$B$22,2)</f>
        <v>panele_korkowe</v>
      </c>
      <c r="J539">
        <f>D539*H539</f>
        <v>133.39999999999998</v>
      </c>
    </row>
    <row r="540" spans="1:10" ht="18.399999999999999" customHeight="1">
      <c r="A540">
        <v>479</v>
      </c>
      <c r="B540" t="s">
        <v>24</v>
      </c>
      <c r="C540" s="2">
        <v>41162</v>
      </c>
      <c r="D540">
        <v>20</v>
      </c>
      <c r="E540">
        <f>MONTH(C540)</f>
        <v>9</v>
      </c>
      <c r="F540" t="str">
        <f>VLOOKUP(B540,Sheet3!$A$1:$E$100,5)</f>
        <v>k8</v>
      </c>
      <c r="G540" t="str">
        <f>VLOOKUP(B540,Sheet3!$A$1:$E$100,2)</f>
        <v>LN_2</v>
      </c>
      <c r="H540" t="str">
        <f>VLOOKUP(B540,Sheet3!$A$1:$E$100,3)</f>
        <v>4,60</v>
      </c>
      <c r="I540" t="str">
        <f>VLOOKUP(F540,Sheet4!$A$1:$B$22,2)</f>
        <v>panele_korkowe</v>
      </c>
      <c r="J540">
        <f>D540*H540</f>
        <v>92</v>
      </c>
    </row>
    <row r="541" spans="1:10" ht="18.399999999999999" customHeight="1">
      <c r="A541" s="1">
        <v>486</v>
      </c>
      <c r="B541" t="s">
        <v>98</v>
      </c>
      <c r="C541" s="2">
        <v>41131</v>
      </c>
      <c r="D541">
        <v>34</v>
      </c>
      <c r="E541">
        <f>MONTH(C541)</f>
        <v>8</v>
      </c>
      <c r="F541" t="str">
        <f>VLOOKUP(B541,Sheet3!$A$1:$E$100,5)</f>
        <v>k3</v>
      </c>
      <c r="G541" t="str">
        <f>VLOOKUP(B541,Sheet3!$A$1:$E$100,2)</f>
        <v>frakcja_2,8-4,0_mm</v>
      </c>
      <c r="H541" t="str">
        <f>VLOOKUP(B541,Sheet3!$A$1:$E$100,3)</f>
        <v>12,80</v>
      </c>
      <c r="I541" t="str">
        <f>VLOOKUP(F541,Sheet4!$A$1:$B$22,2)</f>
        <v>panele_korkowe</v>
      </c>
      <c r="J541">
        <f>D541*H541</f>
        <v>435.20000000000005</v>
      </c>
    </row>
    <row r="542" spans="1:10" ht="18.399999999999999" customHeight="1">
      <c r="A542">
        <v>487</v>
      </c>
      <c r="B542" t="s">
        <v>50</v>
      </c>
      <c r="C542" s="2">
        <v>40910</v>
      </c>
      <c r="D542">
        <v>28</v>
      </c>
      <c r="E542">
        <f>MONTH(C542)</f>
        <v>1</v>
      </c>
      <c r="F542" t="str">
        <f>VLOOKUP(B542,Sheet3!$A$1:$E$100,5)</f>
        <v>k8</v>
      </c>
      <c r="G542" t="str">
        <f>VLOOKUP(B542,Sheet3!$A$1:$E$100,2)</f>
        <v>LB_1</v>
      </c>
      <c r="H542" t="str">
        <f>VLOOKUP(B542,Sheet3!$A$1:$E$100,3)</f>
        <v>2,50</v>
      </c>
      <c r="I542" t="str">
        <f>VLOOKUP(F542,Sheet4!$A$1:$B$22,2)</f>
        <v>panele_korkowe</v>
      </c>
      <c r="J542">
        <f>D542*H542</f>
        <v>70</v>
      </c>
    </row>
    <row r="543" spans="1:10" ht="18.399999999999999" customHeight="1">
      <c r="A543">
        <v>489</v>
      </c>
      <c r="B543" t="s">
        <v>80</v>
      </c>
      <c r="C543" s="2">
        <v>41020</v>
      </c>
      <c r="D543">
        <v>30</v>
      </c>
      <c r="E543">
        <f>MONTH(C543)</f>
        <v>4</v>
      </c>
      <c r="F543" t="str">
        <f>VLOOKUP(B543,Sheet3!$A$1:$E$100,5)</f>
        <v>k21</v>
      </c>
      <c r="G543" t="str">
        <f>VLOOKUP(B543,Sheet3!$A$1:$E$100,2)</f>
        <v>Symphony</v>
      </c>
      <c r="H543" t="str">
        <f>VLOOKUP(B543,Sheet3!$A$1:$E$100,3)</f>
        <v>139,99</v>
      </c>
      <c r="I543" t="str">
        <f>VLOOKUP(F543,Sheet4!$A$1:$B$22,2)</f>
        <v>panele_korkowe</v>
      </c>
      <c r="J543">
        <f>D543*H543</f>
        <v>4199.7000000000007</v>
      </c>
    </row>
    <row r="544" spans="1:10" ht="18.399999999999999" customHeight="1">
      <c r="A544" s="1">
        <v>490</v>
      </c>
      <c r="B544" t="s">
        <v>90</v>
      </c>
      <c r="C544" s="2">
        <v>41045</v>
      </c>
      <c r="D544">
        <v>25</v>
      </c>
      <c r="E544">
        <f>MONTH(C544)</f>
        <v>5</v>
      </c>
      <c r="F544" t="str">
        <f>VLOOKUP(B544,Sheet3!$A$1:$E$100,5)</f>
        <v>k21</v>
      </c>
      <c r="G544" t="str">
        <f>VLOOKUP(B544,Sheet3!$A$1:$E$100,2)</f>
        <v>Rapsodia</v>
      </c>
      <c r="H544" t="str">
        <f>VLOOKUP(B544,Sheet3!$A$1:$E$100,3)</f>
        <v>129,99</v>
      </c>
      <c r="I544" t="str">
        <f>VLOOKUP(F544,Sheet4!$A$1:$B$22,2)</f>
        <v>panele_korkowe</v>
      </c>
      <c r="J544">
        <f>D544*H544</f>
        <v>3249.75</v>
      </c>
    </row>
    <row r="545" spans="1:10" ht="18.399999999999999" customHeight="1">
      <c r="A545" s="1">
        <v>496</v>
      </c>
      <c r="B545" t="s">
        <v>58</v>
      </c>
      <c r="C545" s="2">
        <v>40967</v>
      </c>
      <c r="D545">
        <v>20</v>
      </c>
      <c r="E545">
        <f>MONTH(C545)</f>
        <v>2</v>
      </c>
      <c r="F545" t="str">
        <f>VLOOKUP(B545,Sheet3!$A$1:$E$100,5)</f>
        <v>k5</v>
      </c>
      <c r="G545" t="str">
        <f>VLOOKUP(B545,Sheet3!$A$1:$E$100,2)</f>
        <v>Aglomerado_80_mm</v>
      </c>
      <c r="H545" t="str">
        <f>VLOOKUP(B545,Sheet3!$A$1:$E$100,3)</f>
        <v>149,99</v>
      </c>
      <c r="I545" t="str">
        <f>VLOOKUP(F545,Sheet4!$A$1:$B$22,2)</f>
        <v>panele_korkowe</v>
      </c>
      <c r="J545">
        <f>D545*H545</f>
        <v>2999.8</v>
      </c>
    </row>
    <row r="546" spans="1:10" ht="18.399999999999999" customHeight="1">
      <c r="A546">
        <v>499</v>
      </c>
      <c r="B546" t="s">
        <v>24</v>
      </c>
      <c r="C546" s="2">
        <v>41086</v>
      </c>
      <c r="D546">
        <v>3</v>
      </c>
      <c r="E546">
        <f>MONTH(C546)</f>
        <v>6</v>
      </c>
      <c r="F546" t="str">
        <f>VLOOKUP(B546,Sheet3!$A$1:$E$100,5)</f>
        <v>k8</v>
      </c>
      <c r="G546" t="str">
        <f>VLOOKUP(B546,Sheet3!$A$1:$E$100,2)</f>
        <v>LN_2</v>
      </c>
      <c r="H546" t="str">
        <f>VLOOKUP(B546,Sheet3!$A$1:$E$100,3)</f>
        <v>4,60</v>
      </c>
      <c r="I546" t="str">
        <f>VLOOKUP(F546,Sheet4!$A$1:$B$22,2)</f>
        <v>panele_korkowe</v>
      </c>
      <c r="J546">
        <f>D546*H546</f>
        <v>13.799999999999999</v>
      </c>
    </row>
    <row r="547" spans="1:10" ht="18.399999999999999" customHeight="1">
      <c r="A547" s="1">
        <v>500</v>
      </c>
      <c r="B547" t="s">
        <v>99</v>
      </c>
      <c r="C547" s="2">
        <v>41200</v>
      </c>
      <c r="D547">
        <v>14</v>
      </c>
      <c r="E547">
        <f>MONTH(C547)</f>
        <v>10</v>
      </c>
      <c r="F547" t="str">
        <f>VLOOKUP(B547,Sheet3!$A$1:$E$100,5)</f>
        <v>k3</v>
      </c>
      <c r="G547" t="str">
        <f>VLOOKUP(B547,Sheet3!$A$1:$E$100,2)</f>
        <v>frakcja_0,5-1,0_mm</v>
      </c>
      <c r="H547" t="str">
        <f>VLOOKUP(B547,Sheet3!$A$1:$E$100,3)</f>
        <v>10,49</v>
      </c>
      <c r="I547" t="str">
        <f>VLOOKUP(F547,Sheet4!$A$1:$B$22,2)</f>
        <v>panele_korkowe</v>
      </c>
      <c r="J547">
        <f>D547*H547</f>
        <v>146.86000000000001</v>
      </c>
    </row>
    <row r="548" spans="1:10" ht="18.399999999999999" customHeight="1">
      <c r="A548">
        <v>501</v>
      </c>
      <c r="B548" t="s">
        <v>25</v>
      </c>
      <c r="C548" s="2">
        <v>40992</v>
      </c>
      <c r="D548">
        <v>1</v>
      </c>
      <c r="E548">
        <f>MONTH(C548)</f>
        <v>3</v>
      </c>
      <c r="F548" t="str">
        <f>VLOOKUP(B548,Sheet3!$A$1:$E$100,5)</f>
        <v>k4</v>
      </c>
      <c r="G548" t="str">
        <f>VLOOKUP(B548,Sheet3!$A$1:$E$100,2)</f>
        <v>1_l_wodny</v>
      </c>
      <c r="H548" t="str">
        <f>VLOOKUP(B548,Sheet3!$A$1:$E$100,3)</f>
        <v>37,99</v>
      </c>
      <c r="I548" t="str">
        <f>VLOOKUP(F548,Sheet4!$A$1:$B$22,2)</f>
        <v>panele_korkowe</v>
      </c>
      <c r="J548">
        <f>D548*H548</f>
        <v>37.99</v>
      </c>
    </row>
    <row r="549" spans="1:10" ht="18.399999999999999" customHeight="1">
      <c r="A549" s="1">
        <v>502</v>
      </c>
      <c r="B549" t="s">
        <v>24</v>
      </c>
      <c r="C549" s="2">
        <v>41104</v>
      </c>
      <c r="D549">
        <v>25</v>
      </c>
      <c r="E549">
        <f>MONTH(C549)</f>
        <v>7</v>
      </c>
      <c r="F549" t="str">
        <f>VLOOKUP(B549,Sheet3!$A$1:$E$100,5)</f>
        <v>k8</v>
      </c>
      <c r="G549" t="str">
        <f>VLOOKUP(B549,Sheet3!$A$1:$E$100,2)</f>
        <v>LN_2</v>
      </c>
      <c r="H549" t="str">
        <f>VLOOKUP(B549,Sheet3!$A$1:$E$100,3)</f>
        <v>4,60</v>
      </c>
      <c r="I549" t="str">
        <f>VLOOKUP(F549,Sheet4!$A$1:$B$22,2)</f>
        <v>panele_korkowe</v>
      </c>
      <c r="J549">
        <f>D549*H549</f>
        <v>114.99999999999999</v>
      </c>
    </row>
    <row r="550" spans="1:10" ht="18.399999999999999" customHeight="1">
      <c r="A550" s="1">
        <v>504</v>
      </c>
      <c r="B550" t="s">
        <v>64</v>
      </c>
      <c r="C550" s="2">
        <v>41044</v>
      </c>
      <c r="D550">
        <v>4</v>
      </c>
      <c r="E550">
        <f>MONTH(C550)</f>
        <v>5</v>
      </c>
      <c r="F550" t="str">
        <f>VLOOKUP(B550,Sheet3!$A$1:$E$100,5)</f>
        <v>k9</v>
      </c>
      <c r="G550" t="str">
        <f>VLOOKUP(B550,Sheet3!$A$1:$E$100,2)</f>
        <v>duze</v>
      </c>
      <c r="H550" t="str">
        <f>VLOOKUP(B550,Sheet3!$A$1:$E$100,3)</f>
        <v>48,00</v>
      </c>
      <c r="I550" t="str">
        <f>VLOOKUP(F550,Sheet4!$A$1:$B$22,2)</f>
        <v>panele_korkowe</v>
      </c>
      <c r="J550">
        <f>D550*H550</f>
        <v>192</v>
      </c>
    </row>
    <row r="551" spans="1:10" ht="18.399999999999999" customHeight="1">
      <c r="A551">
        <v>505</v>
      </c>
      <c r="B551" t="s">
        <v>78</v>
      </c>
      <c r="C551" s="2">
        <v>41058</v>
      </c>
      <c r="D551">
        <v>17</v>
      </c>
      <c r="E551">
        <f>MONTH(C551)</f>
        <v>5</v>
      </c>
      <c r="F551" t="str">
        <f>VLOOKUP(B551,Sheet3!$A$1:$E$100,5)</f>
        <v>k6</v>
      </c>
      <c r="G551" t="str">
        <f>VLOOKUP(B551,Sheet3!$A$1:$E$100,2)</f>
        <v>940x23x10</v>
      </c>
      <c r="H551" t="str">
        <f>VLOOKUP(B551,Sheet3!$A$1:$E$100,3)</f>
        <v>3,29</v>
      </c>
      <c r="I551" t="str">
        <f>VLOOKUP(F551,Sheet4!$A$1:$B$22,2)</f>
        <v>panele_korkowe</v>
      </c>
      <c r="J551">
        <f>D551*H551</f>
        <v>55.93</v>
      </c>
    </row>
    <row r="552" spans="1:10" ht="18.399999999999999" customHeight="1">
      <c r="A552">
        <v>509</v>
      </c>
      <c r="B552" t="s">
        <v>92</v>
      </c>
      <c r="C552" s="2">
        <v>41101</v>
      </c>
      <c r="D552">
        <v>13</v>
      </c>
      <c r="E552">
        <f>MONTH(C552)</f>
        <v>7</v>
      </c>
      <c r="F552" t="str">
        <f>VLOOKUP(B552,Sheet3!$A$1:$E$100,5)</f>
        <v>k5</v>
      </c>
      <c r="G552" t="str">
        <f>VLOOKUP(B552,Sheet3!$A$1:$E$100,2)</f>
        <v>Aglomerado_20_mm</v>
      </c>
      <c r="H552" t="str">
        <f>VLOOKUP(B552,Sheet3!$A$1:$E$100,3)</f>
        <v>39,99</v>
      </c>
      <c r="I552" t="str">
        <f>VLOOKUP(F552,Sheet4!$A$1:$B$22,2)</f>
        <v>panele_korkowe</v>
      </c>
      <c r="J552">
        <f>D552*H552</f>
        <v>519.87</v>
      </c>
    </row>
    <row r="553" spans="1:10" ht="18.399999999999999" customHeight="1">
      <c r="A553">
        <v>511</v>
      </c>
      <c r="B553" t="s">
        <v>30</v>
      </c>
      <c r="C553" s="2">
        <v>41083</v>
      </c>
      <c r="D553">
        <v>25</v>
      </c>
      <c r="E553">
        <f>MONTH(C553)</f>
        <v>6</v>
      </c>
      <c r="F553" t="str">
        <f>VLOOKUP(B553,Sheet3!$A$1:$E$100,5)</f>
        <v>k8</v>
      </c>
      <c r="G553" t="str">
        <f>VLOOKUP(B553,Sheet3!$A$1:$E$100,2)</f>
        <v>LN_1</v>
      </c>
      <c r="H553" t="str">
        <f>VLOOKUP(B553,Sheet3!$A$1:$E$100,3)</f>
        <v>3,90</v>
      </c>
      <c r="I553" t="str">
        <f>VLOOKUP(F553,Sheet4!$A$1:$B$22,2)</f>
        <v>panele_korkowe</v>
      </c>
      <c r="J553">
        <f>D553*H553</f>
        <v>97.5</v>
      </c>
    </row>
    <row r="554" spans="1:10" ht="18.399999999999999" customHeight="1">
      <c r="A554" s="1">
        <v>518</v>
      </c>
      <c r="B554" t="s">
        <v>50</v>
      </c>
      <c r="C554" s="2">
        <v>40971</v>
      </c>
      <c r="D554">
        <v>5</v>
      </c>
      <c r="E554">
        <f>MONTH(C554)</f>
        <v>3</v>
      </c>
      <c r="F554" t="str">
        <f>VLOOKUP(B554,Sheet3!$A$1:$E$100,5)</f>
        <v>k8</v>
      </c>
      <c r="G554" t="str">
        <f>VLOOKUP(B554,Sheet3!$A$1:$E$100,2)</f>
        <v>LB_1</v>
      </c>
      <c r="H554" t="str">
        <f>VLOOKUP(B554,Sheet3!$A$1:$E$100,3)</f>
        <v>2,50</v>
      </c>
      <c r="I554" t="str">
        <f>VLOOKUP(F554,Sheet4!$A$1:$B$22,2)</f>
        <v>panele_korkowe</v>
      </c>
      <c r="J554">
        <f>D554*H554</f>
        <v>12.5</v>
      </c>
    </row>
    <row r="555" spans="1:10" ht="18.399999999999999" customHeight="1">
      <c r="A555">
        <v>519</v>
      </c>
      <c r="B555" t="s">
        <v>64</v>
      </c>
      <c r="C555" s="2">
        <v>41129</v>
      </c>
      <c r="D555">
        <v>2</v>
      </c>
      <c r="E555">
        <f>MONTH(C555)</f>
        <v>8</v>
      </c>
      <c r="F555" t="str">
        <f>VLOOKUP(B555,Sheet3!$A$1:$E$100,5)</f>
        <v>k9</v>
      </c>
      <c r="G555" t="str">
        <f>VLOOKUP(B555,Sheet3!$A$1:$E$100,2)</f>
        <v>duze</v>
      </c>
      <c r="H555" t="str">
        <f>VLOOKUP(B555,Sheet3!$A$1:$E$100,3)</f>
        <v>48,00</v>
      </c>
      <c r="I555" t="str">
        <f>VLOOKUP(F555,Sheet4!$A$1:$B$22,2)</f>
        <v>panele_korkowe</v>
      </c>
      <c r="J555">
        <f>D555*H555</f>
        <v>96</v>
      </c>
    </row>
    <row r="556" spans="1:10" ht="18.399999999999999" customHeight="1">
      <c r="A556">
        <v>521</v>
      </c>
      <c r="B556" t="s">
        <v>82</v>
      </c>
      <c r="C556" s="2">
        <v>41062</v>
      </c>
      <c r="D556">
        <v>21</v>
      </c>
      <c r="E556">
        <f>MONTH(C556)</f>
        <v>6</v>
      </c>
      <c r="F556" t="str">
        <f>VLOOKUP(B556,Sheet3!$A$1:$E$100,5)</f>
        <v>k5</v>
      </c>
      <c r="G556" t="str">
        <f>VLOOKUP(B556,Sheet3!$A$1:$E$100,2)</f>
        <v>Aglomerado_30_mm</v>
      </c>
      <c r="H556" t="str">
        <f>VLOOKUP(B556,Sheet3!$A$1:$E$100,3)</f>
        <v>49,99</v>
      </c>
      <c r="I556" t="str">
        <f>VLOOKUP(F556,Sheet4!$A$1:$B$22,2)</f>
        <v>panele_korkowe</v>
      </c>
      <c r="J556">
        <f>D556*H556</f>
        <v>1049.79</v>
      </c>
    </row>
    <row r="557" spans="1:10" ht="18.399999999999999" customHeight="1">
      <c r="A557" s="1">
        <v>522</v>
      </c>
      <c r="B557" t="s">
        <v>75</v>
      </c>
      <c r="C557" s="2">
        <v>41219</v>
      </c>
      <c r="D557">
        <v>5</v>
      </c>
      <c r="E557">
        <f>MONTH(C557)</f>
        <v>11</v>
      </c>
      <c r="F557" t="str">
        <f>VLOOKUP(B557,Sheet3!$A$1:$E$100,5)</f>
        <v>k4</v>
      </c>
      <c r="G557" t="str">
        <f>VLOOKUP(B557,Sheet3!$A$1:$E$100,2)</f>
        <v>3_l_kontaktowy</v>
      </c>
      <c r="H557" t="str">
        <f>VLOOKUP(B557,Sheet3!$A$1:$E$100,3)</f>
        <v>59,99</v>
      </c>
      <c r="I557" t="str">
        <f>VLOOKUP(F557,Sheet4!$A$1:$B$22,2)</f>
        <v>panele_korkowe</v>
      </c>
      <c r="J557">
        <f>D557*H557</f>
        <v>299.95</v>
      </c>
    </row>
    <row r="558" spans="1:10" ht="18.399999999999999" customHeight="1">
      <c r="A558" s="1">
        <v>526</v>
      </c>
      <c r="B558" t="s">
        <v>85</v>
      </c>
      <c r="C558" s="2">
        <v>41027</v>
      </c>
      <c r="D558">
        <v>22</v>
      </c>
      <c r="E558">
        <f>MONTH(C558)</f>
        <v>4</v>
      </c>
      <c r="F558" t="str">
        <f>VLOOKUP(B558,Sheet3!$A$1:$E$100,5)</f>
        <v>k8</v>
      </c>
      <c r="G558" t="str">
        <f>VLOOKUP(B558,Sheet3!$A$1:$E$100,2)</f>
        <v>LN_2</v>
      </c>
      <c r="H558" t="str">
        <f>VLOOKUP(B558,Sheet3!$A$1:$E$100,3)</f>
        <v>4,60</v>
      </c>
      <c r="I558" t="str">
        <f>VLOOKUP(F558,Sheet4!$A$1:$B$22,2)</f>
        <v>panele_korkowe</v>
      </c>
      <c r="J558">
        <f>D558*H558</f>
        <v>101.19999999999999</v>
      </c>
    </row>
    <row r="559" spans="1:10" ht="18.399999999999999" customHeight="1">
      <c r="A559" s="1">
        <v>528</v>
      </c>
      <c r="B559" t="s">
        <v>94</v>
      </c>
      <c r="C559" s="2">
        <v>41132</v>
      </c>
      <c r="D559">
        <v>50</v>
      </c>
      <c r="E559">
        <f>MONTH(C559)</f>
        <v>8</v>
      </c>
      <c r="F559" t="str">
        <f>VLOOKUP(B559,Sheet3!$A$1:$E$100,5)</f>
        <v>k3</v>
      </c>
      <c r="G559" t="str">
        <f>VLOOKUP(B559,Sheet3!$A$1:$E$100,2)</f>
        <v>frakcja_0,2-0,5_mm</v>
      </c>
      <c r="H559" t="str">
        <f>VLOOKUP(B559,Sheet3!$A$1:$E$100,3)</f>
        <v>9,99</v>
      </c>
      <c r="I559" t="str">
        <f>VLOOKUP(F559,Sheet4!$A$1:$B$22,2)</f>
        <v>panele_korkowe</v>
      </c>
      <c r="J559">
        <f>D559*H559</f>
        <v>499.5</v>
      </c>
    </row>
    <row r="560" spans="1:10" ht="18.399999999999999" customHeight="1">
      <c r="A560" s="1">
        <v>530</v>
      </c>
      <c r="B560" t="s">
        <v>57</v>
      </c>
      <c r="C560" s="2">
        <v>41104</v>
      </c>
      <c r="D560">
        <v>54</v>
      </c>
      <c r="E560">
        <f>MONTH(C560)</f>
        <v>7</v>
      </c>
      <c r="F560" t="str">
        <f>VLOOKUP(B560,Sheet3!$A$1:$E$100,5)</f>
        <v>k6</v>
      </c>
      <c r="G560" t="str">
        <f>VLOOKUP(B560,Sheet3!$A$1:$E$100,2)</f>
        <v>940x23x7</v>
      </c>
      <c r="H560" t="str">
        <f>VLOOKUP(B560,Sheet3!$A$1:$E$100,3)</f>
        <v>2,89</v>
      </c>
      <c r="I560" t="str">
        <f>VLOOKUP(F560,Sheet4!$A$1:$B$22,2)</f>
        <v>panele_korkowe</v>
      </c>
      <c r="J560">
        <f>D560*H560</f>
        <v>156.06</v>
      </c>
    </row>
    <row r="561" spans="1:10" ht="18.399999999999999" customHeight="1">
      <c r="A561" s="1">
        <v>534</v>
      </c>
      <c r="B561" t="s">
        <v>18</v>
      </c>
      <c r="C561" s="2">
        <v>41002</v>
      </c>
      <c r="D561">
        <v>44</v>
      </c>
      <c r="E561">
        <f>MONTH(C561)</f>
        <v>4</v>
      </c>
      <c r="F561" t="str">
        <f>VLOOKUP(B561,Sheet3!$A$1:$E$100,5)</f>
        <v>k6</v>
      </c>
      <c r="G561" t="str">
        <f>VLOOKUP(B561,Sheet3!$A$1:$E$100,2)</f>
        <v>940x16x10</v>
      </c>
      <c r="H561" t="str">
        <f>VLOOKUP(B561,Sheet3!$A$1:$E$100,3)</f>
        <v>3,29</v>
      </c>
      <c r="I561" t="str">
        <f>VLOOKUP(F561,Sheet4!$A$1:$B$22,2)</f>
        <v>panele_korkowe</v>
      </c>
      <c r="J561">
        <f>D561*H561</f>
        <v>144.76</v>
      </c>
    </row>
    <row r="562" spans="1:10" ht="18.399999999999999" customHeight="1">
      <c r="A562" s="1">
        <v>538</v>
      </c>
      <c r="B562" t="s">
        <v>21</v>
      </c>
      <c r="C562" s="2">
        <v>41089</v>
      </c>
      <c r="D562">
        <v>22</v>
      </c>
      <c r="E562">
        <f>MONTH(C562)</f>
        <v>6</v>
      </c>
      <c r="F562" t="str">
        <f>VLOOKUP(B562,Sheet3!$A$1:$E$100,5)</f>
        <v>k8</v>
      </c>
      <c r="G562" t="str">
        <f>VLOOKUP(B562,Sheet3!$A$1:$E$100,2)</f>
        <v>LK_3</v>
      </c>
      <c r="H562" t="str">
        <f>VLOOKUP(B562,Sheet3!$A$1:$E$100,3)</f>
        <v>3,60</v>
      </c>
      <c r="I562" t="str">
        <f>VLOOKUP(F562,Sheet4!$A$1:$B$22,2)</f>
        <v>panele_korkowe</v>
      </c>
      <c r="J562">
        <f>D562*H562</f>
        <v>79.2</v>
      </c>
    </row>
    <row r="563" spans="1:10" ht="18.399999999999999" customHeight="1">
      <c r="A563">
        <v>539</v>
      </c>
      <c r="B563" t="s">
        <v>30</v>
      </c>
      <c r="C563" s="2">
        <v>41199</v>
      </c>
      <c r="D563">
        <v>8</v>
      </c>
      <c r="E563">
        <f>MONTH(C563)</f>
        <v>10</v>
      </c>
      <c r="F563" t="str">
        <f>VLOOKUP(B563,Sheet3!$A$1:$E$100,5)</f>
        <v>k8</v>
      </c>
      <c r="G563" t="str">
        <f>VLOOKUP(B563,Sheet3!$A$1:$E$100,2)</f>
        <v>LN_1</v>
      </c>
      <c r="H563" t="str">
        <f>VLOOKUP(B563,Sheet3!$A$1:$E$100,3)</f>
        <v>3,90</v>
      </c>
      <c r="I563" t="str">
        <f>VLOOKUP(F563,Sheet4!$A$1:$B$22,2)</f>
        <v>panele_korkowe</v>
      </c>
      <c r="J563">
        <f>D563*H563</f>
        <v>31.2</v>
      </c>
    </row>
    <row r="564" spans="1:10" ht="18.399999999999999" customHeight="1">
      <c r="A564">
        <v>553</v>
      </c>
      <c r="B564" t="s">
        <v>78</v>
      </c>
      <c r="C564" s="2">
        <v>41058</v>
      </c>
      <c r="D564">
        <v>50</v>
      </c>
      <c r="E564">
        <f>MONTH(C564)</f>
        <v>5</v>
      </c>
      <c r="F564" t="str">
        <f>VLOOKUP(B564,Sheet3!$A$1:$E$100,5)</f>
        <v>k6</v>
      </c>
      <c r="G564" t="str">
        <f>VLOOKUP(B564,Sheet3!$A$1:$E$100,2)</f>
        <v>940x23x10</v>
      </c>
      <c r="H564" t="str">
        <f>VLOOKUP(B564,Sheet3!$A$1:$E$100,3)</f>
        <v>3,29</v>
      </c>
      <c r="I564" t="str">
        <f>VLOOKUP(F564,Sheet4!$A$1:$B$22,2)</f>
        <v>panele_korkowe</v>
      </c>
      <c r="J564">
        <f>D564*H564</f>
        <v>164.5</v>
      </c>
    </row>
    <row r="565" spans="1:10" ht="18.399999999999999" customHeight="1">
      <c r="A565" s="1">
        <v>554</v>
      </c>
      <c r="B565" t="s">
        <v>33</v>
      </c>
      <c r="C565" s="2">
        <v>41095</v>
      </c>
      <c r="D565">
        <v>6</v>
      </c>
      <c r="E565">
        <f>MONTH(C565)</f>
        <v>7</v>
      </c>
      <c r="F565" t="str">
        <f>VLOOKUP(B565,Sheet3!$A$1:$E$100,5)</f>
        <v>k5</v>
      </c>
      <c r="G565" t="str">
        <f>VLOOKUP(B565,Sheet3!$A$1:$E$100,2)</f>
        <v>Aglomerado_50_mm</v>
      </c>
      <c r="H565" t="str">
        <f>VLOOKUP(B565,Sheet3!$A$1:$E$100,3)</f>
        <v>59,99</v>
      </c>
      <c r="I565" t="str">
        <f>VLOOKUP(F565,Sheet4!$A$1:$B$22,2)</f>
        <v>panele_korkowe</v>
      </c>
      <c r="J565">
        <f>D565*H565</f>
        <v>359.94</v>
      </c>
    </row>
    <row r="566" spans="1:10" ht="18.399999999999999" customHeight="1">
      <c r="A566" s="1">
        <v>558</v>
      </c>
      <c r="B566" t="s">
        <v>77</v>
      </c>
      <c r="C566" s="2">
        <v>41093</v>
      </c>
      <c r="D566">
        <v>2</v>
      </c>
      <c r="E566">
        <f>MONTH(C566)</f>
        <v>7</v>
      </c>
      <c r="F566" t="str">
        <f>VLOOKUP(B566,Sheet3!$A$1:$E$100,5)</f>
        <v>k9</v>
      </c>
      <c r="G566" t="str">
        <f>VLOOKUP(B566,Sheet3!$A$1:$E$100,2)</f>
        <v>male</v>
      </c>
      <c r="H566" t="str">
        <f>VLOOKUP(B566,Sheet3!$A$1:$E$100,3)</f>
        <v>25,99</v>
      </c>
      <c r="I566" t="str">
        <f>VLOOKUP(F566,Sheet4!$A$1:$B$22,2)</f>
        <v>panele_korkowe</v>
      </c>
      <c r="J566">
        <f>D566*H566</f>
        <v>51.98</v>
      </c>
    </row>
    <row r="567" spans="1:10" ht="18.399999999999999" customHeight="1">
      <c r="A567" s="1">
        <v>560</v>
      </c>
      <c r="B567" t="s">
        <v>85</v>
      </c>
      <c r="C567" s="2">
        <v>41212</v>
      </c>
      <c r="D567">
        <v>90</v>
      </c>
      <c r="E567">
        <f>MONTH(C567)</f>
        <v>10</v>
      </c>
      <c r="F567" t="str">
        <f>VLOOKUP(B567,Sheet3!$A$1:$E$100,5)</f>
        <v>k8</v>
      </c>
      <c r="G567" t="str">
        <f>VLOOKUP(B567,Sheet3!$A$1:$E$100,2)</f>
        <v>LN_2</v>
      </c>
      <c r="H567" t="str">
        <f>VLOOKUP(B567,Sheet3!$A$1:$E$100,3)</f>
        <v>4,60</v>
      </c>
      <c r="I567" t="str">
        <f>VLOOKUP(F567,Sheet4!$A$1:$B$22,2)</f>
        <v>panele_korkowe</v>
      </c>
      <c r="J567">
        <f>D567*H567</f>
        <v>413.99999999999994</v>
      </c>
    </row>
    <row r="568" spans="1:10" ht="18.399999999999999" customHeight="1">
      <c r="A568" s="1">
        <v>562</v>
      </c>
      <c r="B568" t="s">
        <v>34</v>
      </c>
      <c r="C568" s="2">
        <v>41122</v>
      </c>
      <c r="D568">
        <v>17</v>
      </c>
      <c r="E568">
        <f>MONTH(C568)</f>
        <v>8</v>
      </c>
      <c r="F568" t="str">
        <f>VLOOKUP(B568,Sheet3!$A$1:$E$100,5)</f>
        <v>k8</v>
      </c>
      <c r="G568" t="str">
        <f>VLOOKUP(B568,Sheet3!$A$1:$E$100,2)</f>
        <v>LP_4</v>
      </c>
      <c r="H568" t="str">
        <f>VLOOKUP(B568,Sheet3!$A$1:$E$100,3)</f>
        <v>2,30</v>
      </c>
      <c r="I568" t="str">
        <f>VLOOKUP(F568,Sheet4!$A$1:$B$22,2)</f>
        <v>panele_korkowe</v>
      </c>
      <c r="J568">
        <f>D568*H568</f>
        <v>39.099999999999994</v>
      </c>
    </row>
    <row r="569" spans="1:10" ht="18.399999999999999" customHeight="1">
      <c r="A569" s="1">
        <v>564</v>
      </c>
      <c r="B569" t="s">
        <v>96</v>
      </c>
      <c r="C569" s="2">
        <v>41037</v>
      </c>
      <c r="D569">
        <v>16</v>
      </c>
      <c r="E569">
        <f>MONTH(C569)</f>
        <v>5</v>
      </c>
      <c r="F569" t="str">
        <f>VLOOKUP(B569,Sheet3!$A$1:$E$100,5)</f>
        <v>k3</v>
      </c>
      <c r="G569" t="str">
        <f>VLOOKUP(B569,Sheet3!$A$1:$E$100,2)</f>
        <v>frakcja_1,0-1,8_mm</v>
      </c>
      <c r="H569" t="str">
        <f>VLOOKUP(B569,Sheet3!$A$1:$E$100,3)</f>
        <v>12,00</v>
      </c>
      <c r="I569" t="str">
        <f>VLOOKUP(F569,Sheet4!$A$1:$B$22,2)</f>
        <v>panele_korkowe</v>
      </c>
      <c r="J569">
        <f>D569*H569</f>
        <v>192</v>
      </c>
    </row>
    <row r="570" spans="1:10" ht="18.399999999999999" customHeight="1">
      <c r="A570" s="1">
        <v>566</v>
      </c>
      <c r="B570" t="s">
        <v>91</v>
      </c>
      <c r="C570" s="2">
        <v>41073</v>
      </c>
      <c r="D570">
        <v>2</v>
      </c>
      <c r="E570">
        <f>MONTH(C570)</f>
        <v>6</v>
      </c>
      <c r="F570" t="str">
        <f>VLOOKUP(B570,Sheet3!$A$1:$E$100,5)</f>
        <v>k4</v>
      </c>
      <c r="G570" t="str">
        <f>VLOOKUP(B570,Sheet3!$A$1:$E$100,2)</f>
        <v>5_l_kontaktowy</v>
      </c>
      <c r="H570" t="str">
        <f>VLOOKUP(B570,Sheet3!$A$1:$E$100,3)</f>
        <v>84,99</v>
      </c>
      <c r="I570" t="str">
        <f>VLOOKUP(F570,Sheet4!$A$1:$B$22,2)</f>
        <v>panele_korkowe</v>
      </c>
      <c r="J570">
        <f>D570*H570</f>
        <v>169.98</v>
      </c>
    </row>
    <row r="571" spans="1:10" ht="18.399999999999999" customHeight="1">
      <c r="A571">
        <v>567</v>
      </c>
      <c r="B571" t="s">
        <v>33</v>
      </c>
      <c r="C571" s="2">
        <v>41024</v>
      </c>
      <c r="D571">
        <v>20</v>
      </c>
      <c r="E571">
        <f>MONTH(C571)</f>
        <v>4</v>
      </c>
      <c r="F571" t="str">
        <f>VLOOKUP(B571,Sheet3!$A$1:$E$100,5)</f>
        <v>k5</v>
      </c>
      <c r="G571" t="str">
        <f>VLOOKUP(B571,Sheet3!$A$1:$E$100,2)</f>
        <v>Aglomerado_50_mm</v>
      </c>
      <c r="H571" t="str">
        <f>VLOOKUP(B571,Sheet3!$A$1:$E$100,3)</f>
        <v>59,99</v>
      </c>
      <c r="I571" t="str">
        <f>VLOOKUP(F571,Sheet4!$A$1:$B$22,2)</f>
        <v>panele_korkowe</v>
      </c>
      <c r="J571">
        <f>D571*H571</f>
        <v>1199.8</v>
      </c>
    </row>
    <row r="572" spans="1:10" ht="18.399999999999999" customHeight="1">
      <c r="A572">
        <v>569</v>
      </c>
      <c r="B572" t="s">
        <v>57</v>
      </c>
      <c r="C572" s="2">
        <v>41104</v>
      </c>
      <c r="D572">
        <v>22</v>
      </c>
      <c r="E572">
        <f>MONTH(C572)</f>
        <v>7</v>
      </c>
      <c r="F572" t="str">
        <f>VLOOKUP(B572,Sheet3!$A$1:$E$100,5)</f>
        <v>k6</v>
      </c>
      <c r="G572" t="str">
        <f>VLOOKUP(B572,Sheet3!$A$1:$E$100,2)</f>
        <v>940x23x7</v>
      </c>
      <c r="H572" t="str">
        <f>VLOOKUP(B572,Sheet3!$A$1:$E$100,3)</f>
        <v>2,89</v>
      </c>
      <c r="I572" t="str">
        <f>VLOOKUP(F572,Sheet4!$A$1:$B$22,2)</f>
        <v>panele_korkowe</v>
      </c>
      <c r="J572">
        <f>D572*H572</f>
        <v>63.580000000000005</v>
      </c>
    </row>
    <row r="573" spans="1:10" ht="18.399999999999999" customHeight="1">
      <c r="A573" s="1">
        <v>574</v>
      </c>
      <c r="B573" t="s">
        <v>57</v>
      </c>
      <c r="C573" s="2">
        <v>41064</v>
      </c>
      <c r="D573">
        <v>70</v>
      </c>
      <c r="E573">
        <f>MONTH(C573)</f>
        <v>6</v>
      </c>
      <c r="F573" t="str">
        <f>VLOOKUP(B573,Sheet3!$A$1:$E$100,5)</f>
        <v>k6</v>
      </c>
      <c r="G573" t="str">
        <f>VLOOKUP(B573,Sheet3!$A$1:$E$100,2)</f>
        <v>940x23x7</v>
      </c>
      <c r="H573" t="str">
        <f>VLOOKUP(B573,Sheet3!$A$1:$E$100,3)</f>
        <v>2,89</v>
      </c>
      <c r="I573" t="str">
        <f>VLOOKUP(F573,Sheet4!$A$1:$B$22,2)</f>
        <v>panele_korkowe</v>
      </c>
      <c r="J573">
        <f>D573*H573</f>
        <v>202.3</v>
      </c>
    </row>
    <row r="574" spans="1:10" ht="18.399999999999999" customHeight="1">
      <c r="A574">
        <v>577</v>
      </c>
      <c r="B574" t="s">
        <v>30</v>
      </c>
      <c r="C574" s="2">
        <v>41128</v>
      </c>
      <c r="D574">
        <v>22</v>
      </c>
      <c r="E574">
        <f>MONTH(C574)</f>
        <v>8</v>
      </c>
      <c r="F574" t="str">
        <f>VLOOKUP(B574,Sheet3!$A$1:$E$100,5)</f>
        <v>k8</v>
      </c>
      <c r="G574" t="str">
        <f>VLOOKUP(B574,Sheet3!$A$1:$E$100,2)</f>
        <v>LN_1</v>
      </c>
      <c r="H574" t="str">
        <f>VLOOKUP(B574,Sheet3!$A$1:$E$100,3)</f>
        <v>3,90</v>
      </c>
      <c r="I574" t="str">
        <f>VLOOKUP(F574,Sheet4!$A$1:$B$22,2)</f>
        <v>panele_korkowe</v>
      </c>
      <c r="J574">
        <f>D574*H574</f>
        <v>85.8</v>
      </c>
    </row>
    <row r="575" spans="1:10" ht="18.399999999999999" customHeight="1">
      <c r="A575">
        <v>579</v>
      </c>
      <c r="B575" t="s">
        <v>23</v>
      </c>
      <c r="C575" s="2">
        <v>40985</v>
      </c>
      <c r="D575">
        <v>5</v>
      </c>
      <c r="E575">
        <f>MONTH(C575)</f>
        <v>3</v>
      </c>
      <c r="F575" t="str">
        <f>VLOOKUP(B575,Sheet3!$A$1:$E$100,5)</f>
        <v>k3</v>
      </c>
      <c r="G575" t="str">
        <f>VLOOKUP(B575,Sheet3!$A$1:$E$100,2)</f>
        <v>frakcja_2,8-4,0_mm</v>
      </c>
      <c r="H575" t="str">
        <f>VLOOKUP(B575,Sheet3!$A$1:$E$100,3)</f>
        <v>12,80</v>
      </c>
      <c r="I575" t="str">
        <f>VLOOKUP(F575,Sheet4!$A$1:$B$22,2)</f>
        <v>panele_korkowe</v>
      </c>
      <c r="J575">
        <f>D575*H575</f>
        <v>64</v>
      </c>
    </row>
    <row r="576" spans="1:10" ht="18.399999999999999" customHeight="1">
      <c r="A576" s="1">
        <v>580</v>
      </c>
      <c r="B576" t="s">
        <v>98</v>
      </c>
      <c r="C576" s="2">
        <v>41037</v>
      </c>
      <c r="D576">
        <v>20</v>
      </c>
      <c r="E576">
        <f>MONTH(C576)</f>
        <v>5</v>
      </c>
      <c r="F576" t="str">
        <f>VLOOKUP(B576,Sheet3!$A$1:$E$100,5)</f>
        <v>k3</v>
      </c>
      <c r="G576" t="str">
        <f>VLOOKUP(B576,Sheet3!$A$1:$E$100,2)</f>
        <v>frakcja_2,8-4,0_mm</v>
      </c>
      <c r="H576" t="str">
        <f>VLOOKUP(B576,Sheet3!$A$1:$E$100,3)</f>
        <v>12,80</v>
      </c>
      <c r="I576" t="str">
        <f>VLOOKUP(F576,Sheet4!$A$1:$B$22,2)</f>
        <v>panele_korkowe</v>
      </c>
      <c r="J576">
        <f>D576*H576</f>
        <v>256</v>
      </c>
    </row>
    <row r="577" spans="1:10" ht="18.399999999999999" customHeight="1">
      <c r="A577" s="1">
        <v>584</v>
      </c>
      <c r="B577" t="s">
        <v>8</v>
      </c>
      <c r="C577" s="2">
        <v>41092</v>
      </c>
      <c r="D577">
        <v>58</v>
      </c>
      <c r="E577">
        <f>MONTH(C577)</f>
        <v>7</v>
      </c>
      <c r="F577" t="str">
        <f>VLOOKUP(B577,Sheet3!$A$1:$E$100,5)</f>
        <v>k6</v>
      </c>
      <c r="G577" t="str">
        <f>VLOOKUP(B577,Sheet3!$A$1:$E$100,2)</f>
        <v>940x16x7</v>
      </c>
      <c r="H577" t="str">
        <f>VLOOKUP(B577,Sheet3!$A$1:$E$100,3)</f>
        <v>2,89</v>
      </c>
      <c r="I577" t="str">
        <f>VLOOKUP(F577,Sheet4!$A$1:$B$22,2)</f>
        <v>panele_korkowe</v>
      </c>
      <c r="J577">
        <f>D577*H577</f>
        <v>167.62</v>
      </c>
    </row>
    <row r="578" spans="1:10" ht="18.399999999999999" customHeight="1">
      <c r="A578">
        <v>585</v>
      </c>
      <c r="B578" t="s">
        <v>34</v>
      </c>
      <c r="C578" s="2">
        <v>41051</v>
      </c>
      <c r="D578">
        <v>40</v>
      </c>
      <c r="E578">
        <f>MONTH(C578)</f>
        <v>5</v>
      </c>
      <c r="F578" t="str">
        <f>VLOOKUP(B578,Sheet3!$A$1:$E$100,5)</f>
        <v>k8</v>
      </c>
      <c r="G578" t="str">
        <f>VLOOKUP(B578,Sheet3!$A$1:$E$100,2)</f>
        <v>LP_4</v>
      </c>
      <c r="H578" t="str">
        <f>VLOOKUP(B578,Sheet3!$A$1:$E$100,3)</f>
        <v>2,30</v>
      </c>
      <c r="I578" t="str">
        <f>VLOOKUP(F578,Sheet4!$A$1:$B$22,2)</f>
        <v>panele_korkowe</v>
      </c>
      <c r="J578">
        <f>D578*H578</f>
        <v>92</v>
      </c>
    </row>
    <row r="579" spans="1:10" ht="18.399999999999999" customHeight="1">
      <c r="A579">
        <v>593</v>
      </c>
      <c r="B579" t="s">
        <v>21</v>
      </c>
      <c r="C579" s="2">
        <v>41038</v>
      </c>
      <c r="D579">
        <v>250</v>
      </c>
      <c r="E579">
        <f>MONTH(C579)</f>
        <v>5</v>
      </c>
      <c r="F579" t="str">
        <f>VLOOKUP(B579,Sheet3!$A$1:$E$100,5)</f>
        <v>k8</v>
      </c>
      <c r="G579" t="str">
        <f>VLOOKUP(B579,Sheet3!$A$1:$E$100,2)</f>
        <v>LK_3</v>
      </c>
      <c r="H579" t="str">
        <f>VLOOKUP(B579,Sheet3!$A$1:$E$100,3)</f>
        <v>3,60</v>
      </c>
      <c r="I579" t="str">
        <f>VLOOKUP(F579,Sheet4!$A$1:$B$22,2)</f>
        <v>panele_korkowe</v>
      </c>
      <c r="J579">
        <f>D579*H579</f>
        <v>900</v>
      </c>
    </row>
    <row r="580" spans="1:10" ht="18.399999999999999" customHeight="1">
      <c r="A580" s="1">
        <v>598</v>
      </c>
      <c r="B580" t="s">
        <v>24</v>
      </c>
      <c r="C580" s="2">
        <v>41193</v>
      </c>
      <c r="D580">
        <v>80</v>
      </c>
      <c r="E580">
        <f>MONTH(C580)</f>
        <v>10</v>
      </c>
      <c r="F580" t="str">
        <f>VLOOKUP(B580,Sheet3!$A$1:$E$100,5)</f>
        <v>k8</v>
      </c>
      <c r="G580" t="str">
        <f>VLOOKUP(B580,Sheet3!$A$1:$E$100,2)</f>
        <v>LN_2</v>
      </c>
      <c r="H580" t="str">
        <f>VLOOKUP(B580,Sheet3!$A$1:$E$100,3)</f>
        <v>4,60</v>
      </c>
      <c r="I580" t="str">
        <f>VLOOKUP(F580,Sheet4!$A$1:$B$22,2)</f>
        <v>panele_korkowe</v>
      </c>
      <c r="J580">
        <f>D580*H580</f>
        <v>368</v>
      </c>
    </row>
    <row r="581" spans="1:10" ht="18.399999999999999" customHeight="1">
      <c r="A581">
        <v>599</v>
      </c>
      <c r="B581" t="s">
        <v>32</v>
      </c>
      <c r="C581" s="2">
        <v>40949</v>
      </c>
      <c r="D581">
        <v>6</v>
      </c>
      <c r="E581">
        <f>MONTH(C581)</f>
        <v>2</v>
      </c>
      <c r="F581" t="str">
        <f>VLOOKUP(B581,Sheet3!$A$1:$E$100,5)</f>
        <v>k8</v>
      </c>
      <c r="G581" t="str">
        <f>VLOOKUP(B581,Sheet3!$A$1:$E$100,2)</f>
        <v>LB_2</v>
      </c>
      <c r="H581" t="str">
        <f>VLOOKUP(B581,Sheet3!$A$1:$E$100,3)</f>
        <v>1,80</v>
      </c>
      <c r="I581" t="str">
        <f>VLOOKUP(F581,Sheet4!$A$1:$B$22,2)</f>
        <v>panele_korkowe</v>
      </c>
      <c r="J581">
        <f>D581*H581</f>
        <v>10.8</v>
      </c>
    </row>
    <row r="582" spans="1:10" ht="18.399999999999999" customHeight="1">
      <c r="A582" s="1">
        <v>606</v>
      </c>
      <c r="B582" t="s">
        <v>25</v>
      </c>
      <c r="C582" s="2">
        <v>41142</v>
      </c>
      <c r="D582">
        <v>4</v>
      </c>
      <c r="E582">
        <f>MONTH(C582)</f>
        <v>8</v>
      </c>
      <c r="F582" t="str">
        <f>VLOOKUP(B582,Sheet3!$A$1:$E$100,5)</f>
        <v>k4</v>
      </c>
      <c r="G582" t="str">
        <f>VLOOKUP(B582,Sheet3!$A$1:$E$100,2)</f>
        <v>1_l_wodny</v>
      </c>
      <c r="H582" t="str">
        <f>VLOOKUP(B582,Sheet3!$A$1:$E$100,3)</f>
        <v>37,99</v>
      </c>
      <c r="I582" t="str">
        <f>VLOOKUP(F582,Sheet4!$A$1:$B$22,2)</f>
        <v>panele_korkowe</v>
      </c>
      <c r="J582">
        <f>D582*H582</f>
        <v>151.96</v>
      </c>
    </row>
    <row r="583" spans="1:10" ht="18.399999999999999" customHeight="1">
      <c r="A583">
        <v>607</v>
      </c>
      <c r="B583" t="s">
        <v>99</v>
      </c>
      <c r="C583" s="2">
        <v>41110</v>
      </c>
      <c r="D583">
        <v>10</v>
      </c>
      <c r="E583">
        <f>MONTH(C583)</f>
        <v>7</v>
      </c>
      <c r="F583" t="str">
        <f>VLOOKUP(B583,Sheet3!$A$1:$E$100,5)</f>
        <v>k3</v>
      </c>
      <c r="G583" t="str">
        <f>VLOOKUP(B583,Sheet3!$A$1:$E$100,2)</f>
        <v>frakcja_0,5-1,0_mm</v>
      </c>
      <c r="H583" t="str">
        <f>VLOOKUP(B583,Sheet3!$A$1:$E$100,3)</f>
        <v>10,49</v>
      </c>
      <c r="I583" t="str">
        <f>VLOOKUP(F583,Sheet4!$A$1:$B$22,2)</f>
        <v>panele_korkowe</v>
      </c>
      <c r="J583">
        <f>D583*H583</f>
        <v>104.9</v>
      </c>
    </row>
    <row r="584" spans="1:10" ht="18.399999999999999" customHeight="1">
      <c r="A584">
        <v>611</v>
      </c>
      <c r="B584" t="s">
        <v>43</v>
      </c>
      <c r="C584" s="2">
        <v>40996</v>
      </c>
      <c r="D584">
        <v>15</v>
      </c>
      <c r="E584">
        <f>MONTH(C584)</f>
        <v>3</v>
      </c>
      <c r="F584" t="str">
        <f>VLOOKUP(B584,Sheet3!$A$1:$E$100,5)</f>
        <v>k5</v>
      </c>
      <c r="G584" t="str">
        <f>VLOOKUP(B584,Sheet3!$A$1:$E$100,2)</f>
        <v>Aglomerado_80_mm</v>
      </c>
      <c r="H584" t="str">
        <f>VLOOKUP(B584,Sheet3!$A$1:$E$100,3)</f>
        <v>149,99</v>
      </c>
      <c r="I584" t="str">
        <f>VLOOKUP(F584,Sheet4!$A$1:$B$22,2)</f>
        <v>panele_korkowe</v>
      </c>
      <c r="J584">
        <f>D584*H584</f>
        <v>2249.8500000000004</v>
      </c>
    </row>
    <row r="585" spans="1:10" ht="18.399999999999999" customHeight="1">
      <c r="A585" s="1">
        <v>612</v>
      </c>
      <c r="B585" t="s">
        <v>62</v>
      </c>
      <c r="C585" s="2">
        <v>41086</v>
      </c>
      <c r="D585">
        <v>22</v>
      </c>
      <c r="E585">
        <f>MONTH(C585)</f>
        <v>6</v>
      </c>
      <c r="F585" t="str">
        <f>VLOOKUP(B585,Sheet3!$A$1:$E$100,5)</f>
        <v>k5</v>
      </c>
      <c r="G585" t="str">
        <f>VLOOKUP(B585,Sheet3!$A$1:$E$100,2)</f>
        <v>Aglomerado_10_mm</v>
      </c>
      <c r="H585" t="str">
        <f>VLOOKUP(B585,Sheet3!$A$1:$E$100,3)</f>
        <v>34,99</v>
      </c>
      <c r="I585" t="str">
        <f>VLOOKUP(F585,Sheet4!$A$1:$B$22,2)</f>
        <v>panele_korkowe</v>
      </c>
      <c r="J585">
        <f>D585*H585</f>
        <v>769.78000000000009</v>
      </c>
    </row>
    <row r="586" spans="1:10" ht="18.399999999999999" customHeight="1">
      <c r="A586">
        <v>613</v>
      </c>
      <c r="B586" t="s">
        <v>64</v>
      </c>
      <c r="C586" s="2">
        <v>41212</v>
      </c>
      <c r="D586">
        <v>5</v>
      </c>
      <c r="E586">
        <f>MONTH(C586)</f>
        <v>10</v>
      </c>
      <c r="F586" t="str">
        <f>VLOOKUP(B586,Sheet3!$A$1:$E$100,5)</f>
        <v>k9</v>
      </c>
      <c r="G586" t="str">
        <f>VLOOKUP(B586,Sheet3!$A$1:$E$100,2)</f>
        <v>duze</v>
      </c>
      <c r="H586" t="str">
        <f>VLOOKUP(B586,Sheet3!$A$1:$E$100,3)</f>
        <v>48,00</v>
      </c>
      <c r="I586" t="str">
        <f>VLOOKUP(F586,Sheet4!$A$1:$B$22,2)</f>
        <v>panele_korkowe</v>
      </c>
      <c r="J586">
        <f>D586*H586</f>
        <v>240</v>
      </c>
    </row>
    <row r="587" spans="1:10" ht="18.399999999999999" customHeight="1">
      <c r="A587" s="1">
        <v>616</v>
      </c>
      <c r="B587" t="s">
        <v>82</v>
      </c>
      <c r="C587" s="2">
        <v>41100</v>
      </c>
      <c r="D587">
        <v>10</v>
      </c>
      <c r="E587">
        <f>MONTH(C587)</f>
        <v>7</v>
      </c>
      <c r="F587" t="str">
        <f>VLOOKUP(B587,Sheet3!$A$1:$E$100,5)</f>
        <v>k5</v>
      </c>
      <c r="G587" t="str">
        <f>VLOOKUP(B587,Sheet3!$A$1:$E$100,2)</f>
        <v>Aglomerado_30_mm</v>
      </c>
      <c r="H587" t="str">
        <f>VLOOKUP(B587,Sheet3!$A$1:$E$100,3)</f>
        <v>49,99</v>
      </c>
      <c r="I587" t="str">
        <f>VLOOKUP(F587,Sheet4!$A$1:$B$22,2)</f>
        <v>panele_korkowe</v>
      </c>
      <c r="J587">
        <f>D587*H587</f>
        <v>499.90000000000003</v>
      </c>
    </row>
    <row r="588" spans="1:10" ht="18.399999999999999" customHeight="1">
      <c r="A588" s="1">
        <v>620</v>
      </c>
      <c r="B588" t="s">
        <v>23</v>
      </c>
      <c r="C588" s="2">
        <v>41010</v>
      </c>
      <c r="D588">
        <v>8</v>
      </c>
      <c r="E588">
        <f>MONTH(C588)</f>
        <v>4</v>
      </c>
      <c r="F588" t="str">
        <f>VLOOKUP(B588,Sheet3!$A$1:$E$100,5)</f>
        <v>k3</v>
      </c>
      <c r="G588" t="str">
        <f>VLOOKUP(B588,Sheet3!$A$1:$E$100,2)</f>
        <v>frakcja_2,8-4,0_mm</v>
      </c>
      <c r="H588" t="str">
        <f>VLOOKUP(B588,Sheet3!$A$1:$E$100,3)</f>
        <v>12,80</v>
      </c>
      <c r="I588" t="str">
        <f>VLOOKUP(F588,Sheet4!$A$1:$B$22,2)</f>
        <v>panele_korkowe</v>
      </c>
      <c r="J588">
        <f>D588*H588</f>
        <v>102.4</v>
      </c>
    </row>
    <row r="589" spans="1:10" ht="18.399999999999999" customHeight="1">
      <c r="A589">
        <v>621</v>
      </c>
      <c r="B589" t="s">
        <v>91</v>
      </c>
      <c r="C589" s="2">
        <v>41078</v>
      </c>
      <c r="D589">
        <v>4</v>
      </c>
      <c r="E589">
        <f>MONTH(C589)</f>
        <v>6</v>
      </c>
      <c r="F589" t="str">
        <f>VLOOKUP(B589,Sheet3!$A$1:$E$100,5)</f>
        <v>k4</v>
      </c>
      <c r="G589" t="str">
        <f>VLOOKUP(B589,Sheet3!$A$1:$E$100,2)</f>
        <v>5_l_kontaktowy</v>
      </c>
      <c r="H589" t="str">
        <f>VLOOKUP(B589,Sheet3!$A$1:$E$100,3)</f>
        <v>84,99</v>
      </c>
      <c r="I589" t="str">
        <f>VLOOKUP(F589,Sheet4!$A$1:$B$22,2)</f>
        <v>panele_korkowe</v>
      </c>
      <c r="J589">
        <f>D589*H589</f>
        <v>339.96</v>
      </c>
    </row>
    <row r="590" spans="1:10" ht="18.399999999999999" customHeight="1">
      <c r="A590" s="1">
        <v>628</v>
      </c>
      <c r="B590" t="s">
        <v>30</v>
      </c>
      <c r="C590" s="2">
        <v>41079</v>
      </c>
      <c r="D590">
        <v>39</v>
      </c>
      <c r="E590">
        <f>MONTH(C590)</f>
        <v>6</v>
      </c>
      <c r="F590" t="str">
        <f>VLOOKUP(B590,Sheet3!$A$1:$E$100,5)</f>
        <v>k8</v>
      </c>
      <c r="G590" t="str">
        <f>VLOOKUP(B590,Sheet3!$A$1:$E$100,2)</f>
        <v>LN_1</v>
      </c>
      <c r="H590" t="str">
        <f>VLOOKUP(B590,Sheet3!$A$1:$E$100,3)</f>
        <v>3,90</v>
      </c>
      <c r="I590" t="str">
        <f>VLOOKUP(F590,Sheet4!$A$1:$B$22,2)</f>
        <v>panele_korkowe</v>
      </c>
      <c r="J590">
        <f>D590*H590</f>
        <v>152.1</v>
      </c>
    </row>
    <row r="591" spans="1:10" ht="18.399999999999999" customHeight="1">
      <c r="A591">
        <v>631</v>
      </c>
      <c r="B591" t="s">
        <v>91</v>
      </c>
      <c r="C591" s="2">
        <v>41137</v>
      </c>
      <c r="D591">
        <v>2</v>
      </c>
      <c r="E591">
        <f>MONTH(C591)</f>
        <v>8</v>
      </c>
      <c r="F591" t="str">
        <f>VLOOKUP(B591,Sheet3!$A$1:$E$100,5)</f>
        <v>k4</v>
      </c>
      <c r="G591" t="str">
        <f>VLOOKUP(B591,Sheet3!$A$1:$E$100,2)</f>
        <v>5_l_kontaktowy</v>
      </c>
      <c r="H591" t="str">
        <f>VLOOKUP(B591,Sheet3!$A$1:$E$100,3)</f>
        <v>84,99</v>
      </c>
      <c r="I591" t="str">
        <f>VLOOKUP(F591,Sheet4!$A$1:$B$22,2)</f>
        <v>panele_korkowe</v>
      </c>
      <c r="J591">
        <f>D591*H591</f>
        <v>169.98</v>
      </c>
    </row>
    <row r="592" spans="1:10" ht="18.399999999999999" customHeight="1">
      <c r="A592" s="1">
        <v>632</v>
      </c>
      <c r="B592" t="s">
        <v>64</v>
      </c>
      <c r="C592" s="2">
        <v>41072</v>
      </c>
      <c r="D592">
        <v>3</v>
      </c>
      <c r="E592">
        <f>MONTH(C592)</f>
        <v>6</v>
      </c>
      <c r="F592" t="str">
        <f>VLOOKUP(B592,Sheet3!$A$1:$E$100,5)</f>
        <v>k9</v>
      </c>
      <c r="G592" t="str">
        <f>VLOOKUP(B592,Sheet3!$A$1:$E$100,2)</f>
        <v>duze</v>
      </c>
      <c r="H592" t="str">
        <f>VLOOKUP(B592,Sheet3!$A$1:$E$100,3)</f>
        <v>48,00</v>
      </c>
      <c r="I592" t="str">
        <f>VLOOKUP(F592,Sheet4!$A$1:$B$22,2)</f>
        <v>panele_korkowe</v>
      </c>
      <c r="J592">
        <f>D592*H592</f>
        <v>144</v>
      </c>
    </row>
    <row r="593" spans="1:10" ht="18.399999999999999" customHeight="1">
      <c r="A593" s="1">
        <v>634</v>
      </c>
      <c r="B593" t="s">
        <v>58</v>
      </c>
      <c r="C593" s="2">
        <v>40989</v>
      </c>
      <c r="D593">
        <v>9</v>
      </c>
      <c r="E593">
        <f>MONTH(C593)</f>
        <v>3</v>
      </c>
      <c r="F593" t="str">
        <f>VLOOKUP(B593,Sheet3!$A$1:$E$100,5)</f>
        <v>k5</v>
      </c>
      <c r="G593" t="str">
        <f>VLOOKUP(B593,Sheet3!$A$1:$E$100,2)</f>
        <v>Aglomerado_80_mm</v>
      </c>
      <c r="H593" t="str">
        <f>VLOOKUP(B593,Sheet3!$A$1:$E$100,3)</f>
        <v>149,99</v>
      </c>
      <c r="I593" t="str">
        <f>VLOOKUP(F593,Sheet4!$A$1:$B$22,2)</f>
        <v>panele_korkowe</v>
      </c>
      <c r="J593">
        <f>D593*H593</f>
        <v>1349.91</v>
      </c>
    </row>
    <row r="594" spans="1:10" ht="18.399999999999999" customHeight="1">
      <c r="A594">
        <v>637</v>
      </c>
      <c r="B594" t="s">
        <v>21</v>
      </c>
      <c r="C594" s="2">
        <v>41018</v>
      </c>
      <c r="D594">
        <v>32</v>
      </c>
      <c r="E594">
        <f>MONTH(C594)</f>
        <v>4</v>
      </c>
      <c r="F594" t="str">
        <f>VLOOKUP(B594,Sheet3!$A$1:$E$100,5)</f>
        <v>k8</v>
      </c>
      <c r="G594" t="str">
        <f>VLOOKUP(B594,Sheet3!$A$1:$E$100,2)</f>
        <v>LK_3</v>
      </c>
      <c r="H594" t="str">
        <f>VLOOKUP(B594,Sheet3!$A$1:$E$100,3)</f>
        <v>3,60</v>
      </c>
      <c r="I594" t="str">
        <f>VLOOKUP(F594,Sheet4!$A$1:$B$22,2)</f>
        <v>panele_korkowe</v>
      </c>
      <c r="J594">
        <f>D594*H594</f>
        <v>115.2</v>
      </c>
    </row>
    <row r="595" spans="1:10" ht="18.399999999999999" customHeight="1">
      <c r="A595" s="1">
        <v>638</v>
      </c>
      <c r="B595" t="s">
        <v>85</v>
      </c>
      <c r="C595" s="2">
        <v>41009</v>
      </c>
      <c r="D595">
        <v>20</v>
      </c>
      <c r="E595">
        <f>MONTH(C595)</f>
        <v>4</v>
      </c>
      <c r="F595" t="str">
        <f>VLOOKUP(B595,Sheet3!$A$1:$E$100,5)</f>
        <v>k8</v>
      </c>
      <c r="G595" t="str">
        <f>VLOOKUP(B595,Sheet3!$A$1:$E$100,2)</f>
        <v>LN_2</v>
      </c>
      <c r="H595" t="str">
        <f>VLOOKUP(B595,Sheet3!$A$1:$E$100,3)</f>
        <v>4,60</v>
      </c>
      <c r="I595" t="str">
        <f>VLOOKUP(F595,Sheet4!$A$1:$B$22,2)</f>
        <v>panele_korkowe</v>
      </c>
      <c r="J595">
        <f>D595*H595</f>
        <v>92</v>
      </c>
    </row>
    <row r="596" spans="1:10" ht="18.399999999999999" customHeight="1">
      <c r="A596" s="1">
        <v>640</v>
      </c>
      <c r="B596" t="s">
        <v>78</v>
      </c>
      <c r="C596" s="2">
        <v>41130</v>
      </c>
      <c r="D596">
        <v>16</v>
      </c>
      <c r="E596">
        <f>MONTH(C596)</f>
        <v>8</v>
      </c>
      <c r="F596" t="str">
        <f>VLOOKUP(B596,Sheet3!$A$1:$E$100,5)</f>
        <v>k6</v>
      </c>
      <c r="G596" t="str">
        <f>VLOOKUP(B596,Sheet3!$A$1:$E$100,2)</f>
        <v>940x23x10</v>
      </c>
      <c r="H596" t="str">
        <f>VLOOKUP(B596,Sheet3!$A$1:$E$100,3)</f>
        <v>3,29</v>
      </c>
      <c r="I596" t="str">
        <f>VLOOKUP(F596,Sheet4!$A$1:$B$22,2)</f>
        <v>panele_korkowe</v>
      </c>
      <c r="J596">
        <f>D596*H596</f>
        <v>52.64</v>
      </c>
    </row>
    <row r="597" spans="1:10" ht="18.399999999999999" customHeight="1">
      <c r="A597">
        <v>641</v>
      </c>
      <c r="B597" t="s">
        <v>74</v>
      </c>
      <c r="C597" s="2">
        <v>41157</v>
      </c>
      <c r="D597">
        <v>5</v>
      </c>
      <c r="E597">
        <f>MONTH(C597)</f>
        <v>9</v>
      </c>
      <c r="F597" t="str">
        <f>VLOOKUP(B597,Sheet3!$A$1:$E$100,5)</f>
        <v>k7</v>
      </c>
      <c r="G597" t="str">
        <f>VLOOKUP(B597,Sheet3!$A$1:$E$100,2)</f>
        <v>Kora_surowa_kl._I</v>
      </c>
      <c r="H597" t="str">
        <f>VLOOKUP(B597,Sheet3!$A$1:$E$100,3)</f>
        <v>99,99</v>
      </c>
      <c r="I597" t="str">
        <f>VLOOKUP(F597,Sheet4!$A$1:$B$22,2)</f>
        <v>panele_korkowe</v>
      </c>
      <c r="J597">
        <f>D597*H597</f>
        <v>499.95</v>
      </c>
    </row>
    <row r="598" spans="1:10" ht="18.399999999999999" customHeight="1">
      <c r="A598" s="1">
        <v>642</v>
      </c>
      <c r="B598" t="s">
        <v>43</v>
      </c>
      <c r="C598" s="2">
        <v>41173</v>
      </c>
      <c r="D598">
        <v>12</v>
      </c>
      <c r="E598">
        <f>MONTH(C598)</f>
        <v>9</v>
      </c>
      <c r="F598" t="str">
        <f>VLOOKUP(B598,Sheet3!$A$1:$E$100,5)</f>
        <v>k5</v>
      </c>
      <c r="G598" t="str">
        <f>VLOOKUP(B598,Sheet3!$A$1:$E$100,2)</f>
        <v>Aglomerado_80_mm</v>
      </c>
      <c r="H598" t="str">
        <f>VLOOKUP(B598,Sheet3!$A$1:$E$100,3)</f>
        <v>149,99</v>
      </c>
      <c r="I598" t="str">
        <f>VLOOKUP(F598,Sheet4!$A$1:$B$22,2)</f>
        <v>panele_korkowe</v>
      </c>
      <c r="J598">
        <f>D598*H598</f>
        <v>1799.88</v>
      </c>
    </row>
    <row r="599" spans="1:10" ht="18.399999999999999" customHeight="1">
      <c r="A599" s="1">
        <v>644</v>
      </c>
      <c r="B599" t="s">
        <v>57</v>
      </c>
      <c r="C599" s="2">
        <v>41102</v>
      </c>
      <c r="D599">
        <v>46</v>
      </c>
      <c r="E599">
        <f>MONTH(C599)</f>
        <v>7</v>
      </c>
      <c r="F599" t="str">
        <f>VLOOKUP(B599,Sheet3!$A$1:$E$100,5)</f>
        <v>k6</v>
      </c>
      <c r="G599" t="str">
        <f>VLOOKUP(B599,Sheet3!$A$1:$E$100,2)</f>
        <v>940x23x7</v>
      </c>
      <c r="H599" t="str">
        <f>VLOOKUP(B599,Sheet3!$A$1:$E$100,3)</f>
        <v>2,89</v>
      </c>
      <c r="I599" t="str">
        <f>VLOOKUP(F599,Sheet4!$A$1:$B$22,2)</f>
        <v>panele_korkowe</v>
      </c>
      <c r="J599">
        <f>D599*H599</f>
        <v>132.94</v>
      </c>
    </row>
    <row r="600" spans="1:10" ht="18.399999999999999" customHeight="1">
      <c r="A600" s="1">
        <v>650</v>
      </c>
      <c r="B600" t="s">
        <v>85</v>
      </c>
      <c r="C600" s="2">
        <v>41066</v>
      </c>
      <c r="D600">
        <v>5</v>
      </c>
      <c r="E600">
        <f>MONTH(C600)</f>
        <v>6</v>
      </c>
      <c r="F600" t="str">
        <f>VLOOKUP(B600,Sheet3!$A$1:$E$100,5)</f>
        <v>k8</v>
      </c>
      <c r="G600" t="str">
        <f>VLOOKUP(B600,Sheet3!$A$1:$E$100,2)</f>
        <v>LN_2</v>
      </c>
      <c r="H600" t="str">
        <f>VLOOKUP(B600,Sheet3!$A$1:$E$100,3)</f>
        <v>4,60</v>
      </c>
      <c r="I600" t="str">
        <f>VLOOKUP(F600,Sheet4!$A$1:$B$22,2)</f>
        <v>panele_korkowe</v>
      </c>
      <c r="J600">
        <f>D600*H600</f>
        <v>23</v>
      </c>
    </row>
    <row r="601" spans="1:10" ht="18.399999999999999" customHeight="1">
      <c r="A601">
        <v>653</v>
      </c>
      <c r="B601" t="s">
        <v>97</v>
      </c>
      <c r="C601" s="2">
        <v>41029</v>
      </c>
      <c r="D601">
        <v>32</v>
      </c>
      <c r="E601">
        <f>MONTH(C601)</f>
        <v>4</v>
      </c>
      <c r="F601" t="str">
        <f>VLOOKUP(B601,Sheet3!$A$1:$E$100,5)</f>
        <v>k5</v>
      </c>
      <c r="G601" t="str">
        <f>VLOOKUP(B601,Sheet3!$A$1:$E$100,2)</f>
        <v>plyty_dzwiekowe</v>
      </c>
      <c r="H601" t="str">
        <f>VLOOKUP(B601,Sheet3!$A$1:$E$100,3)</f>
        <v>32,99</v>
      </c>
      <c r="I601" t="str">
        <f>VLOOKUP(F601,Sheet4!$A$1:$B$22,2)</f>
        <v>panele_korkowe</v>
      </c>
      <c r="J601">
        <f>D601*H601</f>
        <v>1055.68</v>
      </c>
    </row>
    <row r="602" spans="1:10" ht="18.399999999999999" customHeight="1">
      <c r="A602" s="1">
        <v>656</v>
      </c>
      <c r="B602" t="s">
        <v>71</v>
      </c>
      <c r="C602" s="2">
        <v>40970</v>
      </c>
      <c r="D602">
        <v>26</v>
      </c>
      <c r="E602">
        <f>MONTH(C602)</f>
        <v>3</v>
      </c>
      <c r="F602" t="str">
        <f>VLOOKUP(B602,Sheet3!$A$1:$E$100,5)</f>
        <v>k21</v>
      </c>
      <c r="G602" t="str">
        <f>VLOOKUP(B602,Sheet3!$A$1:$E$100,2)</f>
        <v>DawnTown</v>
      </c>
      <c r="H602" t="str">
        <f>VLOOKUP(B602,Sheet3!$A$1:$E$100,3)</f>
        <v>129,99</v>
      </c>
      <c r="I602" t="str">
        <f>VLOOKUP(F602,Sheet4!$A$1:$B$22,2)</f>
        <v>panele_korkowe</v>
      </c>
      <c r="J602">
        <f>D602*H602</f>
        <v>3379.7400000000002</v>
      </c>
    </row>
    <row r="603" spans="1:10" ht="18.399999999999999" customHeight="1">
      <c r="A603">
        <v>657</v>
      </c>
      <c r="B603" t="s">
        <v>24</v>
      </c>
      <c r="C603" s="2">
        <v>40961</v>
      </c>
      <c r="D603">
        <v>18</v>
      </c>
      <c r="E603">
        <f>MONTH(C603)</f>
        <v>2</v>
      </c>
      <c r="F603" t="str">
        <f>VLOOKUP(B603,Sheet3!$A$1:$E$100,5)</f>
        <v>k8</v>
      </c>
      <c r="G603" t="str">
        <f>VLOOKUP(B603,Sheet3!$A$1:$E$100,2)</f>
        <v>LN_2</v>
      </c>
      <c r="H603" t="str">
        <f>VLOOKUP(B603,Sheet3!$A$1:$E$100,3)</f>
        <v>4,60</v>
      </c>
      <c r="I603" t="str">
        <f>VLOOKUP(F603,Sheet4!$A$1:$B$22,2)</f>
        <v>panele_korkowe</v>
      </c>
      <c r="J603">
        <f>D603*H603</f>
        <v>82.8</v>
      </c>
    </row>
    <row r="604" spans="1:10" ht="18.399999999999999" customHeight="1">
      <c r="A604">
        <v>659</v>
      </c>
      <c r="B604" t="s">
        <v>58</v>
      </c>
      <c r="C604" s="2">
        <v>41024</v>
      </c>
      <c r="D604">
        <v>12</v>
      </c>
      <c r="E604">
        <f>MONTH(C604)</f>
        <v>4</v>
      </c>
      <c r="F604" t="str">
        <f>VLOOKUP(B604,Sheet3!$A$1:$E$100,5)</f>
        <v>k5</v>
      </c>
      <c r="G604" t="str">
        <f>VLOOKUP(B604,Sheet3!$A$1:$E$100,2)</f>
        <v>Aglomerado_80_mm</v>
      </c>
      <c r="H604" t="str">
        <f>VLOOKUP(B604,Sheet3!$A$1:$E$100,3)</f>
        <v>149,99</v>
      </c>
      <c r="I604" t="str">
        <f>VLOOKUP(F604,Sheet4!$A$1:$B$22,2)</f>
        <v>panele_korkowe</v>
      </c>
      <c r="J604">
        <f>D604*H604</f>
        <v>1799.88</v>
      </c>
    </row>
    <row r="605" spans="1:10" ht="18.399999999999999" customHeight="1">
      <c r="A605" s="1">
        <v>668</v>
      </c>
      <c r="B605" t="s">
        <v>32</v>
      </c>
      <c r="C605" s="2">
        <v>41170</v>
      </c>
      <c r="D605">
        <v>60</v>
      </c>
      <c r="E605">
        <f>MONTH(C605)</f>
        <v>9</v>
      </c>
      <c r="F605" t="str">
        <f>VLOOKUP(B605,Sheet3!$A$1:$E$100,5)</f>
        <v>k8</v>
      </c>
      <c r="G605" t="str">
        <f>VLOOKUP(B605,Sheet3!$A$1:$E$100,2)</f>
        <v>LB_2</v>
      </c>
      <c r="H605" t="str">
        <f>VLOOKUP(B605,Sheet3!$A$1:$E$100,3)</f>
        <v>1,80</v>
      </c>
      <c r="I605" t="str">
        <f>VLOOKUP(F605,Sheet4!$A$1:$B$22,2)</f>
        <v>panele_korkowe</v>
      </c>
      <c r="J605">
        <f>D605*H605</f>
        <v>108</v>
      </c>
    </row>
    <row r="606" spans="1:10" ht="18.399999999999999" customHeight="1">
      <c r="A606">
        <v>671</v>
      </c>
      <c r="B606" t="s">
        <v>18</v>
      </c>
      <c r="C606" s="2">
        <v>40970</v>
      </c>
      <c r="D606">
        <v>50</v>
      </c>
      <c r="E606">
        <f>MONTH(C606)</f>
        <v>3</v>
      </c>
      <c r="F606" t="str">
        <f>VLOOKUP(B606,Sheet3!$A$1:$E$100,5)</f>
        <v>k6</v>
      </c>
      <c r="G606" t="str">
        <f>VLOOKUP(B606,Sheet3!$A$1:$E$100,2)</f>
        <v>940x16x10</v>
      </c>
      <c r="H606" t="str">
        <f>VLOOKUP(B606,Sheet3!$A$1:$E$100,3)</f>
        <v>3,29</v>
      </c>
      <c r="I606" t="str">
        <f>VLOOKUP(F606,Sheet4!$A$1:$B$22,2)</f>
        <v>panele_korkowe</v>
      </c>
      <c r="J606">
        <f>D606*H606</f>
        <v>164.5</v>
      </c>
    </row>
    <row r="607" spans="1:10" ht="18.399999999999999" customHeight="1">
      <c r="A607" s="1">
        <v>672</v>
      </c>
      <c r="B607" t="s">
        <v>25</v>
      </c>
      <c r="C607" s="2">
        <v>41191</v>
      </c>
      <c r="D607">
        <v>5</v>
      </c>
      <c r="E607">
        <f>MONTH(C607)</f>
        <v>10</v>
      </c>
      <c r="F607" t="str">
        <f>VLOOKUP(B607,Sheet3!$A$1:$E$100,5)</f>
        <v>k4</v>
      </c>
      <c r="G607" t="str">
        <f>VLOOKUP(B607,Sheet3!$A$1:$E$100,2)</f>
        <v>1_l_wodny</v>
      </c>
      <c r="H607" t="str">
        <f>VLOOKUP(B607,Sheet3!$A$1:$E$100,3)</f>
        <v>37,99</v>
      </c>
      <c r="I607" t="str">
        <f>VLOOKUP(F607,Sheet4!$A$1:$B$22,2)</f>
        <v>panele_korkowe</v>
      </c>
      <c r="J607">
        <f>D607*H607</f>
        <v>189.95000000000002</v>
      </c>
    </row>
    <row r="608" spans="1:10" ht="18.399999999999999" customHeight="1">
      <c r="A608" s="1">
        <v>676</v>
      </c>
      <c r="B608" t="s">
        <v>50</v>
      </c>
      <c r="C608" s="2">
        <v>41211</v>
      </c>
      <c r="D608">
        <v>25</v>
      </c>
      <c r="E608">
        <f>MONTH(C608)</f>
        <v>10</v>
      </c>
      <c r="F608" t="str">
        <f>VLOOKUP(B608,Sheet3!$A$1:$E$100,5)</f>
        <v>k8</v>
      </c>
      <c r="G608" t="str">
        <f>VLOOKUP(B608,Sheet3!$A$1:$E$100,2)</f>
        <v>LB_1</v>
      </c>
      <c r="H608" t="str">
        <f>VLOOKUP(B608,Sheet3!$A$1:$E$100,3)</f>
        <v>2,50</v>
      </c>
      <c r="I608" t="str">
        <f>VLOOKUP(F608,Sheet4!$A$1:$B$22,2)</f>
        <v>panele_korkowe</v>
      </c>
      <c r="J608">
        <f>D608*H608</f>
        <v>62.5</v>
      </c>
    </row>
    <row r="609" spans="1:10" ht="18.399999999999999" customHeight="1">
      <c r="A609" s="1">
        <v>678</v>
      </c>
      <c r="B609" t="s">
        <v>50</v>
      </c>
      <c r="C609" s="2">
        <v>41251</v>
      </c>
      <c r="D609">
        <v>60</v>
      </c>
      <c r="E609">
        <f>MONTH(C609)</f>
        <v>12</v>
      </c>
      <c r="F609" t="str">
        <f>VLOOKUP(B609,Sheet3!$A$1:$E$100,5)</f>
        <v>k8</v>
      </c>
      <c r="G609" t="str">
        <f>VLOOKUP(B609,Sheet3!$A$1:$E$100,2)</f>
        <v>LB_1</v>
      </c>
      <c r="H609" t="str">
        <f>VLOOKUP(B609,Sheet3!$A$1:$E$100,3)</f>
        <v>2,50</v>
      </c>
      <c r="I609" t="str">
        <f>VLOOKUP(F609,Sheet4!$A$1:$B$22,2)</f>
        <v>panele_korkowe</v>
      </c>
      <c r="J609">
        <f>D609*H609</f>
        <v>150</v>
      </c>
    </row>
    <row r="610" spans="1:10" ht="18.399999999999999" customHeight="1">
      <c r="A610" s="1">
        <v>680</v>
      </c>
      <c r="B610" t="s">
        <v>94</v>
      </c>
      <c r="C610" s="2">
        <v>41039</v>
      </c>
      <c r="D610">
        <v>10</v>
      </c>
      <c r="E610">
        <f>MONTH(C610)</f>
        <v>5</v>
      </c>
      <c r="F610" t="str">
        <f>VLOOKUP(B610,Sheet3!$A$1:$E$100,5)</f>
        <v>k3</v>
      </c>
      <c r="G610" t="str">
        <f>VLOOKUP(B610,Sheet3!$A$1:$E$100,2)</f>
        <v>frakcja_0,2-0,5_mm</v>
      </c>
      <c r="H610" t="str">
        <f>VLOOKUP(B610,Sheet3!$A$1:$E$100,3)</f>
        <v>9,99</v>
      </c>
      <c r="I610" t="str">
        <f>VLOOKUP(F610,Sheet4!$A$1:$B$22,2)</f>
        <v>panele_korkowe</v>
      </c>
      <c r="J610">
        <f>D610*H610</f>
        <v>99.9</v>
      </c>
    </row>
    <row r="611" spans="1:10" ht="18.399999999999999" customHeight="1">
      <c r="A611" s="1">
        <v>682</v>
      </c>
      <c r="B611" t="s">
        <v>58</v>
      </c>
      <c r="C611" s="2">
        <v>41087</v>
      </c>
      <c r="D611">
        <v>12</v>
      </c>
      <c r="E611">
        <f>MONTH(C611)</f>
        <v>6</v>
      </c>
      <c r="F611" t="str">
        <f>VLOOKUP(B611,Sheet3!$A$1:$E$100,5)</f>
        <v>k5</v>
      </c>
      <c r="G611" t="str">
        <f>VLOOKUP(B611,Sheet3!$A$1:$E$100,2)</f>
        <v>Aglomerado_80_mm</v>
      </c>
      <c r="H611" t="str">
        <f>VLOOKUP(B611,Sheet3!$A$1:$E$100,3)</f>
        <v>149,99</v>
      </c>
      <c r="I611" t="str">
        <f>VLOOKUP(F611,Sheet4!$A$1:$B$22,2)</f>
        <v>panele_korkowe</v>
      </c>
      <c r="J611">
        <f>D611*H611</f>
        <v>1799.88</v>
      </c>
    </row>
    <row r="612" spans="1:10" ht="18.399999999999999" customHeight="1">
      <c r="A612" s="1">
        <v>684</v>
      </c>
      <c r="B612" t="s">
        <v>34</v>
      </c>
      <c r="C612" s="2">
        <v>41127</v>
      </c>
      <c r="D612">
        <v>12</v>
      </c>
      <c r="E612">
        <f>MONTH(C612)</f>
        <v>8</v>
      </c>
      <c r="F612" t="str">
        <f>VLOOKUP(B612,Sheet3!$A$1:$E$100,5)</f>
        <v>k8</v>
      </c>
      <c r="G612" t="str">
        <f>VLOOKUP(B612,Sheet3!$A$1:$E$100,2)</f>
        <v>LP_4</v>
      </c>
      <c r="H612" t="str">
        <f>VLOOKUP(B612,Sheet3!$A$1:$E$100,3)</f>
        <v>2,30</v>
      </c>
      <c r="I612" t="str">
        <f>VLOOKUP(F612,Sheet4!$A$1:$B$22,2)</f>
        <v>panele_korkowe</v>
      </c>
      <c r="J612">
        <f>D612*H612</f>
        <v>27.599999999999998</v>
      </c>
    </row>
    <row r="613" spans="1:10" ht="18.399999999999999" customHeight="1">
      <c r="A613" s="1">
        <v>686</v>
      </c>
      <c r="B613" t="s">
        <v>90</v>
      </c>
      <c r="C613" s="2">
        <v>40925</v>
      </c>
      <c r="D613">
        <v>22</v>
      </c>
      <c r="E613">
        <f>MONTH(C613)</f>
        <v>1</v>
      </c>
      <c r="F613" t="str">
        <f>VLOOKUP(B613,Sheet3!$A$1:$E$100,5)</f>
        <v>k21</v>
      </c>
      <c r="G613" t="str">
        <f>VLOOKUP(B613,Sheet3!$A$1:$E$100,2)</f>
        <v>Rapsodia</v>
      </c>
      <c r="H613" t="str">
        <f>VLOOKUP(B613,Sheet3!$A$1:$E$100,3)</f>
        <v>129,99</v>
      </c>
      <c r="I613" t="str">
        <f>VLOOKUP(F613,Sheet4!$A$1:$B$22,2)</f>
        <v>panele_korkowe</v>
      </c>
      <c r="J613">
        <f>D613*H613</f>
        <v>2859.78</v>
      </c>
    </row>
    <row r="614" spans="1:10" ht="18.399999999999999" customHeight="1">
      <c r="A614" s="1">
        <v>690</v>
      </c>
      <c r="B614" t="s">
        <v>58</v>
      </c>
      <c r="C614" s="2">
        <v>41046</v>
      </c>
      <c r="D614">
        <v>9</v>
      </c>
      <c r="E614">
        <f>MONTH(C614)</f>
        <v>5</v>
      </c>
      <c r="F614" t="str">
        <f>VLOOKUP(B614,Sheet3!$A$1:$E$100,5)</f>
        <v>k5</v>
      </c>
      <c r="G614" t="str">
        <f>VLOOKUP(B614,Sheet3!$A$1:$E$100,2)</f>
        <v>Aglomerado_80_mm</v>
      </c>
      <c r="H614" t="str">
        <f>VLOOKUP(B614,Sheet3!$A$1:$E$100,3)</f>
        <v>149,99</v>
      </c>
      <c r="I614" t="str">
        <f>VLOOKUP(F614,Sheet4!$A$1:$B$22,2)</f>
        <v>panele_korkowe</v>
      </c>
      <c r="J614">
        <f>D614*H614</f>
        <v>1349.91</v>
      </c>
    </row>
    <row r="615" spans="1:10" ht="18.399999999999999" customHeight="1">
      <c r="A615" s="1">
        <v>692</v>
      </c>
      <c r="B615" t="s">
        <v>33</v>
      </c>
      <c r="C615" s="2">
        <v>41089</v>
      </c>
      <c r="D615">
        <v>25</v>
      </c>
      <c r="E615">
        <f>MONTH(C615)</f>
        <v>6</v>
      </c>
      <c r="F615" t="str">
        <f>VLOOKUP(B615,Sheet3!$A$1:$E$100,5)</f>
        <v>k5</v>
      </c>
      <c r="G615" t="str">
        <f>VLOOKUP(B615,Sheet3!$A$1:$E$100,2)</f>
        <v>Aglomerado_50_mm</v>
      </c>
      <c r="H615" t="str">
        <f>VLOOKUP(B615,Sheet3!$A$1:$E$100,3)</f>
        <v>59,99</v>
      </c>
      <c r="I615" t="str">
        <f>VLOOKUP(F615,Sheet4!$A$1:$B$22,2)</f>
        <v>panele_korkowe</v>
      </c>
      <c r="J615">
        <f>D615*H615</f>
        <v>1499.75</v>
      </c>
    </row>
    <row r="616" spans="1:10" ht="18.399999999999999" customHeight="1">
      <c r="A616">
        <v>693</v>
      </c>
      <c r="B616" t="s">
        <v>25</v>
      </c>
      <c r="C616" s="2">
        <v>41219</v>
      </c>
      <c r="D616">
        <v>2</v>
      </c>
      <c r="E616">
        <f>MONTH(C616)</f>
        <v>11</v>
      </c>
      <c r="F616" t="str">
        <f>VLOOKUP(B616,Sheet3!$A$1:$E$100,5)</f>
        <v>k4</v>
      </c>
      <c r="G616" t="str">
        <f>VLOOKUP(B616,Sheet3!$A$1:$E$100,2)</f>
        <v>1_l_wodny</v>
      </c>
      <c r="H616" t="str">
        <f>VLOOKUP(B616,Sheet3!$A$1:$E$100,3)</f>
        <v>37,99</v>
      </c>
      <c r="I616" t="str">
        <f>VLOOKUP(F616,Sheet4!$A$1:$B$22,2)</f>
        <v>panele_korkowe</v>
      </c>
      <c r="J616">
        <f>D616*H616</f>
        <v>75.98</v>
      </c>
    </row>
    <row r="617" spans="1:10" ht="18.399999999999999" customHeight="1">
      <c r="A617" s="1">
        <v>696</v>
      </c>
      <c r="B617" t="s">
        <v>91</v>
      </c>
      <c r="C617" s="2">
        <v>40974</v>
      </c>
      <c r="D617">
        <v>5</v>
      </c>
      <c r="E617">
        <f>MONTH(C617)</f>
        <v>3</v>
      </c>
      <c r="F617" t="str">
        <f>VLOOKUP(B617,Sheet3!$A$1:$E$100,5)</f>
        <v>k4</v>
      </c>
      <c r="G617" t="str">
        <f>VLOOKUP(B617,Sheet3!$A$1:$E$100,2)</f>
        <v>5_l_kontaktowy</v>
      </c>
      <c r="H617" t="str">
        <f>VLOOKUP(B617,Sheet3!$A$1:$E$100,3)</f>
        <v>84,99</v>
      </c>
      <c r="I617" t="str">
        <f>VLOOKUP(F617,Sheet4!$A$1:$B$22,2)</f>
        <v>panele_korkowe</v>
      </c>
      <c r="J617">
        <f>D617*H617</f>
        <v>424.95</v>
      </c>
    </row>
    <row r="618" spans="1:10" ht="18.399999999999999" customHeight="1">
      <c r="A618" s="1">
        <v>700</v>
      </c>
      <c r="B618" t="s">
        <v>91</v>
      </c>
      <c r="C618" s="2">
        <v>40955</v>
      </c>
      <c r="D618">
        <v>1</v>
      </c>
      <c r="E618">
        <f>MONTH(C618)</f>
        <v>2</v>
      </c>
      <c r="F618" t="str">
        <f>VLOOKUP(B618,Sheet3!$A$1:$E$100,5)</f>
        <v>k4</v>
      </c>
      <c r="G618" t="str">
        <f>VLOOKUP(B618,Sheet3!$A$1:$E$100,2)</f>
        <v>5_l_kontaktowy</v>
      </c>
      <c r="H618" t="str">
        <f>VLOOKUP(B618,Sheet3!$A$1:$E$100,3)</f>
        <v>84,99</v>
      </c>
      <c r="I618" t="str">
        <f>VLOOKUP(F618,Sheet4!$A$1:$B$22,2)</f>
        <v>panele_korkowe</v>
      </c>
      <c r="J618">
        <f>D618*H618</f>
        <v>84.99</v>
      </c>
    </row>
    <row r="619" spans="1:10" ht="18.399999999999999" customHeight="1">
      <c r="A619">
        <v>701</v>
      </c>
      <c r="B619" t="s">
        <v>85</v>
      </c>
      <c r="C619" s="2">
        <v>41086</v>
      </c>
      <c r="D619">
        <v>17</v>
      </c>
      <c r="E619">
        <f>MONTH(C619)</f>
        <v>6</v>
      </c>
      <c r="F619" t="str">
        <f>VLOOKUP(B619,Sheet3!$A$1:$E$100,5)</f>
        <v>k8</v>
      </c>
      <c r="G619" t="str">
        <f>VLOOKUP(B619,Sheet3!$A$1:$E$100,2)</f>
        <v>LN_2</v>
      </c>
      <c r="H619" t="str">
        <f>VLOOKUP(B619,Sheet3!$A$1:$E$100,3)</f>
        <v>4,60</v>
      </c>
      <c r="I619" t="str">
        <f>VLOOKUP(F619,Sheet4!$A$1:$B$22,2)</f>
        <v>panele_korkowe</v>
      </c>
      <c r="J619">
        <f>D619*H619</f>
        <v>78.199999999999989</v>
      </c>
    </row>
    <row r="620" spans="1:10" ht="18.399999999999999" customHeight="1">
      <c r="A620">
        <v>703</v>
      </c>
      <c r="B620" t="s">
        <v>25</v>
      </c>
      <c r="C620" s="2">
        <v>41025</v>
      </c>
      <c r="D620">
        <v>4</v>
      </c>
      <c r="E620">
        <f>MONTH(C620)</f>
        <v>4</v>
      </c>
      <c r="F620" t="str">
        <f>VLOOKUP(B620,Sheet3!$A$1:$E$100,5)</f>
        <v>k4</v>
      </c>
      <c r="G620" t="str">
        <f>VLOOKUP(B620,Sheet3!$A$1:$E$100,2)</f>
        <v>1_l_wodny</v>
      </c>
      <c r="H620" t="str">
        <f>VLOOKUP(B620,Sheet3!$A$1:$E$100,3)</f>
        <v>37,99</v>
      </c>
      <c r="I620" t="str">
        <f>VLOOKUP(F620,Sheet4!$A$1:$B$22,2)</f>
        <v>panele_korkowe</v>
      </c>
      <c r="J620">
        <f>D620*H620</f>
        <v>151.96</v>
      </c>
    </row>
    <row r="621" spans="1:10" ht="18.399999999999999" customHeight="1">
      <c r="A621">
        <v>705</v>
      </c>
      <c r="B621" t="s">
        <v>90</v>
      </c>
      <c r="C621" s="2">
        <v>40940</v>
      </c>
      <c r="D621">
        <v>82</v>
      </c>
      <c r="E621">
        <f>MONTH(C621)</f>
        <v>2</v>
      </c>
      <c r="F621" t="str">
        <f>VLOOKUP(B621,Sheet3!$A$1:$E$100,5)</f>
        <v>k21</v>
      </c>
      <c r="G621" t="str">
        <f>VLOOKUP(B621,Sheet3!$A$1:$E$100,2)</f>
        <v>Rapsodia</v>
      </c>
      <c r="H621" t="str">
        <f>VLOOKUP(B621,Sheet3!$A$1:$E$100,3)</f>
        <v>129,99</v>
      </c>
      <c r="I621" t="str">
        <f>VLOOKUP(F621,Sheet4!$A$1:$B$22,2)</f>
        <v>panele_korkowe</v>
      </c>
      <c r="J621">
        <f>D621*H621</f>
        <v>10659.18</v>
      </c>
    </row>
    <row r="622" spans="1:10" ht="18.399999999999999" customHeight="1">
      <c r="A622" s="1">
        <v>708</v>
      </c>
      <c r="B622" t="s">
        <v>95</v>
      </c>
      <c r="C622" s="2">
        <v>41090</v>
      </c>
      <c r="D622">
        <v>70</v>
      </c>
      <c r="E622">
        <f>MONTH(C622)</f>
        <v>6</v>
      </c>
      <c r="F622" t="str">
        <f>VLOOKUP(B622,Sheet3!$A$1:$E$100,5)</f>
        <v>k21</v>
      </c>
      <c r="G622" t="str">
        <f>VLOOKUP(B622,Sheet3!$A$1:$E$100,2)</f>
        <v>Natural</v>
      </c>
      <c r="H622" t="str">
        <f>VLOOKUP(B622,Sheet3!$A$1:$E$100,3)</f>
        <v>119,99</v>
      </c>
      <c r="I622" t="str">
        <f>VLOOKUP(F622,Sheet4!$A$1:$B$22,2)</f>
        <v>panele_korkowe</v>
      </c>
      <c r="J622">
        <f>D622*H622</f>
        <v>8399.2999999999993</v>
      </c>
    </row>
    <row r="623" spans="1:10" ht="18.399999999999999" customHeight="1">
      <c r="A623" s="1">
        <v>710</v>
      </c>
      <c r="B623" t="s">
        <v>30</v>
      </c>
      <c r="C623" s="2">
        <v>41199</v>
      </c>
      <c r="D623">
        <v>35</v>
      </c>
      <c r="E623">
        <f>MONTH(C623)</f>
        <v>10</v>
      </c>
      <c r="F623" t="str">
        <f>VLOOKUP(B623,Sheet3!$A$1:$E$100,5)</f>
        <v>k8</v>
      </c>
      <c r="G623" t="str">
        <f>VLOOKUP(B623,Sheet3!$A$1:$E$100,2)</f>
        <v>LN_1</v>
      </c>
      <c r="H623" t="str">
        <f>VLOOKUP(B623,Sheet3!$A$1:$E$100,3)</f>
        <v>3,90</v>
      </c>
      <c r="I623" t="str">
        <f>VLOOKUP(F623,Sheet4!$A$1:$B$22,2)</f>
        <v>panele_korkowe</v>
      </c>
      <c r="J623">
        <f>D623*H623</f>
        <v>136.5</v>
      </c>
    </row>
    <row r="624" spans="1:10" ht="18.399999999999999" customHeight="1">
      <c r="A624" s="1">
        <v>722</v>
      </c>
      <c r="B624" t="s">
        <v>12</v>
      </c>
      <c r="C624" s="2">
        <v>41118</v>
      </c>
      <c r="D624">
        <v>25</v>
      </c>
      <c r="E624">
        <f>MONTH(C624)</f>
        <v>7</v>
      </c>
      <c r="F624" t="str">
        <f>VLOOKUP(B624,Sheet3!$A$1:$E$100,5)</f>
        <v>k6</v>
      </c>
      <c r="G624" t="str">
        <f>VLOOKUP(B624,Sheet3!$A$1:$E$100,2)</f>
        <v>940x16x5</v>
      </c>
      <c r="H624" t="str">
        <f>VLOOKUP(B624,Sheet3!$A$1:$E$100,3)</f>
        <v>2,19</v>
      </c>
      <c r="I624" t="str">
        <f>VLOOKUP(F624,Sheet4!$A$1:$B$22,2)</f>
        <v>panele_korkowe</v>
      </c>
      <c r="J624">
        <f>D624*H624</f>
        <v>54.75</v>
      </c>
    </row>
    <row r="625" spans="1:10" ht="18.399999999999999" customHeight="1">
      <c r="A625" s="1">
        <v>724</v>
      </c>
      <c r="B625" t="s">
        <v>25</v>
      </c>
      <c r="C625" s="2">
        <v>40977</v>
      </c>
      <c r="D625">
        <v>3</v>
      </c>
      <c r="E625">
        <f>MONTH(C625)</f>
        <v>3</v>
      </c>
      <c r="F625" t="str">
        <f>VLOOKUP(B625,Sheet3!$A$1:$E$100,5)</f>
        <v>k4</v>
      </c>
      <c r="G625" t="str">
        <f>VLOOKUP(B625,Sheet3!$A$1:$E$100,2)</f>
        <v>1_l_wodny</v>
      </c>
      <c r="H625" t="str">
        <f>VLOOKUP(B625,Sheet3!$A$1:$E$100,3)</f>
        <v>37,99</v>
      </c>
      <c r="I625" t="str">
        <f>VLOOKUP(F625,Sheet4!$A$1:$B$22,2)</f>
        <v>panele_korkowe</v>
      </c>
      <c r="J625">
        <f>D625*H625</f>
        <v>113.97</v>
      </c>
    </row>
    <row r="626" spans="1:10" ht="18.399999999999999" customHeight="1">
      <c r="A626">
        <v>725</v>
      </c>
      <c r="B626" t="s">
        <v>62</v>
      </c>
      <c r="C626" s="2">
        <v>41038</v>
      </c>
      <c r="D626">
        <v>21</v>
      </c>
      <c r="E626">
        <f>MONTH(C626)</f>
        <v>5</v>
      </c>
      <c r="F626" t="str">
        <f>VLOOKUP(B626,Sheet3!$A$1:$E$100,5)</f>
        <v>k5</v>
      </c>
      <c r="G626" t="str">
        <f>VLOOKUP(B626,Sheet3!$A$1:$E$100,2)</f>
        <v>Aglomerado_10_mm</v>
      </c>
      <c r="H626" t="str">
        <f>VLOOKUP(B626,Sheet3!$A$1:$E$100,3)</f>
        <v>34,99</v>
      </c>
      <c r="I626" t="str">
        <f>VLOOKUP(F626,Sheet4!$A$1:$B$22,2)</f>
        <v>panele_korkowe</v>
      </c>
      <c r="J626">
        <f>D626*H626</f>
        <v>734.79000000000008</v>
      </c>
    </row>
    <row r="627" spans="1:10" ht="18.399999999999999" customHeight="1">
      <c r="A627">
        <v>727</v>
      </c>
      <c r="B627" t="s">
        <v>30</v>
      </c>
      <c r="C627" s="2">
        <v>41125</v>
      </c>
      <c r="D627">
        <v>64</v>
      </c>
      <c r="E627">
        <f>MONTH(C627)</f>
        <v>8</v>
      </c>
      <c r="F627" t="str">
        <f>VLOOKUP(B627,Sheet3!$A$1:$E$100,5)</f>
        <v>k8</v>
      </c>
      <c r="G627" t="str">
        <f>VLOOKUP(B627,Sheet3!$A$1:$E$100,2)</f>
        <v>LN_1</v>
      </c>
      <c r="H627" t="str">
        <f>VLOOKUP(B627,Sheet3!$A$1:$E$100,3)</f>
        <v>3,90</v>
      </c>
      <c r="I627" t="str">
        <f>VLOOKUP(F627,Sheet4!$A$1:$B$22,2)</f>
        <v>panele_korkowe</v>
      </c>
      <c r="J627">
        <f>D627*H627</f>
        <v>249.6</v>
      </c>
    </row>
    <row r="628" spans="1:10" ht="18.399999999999999" customHeight="1">
      <c r="A628" s="1">
        <v>728</v>
      </c>
      <c r="B628" t="s">
        <v>24</v>
      </c>
      <c r="C628" s="2">
        <v>41241</v>
      </c>
      <c r="D628">
        <v>50</v>
      </c>
      <c r="E628">
        <f>MONTH(C628)</f>
        <v>11</v>
      </c>
      <c r="F628" t="str">
        <f>VLOOKUP(B628,Sheet3!$A$1:$E$100,5)</f>
        <v>k8</v>
      </c>
      <c r="G628" t="str">
        <f>VLOOKUP(B628,Sheet3!$A$1:$E$100,2)</f>
        <v>LN_2</v>
      </c>
      <c r="H628" t="str">
        <f>VLOOKUP(B628,Sheet3!$A$1:$E$100,3)</f>
        <v>4,60</v>
      </c>
      <c r="I628" t="str">
        <f>VLOOKUP(F628,Sheet4!$A$1:$B$22,2)</f>
        <v>panele_korkowe</v>
      </c>
      <c r="J628">
        <f>D628*H628</f>
        <v>229.99999999999997</v>
      </c>
    </row>
    <row r="629" spans="1:10" ht="18.399999999999999" customHeight="1">
      <c r="A629" s="1">
        <v>734</v>
      </c>
      <c r="B629" t="s">
        <v>25</v>
      </c>
      <c r="C629" s="2">
        <v>41220</v>
      </c>
      <c r="D629">
        <v>2</v>
      </c>
      <c r="E629">
        <f>MONTH(C629)</f>
        <v>11</v>
      </c>
      <c r="F629" t="str">
        <f>VLOOKUP(B629,Sheet3!$A$1:$E$100,5)</f>
        <v>k4</v>
      </c>
      <c r="G629" t="str">
        <f>VLOOKUP(B629,Sheet3!$A$1:$E$100,2)</f>
        <v>1_l_wodny</v>
      </c>
      <c r="H629" t="str">
        <f>VLOOKUP(B629,Sheet3!$A$1:$E$100,3)</f>
        <v>37,99</v>
      </c>
      <c r="I629" t="str">
        <f>VLOOKUP(F629,Sheet4!$A$1:$B$22,2)</f>
        <v>panele_korkowe</v>
      </c>
      <c r="J629">
        <f>D629*H629</f>
        <v>75.98</v>
      </c>
    </row>
    <row r="630" spans="1:10" ht="18.399999999999999" customHeight="1">
      <c r="A630">
        <v>737</v>
      </c>
      <c r="B630" t="s">
        <v>21</v>
      </c>
      <c r="C630" s="2">
        <v>41111</v>
      </c>
      <c r="D630">
        <v>10</v>
      </c>
      <c r="E630">
        <f>MONTH(C630)</f>
        <v>7</v>
      </c>
      <c r="F630" t="str">
        <f>VLOOKUP(B630,Sheet3!$A$1:$E$100,5)</f>
        <v>k8</v>
      </c>
      <c r="G630" t="str">
        <f>VLOOKUP(B630,Sheet3!$A$1:$E$100,2)</f>
        <v>LK_3</v>
      </c>
      <c r="H630" t="str">
        <f>VLOOKUP(B630,Sheet3!$A$1:$E$100,3)</f>
        <v>3,60</v>
      </c>
      <c r="I630" t="str">
        <f>VLOOKUP(F630,Sheet4!$A$1:$B$22,2)</f>
        <v>panele_korkowe</v>
      </c>
      <c r="J630">
        <f>D630*H630</f>
        <v>36</v>
      </c>
    </row>
    <row r="631" spans="1:10" ht="18.399999999999999" customHeight="1">
      <c r="A631" s="1">
        <v>738</v>
      </c>
      <c r="B631" t="s">
        <v>92</v>
      </c>
      <c r="C631" s="2">
        <v>40964</v>
      </c>
      <c r="D631">
        <v>32</v>
      </c>
      <c r="E631">
        <f>MONTH(C631)</f>
        <v>2</v>
      </c>
      <c r="F631" t="str">
        <f>VLOOKUP(B631,Sheet3!$A$1:$E$100,5)</f>
        <v>k5</v>
      </c>
      <c r="G631" t="str">
        <f>VLOOKUP(B631,Sheet3!$A$1:$E$100,2)</f>
        <v>Aglomerado_20_mm</v>
      </c>
      <c r="H631" t="str">
        <f>VLOOKUP(B631,Sheet3!$A$1:$E$100,3)</f>
        <v>39,99</v>
      </c>
      <c r="I631" t="str">
        <f>VLOOKUP(F631,Sheet4!$A$1:$B$22,2)</f>
        <v>panele_korkowe</v>
      </c>
      <c r="J631">
        <f>D631*H631</f>
        <v>1279.68</v>
      </c>
    </row>
    <row r="632" spans="1:10" ht="18.399999999999999" customHeight="1">
      <c r="A632">
        <v>739</v>
      </c>
      <c r="B632" t="s">
        <v>41</v>
      </c>
      <c r="C632" s="2">
        <v>41096</v>
      </c>
      <c r="D632">
        <v>15</v>
      </c>
      <c r="E632">
        <f>MONTH(C632)</f>
        <v>7</v>
      </c>
      <c r="F632" t="str">
        <f>VLOOKUP(B632,Sheet3!$A$1:$E$100,5)</f>
        <v>k7</v>
      </c>
      <c r="G632" t="str">
        <f>VLOOKUP(B632,Sheet3!$A$1:$E$100,2)</f>
        <v>Kora_surowa_kl._II</v>
      </c>
      <c r="H632" t="str">
        <f>VLOOKUP(B632,Sheet3!$A$1:$E$100,3)</f>
        <v>79,99</v>
      </c>
      <c r="I632" t="str">
        <f>VLOOKUP(F632,Sheet4!$A$1:$B$22,2)</f>
        <v>panele_korkowe</v>
      </c>
      <c r="J632">
        <f>D632*H632</f>
        <v>1199.8499999999999</v>
      </c>
    </row>
    <row r="633" spans="1:10" ht="18.399999999999999" customHeight="1">
      <c r="A633" s="1">
        <v>740</v>
      </c>
      <c r="B633" t="s">
        <v>30</v>
      </c>
      <c r="C633" s="2">
        <v>41037</v>
      </c>
      <c r="D633">
        <v>52</v>
      </c>
      <c r="E633">
        <f>MONTH(C633)</f>
        <v>5</v>
      </c>
      <c r="F633" t="str">
        <f>VLOOKUP(B633,Sheet3!$A$1:$E$100,5)</f>
        <v>k8</v>
      </c>
      <c r="G633" t="str">
        <f>VLOOKUP(B633,Sheet3!$A$1:$E$100,2)</f>
        <v>LN_1</v>
      </c>
      <c r="H633" t="str">
        <f>VLOOKUP(B633,Sheet3!$A$1:$E$100,3)</f>
        <v>3,90</v>
      </c>
      <c r="I633" t="str">
        <f>VLOOKUP(F633,Sheet4!$A$1:$B$22,2)</f>
        <v>panele_korkowe</v>
      </c>
      <c r="J633">
        <f>D633*H633</f>
        <v>202.79999999999998</v>
      </c>
    </row>
    <row r="634" spans="1:10" ht="18.399999999999999" customHeight="1">
      <c r="A634" s="1">
        <v>742</v>
      </c>
      <c r="B634" t="s">
        <v>80</v>
      </c>
      <c r="C634" s="2">
        <v>41199</v>
      </c>
      <c r="D634">
        <v>24</v>
      </c>
      <c r="E634">
        <f>MONTH(C634)</f>
        <v>10</v>
      </c>
      <c r="F634" t="str">
        <f>VLOOKUP(B634,Sheet3!$A$1:$E$100,5)</f>
        <v>k21</v>
      </c>
      <c r="G634" t="str">
        <f>VLOOKUP(B634,Sheet3!$A$1:$E$100,2)</f>
        <v>Symphony</v>
      </c>
      <c r="H634" t="str">
        <f>VLOOKUP(B634,Sheet3!$A$1:$E$100,3)</f>
        <v>139,99</v>
      </c>
      <c r="I634" t="str">
        <f>VLOOKUP(F634,Sheet4!$A$1:$B$22,2)</f>
        <v>panele_korkowe</v>
      </c>
      <c r="J634">
        <f>D634*H634</f>
        <v>3359.76</v>
      </c>
    </row>
    <row r="635" spans="1:10" ht="18.399999999999999" customHeight="1">
      <c r="A635">
        <v>743</v>
      </c>
      <c r="B635" t="s">
        <v>77</v>
      </c>
      <c r="C635" s="2">
        <v>41092</v>
      </c>
      <c r="D635">
        <v>2</v>
      </c>
      <c r="E635">
        <f>MONTH(C635)</f>
        <v>7</v>
      </c>
      <c r="F635" t="str">
        <f>VLOOKUP(B635,Sheet3!$A$1:$E$100,5)</f>
        <v>k9</v>
      </c>
      <c r="G635" t="str">
        <f>VLOOKUP(B635,Sheet3!$A$1:$E$100,2)</f>
        <v>male</v>
      </c>
      <c r="H635" t="str">
        <f>VLOOKUP(B635,Sheet3!$A$1:$E$100,3)</f>
        <v>25,99</v>
      </c>
      <c r="I635" t="str">
        <f>VLOOKUP(F635,Sheet4!$A$1:$B$22,2)</f>
        <v>panele_korkowe</v>
      </c>
      <c r="J635">
        <f>D635*H635</f>
        <v>51.98</v>
      </c>
    </row>
    <row r="636" spans="1:10" ht="18.399999999999999" customHeight="1">
      <c r="A636">
        <v>747</v>
      </c>
      <c r="B636" t="s">
        <v>8</v>
      </c>
      <c r="C636" s="2">
        <v>41115</v>
      </c>
      <c r="D636">
        <v>25</v>
      </c>
      <c r="E636">
        <f>MONTH(C636)</f>
        <v>7</v>
      </c>
      <c r="F636" t="str">
        <f>VLOOKUP(B636,Sheet3!$A$1:$E$100,5)</f>
        <v>k6</v>
      </c>
      <c r="G636" t="str">
        <f>VLOOKUP(B636,Sheet3!$A$1:$E$100,2)</f>
        <v>940x16x7</v>
      </c>
      <c r="H636" t="str">
        <f>VLOOKUP(B636,Sheet3!$A$1:$E$100,3)</f>
        <v>2,89</v>
      </c>
      <c r="I636" t="str">
        <f>VLOOKUP(F636,Sheet4!$A$1:$B$22,2)</f>
        <v>panele_korkowe</v>
      </c>
      <c r="J636">
        <f>D636*H636</f>
        <v>72.25</v>
      </c>
    </row>
    <row r="637" spans="1:10" ht="18.399999999999999" customHeight="1">
      <c r="A637" s="1">
        <v>750</v>
      </c>
      <c r="B637" t="s">
        <v>62</v>
      </c>
      <c r="C637" s="2">
        <v>41046</v>
      </c>
      <c r="D637">
        <v>22</v>
      </c>
      <c r="E637">
        <f>MONTH(C637)</f>
        <v>5</v>
      </c>
      <c r="F637" t="str">
        <f>VLOOKUP(B637,Sheet3!$A$1:$E$100,5)</f>
        <v>k5</v>
      </c>
      <c r="G637" t="str">
        <f>VLOOKUP(B637,Sheet3!$A$1:$E$100,2)</f>
        <v>Aglomerado_10_mm</v>
      </c>
      <c r="H637" t="str">
        <f>VLOOKUP(B637,Sheet3!$A$1:$E$100,3)</f>
        <v>34,99</v>
      </c>
      <c r="I637" t="str">
        <f>VLOOKUP(F637,Sheet4!$A$1:$B$22,2)</f>
        <v>panele_korkowe</v>
      </c>
      <c r="J637">
        <f>D637*H637</f>
        <v>769.78000000000009</v>
      </c>
    </row>
    <row r="638" spans="1:10" ht="18.399999999999999" customHeight="1">
      <c r="A638">
        <v>753</v>
      </c>
      <c r="B638" t="s">
        <v>78</v>
      </c>
      <c r="C638" s="2">
        <v>41076</v>
      </c>
      <c r="D638">
        <v>30</v>
      </c>
      <c r="E638">
        <f>MONTH(C638)</f>
        <v>6</v>
      </c>
      <c r="F638" t="str">
        <f>VLOOKUP(B638,Sheet3!$A$1:$E$100,5)</f>
        <v>k6</v>
      </c>
      <c r="G638" t="str">
        <f>VLOOKUP(B638,Sheet3!$A$1:$E$100,2)</f>
        <v>940x23x10</v>
      </c>
      <c r="H638" t="str">
        <f>VLOOKUP(B638,Sheet3!$A$1:$E$100,3)</f>
        <v>3,29</v>
      </c>
      <c r="I638" t="str">
        <f>VLOOKUP(F638,Sheet4!$A$1:$B$22,2)</f>
        <v>panele_korkowe</v>
      </c>
      <c r="J638">
        <f>D638*H638</f>
        <v>98.7</v>
      </c>
    </row>
    <row r="639" spans="1:10" ht="18.399999999999999" customHeight="1">
      <c r="A639" s="1">
        <v>756</v>
      </c>
      <c r="B639" t="s">
        <v>75</v>
      </c>
      <c r="C639" s="2">
        <v>41151</v>
      </c>
      <c r="D639">
        <v>2</v>
      </c>
      <c r="E639">
        <f>MONTH(C639)</f>
        <v>8</v>
      </c>
      <c r="F639" t="str">
        <f>VLOOKUP(B639,Sheet3!$A$1:$E$100,5)</f>
        <v>k4</v>
      </c>
      <c r="G639" t="str">
        <f>VLOOKUP(B639,Sheet3!$A$1:$E$100,2)</f>
        <v>3_l_kontaktowy</v>
      </c>
      <c r="H639" t="str">
        <f>VLOOKUP(B639,Sheet3!$A$1:$E$100,3)</f>
        <v>59,99</v>
      </c>
      <c r="I639" t="str">
        <f>VLOOKUP(F639,Sheet4!$A$1:$B$22,2)</f>
        <v>panele_korkowe</v>
      </c>
      <c r="J639">
        <f>D639*H639</f>
        <v>119.98</v>
      </c>
    </row>
    <row r="640" spans="1:10" ht="18.399999999999999" customHeight="1">
      <c r="A640">
        <v>757</v>
      </c>
      <c r="B640" t="s">
        <v>78</v>
      </c>
      <c r="C640" s="2">
        <v>40941</v>
      </c>
      <c r="D640">
        <v>35</v>
      </c>
      <c r="E640">
        <f>MONTH(C640)</f>
        <v>2</v>
      </c>
      <c r="F640" t="str">
        <f>VLOOKUP(B640,Sheet3!$A$1:$E$100,5)</f>
        <v>k6</v>
      </c>
      <c r="G640" t="str">
        <f>VLOOKUP(B640,Sheet3!$A$1:$E$100,2)</f>
        <v>940x23x10</v>
      </c>
      <c r="H640" t="str">
        <f>VLOOKUP(B640,Sheet3!$A$1:$E$100,3)</f>
        <v>3,29</v>
      </c>
      <c r="I640" t="str">
        <f>VLOOKUP(F640,Sheet4!$A$1:$B$22,2)</f>
        <v>panele_korkowe</v>
      </c>
      <c r="J640">
        <f>D640*H640</f>
        <v>115.15</v>
      </c>
    </row>
    <row r="641" spans="1:10" ht="18.399999999999999" customHeight="1">
      <c r="A641" s="1">
        <v>760</v>
      </c>
      <c r="B641" t="s">
        <v>78</v>
      </c>
      <c r="C641" s="2">
        <v>41199</v>
      </c>
      <c r="D641">
        <v>44</v>
      </c>
      <c r="E641">
        <f>MONTH(C641)</f>
        <v>10</v>
      </c>
      <c r="F641" t="str">
        <f>VLOOKUP(B641,Sheet3!$A$1:$E$100,5)</f>
        <v>k6</v>
      </c>
      <c r="G641" t="str">
        <f>VLOOKUP(B641,Sheet3!$A$1:$E$100,2)</f>
        <v>940x23x10</v>
      </c>
      <c r="H641" t="str">
        <f>VLOOKUP(B641,Sheet3!$A$1:$E$100,3)</f>
        <v>3,29</v>
      </c>
      <c r="I641" t="str">
        <f>VLOOKUP(F641,Sheet4!$A$1:$B$22,2)</f>
        <v>panele_korkowe</v>
      </c>
      <c r="J641">
        <f>D641*H641</f>
        <v>144.76</v>
      </c>
    </row>
    <row r="642" spans="1:10" ht="18.399999999999999" customHeight="1">
      <c r="A642" s="1">
        <v>762</v>
      </c>
      <c r="B642" t="s">
        <v>90</v>
      </c>
      <c r="C642" s="2">
        <v>41074</v>
      </c>
      <c r="D642">
        <v>80</v>
      </c>
      <c r="E642">
        <f>MONTH(C642)</f>
        <v>6</v>
      </c>
      <c r="F642" t="str">
        <f>VLOOKUP(B642,Sheet3!$A$1:$E$100,5)</f>
        <v>k21</v>
      </c>
      <c r="G642" t="str">
        <f>VLOOKUP(B642,Sheet3!$A$1:$E$100,2)</f>
        <v>Rapsodia</v>
      </c>
      <c r="H642" t="str">
        <f>VLOOKUP(B642,Sheet3!$A$1:$E$100,3)</f>
        <v>129,99</v>
      </c>
      <c r="I642" t="str">
        <f>VLOOKUP(F642,Sheet4!$A$1:$B$22,2)</f>
        <v>panele_korkowe</v>
      </c>
      <c r="J642">
        <f>D642*H642</f>
        <v>10399.200000000001</v>
      </c>
    </row>
    <row r="643" spans="1:10" ht="18.399999999999999" customHeight="1">
      <c r="A643" s="1">
        <v>766</v>
      </c>
      <c r="B643" t="s">
        <v>62</v>
      </c>
      <c r="C643" s="2">
        <v>41099</v>
      </c>
      <c r="D643">
        <v>8</v>
      </c>
      <c r="E643">
        <f>MONTH(C643)</f>
        <v>7</v>
      </c>
      <c r="F643" t="str">
        <f>VLOOKUP(B643,Sheet3!$A$1:$E$100,5)</f>
        <v>k5</v>
      </c>
      <c r="G643" t="str">
        <f>VLOOKUP(B643,Sheet3!$A$1:$E$100,2)</f>
        <v>Aglomerado_10_mm</v>
      </c>
      <c r="H643" t="str">
        <f>VLOOKUP(B643,Sheet3!$A$1:$E$100,3)</f>
        <v>34,99</v>
      </c>
      <c r="I643" t="str">
        <f>VLOOKUP(F643,Sheet4!$A$1:$B$22,2)</f>
        <v>panele_korkowe</v>
      </c>
      <c r="J643">
        <f>D643*H643</f>
        <v>279.92</v>
      </c>
    </row>
    <row r="644" spans="1:10" ht="18.399999999999999" customHeight="1">
      <c r="A644" s="1">
        <v>772</v>
      </c>
      <c r="B644" t="s">
        <v>75</v>
      </c>
      <c r="C644" s="2">
        <v>41024</v>
      </c>
      <c r="D644">
        <v>5</v>
      </c>
      <c r="E644">
        <f>MONTH(C644)</f>
        <v>4</v>
      </c>
      <c r="F644" t="str">
        <f>VLOOKUP(B644,Sheet3!$A$1:$E$100,5)</f>
        <v>k4</v>
      </c>
      <c r="G644" t="str">
        <f>VLOOKUP(B644,Sheet3!$A$1:$E$100,2)</f>
        <v>3_l_kontaktowy</v>
      </c>
      <c r="H644" t="str">
        <f>VLOOKUP(B644,Sheet3!$A$1:$E$100,3)</f>
        <v>59,99</v>
      </c>
      <c r="I644" t="str">
        <f>VLOOKUP(F644,Sheet4!$A$1:$B$22,2)</f>
        <v>panele_korkowe</v>
      </c>
      <c r="J644">
        <f>D644*H644</f>
        <v>299.95</v>
      </c>
    </row>
    <row r="645" spans="1:10" ht="18.399999999999999" customHeight="1">
      <c r="A645">
        <v>773</v>
      </c>
      <c r="B645" t="s">
        <v>12</v>
      </c>
      <c r="C645" s="2">
        <v>41103</v>
      </c>
      <c r="D645">
        <v>20</v>
      </c>
      <c r="E645">
        <f>MONTH(C645)</f>
        <v>7</v>
      </c>
      <c r="F645" t="str">
        <f>VLOOKUP(B645,Sheet3!$A$1:$E$100,5)</f>
        <v>k6</v>
      </c>
      <c r="G645" t="str">
        <f>VLOOKUP(B645,Sheet3!$A$1:$E$100,2)</f>
        <v>940x16x5</v>
      </c>
      <c r="H645" t="str">
        <f>VLOOKUP(B645,Sheet3!$A$1:$E$100,3)</f>
        <v>2,19</v>
      </c>
      <c r="I645" t="str">
        <f>VLOOKUP(F645,Sheet4!$A$1:$B$22,2)</f>
        <v>panele_korkowe</v>
      </c>
      <c r="J645">
        <f>D645*H645</f>
        <v>43.8</v>
      </c>
    </row>
    <row r="646" spans="1:10" ht="18.399999999999999" customHeight="1">
      <c r="A646">
        <v>775</v>
      </c>
      <c r="B646" t="s">
        <v>99</v>
      </c>
      <c r="C646" s="2">
        <v>40946</v>
      </c>
      <c r="D646">
        <v>12</v>
      </c>
      <c r="E646">
        <f>MONTH(C646)</f>
        <v>2</v>
      </c>
      <c r="F646" t="str">
        <f>VLOOKUP(B646,Sheet3!$A$1:$E$100,5)</f>
        <v>k3</v>
      </c>
      <c r="G646" t="str">
        <f>VLOOKUP(B646,Sheet3!$A$1:$E$100,2)</f>
        <v>frakcja_0,5-1,0_mm</v>
      </c>
      <c r="H646" t="str">
        <f>VLOOKUP(B646,Sheet3!$A$1:$E$100,3)</f>
        <v>10,49</v>
      </c>
      <c r="I646" t="str">
        <f>VLOOKUP(F646,Sheet4!$A$1:$B$22,2)</f>
        <v>panele_korkowe</v>
      </c>
      <c r="J646">
        <f>D646*H646</f>
        <v>125.88</v>
      </c>
    </row>
    <row r="647" spans="1:10" ht="18.399999999999999" customHeight="1">
      <c r="A647" s="1">
        <v>778</v>
      </c>
      <c r="B647" t="s">
        <v>96</v>
      </c>
      <c r="C647" s="2">
        <v>40996</v>
      </c>
      <c r="D647">
        <v>30</v>
      </c>
      <c r="E647">
        <f>MONTH(C647)</f>
        <v>3</v>
      </c>
      <c r="F647" t="str">
        <f>VLOOKUP(B647,Sheet3!$A$1:$E$100,5)</f>
        <v>k3</v>
      </c>
      <c r="G647" t="str">
        <f>VLOOKUP(B647,Sheet3!$A$1:$E$100,2)</f>
        <v>frakcja_1,0-1,8_mm</v>
      </c>
      <c r="H647" t="str">
        <f>VLOOKUP(B647,Sheet3!$A$1:$E$100,3)</f>
        <v>12,00</v>
      </c>
      <c r="I647" t="str">
        <f>VLOOKUP(F647,Sheet4!$A$1:$B$22,2)</f>
        <v>panele_korkowe</v>
      </c>
      <c r="J647">
        <f>D647*H647</f>
        <v>360</v>
      </c>
    </row>
    <row r="648" spans="1:10" ht="18.399999999999999" customHeight="1">
      <c r="A648">
        <v>779</v>
      </c>
      <c r="B648" t="s">
        <v>8</v>
      </c>
      <c r="C648" s="2">
        <v>41213</v>
      </c>
      <c r="D648">
        <v>65</v>
      </c>
      <c r="E648">
        <f>MONTH(C648)</f>
        <v>10</v>
      </c>
      <c r="F648" t="str">
        <f>VLOOKUP(B648,Sheet3!$A$1:$E$100,5)</f>
        <v>k6</v>
      </c>
      <c r="G648" t="str">
        <f>VLOOKUP(B648,Sheet3!$A$1:$E$100,2)</f>
        <v>940x16x7</v>
      </c>
      <c r="H648" t="str">
        <f>VLOOKUP(B648,Sheet3!$A$1:$E$100,3)</f>
        <v>2,89</v>
      </c>
      <c r="I648" t="str">
        <f>VLOOKUP(F648,Sheet4!$A$1:$B$22,2)</f>
        <v>panele_korkowe</v>
      </c>
      <c r="J648">
        <f>D648*H648</f>
        <v>187.85</v>
      </c>
    </row>
    <row r="649" spans="1:10" ht="18.399999999999999" customHeight="1">
      <c r="A649" s="1">
        <v>780</v>
      </c>
      <c r="B649" t="s">
        <v>25</v>
      </c>
      <c r="C649" s="2">
        <v>41081</v>
      </c>
      <c r="D649">
        <v>1</v>
      </c>
      <c r="E649">
        <f>MONTH(C649)</f>
        <v>6</v>
      </c>
      <c r="F649" t="str">
        <f>VLOOKUP(B649,Sheet3!$A$1:$E$100,5)</f>
        <v>k4</v>
      </c>
      <c r="G649" t="str">
        <f>VLOOKUP(B649,Sheet3!$A$1:$E$100,2)</f>
        <v>1_l_wodny</v>
      </c>
      <c r="H649" t="str">
        <f>VLOOKUP(B649,Sheet3!$A$1:$E$100,3)</f>
        <v>37,99</v>
      </c>
      <c r="I649" t="str">
        <f>VLOOKUP(F649,Sheet4!$A$1:$B$22,2)</f>
        <v>panele_korkowe</v>
      </c>
      <c r="J649">
        <f>D649*H649</f>
        <v>37.99</v>
      </c>
    </row>
    <row r="650" spans="1:10" ht="18.399999999999999" customHeight="1">
      <c r="A650">
        <v>783</v>
      </c>
      <c r="B650" t="s">
        <v>95</v>
      </c>
      <c r="C650" s="2">
        <v>41164</v>
      </c>
      <c r="D650">
        <v>30</v>
      </c>
      <c r="E650">
        <f>MONTH(C650)</f>
        <v>9</v>
      </c>
      <c r="F650" t="str">
        <f>VLOOKUP(B650,Sheet3!$A$1:$E$100,5)</f>
        <v>k21</v>
      </c>
      <c r="G650" t="str">
        <f>VLOOKUP(B650,Sheet3!$A$1:$E$100,2)</f>
        <v>Natural</v>
      </c>
      <c r="H650" t="str">
        <f>VLOOKUP(B650,Sheet3!$A$1:$E$100,3)</f>
        <v>119,99</v>
      </c>
      <c r="I650" t="str">
        <f>VLOOKUP(F650,Sheet4!$A$1:$B$22,2)</f>
        <v>panele_korkowe</v>
      </c>
      <c r="J650">
        <f>D650*H650</f>
        <v>3599.7</v>
      </c>
    </row>
    <row r="651" spans="1:10" ht="18.399999999999999" customHeight="1">
      <c r="A651">
        <v>787</v>
      </c>
      <c r="B651" t="s">
        <v>30</v>
      </c>
      <c r="C651" s="2">
        <v>40973</v>
      </c>
      <c r="D651">
        <v>64</v>
      </c>
      <c r="E651">
        <f>MONTH(C651)</f>
        <v>3</v>
      </c>
      <c r="F651" t="str">
        <f>VLOOKUP(B651,Sheet3!$A$1:$E$100,5)</f>
        <v>k8</v>
      </c>
      <c r="G651" t="str">
        <f>VLOOKUP(B651,Sheet3!$A$1:$E$100,2)</f>
        <v>LN_1</v>
      </c>
      <c r="H651" t="str">
        <f>VLOOKUP(B651,Sheet3!$A$1:$E$100,3)</f>
        <v>3,90</v>
      </c>
      <c r="I651" t="str">
        <f>VLOOKUP(F651,Sheet4!$A$1:$B$22,2)</f>
        <v>panele_korkowe</v>
      </c>
      <c r="J651">
        <f>D651*H651</f>
        <v>249.6</v>
      </c>
    </row>
    <row r="652" spans="1:10" ht="18.399999999999999" customHeight="1">
      <c r="A652">
        <v>789</v>
      </c>
      <c r="B652" t="s">
        <v>43</v>
      </c>
      <c r="C652" s="2">
        <v>41152</v>
      </c>
      <c r="D652">
        <v>10</v>
      </c>
      <c r="E652">
        <f>MONTH(C652)</f>
        <v>8</v>
      </c>
      <c r="F652" t="str">
        <f>VLOOKUP(B652,Sheet3!$A$1:$E$100,5)</f>
        <v>k5</v>
      </c>
      <c r="G652" t="str">
        <f>VLOOKUP(B652,Sheet3!$A$1:$E$100,2)</f>
        <v>Aglomerado_80_mm</v>
      </c>
      <c r="H652" t="str">
        <f>VLOOKUP(B652,Sheet3!$A$1:$E$100,3)</f>
        <v>149,99</v>
      </c>
      <c r="I652" t="str">
        <f>VLOOKUP(F652,Sheet4!$A$1:$B$22,2)</f>
        <v>panele_korkowe</v>
      </c>
      <c r="J652">
        <f>D652*H652</f>
        <v>1499.9</v>
      </c>
    </row>
    <row r="653" spans="1:10" ht="18.399999999999999" customHeight="1">
      <c r="A653">
        <v>795</v>
      </c>
      <c r="B653" t="s">
        <v>20</v>
      </c>
      <c r="C653" s="2">
        <v>41137</v>
      </c>
      <c r="D653">
        <v>24</v>
      </c>
      <c r="E653">
        <f>MONTH(C653)</f>
        <v>8</v>
      </c>
      <c r="F653" t="str">
        <f>VLOOKUP(B653,Sheet3!$A$1:$E$100,5)</f>
        <v>k6</v>
      </c>
      <c r="G653" t="str">
        <f>VLOOKUP(B653,Sheet3!$A$1:$E$100,2)</f>
        <v>940x23x5</v>
      </c>
      <c r="H653" t="str">
        <f>VLOOKUP(B653,Sheet3!$A$1:$E$100,3)</f>
        <v>2,19</v>
      </c>
      <c r="I653" t="str">
        <f>VLOOKUP(F653,Sheet4!$A$1:$B$22,2)</f>
        <v>panele_korkowe</v>
      </c>
      <c r="J653">
        <f>D653*H653</f>
        <v>52.56</v>
      </c>
    </row>
    <row r="654" spans="1:10" ht="18.399999999999999" customHeight="1">
      <c r="A654" s="1">
        <v>796</v>
      </c>
      <c r="B654" t="s">
        <v>20</v>
      </c>
      <c r="C654" s="2">
        <v>41114</v>
      </c>
      <c r="D654">
        <v>22</v>
      </c>
      <c r="E654">
        <f>MONTH(C654)</f>
        <v>7</v>
      </c>
      <c r="F654" t="str">
        <f>VLOOKUP(B654,Sheet3!$A$1:$E$100,5)</f>
        <v>k6</v>
      </c>
      <c r="G654" t="str">
        <f>VLOOKUP(B654,Sheet3!$A$1:$E$100,2)</f>
        <v>940x23x5</v>
      </c>
      <c r="H654" t="str">
        <f>VLOOKUP(B654,Sheet3!$A$1:$E$100,3)</f>
        <v>2,19</v>
      </c>
      <c r="I654" t="str">
        <f>VLOOKUP(F654,Sheet4!$A$1:$B$22,2)</f>
        <v>panele_korkowe</v>
      </c>
      <c r="J654">
        <f>D654*H654</f>
        <v>48.18</v>
      </c>
    </row>
    <row r="655" spans="1:10" ht="18.399999999999999" customHeight="1">
      <c r="A655">
        <v>801</v>
      </c>
      <c r="B655" t="s">
        <v>50</v>
      </c>
      <c r="C655" s="2">
        <v>40955</v>
      </c>
      <c r="D655">
        <v>20</v>
      </c>
      <c r="E655">
        <f>MONTH(C655)</f>
        <v>2</v>
      </c>
      <c r="F655" t="str">
        <f>VLOOKUP(B655,Sheet3!$A$1:$E$100,5)</f>
        <v>k8</v>
      </c>
      <c r="G655" t="str">
        <f>VLOOKUP(B655,Sheet3!$A$1:$E$100,2)</f>
        <v>LB_1</v>
      </c>
      <c r="H655" t="str">
        <f>VLOOKUP(B655,Sheet3!$A$1:$E$100,3)</f>
        <v>2,50</v>
      </c>
      <c r="I655" t="str">
        <f>VLOOKUP(F655,Sheet4!$A$1:$B$22,2)</f>
        <v>panele_korkowe</v>
      </c>
      <c r="J655">
        <f>D655*H655</f>
        <v>50</v>
      </c>
    </row>
    <row r="656" spans="1:10" ht="18.399999999999999" customHeight="1">
      <c r="A656">
        <v>803</v>
      </c>
      <c r="B656" t="s">
        <v>24</v>
      </c>
      <c r="C656" s="2">
        <v>41085</v>
      </c>
      <c r="D656">
        <v>21</v>
      </c>
      <c r="E656">
        <f>MONTH(C656)</f>
        <v>6</v>
      </c>
      <c r="F656" t="str">
        <f>VLOOKUP(B656,Sheet3!$A$1:$E$100,5)</f>
        <v>k8</v>
      </c>
      <c r="G656" t="str">
        <f>VLOOKUP(B656,Sheet3!$A$1:$E$100,2)</f>
        <v>LN_2</v>
      </c>
      <c r="H656" t="str">
        <f>VLOOKUP(B656,Sheet3!$A$1:$E$100,3)</f>
        <v>4,60</v>
      </c>
      <c r="I656" t="str">
        <f>VLOOKUP(F656,Sheet4!$A$1:$B$22,2)</f>
        <v>panele_korkowe</v>
      </c>
      <c r="J656">
        <f>D656*H656</f>
        <v>96.6</v>
      </c>
    </row>
    <row r="657" spans="1:10" ht="18.399999999999999" customHeight="1">
      <c r="A657" s="1">
        <v>804</v>
      </c>
      <c r="B657" t="s">
        <v>74</v>
      </c>
      <c r="C657" s="2">
        <v>41134</v>
      </c>
      <c r="D657">
        <v>2</v>
      </c>
      <c r="E657">
        <f>MONTH(C657)</f>
        <v>8</v>
      </c>
      <c r="F657" t="str">
        <f>VLOOKUP(B657,Sheet3!$A$1:$E$100,5)</f>
        <v>k7</v>
      </c>
      <c r="G657" t="str">
        <f>VLOOKUP(B657,Sheet3!$A$1:$E$100,2)</f>
        <v>Kora_surowa_kl._I</v>
      </c>
      <c r="H657" t="str">
        <f>VLOOKUP(B657,Sheet3!$A$1:$E$100,3)</f>
        <v>99,99</v>
      </c>
      <c r="I657" t="str">
        <f>VLOOKUP(F657,Sheet4!$A$1:$B$22,2)</f>
        <v>panele_korkowe</v>
      </c>
      <c r="J657">
        <f>D657*H657</f>
        <v>199.98</v>
      </c>
    </row>
    <row r="658" spans="1:10" ht="18.399999999999999" customHeight="1">
      <c r="A658">
        <v>805</v>
      </c>
      <c r="B658" t="s">
        <v>77</v>
      </c>
      <c r="C658" s="2">
        <v>41099</v>
      </c>
      <c r="D658">
        <v>5</v>
      </c>
      <c r="E658">
        <f>MONTH(C658)</f>
        <v>7</v>
      </c>
      <c r="F658" t="str">
        <f>VLOOKUP(B658,Sheet3!$A$1:$E$100,5)</f>
        <v>k9</v>
      </c>
      <c r="G658" t="str">
        <f>VLOOKUP(B658,Sheet3!$A$1:$E$100,2)</f>
        <v>male</v>
      </c>
      <c r="H658" t="str">
        <f>VLOOKUP(B658,Sheet3!$A$1:$E$100,3)</f>
        <v>25,99</v>
      </c>
      <c r="I658" t="str">
        <f>VLOOKUP(F658,Sheet4!$A$1:$B$22,2)</f>
        <v>panele_korkowe</v>
      </c>
      <c r="J658">
        <f>D658*H658</f>
        <v>129.94999999999999</v>
      </c>
    </row>
    <row r="659" spans="1:10" ht="18.399999999999999" customHeight="1">
      <c r="A659" s="1">
        <v>808</v>
      </c>
      <c r="B659" t="s">
        <v>75</v>
      </c>
      <c r="C659" s="2">
        <v>41090</v>
      </c>
      <c r="D659">
        <v>1</v>
      </c>
      <c r="E659">
        <f>MONTH(C659)</f>
        <v>6</v>
      </c>
      <c r="F659" t="str">
        <f>VLOOKUP(B659,Sheet3!$A$1:$E$100,5)</f>
        <v>k4</v>
      </c>
      <c r="G659" t="str">
        <f>VLOOKUP(B659,Sheet3!$A$1:$E$100,2)</f>
        <v>3_l_kontaktowy</v>
      </c>
      <c r="H659" t="str">
        <f>VLOOKUP(B659,Sheet3!$A$1:$E$100,3)</f>
        <v>59,99</v>
      </c>
      <c r="I659" t="str">
        <f>VLOOKUP(F659,Sheet4!$A$1:$B$22,2)</f>
        <v>panele_korkowe</v>
      </c>
      <c r="J659">
        <f>D659*H659</f>
        <v>59.99</v>
      </c>
    </row>
    <row r="660" spans="1:10" ht="18.399999999999999" customHeight="1">
      <c r="A660">
        <v>811</v>
      </c>
      <c r="B660" t="s">
        <v>77</v>
      </c>
      <c r="C660" s="2">
        <v>41026</v>
      </c>
      <c r="D660">
        <v>1</v>
      </c>
      <c r="E660">
        <f>MONTH(C660)</f>
        <v>4</v>
      </c>
      <c r="F660" t="str">
        <f>VLOOKUP(B660,Sheet3!$A$1:$E$100,5)</f>
        <v>k9</v>
      </c>
      <c r="G660" t="str">
        <f>VLOOKUP(B660,Sheet3!$A$1:$E$100,2)</f>
        <v>male</v>
      </c>
      <c r="H660" t="str">
        <f>VLOOKUP(B660,Sheet3!$A$1:$E$100,3)</f>
        <v>25,99</v>
      </c>
      <c r="I660" t="str">
        <f>VLOOKUP(F660,Sheet4!$A$1:$B$22,2)</f>
        <v>panele_korkowe</v>
      </c>
      <c r="J660">
        <f>D660*H660</f>
        <v>25.99</v>
      </c>
    </row>
    <row r="661" spans="1:10" ht="18.399999999999999" customHeight="1">
      <c r="A661" s="1">
        <v>812</v>
      </c>
      <c r="B661" t="s">
        <v>50</v>
      </c>
      <c r="C661" s="2">
        <v>41038</v>
      </c>
      <c r="D661">
        <v>20</v>
      </c>
      <c r="E661">
        <f>MONTH(C661)</f>
        <v>5</v>
      </c>
      <c r="F661" t="str">
        <f>VLOOKUP(B661,Sheet3!$A$1:$E$100,5)</f>
        <v>k8</v>
      </c>
      <c r="G661" t="str">
        <f>VLOOKUP(B661,Sheet3!$A$1:$E$100,2)</f>
        <v>LB_1</v>
      </c>
      <c r="H661" t="str">
        <f>VLOOKUP(B661,Sheet3!$A$1:$E$100,3)</f>
        <v>2,50</v>
      </c>
      <c r="I661" t="str">
        <f>VLOOKUP(F661,Sheet4!$A$1:$B$22,2)</f>
        <v>panele_korkowe</v>
      </c>
      <c r="J661">
        <f>D661*H661</f>
        <v>50</v>
      </c>
    </row>
    <row r="662" spans="1:10" ht="18.399999999999999" customHeight="1">
      <c r="A662">
        <v>813</v>
      </c>
      <c r="B662" t="s">
        <v>62</v>
      </c>
      <c r="C662" s="2">
        <v>41086</v>
      </c>
      <c r="D662">
        <v>10</v>
      </c>
      <c r="E662">
        <f>MONTH(C662)</f>
        <v>6</v>
      </c>
      <c r="F662" t="str">
        <f>VLOOKUP(B662,Sheet3!$A$1:$E$100,5)</f>
        <v>k5</v>
      </c>
      <c r="G662" t="str">
        <f>VLOOKUP(B662,Sheet3!$A$1:$E$100,2)</f>
        <v>Aglomerado_10_mm</v>
      </c>
      <c r="H662" t="str">
        <f>VLOOKUP(B662,Sheet3!$A$1:$E$100,3)</f>
        <v>34,99</v>
      </c>
      <c r="I662" t="str">
        <f>VLOOKUP(F662,Sheet4!$A$1:$B$22,2)</f>
        <v>panele_korkowe</v>
      </c>
      <c r="J662">
        <f>D662*H662</f>
        <v>349.90000000000003</v>
      </c>
    </row>
    <row r="663" spans="1:10" ht="18.399999999999999" customHeight="1">
      <c r="A663">
        <v>819</v>
      </c>
      <c r="B663" t="s">
        <v>58</v>
      </c>
      <c r="C663" s="2">
        <v>41226</v>
      </c>
      <c r="D663">
        <v>17</v>
      </c>
      <c r="E663">
        <f>MONTH(C663)</f>
        <v>11</v>
      </c>
      <c r="F663" t="str">
        <f>VLOOKUP(B663,Sheet3!$A$1:$E$100,5)</f>
        <v>k5</v>
      </c>
      <c r="G663" t="str">
        <f>VLOOKUP(B663,Sheet3!$A$1:$E$100,2)</f>
        <v>Aglomerado_80_mm</v>
      </c>
      <c r="H663" t="str">
        <f>VLOOKUP(B663,Sheet3!$A$1:$E$100,3)</f>
        <v>149,99</v>
      </c>
      <c r="I663" t="str">
        <f>VLOOKUP(F663,Sheet4!$A$1:$B$22,2)</f>
        <v>panele_korkowe</v>
      </c>
      <c r="J663">
        <f>D663*H663</f>
        <v>2549.83</v>
      </c>
    </row>
    <row r="664" spans="1:10" ht="18.399999999999999" customHeight="1">
      <c r="A664" s="1">
        <v>820</v>
      </c>
      <c r="B664" t="s">
        <v>78</v>
      </c>
      <c r="C664" s="2">
        <v>41194</v>
      </c>
      <c r="D664">
        <v>24</v>
      </c>
      <c r="E664">
        <f>MONTH(C664)</f>
        <v>10</v>
      </c>
      <c r="F664" t="str">
        <f>VLOOKUP(B664,Sheet3!$A$1:$E$100,5)</f>
        <v>k6</v>
      </c>
      <c r="G664" t="str">
        <f>VLOOKUP(B664,Sheet3!$A$1:$E$100,2)</f>
        <v>940x23x10</v>
      </c>
      <c r="H664" t="str">
        <f>VLOOKUP(B664,Sheet3!$A$1:$E$100,3)</f>
        <v>3,29</v>
      </c>
      <c r="I664" t="str">
        <f>VLOOKUP(F664,Sheet4!$A$1:$B$22,2)</f>
        <v>panele_korkowe</v>
      </c>
      <c r="J664">
        <f>D664*H664</f>
        <v>78.960000000000008</v>
      </c>
    </row>
    <row r="665" spans="1:10" ht="18.399999999999999" customHeight="1">
      <c r="A665">
        <v>821</v>
      </c>
      <c r="B665" t="s">
        <v>62</v>
      </c>
      <c r="C665" s="2">
        <v>41025</v>
      </c>
      <c r="D665">
        <v>10</v>
      </c>
      <c r="E665">
        <f>MONTH(C665)</f>
        <v>4</v>
      </c>
      <c r="F665" t="str">
        <f>VLOOKUP(B665,Sheet3!$A$1:$E$100,5)</f>
        <v>k5</v>
      </c>
      <c r="G665" t="str">
        <f>VLOOKUP(B665,Sheet3!$A$1:$E$100,2)</f>
        <v>Aglomerado_10_mm</v>
      </c>
      <c r="H665" t="str">
        <f>VLOOKUP(B665,Sheet3!$A$1:$E$100,3)</f>
        <v>34,99</v>
      </c>
      <c r="I665" t="str">
        <f>VLOOKUP(F665,Sheet4!$A$1:$B$22,2)</f>
        <v>panele_korkowe</v>
      </c>
      <c r="J665">
        <f>D665*H665</f>
        <v>349.90000000000003</v>
      </c>
    </row>
    <row r="666" spans="1:10" ht="18.399999999999999" customHeight="1">
      <c r="A666">
        <v>823</v>
      </c>
      <c r="B666" t="s">
        <v>21</v>
      </c>
      <c r="C666" s="2">
        <v>41102</v>
      </c>
      <c r="D666">
        <v>32</v>
      </c>
      <c r="E666">
        <f>MONTH(C666)</f>
        <v>7</v>
      </c>
      <c r="F666" t="str">
        <f>VLOOKUP(B666,Sheet3!$A$1:$E$100,5)</f>
        <v>k8</v>
      </c>
      <c r="G666" t="str">
        <f>VLOOKUP(B666,Sheet3!$A$1:$E$100,2)</f>
        <v>LK_3</v>
      </c>
      <c r="H666" t="str">
        <f>VLOOKUP(B666,Sheet3!$A$1:$E$100,3)</f>
        <v>3,60</v>
      </c>
      <c r="I666" t="str">
        <f>VLOOKUP(F666,Sheet4!$A$1:$B$22,2)</f>
        <v>panele_korkowe</v>
      </c>
      <c r="J666">
        <f>D666*H666</f>
        <v>115.2</v>
      </c>
    </row>
    <row r="667" spans="1:10" ht="18.399999999999999" customHeight="1">
      <c r="A667" s="1">
        <v>824</v>
      </c>
      <c r="B667" t="s">
        <v>57</v>
      </c>
      <c r="C667" s="2">
        <v>40997</v>
      </c>
      <c r="D667">
        <v>32</v>
      </c>
      <c r="E667">
        <f>MONTH(C667)</f>
        <v>3</v>
      </c>
      <c r="F667" t="str">
        <f>VLOOKUP(B667,Sheet3!$A$1:$E$100,5)</f>
        <v>k6</v>
      </c>
      <c r="G667" t="str">
        <f>VLOOKUP(B667,Sheet3!$A$1:$E$100,2)</f>
        <v>940x23x7</v>
      </c>
      <c r="H667" t="str">
        <f>VLOOKUP(B667,Sheet3!$A$1:$E$100,3)</f>
        <v>2,89</v>
      </c>
      <c r="I667" t="str">
        <f>VLOOKUP(F667,Sheet4!$A$1:$B$22,2)</f>
        <v>panele_korkowe</v>
      </c>
      <c r="J667">
        <f>D667*H667</f>
        <v>92.48</v>
      </c>
    </row>
    <row r="668" spans="1:10" ht="18.399999999999999" customHeight="1">
      <c r="A668" s="1">
        <v>826</v>
      </c>
      <c r="B668" t="s">
        <v>30</v>
      </c>
      <c r="C668" s="2">
        <v>41117</v>
      </c>
      <c r="D668">
        <v>12</v>
      </c>
      <c r="E668">
        <f>MONTH(C668)</f>
        <v>7</v>
      </c>
      <c r="F668" t="str">
        <f>VLOOKUP(B668,Sheet3!$A$1:$E$100,5)</f>
        <v>k8</v>
      </c>
      <c r="G668" t="str">
        <f>VLOOKUP(B668,Sheet3!$A$1:$E$100,2)</f>
        <v>LN_1</v>
      </c>
      <c r="H668" t="str">
        <f>VLOOKUP(B668,Sheet3!$A$1:$E$100,3)</f>
        <v>3,90</v>
      </c>
      <c r="I668" t="str">
        <f>VLOOKUP(F668,Sheet4!$A$1:$B$22,2)</f>
        <v>panele_korkowe</v>
      </c>
      <c r="J668">
        <f>D668*H668</f>
        <v>46.8</v>
      </c>
    </row>
    <row r="669" spans="1:10" ht="18.399999999999999" customHeight="1">
      <c r="A669">
        <v>827</v>
      </c>
      <c r="B669" t="s">
        <v>18</v>
      </c>
      <c r="C669" s="2">
        <v>41156</v>
      </c>
      <c r="D669">
        <v>65</v>
      </c>
      <c r="E669">
        <f>MONTH(C669)</f>
        <v>9</v>
      </c>
      <c r="F669" t="str">
        <f>VLOOKUP(B669,Sheet3!$A$1:$E$100,5)</f>
        <v>k6</v>
      </c>
      <c r="G669" t="str">
        <f>VLOOKUP(B669,Sheet3!$A$1:$E$100,2)</f>
        <v>940x16x10</v>
      </c>
      <c r="H669" t="str">
        <f>VLOOKUP(B669,Sheet3!$A$1:$E$100,3)</f>
        <v>3,29</v>
      </c>
      <c r="I669" t="str">
        <f>VLOOKUP(F669,Sheet4!$A$1:$B$22,2)</f>
        <v>panele_korkowe</v>
      </c>
      <c r="J669">
        <f>D669*H669</f>
        <v>213.85</v>
      </c>
    </row>
    <row r="670" spans="1:10" ht="18.399999999999999" customHeight="1">
      <c r="A670">
        <v>829</v>
      </c>
      <c r="B670" t="s">
        <v>78</v>
      </c>
      <c r="C670" s="2">
        <v>41229</v>
      </c>
      <c r="D670">
        <v>26</v>
      </c>
      <c r="E670">
        <f>MONTH(C670)</f>
        <v>11</v>
      </c>
      <c r="F670" t="str">
        <f>VLOOKUP(B670,Sheet3!$A$1:$E$100,5)</f>
        <v>k6</v>
      </c>
      <c r="G670" t="str">
        <f>VLOOKUP(B670,Sheet3!$A$1:$E$100,2)</f>
        <v>940x23x10</v>
      </c>
      <c r="H670" t="str">
        <f>VLOOKUP(B670,Sheet3!$A$1:$E$100,3)</f>
        <v>3,29</v>
      </c>
      <c r="I670" t="str">
        <f>VLOOKUP(F670,Sheet4!$A$1:$B$22,2)</f>
        <v>panele_korkowe</v>
      </c>
      <c r="J670">
        <f>D670*H670</f>
        <v>85.54</v>
      </c>
    </row>
    <row r="671" spans="1:10" ht="18.399999999999999" customHeight="1">
      <c r="A671">
        <v>833</v>
      </c>
      <c r="B671" t="s">
        <v>75</v>
      </c>
      <c r="C671" s="2">
        <v>40921</v>
      </c>
      <c r="D671">
        <v>2</v>
      </c>
      <c r="E671">
        <f>MONTH(C671)</f>
        <v>1</v>
      </c>
      <c r="F671" t="str">
        <f>VLOOKUP(B671,Sheet3!$A$1:$E$100,5)</f>
        <v>k4</v>
      </c>
      <c r="G671" t="str">
        <f>VLOOKUP(B671,Sheet3!$A$1:$E$100,2)</f>
        <v>3_l_kontaktowy</v>
      </c>
      <c r="H671" t="str">
        <f>VLOOKUP(B671,Sheet3!$A$1:$E$100,3)</f>
        <v>59,99</v>
      </c>
      <c r="I671" t="str">
        <f>VLOOKUP(F671,Sheet4!$A$1:$B$22,2)</f>
        <v>panele_korkowe</v>
      </c>
      <c r="J671">
        <f>D671*H671</f>
        <v>119.98</v>
      </c>
    </row>
    <row r="672" spans="1:10" ht="18.399999999999999" customHeight="1">
      <c r="A672" s="1">
        <v>834</v>
      </c>
      <c r="B672" t="s">
        <v>23</v>
      </c>
      <c r="C672" s="2">
        <v>40988</v>
      </c>
      <c r="D672">
        <v>6</v>
      </c>
      <c r="E672">
        <f>MONTH(C672)</f>
        <v>3</v>
      </c>
      <c r="F672" t="str">
        <f>VLOOKUP(B672,Sheet3!$A$1:$E$100,5)</f>
        <v>k3</v>
      </c>
      <c r="G672" t="str">
        <f>VLOOKUP(B672,Sheet3!$A$1:$E$100,2)</f>
        <v>frakcja_2,8-4,0_mm</v>
      </c>
      <c r="H672" t="str">
        <f>VLOOKUP(B672,Sheet3!$A$1:$E$100,3)</f>
        <v>12,80</v>
      </c>
      <c r="I672" t="str">
        <f>VLOOKUP(F672,Sheet4!$A$1:$B$22,2)</f>
        <v>panele_korkowe</v>
      </c>
      <c r="J672">
        <f>D672*H672</f>
        <v>76.800000000000011</v>
      </c>
    </row>
    <row r="673" spans="1:10" ht="18.399999999999999" customHeight="1">
      <c r="A673">
        <v>837</v>
      </c>
      <c r="B673" t="s">
        <v>77</v>
      </c>
      <c r="C673" s="2">
        <v>40992</v>
      </c>
      <c r="D673">
        <v>3</v>
      </c>
      <c r="E673">
        <f>MONTH(C673)</f>
        <v>3</v>
      </c>
      <c r="F673" t="str">
        <f>VLOOKUP(B673,Sheet3!$A$1:$E$100,5)</f>
        <v>k9</v>
      </c>
      <c r="G673" t="str">
        <f>VLOOKUP(B673,Sheet3!$A$1:$E$100,2)</f>
        <v>male</v>
      </c>
      <c r="H673" t="str">
        <f>VLOOKUP(B673,Sheet3!$A$1:$E$100,3)</f>
        <v>25,99</v>
      </c>
      <c r="I673" t="str">
        <f>VLOOKUP(F673,Sheet4!$A$1:$B$22,2)</f>
        <v>panele_korkowe</v>
      </c>
      <c r="J673">
        <f>D673*H673</f>
        <v>77.97</v>
      </c>
    </row>
    <row r="674" spans="1:10" ht="18.399999999999999" customHeight="1">
      <c r="A674">
        <v>841</v>
      </c>
      <c r="B674" t="s">
        <v>32</v>
      </c>
      <c r="C674" s="2">
        <v>41185</v>
      </c>
      <c r="D674">
        <v>14</v>
      </c>
      <c r="E674">
        <f>MONTH(C674)</f>
        <v>10</v>
      </c>
      <c r="F674" t="str">
        <f>VLOOKUP(B674,Sheet3!$A$1:$E$100,5)</f>
        <v>k8</v>
      </c>
      <c r="G674" t="str">
        <f>VLOOKUP(B674,Sheet3!$A$1:$E$100,2)</f>
        <v>LB_2</v>
      </c>
      <c r="H674" t="str">
        <f>VLOOKUP(B674,Sheet3!$A$1:$E$100,3)</f>
        <v>1,80</v>
      </c>
      <c r="I674" t="str">
        <f>VLOOKUP(F674,Sheet4!$A$1:$B$22,2)</f>
        <v>panele_korkowe</v>
      </c>
      <c r="J674">
        <f>D674*H674</f>
        <v>25.2</v>
      </c>
    </row>
    <row r="675" spans="1:10" ht="18.399999999999999" customHeight="1">
      <c r="A675" s="1">
        <v>844</v>
      </c>
      <c r="B675" t="s">
        <v>71</v>
      </c>
      <c r="C675" s="2">
        <v>41114</v>
      </c>
      <c r="D675">
        <v>32</v>
      </c>
      <c r="E675">
        <f>MONTH(C675)</f>
        <v>7</v>
      </c>
      <c r="F675" t="str">
        <f>VLOOKUP(B675,Sheet3!$A$1:$E$100,5)</f>
        <v>k21</v>
      </c>
      <c r="G675" t="str">
        <f>VLOOKUP(B675,Sheet3!$A$1:$E$100,2)</f>
        <v>DawnTown</v>
      </c>
      <c r="H675" t="str">
        <f>VLOOKUP(B675,Sheet3!$A$1:$E$100,3)</f>
        <v>129,99</v>
      </c>
      <c r="I675" t="str">
        <f>VLOOKUP(F675,Sheet4!$A$1:$B$22,2)</f>
        <v>panele_korkowe</v>
      </c>
      <c r="J675">
        <f>D675*H675</f>
        <v>4159.68</v>
      </c>
    </row>
    <row r="676" spans="1:10" ht="18.399999999999999" customHeight="1">
      <c r="A676" s="1">
        <v>846</v>
      </c>
      <c r="B676" t="s">
        <v>75</v>
      </c>
      <c r="C676" s="2">
        <v>41003</v>
      </c>
      <c r="D676">
        <v>1</v>
      </c>
      <c r="E676">
        <f>MONTH(C676)</f>
        <v>4</v>
      </c>
      <c r="F676" t="str">
        <f>VLOOKUP(B676,Sheet3!$A$1:$E$100,5)</f>
        <v>k4</v>
      </c>
      <c r="G676" t="str">
        <f>VLOOKUP(B676,Sheet3!$A$1:$E$100,2)</f>
        <v>3_l_kontaktowy</v>
      </c>
      <c r="H676" t="str">
        <f>VLOOKUP(B676,Sheet3!$A$1:$E$100,3)</f>
        <v>59,99</v>
      </c>
      <c r="I676" t="str">
        <f>VLOOKUP(F676,Sheet4!$A$1:$B$22,2)</f>
        <v>panele_korkowe</v>
      </c>
      <c r="J676">
        <f>D676*H676</f>
        <v>59.99</v>
      </c>
    </row>
    <row r="677" spans="1:10" ht="18.399999999999999" customHeight="1">
      <c r="A677" s="1">
        <v>852</v>
      </c>
      <c r="B677" t="s">
        <v>95</v>
      </c>
      <c r="C677" s="2">
        <v>41212</v>
      </c>
      <c r="D677">
        <v>21</v>
      </c>
      <c r="E677">
        <f>MONTH(C677)</f>
        <v>10</v>
      </c>
      <c r="F677" t="str">
        <f>VLOOKUP(B677,Sheet3!$A$1:$E$100,5)</f>
        <v>k21</v>
      </c>
      <c r="G677" t="str">
        <f>VLOOKUP(B677,Sheet3!$A$1:$E$100,2)</f>
        <v>Natural</v>
      </c>
      <c r="H677" t="str">
        <f>VLOOKUP(B677,Sheet3!$A$1:$E$100,3)</f>
        <v>119,99</v>
      </c>
      <c r="I677" t="str">
        <f>VLOOKUP(F677,Sheet4!$A$1:$B$22,2)</f>
        <v>panele_korkowe</v>
      </c>
      <c r="J677">
        <f>D677*H677</f>
        <v>2519.79</v>
      </c>
    </row>
    <row r="678" spans="1:10" ht="18.399999999999999" customHeight="1">
      <c r="A678">
        <v>855</v>
      </c>
      <c r="B678" t="s">
        <v>25</v>
      </c>
      <c r="C678" s="2">
        <v>41048</v>
      </c>
      <c r="D678">
        <v>2</v>
      </c>
      <c r="E678">
        <f>MONTH(C678)</f>
        <v>5</v>
      </c>
      <c r="F678" t="str">
        <f>VLOOKUP(B678,Sheet3!$A$1:$E$100,5)</f>
        <v>k4</v>
      </c>
      <c r="G678" t="str">
        <f>VLOOKUP(B678,Sheet3!$A$1:$E$100,2)</f>
        <v>1_l_wodny</v>
      </c>
      <c r="H678" t="str">
        <f>VLOOKUP(B678,Sheet3!$A$1:$E$100,3)</f>
        <v>37,99</v>
      </c>
      <c r="I678" t="str">
        <f>VLOOKUP(F678,Sheet4!$A$1:$B$22,2)</f>
        <v>panele_korkowe</v>
      </c>
      <c r="J678">
        <f>D678*H678</f>
        <v>75.98</v>
      </c>
    </row>
    <row r="679" spans="1:10" ht="18.399999999999999" customHeight="1">
      <c r="A679" s="1">
        <v>856</v>
      </c>
      <c r="B679" t="s">
        <v>25</v>
      </c>
      <c r="C679" s="2">
        <v>41200</v>
      </c>
      <c r="D679">
        <v>1</v>
      </c>
      <c r="E679">
        <f>MONTH(C679)</f>
        <v>10</v>
      </c>
      <c r="F679" t="str">
        <f>VLOOKUP(B679,Sheet3!$A$1:$E$100,5)</f>
        <v>k4</v>
      </c>
      <c r="G679" t="str">
        <f>VLOOKUP(B679,Sheet3!$A$1:$E$100,2)</f>
        <v>1_l_wodny</v>
      </c>
      <c r="H679" t="str">
        <f>VLOOKUP(B679,Sheet3!$A$1:$E$100,3)</f>
        <v>37,99</v>
      </c>
      <c r="I679" t="str">
        <f>VLOOKUP(F679,Sheet4!$A$1:$B$22,2)</f>
        <v>panele_korkowe</v>
      </c>
      <c r="J679">
        <f>D679*H679</f>
        <v>37.99</v>
      </c>
    </row>
    <row r="680" spans="1:10" ht="18.399999999999999" customHeight="1">
      <c r="A680" s="1">
        <v>858</v>
      </c>
      <c r="B680" t="s">
        <v>97</v>
      </c>
      <c r="C680" s="2">
        <v>40954</v>
      </c>
      <c r="D680">
        <v>16</v>
      </c>
      <c r="E680">
        <f>MONTH(C680)</f>
        <v>2</v>
      </c>
      <c r="F680" t="str">
        <f>VLOOKUP(B680,Sheet3!$A$1:$E$100,5)</f>
        <v>k5</v>
      </c>
      <c r="G680" t="str">
        <f>VLOOKUP(B680,Sheet3!$A$1:$E$100,2)</f>
        <v>plyty_dzwiekowe</v>
      </c>
      <c r="H680" t="str">
        <f>VLOOKUP(B680,Sheet3!$A$1:$E$100,3)</f>
        <v>32,99</v>
      </c>
      <c r="I680" t="str">
        <f>VLOOKUP(F680,Sheet4!$A$1:$B$22,2)</f>
        <v>panele_korkowe</v>
      </c>
      <c r="J680">
        <f>D680*H680</f>
        <v>527.84</v>
      </c>
    </row>
    <row r="681" spans="1:10" ht="18.399999999999999" customHeight="1">
      <c r="A681">
        <v>863</v>
      </c>
      <c r="B681" t="s">
        <v>57</v>
      </c>
      <c r="C681" s="2">
        <v>41002</v>
      </c>
      <c r="D681">
        <v>36</v>
      </c>
      <c r="E681">
        <f>MONTH(C681)</f>
        <v>4</v>
      </c>
      <c r="F681" t="str">
        <f>VLOOKUP(B681,Sheet3!$A$1:$E$100,5)</f>
        <v>k6</v>
      </c>
      <c r="G681" t="str">
        <f>VLOOKUP(B681,Sheet3!$A$1:$E$100,2)</f>
        <v>940x23x7</v>
      </c>
      <c r="H681" t="str">
        <f>VLOOKUP(B681,Sheet3!$A$1:$E$100,3)</f>
        <v>2,89</v>
      </c>
      <c r="I681" t="str">
        <f>VLOOKUP(F681,Sheet4!$A$1:$B$22,2)</f>
        <v>panele_korkowe</v>
      </c>
      <c r="J681">
        <f>D681*H681</f>
        <v>104.04</v>
      </c>
    </row>
    <row r="682" spans="1:10" ht="18.399999999999999" customHeight="1">
      <c r="A682" s="1">
        <v>868</v>
      </c>
      <c r="B682" t="s">
        <v>20</v>
      </c>
      <c r="C682" s="2">
        <v>40989</v>
      </c>
      <c r="D682">
        <v>37</v>
      </c>
      <c r="E682">
        <f>MONTH(C682)</f>
        <v>3</v>
      </c>
      <c r="F682" t="str">
        <f>VLOOKUP(B682,Sheet3!$A$1:$E$100,5)</f>
        <v>k6</v>
      </c>
      <c r="G682" t="str">
        <f>VLOOKUP(B682,Sheet3!$A$1:$E$100,2)</f>
        <v>940x23x5</v>
      </c>
      <c r="H682" t="str">
        <f>VLOOKUP(B682,Sheet3!$A$1:$E$100,3)</f>
        <v>2,19</v>
      </c>
      <c r="I682" t="str">
        <f>VLOOKUP(F682,Sheet4!$A$1:$B$22,2)</f>
        <v>panele_korkowe</v>
      </c>
      <c r="J682">
        <f>D682*H682</f>
        <v>81.03</v>
      </c>
    </row>
    <row r="683" spans="1:10" ht="18.399999999999999" customHeight="1">
      <c r="A683">
        <v>869</v>
      </c>
      <c r="B683" t="s">
        <v>91</v>
      </c>
      <c r="C683" s="2">
        <v>41095</v>
      </c>
      <c r="D683">
        <v>4</v>
      </c>
      <c r="E683">
        <f>MONTH(C683)</f>
        <v>7</v>
      </c>
      <c r="F683" t="str">
        <f>VLOOKUP(B683,Sheet3!$A$1:$E$100,5)</f>
        <v>k4</v>
      </c>
      <c r="G683" t="str">
        <f>VLOOKUP(B683,Sheet3!$A$1:$E$100,2)</f>
        <v>5_l_kontaktowy</v>
      </c>
      <c r="H683" t="str">
        <f>VLOOKUP(B683,Sheet3!$A$1:$E$100,3)</f>
        <v>84,99</v>
      </c>
      <c r="I683" t="str">
        <f>VLOOKUP(F683,Sheet4!$A$1:$B$22,2)</f>
        <v>panele_korkowe</v>
      </c>
      <c r="J683">
        <f>D683*H683</f>
        <v>339.96</v>
      </c>
    </row>
    <row r="684" spans="1:10" ht="18.399999999999999" customHeight="1">
      <c r="A684" s="1">
        <v>870</v>
      </c>
      <c r="B684" t="s">
        <v>24</v>
      </c>
      <c r="C684" s="2">
        <v>41158</v>
      </c>
      <c r="D684">
        <v>15</v>
      </c>
      <c r="E684">
        <f>MONTH(C684)</f>
        <v>9</v>
      </c>
      <c r="F684" t="str">
        <f>VLOOKUP(B684,Sheet3!$A$1:$E$100,5)</f>
        <v>k8</v>
      </c>
      <c r="G684" t="str">
        <f>VLOOKUP(B684,Sheet3!$A$1:$E$100,2)</f>
        <v>LN_2</v>
      </c>
      <c r="H684" t="str">
        <f>VLOOKUP(B684,Sheet3!$A$1:$E$100,3)</f>
        <v>4,60</v>
      </c>
      <c r="I684" t="str">
        <f>VLOOKUP(F684,Sheet4!$A$1:$B$22,2)</f>
        <v>panele_korkowe</v>
      </c>
      <c r="J684">
        <f>D684*H684</f>
        <v>69</v>
      </c>
    </row>
    <row r="685" spans="1:10" ht="18.399999999999999" customHeight="1">
      <c r="A685">
        <v>871</v>
      </c>
      <c r="B685" t="s">
        <v>78</v>
      </c>
      <c r="C685" s="2">
        <v>41205</v>
      </c>
      <c r="D685">
        <v>29</v>
      </c>
      <c r="E685">
        <f>MONTH(C685)</f>
        <v>10</v>
      </c>
      <c r="F685" t="str">
        <f>VLOOKUP(B685,Sheet3!$A$1:$E$100,5)</f>
        <v>k6</v>
      </c>
      <c r="G685" t="str">
        <f>VLOOKUP(B685,Sheet3!$A$1:$E$100,2)</f>
        <v>940x23x10</v>
      </c>
      <c r="H685" t="str">
        <f>VLOOKUP(B685,Sheet3!$A$1:$E$100,3)</f>
        <v>3,29</v>
      </c>
      <c r="I685" t="str">
        <f>VLOOKUP(F685,Sheet4!$A$1:$B$22,2)</f>
        <v>panele_korkowe</v>
      </c>
      <c r="J685">
        <f>D685*H685</f>
        <v>95.41</v>
      </c>
    </row>
    <row r="686" spans="1:10" ht="18.399999999999999" customHeight="1">
      <c r="A686" s="1">
        <v>874</v>
      </c>
      <c r="B686" t="s">
        <v>56</v>
      </c>
      <c r="C686" s="2">
        <v>41114</v>
      </c>
      <c r="D686">
        <v>66</v>
      </c>
      <c r="E686">
        <f>MONTH(C686)</f>
        <v>7</v>
      </c>
      <c r="F686" t="str">
        <f>VLOOKUP(B686,Sheet3!$A$1:$E$100,5)</f>
        <v>k21</v>
      </c>
      <c r="G686" t="str">
        <f>VLOOKUP(B686,Sheet3!$A$1:$E$100,2)</f>
        <v>Harmony</v>
      </c>
      <c r="H686" t="str">
        <f>VLOOKUP(B686,Sheet3!$A$1:$E$100,3)</f>
        <v>139,99</v>
      </c>
      <c r="I686" t="str">
        <f>VLOOKUP(F686,Sheet4!$A$1:$B$22,2)</f>
        <v>panele_korkowe</v>
      </c>
      <c r="J686">
        <f>D686*H686</f>
        <v>9239.34</v>
      </c>
    </row>
    <row r="687" spans="1:10" ht="18.399999999999999" customHeight="1">
      <c r="A687">
        <v>877</v>
      </c>
      <c r="B687" t="s">
        <v>32</v>
      </c>
      <c r="C687" s="2">
        <v>41229</v>
      </c>
      <c r="D687">
        <v>15</v>
      </c>
      <c r="E687">
        <f>MONTH(C687)</f>
        <v>11</v>
      </c>
      <c r="F687" t="str">
        <f>VLOOKUP(B687,Sheet3!$A$1:$E$100,5)</f>
        <v>k8</v>
      </c>
      <c r="G687" t="str">
        <f>VLOOKUP(B687,Sheet3!$A$1:$E$100,2)</f>
        <v>LB_2</v>
      </c>
      <c r="H687" t="str">
        <f>VLOOKUP(B687,Sheet3!$A$1:$E$100,3)</f>
        <v>1,80</v>
      </c>
      <c r="I687" t="str">
        <f>VLOOKUP(F687,Sheet4!$A$1:$B$22,2)</f>
        <v>panele_korkowe</v>
      </c>
      <c r="J687">
        <f>D687*H687</f>
        <v>27</v>
      </c>
    </row>
    <row r="688" spans="1:10" ht="18.399999999999999" customHeight="1">
      <c r="A688" s="1">
        <v>878</v>
      </c>
      <c r="B688" t="s">
        <v>34</v>
      </c>
      <c r="C688" s="2">
        <v>41164</v>
      </c>
      <c r="D688">
        <v>3</v>
      </c>
      <c r="E688">
        <f>MONTH(C688)</f>
        <v>9</v>
      </c>
      <c r="F688" t="str">
        <f>VLOOKUP(B688,Sheet3!$A$1:$E$100,5)</f>
        <v>k8</v>
      </c>
      <c r="G688" t="str">
        <f>VLOOKUP(B688,Sheet3!$A$1:$E$100,2)</f>
        <v>LP_4</v>
      </c>
      <c r="H688" t="str">
        <f>VLOOKUP(B688,Sheet3!$A$1:$E$100,3)</f>
        <v>2,30</v>
      </c>
      <c r="I688" t="str">
        <f>VLOOKUP(F688,Sheet4!$A$1:$B$22,2)</f>
        <v>panele_korkowe</v>
      </c>
      <c r="J688">
        <f>D688*H688</f>
        <v>6.8999999999999995</v>
      </c>
    </row>
    <row r="689" spans="1:10" ht="18.399999999999999" customHeight="1">
      <c r="A689" s="1">
        <v>884</v>
      </c>
      <c r="B689" t="s">
        <v>95</v>
      </c>
      <c r="C689" s="2">
        <v>40962</v>
      </c>
      <c r="D689">
        <v>40</v>
      </c>
      <c r="E689">
        <f>MONTH(C689)</f>
        <v>2</v>
      </c>
      <c r="F689" t="str">
        <f>VLOOKUP(B689,Sheet3!$A$1:$E$100,5)</f>
        <v>k21</v>
      </c>
      <c r="G689" t="str">
        <f>VLOOKUP(B689,Sheet3!$A$1:$E$100,2)</f>
        <v>Natural</v>
      </c>
      <c r="H689" t="str">
        <f>VLOOKUP(B689,Sheet3!$A$1:$E$100,3)</f>
        <v>119,99</v>
      </c>
      <c r="I689" t="str">
        <f>VLOOKUP(F689,Sheet4!$A$1:$B$22,2)</f>
        <v>panele_korkowe</v>
      </c>
      <c r="J689">
        <f>D689*H689</f>
        <v>4799.5999999999995</v>
      </c>
    </row>
    <row r="690" spans="1:10" ht="18.399999999999999" customHeight="1">
      <c r="A690">
        <v>885</v>
      </c>
      <c r="B690" t="s">
        <v>78</v>
      </c>
      <c r="C690" s="2">
        <v>41095</v>
      </c>
      <c r="D690">
        <v>37</v>
      </c>
      <c r="E690">
        <f>MONTH(C690)</f>
        <v>7</v>
      </c>
      <c r="F690" t="str">
        <f>VLOOKUP(B690,Sheet3!$A$1:$E$100,5)</f>
        <v>k6</v>
      </c>
      <c r="G690" t="str">
        <f>VLOOKUP(B690,Sheet3!$A$1:$E$100,2)</f>
        <v>940x23x10</v>
      </c>
      <c r="H690" t="str">
        <f>VLOOKUP(B690,Sheet3!$A$1:$E$100,3)</f>
        <v>3,29</v>
      </c>
      <c r="I690" t="str">
        <f>VLOOKUP(F690,Sheet4!$A$1:$B$22,2)</f>
        <v>panele_korkowe</v>
      </c>
      <c r="J690">
        <f>D690*H690</f>
        <v>121.73</v>
      </c>
    </row>
    <row r="691" spans="1:10" ht="18.399999999999999" customHeight="1">
      <c r="A691">
        <v>887</v>
      </c>
      <c r="B691" t="s">
        <v>25</v>
      </c>
      <c r="C691" s="2">
        <v>41258</v>
      </c>
      <c r="D691">
        <v>5</v>
      </c>
      <c r="E691">
        <f>MONTH(C691)</f>
        <v>12</v>
      </c>
      <c r="F691" t="str">
        <f>VLOOKUP(B691,Sheet3!$A$1:$E$100,5)</f>
        <v>k4</v>
      </c>
      <c r="G691" t="str">
        <f>VLOOKUP(B691,Sheet3!$A$1:$E$100,2)</f>
        <v>1_l_wodny</v>
      </c>
      <c r="H691" t="str">
        <f>VLOOKUP(B691,Sheet3!$A$1:$E$100,3)</f>
        <v>37,99</v>
      </c>
      <c r="I691" t="str">
        <f>VLOOKUP(F691,Sheet4!$A$1:$B$22,2)</f>
        <v>panele_korkowe</v>
      </c>
      <c r="J691">
        <f>D691*H691</f>
        <v>189.95000000000002</v>
      </c>
    </row>
    <row r="692" spans="1:10" ht="18.399999999999999" customHeight="1">
      <c r="A692">
        <v>891</v>
      </c>
      <c r="B692" t="s">
        <v>57</v>
      </c>
      <c r="C692" s="2">
        <v>41010</v>
      </c>
      <c r="D692">
        <v>22</v>
      </c>
      <c r="E692">
        <f>MONTH(C692)</f>
        <v>4</v>
      </c>
      <c r="F692" t="str">
        <f>VLOOKUP(B692,Sheet3!$A$1:$E$100,5)</f>
        <v>k6</v>
      </c>
      <c r="G692" t="str">
        <f>VLOOKUP(B692,Sheet3!$A$1:$E$100,2)</f>
        <v>940x23x7</v>
      </c>
      <c r="H692" t="str">
        <f>VLOOKUP(B692,Sheet3!$A$1:$E$100,3)</f>
        <v>2,89</v>
      </c>
      <c r="I692" t="str">
        <f>VLOOKUP(F692,Sheet4!$A$1:$B$22,2)</f>
        <v>panele_korkowe</v>
      </c>
      <c r="J692">
        <f>D692*H692</f>
        <v>63.580000000000005</v>
      </c>
    </row>
    <row r="693" spans="1:10" ht="18.399999999999999" customHeight="1">
      <c r="A693">
        <v>895</v>
      </c>
      <c r="B693" t="s">
        <v>43</v>
      </c>
      <c r="C693" s="2">
        <v>41219</v>
      </c>
      <c r="D693">
        <v>18</v>
      </c>
      <c r="E693">
        <f>MONTH(C693)</f>
        <v>11</v>
      </c>
      <c r="F693" t="str">
        <f>VLOOKUP(B693,Sheet3!$A$1:$E$100,5)</f>
        <v>k5</v>
      </c>
      <c r="G693" t="str">
        <f>VLOOKUP(B693,Sheet3!$A$1:$E$100,2)</f>
        <v>Aglomerado_80_mm</v>
      </c>
      <c r="H693" t="str">
        <f>VLOOKUP(B693,Sheet3!$A$1:$E$100,3)</f>
        <v>149,99</v>
      </c>
      <c r="I693" t="str">
        <f>VLOOKUP(F693,Sheet4!$A$1:$B$22,2)</f>
        <v>panele_korkowe</v>
      </c>
      <c r="J693">
        <f>D693*H693</f>
        <v>2699.82</v>
      </c>
    </row>
    <row r="694" spans="1:10" ht="18.399999999999999" customHeight="1">
      <c r="A694" s="1">
        <v>900</v>
      </c>
      <c r="B694" t="s">
        <v>23</v>
      </c>
      <c r="C694" s="2">
        <v>41138</v>
      </c>
      <c r="D694">
        <v>8</v>
      </c>
      <c r="E694">
        <f>MONTH(C694)</f>
        <v>8</v>
      </c>
      <c r="F694" t="str">
        <f>VLOOKUP(B694,Sheet3!$A$1:$E$100,5)</f>
        <v>k3</v>
      </c>
      <c r="G694" t="str">
        <f>VLOOKUP(B694,Sheet3!$A$1:$E$100,2)</f>
        <v>frakcja_2,8-4,0_mm</v>
      </c>
      <c r="H694" t="str">
        <f>VLOOKUP(B694,Sheet3!$A$1:$E$100,3)</f>
        <v>12,80</v>
      </c>
      <c r="I694" t="str">
        <f>VLOOKUP(F694,Sheet4!$A$1:$B$22,2)</f>
        <v>panele_korkowe</v>
      </c>
      <c r="J694">
        <f>D694*H694</f>
        <v>102.4</v>
      </c>
    </row>
    <row r="695" spans="1:10" ht="18.399999999999999" customHeight="1">
      <c r="A695">
        <v>901</v>
      </c>
      <c r="B695" t="s">
        <v>99</v>
      </c>
      <c r="C695" s="2">
        <v>41019</v>
      </c>
      <c r="D695">
        <v>25</v>
      </c>
      <c r="E695">
        <f>MONTH(C695)</f>
        <v>4</v>
      </c>
      <c r="F695" t="str">
        <f>VLOOKUP(B695,Sheet3!$A$1:$E$100,5)</f>
        <v>k3</v>
      </c>
      <c r="G695" t="str">
        <f>VLOOKUP(B695,Sheet3!$A$1:$E$100,2)</f>
        <v>frakcja_0,5-1,0_mm</v>
      </c>
      <c r="H695" t="str">
        <f>VLOOKUP(B695,Sheet3!$A$1:$E$100,3)</f>
        <v>10,49</v>
      </c>
      <c r="I695" t="str">
        <f>VLOOKUP(F695,Sheet4!$A$1:$B$22,2)</f>
        <v>panele_korkowe</v>
      </c>
      <c r="J695">
        <f>D695*H695</f>
        <v>262.25</v>
      </c>
    </row>
    <row r="696" spans="1:10" ht="18.399999999999999" customHeight="1">
      <c r="A696" s="1">
        <v>902</v>
      </c>
      <c r="B696" t="s">
        <v>33</v>
      </c>
      <c r="C696" s="2">
        <v>41008</v>
      </c>
      <c r="D696">
        <v>8</v>
      </c>
      <c r="E696">
        <f>MONTH(C696)</f>
        <v>4</v>
      </c>
      <c r="F696" t="str">
        <f>VLOOKUP(B696,Sheet3!$A$1:$E$100,5)</f>
        <v>k5</v>
      </c>
      <c r="G696" t="str">
        <f>VLOOKUP(B696,Sheet3!$A$1:$E$100,2)</f>
        <v>Aglomerado_50_mm</v>
      </c>
      <c r="H696" t="str">
        <f>VLOOKUP(B696,Sheet3!$A$1:$E$100,3)</f>
        <v>59,99</v>
      </c>
      <c r="I696" t="str">
        <f>VLOOKUP(F696,Sheet4!$A$1:$B$22,2)</f>
        <v>panele_korkowe</v>
      </c>
      <c r="J696">
        <f>D696*H696</f>
        <v>479.92</v>
      </c>
    </row>
    <row r="697" spans="1:10" ht="18.399999999999999" customHeight="1">
      <c r="A697" s="1">
        <v>904</v>
      </c>
      <c r="B697" t="s">
        <v>80</v>
      </c>
      <c r="C697" s="2">
        <v>41152</v>
      </c>
      <c r="D697">
        <v>26</v>
      </c>
      <c r="E697">
        <f>MONTH(C697)</f>
        <v>8</v>
      </c>
      <c r="F697" t="str">
        <f>VLOOKUP(B697,Sheet3!$A$1:$E$100,5)</f>
        <v>k21</v>
      </c>
      <c r="G697" t="str">
        <f>VLOOKUP(B697,Sheet3!$A$1:$E$100,2)</f>
        <v>Symphony</v>
      </c>
      <c r="H697" t="str">
        <f>VLOOKUP(B697,Sheet3!$A$1:$E$100,3)</f>
        <v>139,99</v>
      </c>
      <c r="I697" t="str">
        <f>VLOOKUP(F697,Sheet4!$A$1:$B$22,2)</f>
        <v>panele_korkowe</v>
      </c>
      <c r="J697">
        <f>D697*H697</f>
        <v>3639.7400000000002</v>
      </c>
    </row>
    <row r="698" spans="1:10" ht="18.399999999999999" customHeight="1">
      <c r="A698" s="1">
        <v>906</v>
      </c>
      <c r="B698" t="s">
        <v>62</v>
      </c>
      <c r="C698" s="2">
        <v>41139</v>
      </c>
      <c r="D698">
        <v>20</v>
      </c>
      <c r="E698">
        <f>MONTH(C698)</f>
        <v>8</v>
      </c>
      <c r="F698" t="str">
        <f>VLOOKUP(B698,Sheet3!$A$1:$E$100,5)</f>
        <v>k5</v>
      </c>
      <c r="G698" t="str">
        <f>VLOOKUP(B698,Sheet3!$A$1:$E$100,2)</f>
        <v>Aglomerado_10_mm</v>
      </c>
      <c r="H698" t="str">
        <f>VLOOKUP(B698,Sheet3!$A$1:$E$100,3)</f>
        <v>34,99</v>
      </c>
      <c r="I698" t="str">
        <f>VLOOKUP(F698,Sheet4!$A$1:$B$22,2)</f>
        <v>panele_korkowe</v>
      </c>
      <c r="J698">
        <f>D698*H698</f>
        <v>699.80000000000007</v>
      </c>
    </row>
    <row r="699" spans="1:10" ht="18.399999999999999" customHeight="1">
      <c r="A699" s="1">
        <v>910</v>
      </c>
      <c r="B699" t="s">
        <v>12</v>
      </c>
      <c r="C699" s="2">
        <v>41204</v>
      </c>
      <c r="D699">
        <v>15</v>
      </c>
      <c r="E699">
        <f>MONTH(C699)</f>
        <v>10</v>
      </c>
      <c r="F699" t="str">
        <f>VLOOKUP(B699,Sheet3!$A$1:$E$100,5)</f>
        <v>k6</v>
      </c>
      <c r="G699" t="str">
        <f>VLOOKUP(B699,Sheet3!$A$1:$E$100,2)</f>
        <v>940x16x5</v>
      </c>
      <c r="H699" t="str">
        <f>VLOOKUP(B699,Sheet3!$A$1:$E$100,3)</f>
        <v>2,19</v>
      </c>
      <c r="I699" t="str">
        <f>VLOOKUP(F699,Sheet4!$A$1:$B$22,2)</f>
        <v>panele_korkowe</v>
      </c>
      <c r="J699">
        <f>D699*H699</f>
        <v>32.85</v>
      </c>
    </row>
    <row r="700" spans="1:10" ht="18.399999999999999" customHeight="1">
      <c r="A700" s="1">
        <v>914</v>
      </c>
      <c r="B700" t="s">
        <v>8</v>
      </c>
      <c r="C700" s="2">
        <v>41109</v>
      </c>
      <c r="D700">
        <v>18</v>
      </c>
      <c r="E700">
        <f>MONTH(C700)</f>
        <v>7</v>
      </c>
      <c r="F700" t="str">
        <f>VLOOKUP(B700,Sheet3!$A$1:$E$100,5)</f>
        <v>k6</v>
      </c>
      <c r="G700" t="str">
        <f>VLOOKUP(B700,Sheet3!$A$1:$E$100,2)</f>
        <v>940x16x7</v>
      </c>
      <c r="H700" t="str">
        <f>VLOOKUP(B700,Sheet3!$A$1:$E$100,3)</f>
        <v>2,89</v>
      </c>
      <c r="I700" t="str">
        <f>VLOOKUP(F700,Sheet4!$A$1:$B$22,2)</f>
        <v>panele_korkowe</v>
      </c>
      <c r="J700">
        <f>D700*H700</f>
        <v>52.02</v>
      </c>
    </row>
    <row r="701" spans="1:10" ht="18.399999999999999" customHeight="1">
      <c r="A701">
        <v>915</v>
      </c>
      <c r="B701" t="s">
        <v>23</v>
      </c>
      <c r="C701" s="2">
        <v>41041</v>
      </c>
      <c r="D701">
        <v>5</v>
      </c>
      <c r="E701">
        <f>MONTH(C701)</f>
        <v>5</v>
      </c>
      <c r="F701" t="str">
        <f>VLOOKUP(B701,Sheet3!$A$1:$E$100,5)</f>
        <v>k3</v>
      </c>
      <c r="G701" t="str">
        <f>VLOOKUP(B701,Sheet3!$A$1:$E$100,2)</f>
        <v>frakcja_2,8-4,0_mm</v>
      </c>
      <c r="H701" t="str">
        <f>VLOOKUP(B701,Sheet3!$A$1:$E$100,3)</f>
        <v>12,80</v>
      </c>
      <c r="I701" t="str">
        <f>VLOOKUP(F701,Sheet4!$A$1:$B$22,2)</f>
        <v>panele_korkowe</v>
      </c>
      <c r="J701">
        <f>D701*H701</f>
        <v>64</v>
      </c>
    </row>
    <row r="702" spans="1:10" ht="18.399999999999999" customHeight="1">
      <c r="A702">
        <v>919</v>
      </c>
      <c r="B702" t="s">
        <v>20</v>
      </c>
      <c r="C702" s="2">
        <v>41101</v>
      </c>
      <c r="D702">
        <v>40</v>
      </c>
      <c r="E702">
        <f>MONTH(C702)</f>
        <v>7</v>
      </c>
      <c r="F702" t="str">
        <f>VLOOKUP(B702,Sheet3!$A$1:$E$100,5)</f>
        <v>k6</v>
      </c>
      <c r="G702" t="str">
        <f>VLOOKUP(B702,Sheet3!$A$1:$E$100,2)</f>
        <v>940x23x5</v>
      </c>
      <c r="H702" t="str">
        <f>VLOOKUP(B702,Sheet3!$A$1:$E$100,3)</f>
        <v>2,19</v>
      </c>
      <c r="I702" t="str">
        <f>VLOOKUP(F702,Sheet4!$A$1:$B$22,2)</f>
        <v>panele_korkowe</v>
      </c>
      <c r="J702">
        <f>D702*H702</f>
        <v>87.6</v>
      </c>
    </row>
    <row r="703" spans="1:10" ht="18.399999999999999" customHeight="1">
      <c r="A703" s="1">
        <v>920</v>
      </c>
      <c r="B703" t="s">
        <v>75</v>
      </c>
      <c r="C703" s="2">
        <v>40926</v>
      </c>
      <c r="D703">
        <v>2</v>
      </c>
      <c r="E703">
        <f>MONTH(C703)</f>
        <v>1</v>
      </c>
      <c r="F703" t="str">
        <f>VLOOKUP(B703,Sheet3!$A$1:$E$100,5)</f>
        <v>k4</v>
      </c>
      <c r="G703" t="str">
        <f>VLOOKUP(B703,Sheet3!$A$1:$E$100,2)</f>
        <v>3_l_kontaktowy</v>
      </c>
      <c r="H703" t="str">
        <f>VLOOKUP(B703,Sheet3!$A$1:$E$100,3)</f>
        <v>59,99</v>
      </c>
      <c r="I703" t="str">
        <f>VLOOKUP(F703,Sheet4!$A$1:$B$22,2)</f>
        <v>panele_korkowe</v>
      </c>
      <c r="J703">
        <f>D703*H703</f>
        <v>119.98</v>
      </c>
    </row>
    <row r="704" spans="1:10" ht="18.399999999999999" customHeight="1">
      <c r="A704">
        <v>921</v>
      </c>
      <c r="B704" t="s">
        <v>78</v>
      </c>
      <c r="C704" s="2">
        <v>41180</v>
      </c>
      <c r="D704">
        <v>20</v>
      </c>
      <c r="E704">
        <f>MONTH(C704)</f>
        <v>9</v>
      </c>
      <c r="F704" t="str">
        <f>VLOOKUP(B704,Sheet3!$A$1:$E$100,5)</f>
        <v>k6</v>
      </c>
      <c r="G704" t="str">
        <f>VLOOKUP(B704,Sheet3!$A$1:$E$100,2)</f>
        <v>940x23x10</v>
      </c>
      <c r="H704" t="str">
        <f>VLOOKUP(B704,Sheet3!$A$1:$E$100,3)</f>
        <v>3,29</v>
      </c>
      <c r="I704" t="str">
        <f>VLOOKUP(F704,Sheet4!$A$1:$B$22,2)</f>
        <v>panele_korkowe</v>
      </c>
      <c r="J704">
        <f>D704*H704</f>
        <v>65.8</v>
      </c>
    </row>
    <row r="705" spans="1:10" ht="18.399999999999999" customHeight="1">
      <c r="A705" s="1">
        <v>928</v>
      </c>
      <c r="B705" t="s">
        <v>64</v>
      </c>
      <c r="C705" s="2">
        <v>40941</v>
      </c>
      <c r="D705">
        <v>2</v>
      </c>
      <c r="E705">
        <f>MONTH(C705)</f>
        <v>2</v>
      </c>
      <c r="F705" t="str">
        <f>VLOOKUP(B705,Sheet3!$A$1:$E$100,5)</f>
        <v>k9</v>
      </c>
      <c r="G705" t="str">
        <f>VLOOKUP(B705,Sheet3!$A$1:$E$100,2)</f>
        <v>duze</v>
      </c>
      <c r="H705" t="str">
        <f>VLOOKUP(B705,Sheet3!$A$1:$E$100,3)</f>
        <v>48,00</v>
      </c>
      <c r="I705" t="str">
        <f>VLOOKUP(F705,Sheet4!$A$1:$B$22,2)</f>
        <v>panele_korkowe</v>
      </c>
      <c r="J705">
        <f>D705*H705</f>
        <v>96</v>
      </c>
    </row>
    <row r="706" spans="1:10" ht="18.399999999999999" customHeight="1">
      <c r="A706" s="1">
        <v>930</v>
      </c>
      <c r="B706" t="s">
        <v>85</v>
      </c>
      <c r="C706" s="2">
        <v>41052</v>
      </c>
      <c r="D706">
        <v>26</v>
      </c>
      <c r="E706">
        <f>MONTH(C706)</f>
        <v>5</v>
      </c>
      <c r="F706" t="str">
        <f>VLOOKUP(B706,Sheet3!$A$1:$E$100,5)</f>
        <v>k8</v>
      </c>
      <c r="G706" t="str">
        <f>VLOOKUP(B706,Sheet3!$A$1:$E$100,2)</f>
        <v>LN_2</v>
      </c>
      <c r="H706" t="str">
        <f>VLOOKUP(B706,Sheet3!$A$1:$E$100,3)</f>
        <v>4,60</v>
      </c>
      <c r="I706" t="str">
        <f>VLOOKUP(F706,Sheet4!$A$1:$B$22,2)</f>
        <v>panele_korkowe</v>
      </c>
      <c r="J706">
        <f>D706*H706</f>
        <v>119.6</v>
      </c>
    </row>
    <row r="707" spans="1:10" ht="18.399999999999999" customHeight="1">
      <c r="A707">
        <v>931</v>
      </c>
      <c r="B707" t="s">
        <v>45</v>
      </c>
      <c r="C707" s="2">
        <v>41108</v>
      </c>
      <c r="D707">
        <v>25</v>
      </c>
      <c r="E707">
        <f>MONTH(C707)</f>
        <v>7</v>
      </c>
      <c r="F707" t="str">
        <f>VLOOKUP(B707,Sheet3!$A$1:$E$100,5)</f>
        <v>k21</v>
      </c>
      <c r="G707" t="str">
        <f>VLOOKUP(B707,Sheet3!$A$1:$E$100,2)</f>
        <v>Shell</v>
      </c>
      <c r="H707" t="str">
        <f>VLOOKUP(B707,Sheet3!$A$1:$E$100,3)</f>
        <v>129,99</v>
      </c>
      <c r="I707" t="str">
        <f>VLOOKUP(F707,Sheet4!$A$1:$B$22,2)</f>
        <v>panele_korkowe</v>
      </c>
      <c r="J707">
        <f>D707*H707</f>
        <v>3249.75</v>
      </c>
    </row>
    <row r="708" spans="1:10" ht="18.399999999999999" customHeight="1">
      <c r="A708" s="1">
        <v>932</v>
      </c>
      <c r="B708" t="s">
        <v>18</v>
      </c>
      <c r="C708" s="2">
        <v>41111</v>
      </c>
      <c r="D708">
        <v>40</v>
      </c>
      <c r="E708">
        <f>MONTH(C708)</f>
        <v>7</v>
      </c>
      <c r="F708" t="str">
        <f>VLOOKUP(B708,Sheet3!$A$1:$E$100,5)</f>
        <v>k6</v>
      </c>
      <c r="G708" t="str">
        <f>VLOOKUP(B708,Sheet3!$A$1:$E$100,2)</f>
        <v>940x16x10</v>
      </c>
      <c r="H708" t="str">
        <f>VLOOKUP(B708,Sheet3!$A$1:$E$100,3)</f>
        <v>3,29</v>
      </c>
      <c r="I708" t="str">
        <f>VLOOKUP(F708,Sheet4!$A$1:$B$22,2)</f>
        <v>panele_korkowe</v>
      </c>
      <c r="J708">
        <f>D708*H708</f>
        <v>131.6</v>
      </c>
    </row>
    <row r="709" spans="1:10" ht="18.399999999999999" customHeight="1">
      <c r="A709">
        <v>935</v>
      </c>
      <c r="B709" t="s">
        <v>12</v>
      </c>
      <c r="C709" s="2">
        <v>41111</v>
      </c>
      <c r="D709">
        <v>30</v>
      </c>
      <c r="E709">
        <f>MONTH(C709)</f>
        <v>7</v>
      </c>
      <c r="F709" t="str">
        <f>VLOOKUP(B709,Sheet3!$A$1:$E$100,5)</f>
        <v>k6</v>
      </c>
      <c r="G709" t="str">
        <f>VLOOKUP(B709,Sheet3!$A$1:$E$100,2)</f>
        <v>940x16x5</v>
      </c>
      <c r="H709" t="str">
        <f>VLOOKUP(B709,Sheet3!$A$1:$E$100,3)</f>
        <v>2,19</v>
      </c>
      <c r="I709" t="str">
        <f>VLOOKUP(F709,Sheet4!$A$1:$B$22,2)</f>
        <v>panele_korkowe</v>
      </c>
      <c r="J709">
        <f>D709*H709</f>
        <v>65.7</v>
      </c>
    </row>
    <row r="710" spans="1:10" ht="18.399999999999999" customHeight="1">
      <c r="A710">
        <v>939</v>
      </c>
      <c r="B710" t="s">
        <v>45</v>
      </c>
      <c r="C710" s="2">
        <v>41157</v>
      </c>
      <c r="D710">
        <v>29</v>
      </c>
      <c r="E710">
        <f>MONTH(C710)</f>
        <v>9</v>
      </c>
      <c r="F710" t="str">
        <f>VLOOKUP(B710,Sheet3!$A$1:$E$100,5)</f>
        <v>k21</v>
      </c>
      <c r="G710" t="str">
        <f>VLOOKUP(B710,Sheet3!$A$1:$E$100,2)</f>
        <v>Shell</v>
      </c>
      <c r="H710" t="str">
        <f>VLOOKUP(B710,Sheet3!$A$1:$E$100,3)</f>
        <v>129,99</v>
      </c>
      <c r="I710" t="str">
        <f>VLOOKUP(F710,Sheet4!$A$1:$B$22,2)</f>
        <v>panele_korkowe</v>
      </c>
      <c r="J710">
        <f>D710*H710</f>
        <v>3769.71</v>
      </c>
    </row>
    <row r="711" spans="1:10" ht="18.399999999999999" customHeight="1">
      <c r="A711" s="1">
        <v>942</v>
      </c>
      <c r="B711" t="s">
        <v>98</v>
      </c>
      <c r="C711" s="2">
        <v>41017</v>
      </c>
      <c r="D711">
        <v>40</v>
      </c>
      <c r="E711">
        <f>MONTH(C711)</f>
        <v>4</v>
      </c>
      <c r="F711" t="str">
        <f>VLOOKUP(B711,Sheet3!$A$1:$E$100,5)</f>
        <v>k3</v>
      </c>
      <c r="G711" t="str">
        <f>VLOOKUP(B711,Sheet3!$A$1:$E$100,2)</f>
        <v>frakcja_2,8-4,0_mm</v>
      </c>
      <c r="H711" t="str">
        <f>VLOOKUP(B711,Sheet3!$A$1:$E$100,3)</f>
        <v>12,80</v>
      </c>
      <c r="I711" t="str">
        <f>VLOOKUP(F711,Sheet4!$A$1:$B$22,2)</f>
        <v>panele_korkowe</v>
      </c>
      <c r="J711">
        <f>D711*H711</f>
        <v>512</v>
      </c>
    </row>
    <row r="712" spans="1:10" ht="18.399999999999999" customHeight="1">
      <c r="A712">
        <v>943</v>
      </c>
      <c r="B712" t="s">
        <v>21</v>
      </c>
      <c r="C712" s="2">
        <v>41152</v>
      </c>
      <c r="D712">
        <v>39</v>
      </c>
      <c r="E712">
        <f>MONTH(C712)</f>
        <v>8</v>
      </c>
      <c r="F712" t="str">
        <f>VLOOKUP(B712,Sheet3!$A$1:$E$100,5)</f>
        <v>k8</v>
      </c>
      <c r="G712" t="str">
        <f>VLOOKUP(B712,Sheet3!$A$1:$E$100,2)</f>
        <v>LK_3</v>
      </c>
      <c r="H712" t="str">
        <f>VLOOKUP(B712,Sheet3!$A$1:$E$100,3)</f>
        <v>3,60</v>
      </c>
      <c r="I712" t="str">
        <f>VLOOKUP(F712,Sheet4!$A$1:$B$22,2)</f>
        <v>panele_korkowe</v>
      </c>
      <c r="J712">
        <f>D712*H712</f>
        <v>140.4</v>
      </c>
    </row>
    <row r="713" spans="1:10" ht="18.399999999999999" customHeight="1">
      <c r="A713">
        <v>945</v>
      </c>
      <c r="B713" t="s">
        <v>20</v>
      </c>
      <c r="C713" s="2">
        <v>41257</v>
      </c>
      <c r="D713">
        <v>50</v>
      </c>
      <c r="E713">
        <f>MONTH(C713)</f>
        <v>12</v>
      </c>
      <c r="F713" t="str">
        <f>VLOOKUP(B713,Sheet3!$A$1:$E$100,5)</f>
        <v>k6</v>
      </c>
      <c r="G713" t="str">
        <f>VLOOKUP(B713,Sheet3!$A$1:$E$100,2)</f>
        <v>940x23x5</v>
      </c>
      <c r="H713" t="str">
        <f>VLOOKUP(B713,Sheet3!$A$1:$E$100,3)</f>
        <v>2,19</v>
      </c>
      <c r="I713" t="str">
        <f>VLOOKUP(F713,Sheet4!$A$1:$B$22,2)</f>
        <v>panele_korkowe</v>
      </c>
      <c r="J713">
        <f>D713*H713</f>
        <v>109.5</v>
      </c>
    </row>
    <row r="714" spans="1:10" ht="18.399999999999999" customHeight="1">
      <c r="A714" s="1">
        <v>948</v>
      </c>
      <c r="B714" t="s">
        <v>30</v>
      </c>
      <c r="C714" s="2">
        <v>41019</v>
      </c>
      <c r="D714">
        <v>9</v>
      </c>
      <c r="E714">
        <f>MONTH(C714)</f>
        <v>4</v>
      </c>
      <c r="F714" t="str">
        <f>VLOOKUP(B714,Sheet3!$A$1:$E$100,5)</f>
        <v>k8</v>
      </c>
      <c r="G714" t="str">
        <f>VLOOKUP(B714,Sheet3!$A$1:$E$100,2)</f>
        <v>LN_1</v>
      </c>
      <c r="H714" t="str">
        <f>VLOOKUP(B714,Sheet3!$A$1:$E$100,3)</f>
        <v>3,90</v>
      </c>
      <c r="I714" t="str">
        <f>VLOOKUP(F714,Sheet4!$A$1:$B$22,2)</f>
        <v>panele_korkowe</v>
      </c>
      <c r="J714">
        <f>D714*H714</f>
        <v>35.1</v>
      </c>
    </row>
    <row r="715" spans="1:10" ht="18.399999999999999" customHeight="1">
      <c r="A715" s="1">
        <v>950</v>
      </c>
      <c r="B715" t="s">
        <v>80</v>
      </c>
      <c r="C715" s="2">
        <v>41180</v>
      </c>
      <c r="D715">
        <v>30</v>
      </c>
      <c r="E715">
        <f>MONTH(C715)</f>
        <v>9</v>
      </c>
      <c r="F715" t="str">
        <f>VLOOKUP(B715,Sheet3!$A$1:$E$100,5)</f>
        <v>k21</v>
      </c>
      <c r="G715" t="str">
        <f>VLOOKUP(B715,Sheet3!$A$1:$E$100,2)</f>
        <v>Symphony</v>
      </c>
      <c r="H715" t="str">
        <f>VLOOKUP(B715,Sheet3!$A$1:$E$100,3)</f>
        <v>139,99</v>
      </c>
      <c r="I715" t="str">
        <f>VLOOKUP(F715,Sheet4!$A$1:$B$22,2)</f>
        <v>panele_korkowe</v>
      </c>
      <c r="J715">
        <f>D715*H715</f>
        <v>4199.7000000000007</v>
      </c>
    </row>
    <row r="716" spans="1:10" ht="18.399999999999999" customHeight="1">
      <c r="A716" s="1">
        <v>952</v>
      </c>
      <c r="B716" t="s">
        <v>30</v>
      </c>
      <c r="C716" s="2">
        <v>41199</v>
      </c>
      <c r="D716">
        <v>40</v>
      </c>
      <c r="E716">
        <f>MONTH(C716)</f>
        <v>10</v>
      </c>
      <c r="F716" t="str">
        <f>VLOOKUP(B716,Sheet3!$A$1:$E$100,5)</f>
        <v>k8</v>
      </c>
      <c r="G716" t="str">
        <f>VLOOKUP(B716,Sheet3!$A$1:$E$100,2)</f>
        <v>LN_1</v>
      </c>
      <c r="H716" t="str">
        <f>VLOOKUP(B716,Sheet3!$A$1:$E$100,3)</f>
        <v>3,90</v>
      </c>
      <c r="I716" t="str">
        <f>VLOOKUP(F716,Sheet4!$A$1:$B$22,2)</f>
        <v>panele_korkowe</v>
      </c>
      <c r="J716">
        <f>D716*H716</f>
        <v>156</v>
      </c>
    </row>
    <row r="717" spans="1:10" ht="18.399999999999999" customHeight="1">
      <c r="A717" s="1">
        <v>954</v>
      </c>
      <c r="B717" t="s">
        <v>57</v>
      </c>
      <c r="C717" s="2">
        <v>41111</v>
      </c>
      <c r="D717">
        <v>83</v>
      </c>
      <c r="E717">
        <f>MONTH(C717)</f>
        <v>7</v>
      </c>
      <c r="F717" t="str">
        <f>VLOOKUP(B717,Sheet3!$A$1:$E$100,5)</f>
        <v>k6</v>
      </c>
      <c r="G717" t="str">
        <f>VLOOKUP(B717,Sheet3!$A$1:$E$100,2)</f>
        <v>940x23x7</v>
      </c>
      <c r="H717" t="str">
        <f>VLOOKUP(B717,Sheet3!$A$1:$E$100,3)</f>
        <v>2,89</v>
      </c>
      <c r="I717" t="str">
        <f>VLOOKUP(F717,Sheet4!$A$1:$B$22,2)</f>
        <v>panele_korkowe</v>
      </c>
      <c r="J717">
        <f>D717*H717</f>
        <v>239.87</v>
      </c>
    </row>
    <row r="718" spans="1:10" ht="18.399999999999999" customHeight="1">
      <c r="A718">
        <v>957</v>
      </c>
      <c r="B718" t="s">
        <v>32</v>
      </c>
      <c r="C718" s="2">
        <v>41034</v>
      </c>
      <c r="D718">
        <v>50</v>
      </c>
      <c r="E718">
        <f>MONTH(C718)</f>
        <v>5</v>
      </c>
      <c r="F718" t="str">
        <f>VLOOKUP(B718,Sheet3!$A$1:$E$100,5)</f>
        <v>k8</v>
      </c>
      <c r="G718" t="str">
        <f>VLOOKUP(B718,Sheet3!$A$1:$E$100,2)</f>
        <v>LB_2</v>
      </c>
      <c r="H718" t="str">
        <f>VLOOKUP(B718,Sheet3!$A$1:$E$100,3)</f>
        <v>1,80</v>
      </c>
      <c r="I718" t="str">
        <f>VLOOKUP(F718,Sheet4!$A$1:$B$22,2)</f>
        <v>panele_korkowe</v>
      </c>
      <c r="J718">
        <f>D718*H718</f>
        <v>90</v>
      </c>
    </row>
    <row r="719" spans="1:10" ht="18.399999999999999" customHeight="1">
      <c r="A719">
        <v>961</v>
      </c>
      <c r="B719" t="s">
        <v>41</v>
      </c>
      <c r="C719" s="2">
        <v>41015</v>
      </c>
      <c r="D719">
        <v>5</v>
      </c>
      <c r="E719">
        <f>MONTH(C719)</f>
        <v>4</v>
      </c>
      <c r="F719" t="str">
        <f>VLOOKUP(B719,Sheet3!$A$1:$E$100,5)</f>
        <v>k7</v>
      </c>
      <c r="G719" t="str">
        <f>VLOOKUP(B719,Sheet3!$A$1:$E$100,2)</f>
        <v>Kora_surowa_kl._II</v>
      </c>
      <c r="H719" t="str">
        <f>VLOOKUP(B719,Sheet3!$A$1:$E$100,3)</f>
        <v>79,99</v>
      </c>
      <c r="I719" t="str">
        <f>VLOOKUP(F719,Sheet4!$A$1:$B$22,2)</f>
        <v>panele_korkowe</v>
      </c>
      <c r="J719">
        <f>D719*H719</f>
        <v>399.95</v>
      </c>
    </row>
    <row r="720" spans="1:10" ht="18.399999999999999" customHeight="1">
      <c r="A720" s="1">
        <v>962</v>
      </c>
      <c r="B720" t="s">
        <v>25</v>
      </c>
      <c r="C720" s="2">
        <v>41229</v>
      </c>
      <c r="D720">
        <v>5</v>
      </c>
      <c r="E720">
        <f>MONTH(C720)</f>
        <v>11</v>
      </c>
      <c r="F720" t="str">
        <f>VLOOKUP(B720,Sheet3!$A$1:$E$100,5)</f>
        <v>k4</v>
      </c>
      <c r="G720" t="str">
        <f>VLOOKUP(B720,Sheet3!$A$1:$E$100,2)</f>
        <v>1_l_wodny</v>
      </c>
      <c r="H720" t="str">
        <f>VLOOKUP(B720,Sheet3!$A$1:$E$100,3)</f>
        <v>37,99</v>
      </c>
      <c r="I720" t="str">
        <f>VLOOKUP(F720,Sheet4!$A$1:$B$22,2)</f>
        <v>panele_korkowe</v>
      </c>
      <c r="J720">
        <f>D720*H720</f>
        <v>189.95000000000002</v>
      </c>
    </row>
    <row r="721" spans="1:10" ht="18.399999999999999" customHeight="1">
      <c r="A721" s="1">
        <v>964</v>
      </c>
      <c r="B721" t="s">
        <v>50</v>
      </c>
      <c r="C721" s="2">
        <v>41163</v>
      </c>
      <c r="D721">
        <v>52</v>
      </c>
      <c r="E721">
        <f>MONTH(C721)</f>
        <v>9</v>
      </c>
      <c r="F721" t="str">
        <f>VLOOKUP(B721,Sheet3!$A$1:$E$100,5)</f>
        <v>k8</v>
      </c>
      <c r="G721" t="str">
        <f>VLOOKUP(B721,Sheet3!$A$1:$E$100,2)</f>
        <v>LB_1</v>
      </c>
      <c r="H721" t="str">
        <f>VLOOKUP(B721,Sheet3!$A$1:$E$100,3)</f>
        <v>2,50</v>
      </c>
      <c r="I721" t="str">
        <f>VLOOKUP(F721,Sheet4!$A$1:$B$22,2)</f>
        <v>panele_korkowe</v>
      </c>
      <c r="J721">
        <f>D721*H721</f>
        <v>130</v>
      </c>
    </row>
    <row r="722" spans="1:10" ht="18.399999999999999" customHeight="1">
      <c r="A722">
        <v>969</v>
      </c>
      <c r="B722" t="s">
        <v>50</v>
      </c>
      <c r="C722" s="2">
        <v>40945</v>
      </c>
      <c r="D722">
        <v>120</v>
      </c>
      <c r="E722">
        <f>MONTH(C722)</f>
        <v>2</v>
      </c>
      <c r="F722" t="str">
        <f>VLOOKUP(B722,Sheet3!$A$1:$E$100,5)</f>
        <v>k8</v>
      </c>
      <c r="G722" t="str">
        <f>VLOOKUP(B722,Sheet3!$A$1:$E$100,2)</f>
        <v>LB_1</v>
      </c>
      <c r="H722" t="str">
        <f>VLOOKUP(B722,Sheet3!$A$1:$E$100,3)</f>
        <v>2,50</v>
      </c>
      <c r="I722" t="str">
        <f>VLOOKUP(F722,Sheet4!$A$1:$B$22,2)</f>
        <v>panele_korkowe</v>
      </c>
      <c r="J722">
        <f>D722*H722</f>
        <v>300</v>
      </c>
    </row>
    <row r="723" spans="1:10" ht="18.399999999999999" customHeight="1">
      <c r="A723" s="1">
        <v>970</v>
      </c>
      <c r="B723" t="s">
        <v>57</v>
      </c>
      <c r="C723" s="2">
        <v>41121</v>
      </c>
      <c r="D723">
        <v>17</v>
      </c>
      <c r="E723">
        <f>MONTH(C723)</f>
        <v>7</v>
      </c>
      <c r="F723" t="str">
        <f>VLOOKUP(B723,Sheet3!$A$1:$E$100,5)</f>
        <v>k6</v>
      </c>
      <c r="G723" t="str">
        <f>VLOOKUP(B723,Sheet3!$A$1:$E$100,2)</f>
        <v>940x23x7</v>
      </c>
      <c r="H723" t="str">
        <f>VLOOKUP(B723,Sheet3!$A$1:$E$100,3)</f>
        <v>2,89</v>
      </c>
      <c r="I723" t="str">
        <f>VLOOKUP(F723,Sheet4!$A$1:$B$22,2)</f>
        <v>panele_korkowe</v>
      </c>
      <c r="J723">
        <f>D723*H723</f>
        <v>49.13</v>
      </c>
    </row>
    <row r="724" spans="1:10" ht="18.399999999999999" customHeight="1">
      <c r="A724" s="1">
        <v>974</v>
      </c>
      <c r="B724" t="s">
        <v>18</v>
      </c>
      <c r="C724" s="2">
        <v>40967</v>
      </c>
      <c r="D724">
        <v>32</v>
      </c>
      <c r="E724">
        <f>MONTH(C724)</f>
        <v>2</v>
      </c>
      <c r="F724" t="str">
        <f>VLOOKUP(B724,Sheet3!$A$1:$E$100,5)</f>
        <v>k6</v>
      </c>
      <c r="G724" t="str">
        <f>VLOOKUP(B724,Sheet3!$A$1:$E$100,2)</f>
        <v>940x16x10</v>
      </c>
      <c r="H724" t="str">
        <f>VLOOKUP(B724,Sheet3!$A$1:$E$100,3)</f>
        <v>3,29</v>
      </c>
      <c r="I724" t="str">
        <f>VLOOKUP(F724,Sheet4!$A$1:$B$22,2)</f>
        <v>panele_korkowe</v>
      </c>
      <c r="J724">
        <f>D724*H724</f>
        <v>105.28</v>
      </c>
    </row>
    <row r="725" spans="1:10" ht="18.399999999999999" customHeight="1">
      <c r="A725">
        <v>981</v>
      </c>
      <c r="B725" t="s">
        <v>23</v>
      </c>
      <c r="C725" s="2">
        <v>41043</v>
      </c>
      <c r="D725">
        <v>35</v>
      </c>
      <c r="E725">
        <f>MONTH(C725)</f>
        <v>5</v>
      </c>
      <c r="F725" t="str">
        <f>VLOOKUP(B725,Sheet3!$A$1:$E$100,5)</f>
        <v>k3</v>
      </c>
      <c r="G725" t="str">
        <f>VLOOKUP(B725,Sheet3!$A$1:$E$100,2)</f>
        <v>frakcja_2,8-4,0_mm</v>
      </c>
      <c r="H725" t="str">
        <f>VLOOKUP(B725,Sheet3!$A$1:$E$100,3)</f>
        <v>12,80</v>
      </c>
      <c r="I725" t="str">
        <f>VLOOKUP(F725,Sheet4!$A$1:$B$22,2)</f>
        <v>panele_korkowe</v>
      </c>
      <c r="J725">
        <f>D725*H725</f>
        <v>448</v>
      </c>
    </row>
    <row r="726" spans="1:10" ht="18.399999999999999" customHeight="1">
      <c r="A726" s="1">
        <v>992</v>
      </c>
      <c r="B726" t="s">
        <v>21</v>
      </c>
      <c r="C726" s="2">
        <v>41058</v>
      </c>
      <c r="D726">
        <v>20</v>
      </c>
      <c r="E726">
        <f>MONTH(C726)</f>
        <v>5</v>
      </c>
      <c r="F726" t="str">
        <f>VLOOKUP(B726,Sheet3!$A$1:$E$100,5)</f>
        <v>k8</v>
      </c>
      <c r="G726" t="str">
        <f>VLOOKUP(B726,Sheet3!$A$1:$E$100,2)</f>
        <v>LK_3</v>
      </c>
      <c r="H726" t="str">
        <f>VLOOKUP(B726,Sheet3!$A$1:$E$100,3)</f>
        <v>3,60</v>
      </c>
      <c r="I726" t="str">
        <f>VLOOKUP(F726,Sheet4!$A$1:$B$22,2)</f>
        <v>panele_korkowe</v>
      </c>
      <c r="J726">
        <f>D726*H726</f>
        <v>72</v>
      </c>
    </row>
    <row r="727" spans="1:10" ht="18.399999999999999" customHeight="1">
      <c r="A727" s="1">
        <v>994</v>
      </c>
      <c r="B727" t="s">
        <v>78</v>
      </c>
      <c r="C727" s="2">
        <v>41059</v>
      </c>
      <c r="D727">
        <v>22</v>
      </c>
      <c r="E727">
        <f>MONTH(C727)</f>
        <v>5</v>
      </c>
      <c r="F727" t="str">
        <f>VLOOKUP(B727,Sheet3!$A$1:$E$100,5)</f>
        <v>k6</v>
      </c>
      <c r="G727" t="str">
        <f>VLOOKUP(B727,Sheet3!$A$1:$E$100,2)</f>
        <v>940x23x10</v>
      </c>
      <c r="H727" t="str">
        <f>VLOOKUP(B727,Sheet3!$A$1:$E$100,3)</f>
        <v>3,29</v>
      </c>
      <c r="I727" t="str">
        <f>VLOOKUP(F727,Sheet4!$A$1:$B$22,2)</f>
        <v>panele_korkowe</v>
      </c>
      <c r="J727">
        <f>D727*H727</f>
        <v>72.38</v>
      </c>
    </row>
    <row r="728" spans="1:10" ht="18.399999999999999" customHeight="1">
      <c r="A728">
        <v>995</v>
      </c>
      <c r="B728" t="s">
        <v>78</v>
      </c>
      <c r="C728" s="2">
        <v>41173</v>
      </c>
      <c r="D728">
        <v>20</v>
      </c>
      <c r="E728">
        <f>MONTH(C728)</f>
        <v>9</v>
      </c>
      <c r="F728" t="str">
        <f>VLOOKUP(B728,Sheet3!$A$1:$E$100,5)</f>
        <v>k6</v>
      </c>
      <c r="G728" t="str">
        <f>VLOOKUP(B728,Sheet3!$A$1:$E$100,2)</f>
        <v>940x23x10</v>
      </c>
      <c r="H728" t="str">
        <f>VLOOKUP(B728,Sheet3!$A$1:$E$100,3)</f>
        <v>3,29</v>
      </c>
      <c r="I728" t="str">
        <f>VLOOKUP(F728,Sheet4!$A$1:$B$22,2)</f>
        <v>panele_korkowe</v>
      </c>
      <c r="J728">
        <f>D728*H728</f>
        <v>65.8</v>
      </c>
    </row>
    <row r="729" spans="1:10" ht="18.399999999999999" customHeight="1">
      <c r="A729">
        <v>997</v>
      </c>
      <c r="B729" t="s">
        <v>12</v>
      </c>
      <c r="C729" s="2">
        <v>41050</v>
      </c>
      <c r="D729">
        <v>28</v>
      </c>
      <c r="E729">
        <f>MONTH(C729)</f>
        <v>5</v>
      </c>
      <c r="F729" t="str">
        <f>VLOOKUP(B729,Sheet3!$A$1:$E$100,5)</f>
        <v>k6</v>
      </c>
      <c r="G729" t="str">
        <f>VLOOKUP(B729,Sheet3!$A$1:$E$100,2)</f>
        <v>940x16x5</v>
      </c>
      <c r="H729" t="str">
        <f>VLOOKUP(B729,Sheet3!$A$1:$E$100,3)</f>
        <v>2,19</v>
      </c>
      <c r="I729" t="str">
        <f>VLOOKUP(F729,Sheet4!$A$1:$B$22,2)</f>
        <v>panele_korkowe</v>
      </c>
      <c r="J729">
        <f>D729*H729</f>
        <v>61.32</v>
      </c>
    </row>
    <row r="730" spans="1:10" ht="18.399999999999999" customHeight="1">
      <c r="A730" s="1">
        <v>1000</v>
      </c>
      <c r="B730" t="s">
        <v>58</v>
      </c>
      <c r="C730" s="2">
        <v>41165</v>
      </c>
      <c r="D730">
        <v>64</v>
      </c>
      <c r="E730">
        <f>MONTH(C730)</f>
        <v>9</v>
      </c>
      <c r="F730" t="str">
        <f>VLOOKUP(B730,Sheet3!$A$1:$E$100,5)</f>
        <v>k5</v>
      </c>
      <c r="G730" t="str">
        <f>VLOOKUP(B730,Sheet3!$A$1:$E$100,2)</f>
        <v>Aglomerado_80_mm</v>
      </c>
      <c r="H730" t="str">
        <f>VLOOKUP(B730,Sheet3!$A$1:$E$100,3)</f>
        <v>149,99</v>
      </c>
      <c r="I730" t="str">
        <f>VLOOKUP(F730,Sheet4!$A$1:$B$22,2)</f>
        <v>panele_korkowe</v>
      </c>
      <c r="J730">
        <f>D730*H730</f>
        <v>9599.36</v>
      </c>
    </row>
    <row r="731" spans="1:10" ht="18.399999999999999" customHeight="1">
      <c r="A731">
        <v>1005</v>
      </c>
      <c r="B731" t="s">
        <v>8</v>
      </c>
      <c r="C731" s="2">
        <v>41088</v>
      </c>
      <c r="D731">
        <v>242</v>
      </c>
      <c r="E731">
        <f>MONTH(C731)</f>
        <v>6</v>
      </c>
      <c r="F731" t="str">
        <f>VLOOKUP(B731,Sheet3!$A$1:$E$100,5)</f>
        <v>k6</v>
      </c>
      <c r="G731" t="str">
        <f>VLOOKUP(B731,Sheet3!$A$1:$E$100,2)</f>
        <v>940x16x7</v>
      </c>
      <c r="H731" t="str">
        <f>VLOOKUP(B731,Sheet3!$A$1:$E$100,3)</f>
        <v>2,89</v>
      </c>
      <c r="I731" t="str">
        <f>VLOOKUP(F731,Sheet4!$A$1:$B$22,2)</f>
        <v>panele_korkowe</v>
      </c>
      <c r="J731">
        <f>D731*H731</f>
        <v>699.38</v>
      </c>
    </row>
    <row r="732" spans="1:10" ht="18.399999999999999" customHeight="1">
      <c r="A732" s="1">
        <v>1008</v>
      </c>
      <c r="B732" t="s">
        <v>56</v>
      </c>
      <c r="C732" s="2">
        <v>40996</v>
      </c>
      <c r="D732">
        <v>22</v>
      </c>
      <c r="E732">
        <f>MONTH(C732)</f>
        <v>3</v>
      </c>
      <c r="F732" t="str">
        <f>VLOOKUP(B732,Sheet3!$A$1:$E$100,5)</f>
        <v>k21</v>
      </c>
      <c r="G732" t="str">
        <f>VLOOKUP(B732,Sheet3!$A$1:$E$100,2)</f>
        <v>Harmony</v>
      </c>
      <c r="H732" t="str">
        <f>VLOOKUP(B732,Sheet3!$A$1:$E$100,3)</f>
        <v>139,99</v>
      </c>
      <c r="I732" t="str">
        <f>VLOOKUP(F732,Sheet4!$A$1:$B$22,2)</f>
        <v>panele_korkowe</v>
      </c>
      <c r="J732">
        <f>D732*H732</f>
        <v>3079.78</v>
      </c>
    </row>
    <row r="733" spans="1:10" ht="18.399999999999999" customHeight="1">
      <c r="A733">
        <v>1009</v>
      </c>
      <c r="B733" t="s">
        <v>85</v>
      </c>
      <c r="C733" s="2">
        <v>41039</v>
      </c>
      <c r="D733">
        <v>32</v>
      </c>
      <c r="E733">
        <f>MONTH(C733)</f>
        <v>5</v>
      </c>
      <c r="F733" t="str">
        <f>VLOOKUP(B733,Sheet3!$A$1:$E$100,5)</f>
        <v>k8</v>
      </c>
      <c r="G733" t="str">
        <f>VLOOKUP(B733,Sheet3!$A$1:$E$100,2)</f>
        <v>LN_2</v>
      </c>
      <c r="H733" t="str">
        <f>VLOOKUP(B733,Sheet3!$A$1:$E$100,3)</f>
        <v>4,60</v>
      </c>
      <c r="I733" t="str">
        <f>VLOOKUP(F733,Sheet4!$A$1:$B$22,2)</f>
        <v>panele_korkowe</v>
      </c>
      <c r="J733">
        <f>D733*H733</f>
        <v>147.19999999999999</v>
      </c>
    </row>
    <row r="734" spans="1:10" ht="18.399999999999999" customHeight="1">
      <c r="A734">
        <v>1019</v>
      </c>
      <c r="B734" t="s">
        <v>62</v>
      </c>
      <c r="C734" s="2">
        <v>41062</v>
      </c>
      <c r="D734">
        <v>8</v>
      </c>
      <c r="E734">
        <f>MONTH(C734)</f>
        <v>6</v>
      </c>
      <c r="F734" t="str">
        <f>VLOOKUP(B734,Sheet3!$A$1:$E$100,5)</f>
        <v>k5</v>
      </c>
      <c r="G734" t="str">
        <f>VLOOKUP(B734,Sheet3!$A$1:$E$100,2)</f>
        <v>Aglomerado_10_mm</v>
      </c>
      <c r="H734" t="str">
        <f>VLOOKUP(B734,Sheet3!$A$1:$E$100,3)</f>
        <v>34,99</v>
      </c>
      <c r="I734" t="str">
        <f>VLOOKUP(F734,Sheet4!$A$1:$B$22,2)</f>
        <v>panele_korkowe</v>
      </c>
      <c r="J734">
        <f>D734*H734</f>
        <v>279.92</v>
      </c>
    </row>
    <row r="735" spans="1:10" ht="18.399999999999999" customHeight="1">
      <c r="A735" s="1">
        <v>1022</v>
      </c>
      <c r="B735" t="s">
        <v>78</v>
      </c>
      <c r="C735" s="2">
        <v>40956</v>
      </c>
      <c r="D735">
        <v>21</v>
      </c>
      <c r="E735">
        <f>MONTH(C735)</f>
        <v>2</v>
      </c>
      <c r="F735" t="str">
        <f>VLOOKUP(B735,Sheet3!$A$1:$E$100,5)</f>
        <v>k6</v>
      </c>
      <c r="G735" t="str">
        <f>VLOOKUP(B735,Sheet3!$A$1:$E$100,2)</f>
        <v>940x23x10</v>
      </c>
      <c r="H735" t="str">
        <f>VLOOKUP(B735,Sheet3!$A$1:$E$100,3)</f>
        <v>3,29</v>
      </c>
      <c r="I735" t="str">
        <f>VLOOKUP(F735,Sheet4!$A$1:$B$22,2)</f>
        <v>panele_korkowe</v>
      </c>
      <c r="J735">
        <f>D735*H735</f>
        <v>69.09</v>
      </c>
    </row>
    <row r="736" spans="1:10" ht="18.399999999999999" customHeight="1">
      <c r="A736">
        <v>1025</v>
      </c>
      <c r="B736" t="s">
        <v>95</v>
      </c>
      <c r="C736" s="2">
        <v>41173</v>
      </c>
      <c r="D736">
        <v>28</v>
      </c>
      <c r="E736">
        <f>MONTH(C736)</f>
        <v>9</v>
      </c>
      <c r="F736" t="str">
        <f>VLOOKUP(B736,Sheet3!$A$1:$E$100,5)</f>
        <v>k21</v>
      </c>
      <c r="G736" t="str">
        <f>VLOOKUP(B736,Sheet3!$A$1:$E$100,2)</f>
        <v>Natural</v>
      </c>
      <c r="H736" t="str">
        <f>VLOOKUP(B736,Sheet3!$A$1:$E$100,3)</f>
        <v>119,99</v>
      </c>
      <c r="I736" t="str">
        <f>VLOOKUP(F736,Sheet4!$A$1:$B$22,2)</f>
        <v>panele_korkowe</v>
      </c>
      <c r="J736">
        <f>D736*H736</f>
        <v>3359.72</v>
      </c>
    </row>
    <row r="737" spans="1:10" ht="18.399999999999999" customHeight="1">
      <c r="A737" s="1">
        <v>1026</v>
      </c>
      <c r="B737" t="s">
        <v>23</v>
      </c>
      <c r="C737" s="2">
        <v>41102</v>
      </c>
      <c r="D737">
        <v>28</v>
      </c>
      <c r="E737">
        <f>MONTH(C737)</f>
        <v>7</v>
      </c>
      <c r="F737" t="str">
        <f>VLOOKUP(B737,Sheet3!$A$1:$E$100,5)</f>
        <v>k3</v>
      </c>
      <c r="G737" t="str">
        <f>VLOOKUP(B737,Sheet3!$A$1:$E$100,2)</f>
        <v>frakcja_2,8-4,0_mm</v>
      </c>
      <c r="H737" t="str">
        <f>VLOOKUP(B737,Sheet3!$A$1:$E$100,3)</f>
        <v>12,80</v>
      </c>
      <c r="I737" t="str">
        <f>VLOOKUP(F737,Sheet4!$A$1:$B$22,2)</f>
        <v>panele_korkowe</v>
      </c>
      <c r="J737">
        <f>D737*H737</f>
        <v>358.40000000000003</v>
      </c>
    </row>
    <row r="738" spans="1:10" ht="18.399999999999999" customHeight="1">
      <c r="A738" s="1">
        <v>1030</v>
      </c>
      <c r="B738" t="s">
        <v>18</v>
      </c>
      <c r="C738" s="2">
        <v>41101</v>
      </c>
      <c r="D738">
        <v>25</v>
      </c>
      <c r="E738">
        <f>MONTH(C738)</f>
        <v>7</v>
      </c>
      <c r="F738" t="str">
        <f>VLOOKUP(B738,Sheet3!$A$1:$E$100,5)</f>
        <v>k6</v>
      </c>
      <c r="G738" t="str">
        <f>VLOOKUP(B738,Sheet3!$A$1:$E$100,2)</f>
        <v>940x16x10</v>
      </c>
      <c r="H738" t="str">
        <f>VLOOKUP(B738,Sheet3!$A$1:$E$100,3)</f>
        <v>3,29</v>
      </c>
      <c r="I738" t="str">
        <f>VLOOKUP(F738,Sheet4!$A$1:$B$22,2)</f>
        <v>panele_korkowe</v>
      </c>
      <c r="J738">
        <f>D738*H738</f>
        <v>82.25</v>
      </c>
    </row>
    <row r="739" spans="1:10" ht="18.399999999999999" customHeight="1">
      <c r="A739">
        <v>1031</v>
      </c>
      <c r="B739" t="s">
        <v>50</v>
      </c>
      <c r="C739" s="2">
        <v>40943</v>
      </c>
      <c r="D739">
        <v>25</v>
      </c>
      <c r="E739">
        <f>MONTH(C739)</f>
        <v>2</v>
      </c>
      <c r="F739" t="str">
        <f>VLOOKUP(B739,Sheet3!$A$1:$E$100,5)</f>
        <v>k8</v>
      </c>
      <c r="G739" t="str">
        <f>VLOOKUP(B739,Sheet3!$A$1:$E$100,2)</f>
        <v>LB_1</v>
      </c>
      <c r="H739" t="str">
        <f>VLOOKUP(B739,Sheet3!$A$1:$E$100,3)</f>
        <v>2,50</v>
      </c>
      <c r="I739" t="str">
        <f>VLOOKUP(F739,Sheet4!$A$1:$B$22,2)</f>
        <v>panele_korkowe</v>
      </c>
      <c r="J739">
        <f>D739*H739</f>
        <v>62.5</v>
      </c>
    </row>
    <row r="740" spans="1:10" ht="18.399999999999999" customHeight="1">
      <c r="A740">
        <v>1033</v>
      </c>
      <c r="B740" t="s">
        <v>25</v>
      </c>
      <c r="C740" s="2">
        <v>41223</v>
      </c>
      <c r="D740">
        <v>2</v>
      </c>
      <c r="E740">
        <f>MONTH(C740)</f>
        <v>11</v>
      </c>
      <c r="F740" t="str">
        <f>VLOOKUP(B740,Sheet3!$A$1:$E$100,5)</f>
        <v>k4</v>
      </c>
      <c r="G740" t="str">
        <f>VLOOKUP(B740,Sheet3!$A$1:$E$100,2)</f>
        <v>1_l_wodny</v>
      </c>
      <c r="H740" t="str">
        <f>VLOOKUP(B740,Sheet3!$A$1:$E$100,3)</f>
        <v>37,99</v>
      </c>
      <c r="I740" t="str">
        <f>VLOOKUP(F740,Sheet4!$A$1:$B$22,2)</f>
        <v>panele_korkowe</v>
      </c>
      <c r="J740">
        <f>D740*H740</f>
        <v>75.98</v>
      </c>
    </row>
    <row r="741" spans="1:10" ht="18.399999999999999" customHeight="1">
      <c r="A741" s="1">
        <v>1042</v>
      </c>
      <c r="B741" t="s">
        <v>25</v>
      </c>
      <c r="C741" s="2">
        <v>41025</v>
      </c>
      <c r="D741">
        <v>3</v>
      </c>
      <c r="E741">
        <f>MONTH(C741)</f>
        <v>4</v>
      </c>
      <c r="F741" t="str">
        <f>VLOOKUP(B741,Sheet3!$A$1:$E$100,5)</f>
        <v>k4</v>
      </c>
      <c r="G741" t="str">
        <f>VLOOKUP(B741,Sheet3!$A$1:$E$100,2)</f>
        <v>1_l_wodny</v>
      </c>
      <c r="H741" t="str">
        <f>VLOOKUP(B741,Sheet3!$A$1:$E$100,3)</f>
        <v>37,99</v>
      </c>
      <c r="I741" t="str">
        <f>VLOOKUP(F741,Sheet4!$A$1:$B$22,2)</f>
        <v>panele_korkowe</v>
      </c>
      <c r="J741">
        <f>D741*H741</f>
        <v>113.97</v>
      </c>
    </row>
    <row r="742" spans="1:10" ht="18.399999999999999" customHeight="1">
      <c r="A742">
        <v>1045</v>
      </c>
      <c r="B742" t="s">
        <v>62</v>
      </c>
      <c r="C742" s="2">
        <v>41167</v>
      </c>
      <c r="D742">
        <v>20</v>
      </c>
      <c r="E742">
        <f>MONTH(C742)</f>
        <v>9</v>
      </c>
      <c r="F742" t="str">
        <f>VLOOKUP(B742,Sheet3!$A$1:$E$100,5)</f>
        <v>k5</v>
      </c>
      <c r="G742" t="str">
        <f>VLOOKUP(B742,Sheet3!$A$1:$E$100,2)</f>
        <v>Aglomerado_10_mm</v>
      </c>
      <c r="H742" t="str">
        <f>VLOOKUP(B742,Sheet3!$A$1:$E$100,3)</f>
        <v>34,99</v>
      </c>
      <c r="I742" t="str">
        <f>VLOOKUP(F742,Sheet4!$A$1:$B$22,2)</f>
        <v>panele_korkowe</v>
      </c>
      <c r="J742">
        <f>D742*H742</f>
        <v>699.80000000000007</v>
      </c>
    </row>
    <row r="743" spans="1:10" ht="18.399999999999999" customHeight="1">
      <c r="A743" s="1">
        <v>1046</v>
      </c>
      <c r="B743" t="s">
        <v>24</v>
      </c>
      <c r="C743" s="2">
        <v>41114</v>
      </c>
      <c r="D743">
        <v>14</v>
      </c>
      <c r="E743">
        <f>MONTH(C743)</f>
        <v>7</v>
      </c>
      <c r="F743" t="str">
        <f>VLOOKUP(B743,Sheet3!$A$1:$E$100,5)</f>
        <v>k8</v>
      </c>
      <c r="G743" t="str">
        <f>VLOOKUP(B743,Sheet3!$A$1:$E$100,2)</f>
        <v>LN_2</v>
      </c>
      <c r="H743" t="str">
        <f>VLOOKUP(B743,Sheet3!$A$1:$E$100,3)</f>
        <v>4,60</v>
      </c>
      <c r="I743" t="str">
        <f>VLOOKUP(F743,Sheet4!$A$1:$B$22,2)</f>
        <v>panele_korkowe</v>
      </c>
      <c r="J743">
        <f>D743*H743</f>
        <v>64.399999999999991</v>
      </c>
    </row>
    <row r="744" spans="1:10" ht="18.399999999999999" customHeight="1">
      <c r="A744" s="1">
        <v>1048</v>
      </c>
      <c r="B744" t="s">
        <v>80</v>
      </c>
      <c r="C744" s="2">
        <v>40919</v>
      </c>
      <c r="D744">
        <v>39</v>
      </c>
      <c r="E744">
        <f>MONTH(C744)</f>
        <v>1</v>
      </c>
      <c r="F744" t="str">
        <f>VLOOKUP(B744,Sheet3!$A$1:$E$100,5)</f>
        <v>k21</v>
      </c>
      <c r="G744" t="str">
        <f>VLOOKUP(B744,Sheet3!$A$1:$E$100,2)</f>
        <v>Symphony</v>
      </c>
      <c r="H744" t="str">
        <f>VLOOKUP(B744,Sheet3!$A$1:$E$100,3)</f>
        <v>139,99</v>
      </c>
      <c r="I744" t="str">
        <f>VLOOKUP(F744,Sheet4!$A$1:$B$22,2)</f>
        <v>panele_korkowe</v>
      </c>
      <c r="J744">
        <f>D744*H744</f>
        <v>5459.6100000000006</v>
      </c>
    </row>
    <row r="745" spans="1:10" ht="18.399999999999999" customHeight="1">
      <c r="A745" s="1">
        <v>1050</v>
      </c>
      <c r="B745" t="s">
        <v>85</v>
      </c>
      <c r="C745" s="2">
        <v>41037</v>
      </c>
      <c r="D745">
        <v>14</v>
      </c>
      <c r="E745">
        <f>MONTH(C745)</f>
        <v>5</v>
      </c>
      <c r="F745" t="str">
        <f>VLOOKUP(B745,Sheet3!$A$1:$E$100,5)</f>
        <v>k8</v>
      </c>
      <c r="G745" t="str">
        <f>VLOOKUP(B745,Sheet3!$A$1:$E$100,2)</f>
        <v>LN_2</v>
      </c>
      <c r="H745" t="str">
        <f>VLOOKUP(B745,Sheet3!$A$1:$E$100,3)</f>
        <v>4,60</v>
      </c>
      <c r="I745" t="str">
        <f>VLOOKUP(F745,Sheet4!$A$1:$B$22,2)</f>
        <v>panele_korkowe</v>
      </c>
      <c r="J745">
        <f>D745*H745</f>
        <v>64.399999999999991</v>
      </c>
    </row>
    <row r="746" spans="1:10" ht="18.399999999999999" customHeight="1">
      <c r="A746" s="1">
        <v>1052</v>
      </c>
      <c r="B746" t="s">
        <v>12</v>
      </c>
      <c r="C746" s="2">
        <v>40967</v>
      </c>
      <c r="D746">
        <v>58</v>
      </c>
      <c r="E746">
        <f>MONTH(C746)</f>
        <v>2</v>
      </c>
      <c r="F746" t="str">
        <f>VLOOKUP(B746,Sheet3!$A$1:$E$100,5)</f>
        <v>k6</v>
      </c>
      <c r="G746" t="str">
        <f>VLOOKUP(B746,Sheet3!$A$1:$E$100,2)</f>
        <v>940x16x5</v>
      </c>
      <c r="H746" t="str">
        <f>VLOOKUP(B746,Sheet3!$A$1:$E$100,3)</f>
        <v>2,19</v>
      </c>
      <c r="I746" t="str">
        <f>VLOOKUP(F746,Sheet4!$A$1:$B$22,2)</f>
        <v>panele_korkowe</v>
      </c>
      <c r="J746">
        <f>D746*H746</f>
        <v>127.02</v>
      </c>
    </row>
    <row r="747" spans="1:10" ht="18.399999999999999" customHeight="1">
      <c r="A747" s="1">
        <v>1058</v>
      </c>
      <c r="B747" t="s">
        <v>44</v>
      </c>
      <c r="C747" s="2">
        <v>40950</v>
      </c>
      <c r="D747">
        <v>25</v>
      </c>
      <c r="E747">
        <f>MONTH(C747)</f>
        <v>2</v>
      </c>
      <c r="F747" t="str">
        <f>VLOOKUP(B747,Sheet3!$A$1:$E$100,5)</f>
        <v>k3</v>
      </c>
      <c r="G747" t="str">
        <f>VLOOKUP(B747,Sheet3!$A$1:$E$100,2)</f>
        <v>frakcja_2,0-2,8_mm</v>
      </c>
      <c r="H747" t="str">
        <f>VLOOKUP(B747,Sheet3!$A$1:$E$100,3)</f>
        <v>12,50</v>
      </c>
      <c r="I747" t="str">
        <f>VLOOKUP(F747,Sheet4!$A$1:$B$22,2)</f>
        <v>panele_korkowe</v>
      </c>
      <c r="J747">
        <f>D747*H747</f>
        <v>312.5</v>
      </c>
    </row>
    <row r="748" spans="1:10" ht="18.399999999999999" customHeight="1">
      <c r="A748">
        <v>1059</v>
      </c>
      <c r="B748" t="s">
        <v>44</v>
      </c>
      <c r="C748" s="2">
        <v>41142</v>
      </c>
      <c r="D748">
        <v>64</v>
      </c>
      <c r="E748">
        <f>MONTH(C748)</f>
        <v>8</v>
      </c>
      <c r="F748" t="str">
        <f>VLOOKUP(B748,Sheet3!$A$1:$E$100,5)</f>
        <v>k3</v>
      </c>
      <c r="G748" t="str">
        <f>VLOOKUP(B748,Sheet3!$A$1:$E$100,2)</f>
        <v>frakcja_2,0-2,8_mm</v>
      </c>
      <c r="H748" t="str">
        <f>VLOOKUP(B748,Sheet3!$A$1:$E$100,3)</f>
        <v>12,50</v>
      </c>
      <c r="I748" t="str">
        <f>VLOOKUP(F748,Sheet4!$A$1:$B$22,2)</f>
        <v>panele_korkowe</v>
      </c>
      <c r="J748">
        <f>D748*H748</f>
        <v>800</v>
      </c>
    </row>
    <row r="749" spans="1:10" ht="18.399999999999999" customHeight="1">
      <c r="A749">
        <v>1061</v>
      </c>
      <c r="B749" t="s">
        <v>41</v>
      </c>
      <c r="C749" s="2">
        <v>41237</v>
      </c>
      <c r="D749">
        <v>22</v>
      </c>
      <c r="E749">
        <f>MONTH(C749)</f>
        <v>11</v>
      </c>
      <c r="F749" t="str">
        <f>VLOOKUP(B749,Sheet3!$A$1:$E$100,5)</f>
        <v>k7</v>
      </c>
      <c r="G749" t="str">
        <f>VLOOKUP(B749,Sheet3!$A$1:$E$100,2)</f>
        <v>Kora_surowa_kl._II</v>
      </c>
      <c r="H749" t="str">
        <f>VLOOKUP(B749,Sheet3!$A$1:$E$100,3)</f>
        <v>79,99</v>
      </c>
      <c r="I749" t="str">
        <f>VLOOKUP(F749,Sheet4!$A$1:$B$22,2)</f>
        <v>panele_korkowe</v>
      </c>
      <c r="J749">
        <f>D749*H749</f>
        <v>1759.78</v>
      </c>
    </row>
    <row r="750" spans="1:10" ht="18.399999999999999" customHeight="1">
      <c r="A750">
        <v>1069</v>
      </c>
      <c r="B750" t="s">
        <v>78</v>
      </c>
      <c r="C750" s="2">
        <v>41009</v>
      </c>
      <c r="D750">
        <v>22</v>
      </c>
      <c r="E750">
        <f>MONTH(C750)</f>
        <v>4</v>
      </c>
      <c r="F750" t="str">
        <f>VLOOKUP(B750,Sheet3!$A$1:$E$100,5)</f>
        <v>k6</v>
      </c>
      <c r="G750" t="str">
        <f>VLOOKUP(B750,Sheet3!$A$1:$E$100,2)</f>
        <v>940x23x10</v>
      </c>
      <c r="H750" t="str">
        <f>VLOOKUP(B750,Sheet3!$A$1:$E$100,3)</f>
        <v>3,29</v>
      </c>
      <c r="I750" t="str">
        <f>VLOOKUP(F750,Sheet4!$A$1:$B$22,2)</f>
        <v>panele_korkowe</v>
      </c>
      <c r="J750">
        <f>D750*H750</f>
        <v>72.38</v>
      </c>
    </row>
    <row r="751" spans="1:10" ht="18.399999999999999" customHeight="1">
      <c r="A751" s="1">
        <v>1070</v>
      </c>
      <c r="B751" t="s">
        <v>77</v>
      </c>
      <c r="C751" s="2">
        <v>40980</v>
      </c>
      <c r="D751">
        <v>1</v>
      </c>
      <c r="E751">
        <f>MONTH(C751)</f>
        <v>3</v>
      </c>
      <c r="F751" t="str">
        <f>VLOOKUP(B751,Sheet3!$A$1:$E$100,5)</f>
        <v>k9</v>
      </c>
      <c r="G751" t="str">
        <f>VLOOKUP(B751,Sheet3!$A$1:$E$100,2)</f>
        <v>male</v>
      </c>
      <c r="H751" t="str">
        <f>VLOOKUP(B751,Sheet3!$A$1:$E$100,3)</f>
        <v>25,99</v>
      </c>
      <c r="I751" t="str">
        <f>VLOOKUP(F751,Sheet4!$A$1:$B$22,2)</f>
        <v>panele_korkowe</v>
      </c>
      <c r="J751">
        <f>D751*H751</f>
        <v>25.99</v>
      </c>
    </row>
    <row r="752" spans="1:10" ht="18.399999999999999" customHeight="1">
      <c r="A752" s="1">
        <v>1072</v>
      </c>
      <c r="B752" t="s">
        <v>50</v>
      </c>
      <c r="C752" s="2">
        <v>41265</v>
      </c>
      <c r="D752">
        <v>50</v>
      </c>
      <c r="E752">
        <f>MONTH(C752)</f>
        <v>12</v>
      </c>
      <c r="F752" t="str">
        <f>VLOOKUP(B752,Sheet3!$A$1:$E$100,5)</f>
        <v>k8</v>
      </c>
      <c r="G752" t="str">
        <f>VLOOKUP(B752,Sheet3!$A$1:$E$100,2)</f>
        <v>LB_1</v>
      </c>
      <c r="H752" t="str">
        <f>VLOOKUP(B752,Sheet3!$A$1:$E$100,3)</f>
        <v>2,50</v>
      </c>
      <c r="I752" t="str">
        <f>VLOOKUP(F752,Sheet4!$A$1:$B$22,2)</f>
        <v>panele_korkowe</v>
      </c>
      <c r="J752">
        <f>D752*H752</f>
        <v>125</v>
      </c>
    </row>
    <row r="753" spans="1:10" ht="18.399999999999999" customHeight="1">
      <c r="A753">
        <v>1073</v>
      </c>
      <c r="B753" t="s">
        <v>18</v>
      </c>
      <c r="C753" s="2">
        <v>41037</v>
      </c>
      <c r="D753">
        <v>20</v>
      </c>
      <c r="E753">
        <f>MONTH(C753)</f>
        <v>5</v>
      </c>
      <c r="F753" t="str">
        <f>VLOOKUP(B753,Sheet3!$A$1:$E$100,5)</f>
        <v>k6</v>
      </c>
      <c r="G753" t="str">
        <f>VLOOKUP(B753,Sheet3!$A$1:$E$100,2)</f>
        <v>940x16x10</v>
      </c>
      <c r="H753" t="str">
        <f>VLOOKUP(B753,Sheet3!$A$1:$E$100,3)</f>
        <v>3,29</v>
      </c>
      <c r="I753" t="str">
        <f>VLOOKUP(F753,Sheet4!$A$1:$B$22,2)</f>
        <v>panele_korkowe</v>
      </c>
      <c r="J753">
        <f>D753*H753</f>
        <v>65.8</v>
      </c>
    </row>
    <row r="754" spans="1:10" ht="18.399999999999999" customHeight="1">
      <c r="A754" s="1">
        <v>1078</v>
      </c>
      <c r="B754" t="s">
        <v>43</v>
      </c>
      <c r="C754" s="2">
        <v>41053</v>
      </c>
      <c r="D754">
        <v>30</v>
      </c>
      <c r="E754">
        <f>MONTH(C754)</f>
        <v>5</v>
      </c>
      <c r="F754" t="str">
        <f>VLOOKUP(B754,Sheet3!$A$1:$E$100,5)</f>
        <v>k5</v>
      </c>
      <c r="G754" t="str">
        <f>VLOOKUP(B754,Sheet3!$A$1:$E$100,2)</f>
        <v>Aglomerado_80_mm</v>
      </c>
      <c r="H754" t="str">
        <f>VLOOKUP(B754,Sheet3!$A$1:$E$100,3)</f>
        <v>149,99</v>
      </c>
      <c r="I754" t="str">
        <f>VLOOKUP(F754,Sheet4!$A$1:$B$22,2)</f>
        <v>panele_korkowe</v>
      </c>
      <c r="J754">
        <f>D754*H754</f>
        <v>4499.7000000000007</v>
      </c>
    </row>
    <row r="755" spans="1:10" ht="18.399999999999999" customHeight="1">
      <c r="A755" s="1">
        <v>1080</v>
      </c>
      <c r="B755" t="s">
        <v>71</v>
      </c>
      <c r="C755" s="2">
        <v>40940</v>
      </c>
      <c r="D755">
        <v>54</v>
      </c>
      <c r="E755">
        <f>MONTH(C755)</f>
        <v>2</v>
      </c>
      <c r="F755" t="str">
        <f>VLOOKUP(B755,Sheet3!$A$1:$E$100,5)</f>
        <v>k21</v>
      </c>
      <c r="G755" t="str">
        <f>VLOOKUP(B755,Sheet3!$A$1:$E$100,2)</f>
        <v>DawnTown</v>
      </c>
      <c r="H755" t="str">
        <f>VLOOKUP(B755,Sheet3!$A$1:$E$100,3)</f>
        <v>129,99</v>
      </c>
      <c r="I755" t="str">
        <f>VLOOKUP(F755,Sheet4!$A$1:$B$22,2)</f>
        <v>panele_korkowe</v>
      </c>
      <c r="J755">
        <f>D755*H755</f>
        <v>7019.4600000000009</v>
      </c>
    </row>
    <row r="756" spans="1:10" ht="18.399999999999999" customHeight="1">
      <c r="A756">
        <v>1081</v>
      </c>
      <c r="B756" t="s">
        <v>20</v>
      </c>
      <c r="C756" s="2">
        <v>41052</v>
      </c>
      <c r="D756">
        <v>70</v>
      </c>
      <c r="E756">
        <f>MONTH(C756)</f>
        <v>5</v>
      </c>
      <c r="F756" t="str">
        <f>VLOOKUP(B756,Sheet3!$A$1:$E$100,5)</f>
        <v>k6</v>
      </c>
      <c r="G756" t="str">
        <f>VLOOKUP(B756,Sheet3!$A$1:$E$100,2)</f>
        <v>940x23x5</v>
      </c>
      <c r="H756" t="str">
        <f>VLOOKUP(B756,Sheet3!$A$1:$E$100,3)</f>
        <v>2,19</v>
      </c>
      <c r="I756" t="str">
        <f>VLOOKUP(F756,Sheet4!$A$1:$B$22,2)</f>
        <v>panele_korkowe</v>
      </c>
      <c r="J756">
        <f>D756*H756</f>
        <v>153.29999999999998</v>
      </c>
    </row>
    <row r="757" spans="1:10" ht="18.399999999999999" customHeight="1">
      <c r="A757">
        <v>1083</v>
      </c>
      <c r="B757" t="s">
        <v>82</v>
      </c>
      <c r="C757" s="2">
        <v>40935</v>
      </c>
      <c r="D757">
        <v>20</v>
      </c>
      <c r="E757">
        <f>MONTH(C757)</f>
        <v>1</v>
      </c>
      <c r="F757" t="str">
        <f>VLOOKUP(B757,Sheet3!$A$1:$E$100,5)</f>
        <v>k5</v>
      </c>
      <c r="G757" t="str">
        <f>VLOOKUP(B757,Sheet3!$A$1:$E$100,2)</f>
        <v>Aglomerado_30_mm</v>
      </c>
      <c r="H757" t="str">
        <f>VLOOKUP(B757,Sheet3!$A$1:$E$100,3)</f>
        <v>49,99</v>
      </c>
      <c r="I757" t="str">
        <f>VLOOKUP(F757,Sheet4!$A$1:$B$22,2)</f>
        <v>panele_korkowe</v>
      </c>
      <c r="J757">
        <f>D757*H757</f>
        <v>999.80000000000007</v>
      </c>
    </row>
    <row r="758" spans="1:10" ht="18.399999999999999" customHeight="1">
      <c r="A758" s="1">
        <v>1084</v>
      </c>
      <c r="B758" t="s">
        <v>78</v>
      </c>
      <c r="C758" s="2">
        <v>41015</v>
      </c>
      <c r="D758">
        <v>20</v>
      </c>
      <c r="E758">
        <f>MONTH(C758)</f>
        <v>4</v>
      </c>
      <c r="F758" t="str">
        <f>VLOOKUP(B758,Sheet3!$A$1:$E$100,5)</f>
        <v>k6</v>
      </c>
      <c r="G758" t="str">
        <f>VLOOKUP(B758,Sheet3!$A$1:$E$100,2)</f>
        <v>940x23x10</v>
      </c>
      <c r="H758" t="str">
        <f>VLOOKUP(B758,Sheet3!$A$1:$E$100,3)</f>
        <v>3,29</v>
      </c>
      <c r="I758" t="str">
        <f>VLOOKUP(F758,Sheet4!$A$1:$B$22,2)</f>
        <v>panele_korkowe</v>
      </c>
      <c r="J758">
        <f>D758*H758</f>
        <v>65.8</v>
      </c>
    </row>
    <row r="759" spans="1:10" ht="18.399999999999999" customHeight="1">
      <c r="A759">
        <v>1091</v>
      </c>
      <c r="B759" t="s">
        <v>32</v>
      </c>
      <c r="C759" s="2">
        <v>40967</v>
      </c>
      <c r="D759">
        <v>50</v>
      </c>
      <c r="E759">
        <f>MONTH(C759)</f>
        <v>2</v>
      </c>
      <c r="F759" t="str">
        <f>VLOOKUP(B759,Sheet3!$A$1:$E$100,5)</f>
        <v>k8</v>
      </c>
      <c r="G759" t="str">
        <f>VLOOKUP(B759,Sheet3!$A$1:$E$100,2)</f>
        <v>LB_2</v>
      </c>
      <c r="H759" t="str">
        <f>VLOOKUP(B759,Sheet3!$A$1:$E$100,3)</f>
        <v>1,80</v>
      </c>
      <c r="I759" t="str">
        <f>VLOOKUP(F759,Sheet4!$A$1:$B$22,2)</f>
        <v>panele_korkowe</v>
      </c>
      <c r="J759">
        <f>D759*H759</f>
        <v>90</v>
      </c>
    </row>
    <row r="760" spans="1:10" ht="18.399999999999999" customHeight="1">
      <c r="A760" s="1">
        <v>1092</v>
      </c>
      <c r="B760" t="s">
        <v>57</v>
      </c>
      <c r="C760" s="2">
        <v>41226</v>
      </c>
      <c r="D760">
        <v>24</v>
      </c>
      <c r="E760">
        <f>MONTH(C760)</f>
        <v>11</v>
      </c>
      <c r="F760" t="str">
        <f>VLOOKUP(B760,Sheet3!$A$1:$E$100,5)</f>
        <v>k6</v>
      </c>
      <c r="G760" t="str">
        <f>VLOOKUP(B760,Sheet3!$A$1:$E$100,2)</f>
        <v>940x23x7</v>
      </c>
      <c r="H760" t="str">
        <f>VLOOKUP(B760,Sheet3!$A$1:$E$100,3)</f>
        <v>2,89</v>
      </c>
      <c r="I760" t="str">
        <f>VLOOKUP(F760,Sheet4!$A$1:$B$22,2)</f>
        <v>panele_korkowe</v>
      </c>
      <c r="J760">
        <f>D760*H760</f>
        <v>69.36</v>
      </c>
    </row>
    <row r="761" spans="1:10" ht="18.399999999999999" customHeight="1">
      <c r="A761">
        <v>1093</v>
      </c>
      <c r="B761" t="s">
        <v>58</v>
      </c>
      <c r="C761" s="2">
        <v>41020</v>
      </c>
      <c r="D761">
        <v>19</v>
      </c>
      <c r="E761">
        <f>MONTH(C761)</f>
        <v>4</v>
      </c>
      <c r="F761" t="str">
        <f>VLOOKUP(B761,Sheet3!$A$1:$E$100,5)</f>
        <v>k5</v>
      </c>
      <c r="G761" t="str">
        <f>VLOOKUP(B761,Sheet3!$A$1:$E$100,2)</f>
        <v>Aglomerado_80_mm</v>
      </c>
      <c r="H761" t="str">
        <f>VLOOKUP(B761,Sheet3!$A$1:$E$100,3)</f>
        <v>149,99</v>
      </c>
      <c r="I761" t="str">
        <f>VLOOKUP(F761,Sheet4!$A$1:$B$22,2)</f>
        <v>panele_korkowe</v>
      </c>
      <c r="J761">
        <f>D761*H761</f>
        <v>2849.8100000000004</v>
      </c>
    </row>
    <row r="762" spans="1:10" ht="18.399999999999999" customHeight="1">
      <c r="A762">
        <v>1095</v>
      </c>
      <c r="B762" t="s">
        <v>85</v>
      </c>
      <c r="C762" s="2">
        <v>41135</v>
      </c>
      <c r="D762">
        <v>15</v>
      </c>
      <c r="E762">
        <f>MONTH(C762)</f>
        <v>8</v>
      </c>
      <c r="F762" t="str">
        <f>VLOOKUP(B762,Sheet3!$A$1:$E$100,5)</f>
        <v>k8</v>
      </c>
      <c r="G762" t="str">
        <f>VLOOKUP(B762,Sheet3!$A$1:$E$100,2)</f>
        <v>LN_2</v>
      </c>
      <c r="H762" t="str">
        <f>VLOOKUP(B762,Sheet3!$A$1:$E$100,3)</f>
        <v>4,60</v>
      </c>
      <c r="I762" t="str">
        <f>VLOOKUP(F762,Sheet4!$A$1:$B$22,2)</f>
        <v>panele_korkowe</v>
      </c>
      <c r="J762">
        <f>D762*H762</f>
        <v>69</v>
      </c>
    </row>
    <row r="763" spans="1:10" ht="18.399999999999999" customHeight="1">
      <c r="A763">
        <v>1097</v>
      </c>
      <c r="B763" t="s">
        <v>45</v>
      </c>
      <c r="C763" s="2">
        <v>41113</v>
      </c>
      <c r="D763">
        <v>32</v>
      </c>
      <c r="E763">
        <f>MONTH(C763)</f>
        <v>7</v>
      </c>
      <c r="F763" t="str">
        <f>VLOOKUP(B763,Sheet3!$A$1:$E$100,5)</f>
        <v>k21</v>
      </c>
      <c r="G763" t="str">
        <f>VLOOKUP(B763,Sheet3!$A$1:$E$100,2)</f>
        <v>Shell</v>
      </c>
      <c r="H763" t="str">
        <f>VLOOKUP(B763,Sheet3!$A$1:$E$100,3)</f>
        <v>129,99</v>
      </c>
      <c r="I763" t="str">
        <f>VLOOKUP(F763,Sheet4!$A$1:$B$22,2)</f>
        <v>panele_korkowe</v>
      </c>
      <c r="J763">
        <f>D763*H763</f>
        <v>4159.68</v>
      </c>
    </row>
    <row r="764" spans="1:10" ht="18.399999999999999" customHeight="1">
      <c r="A764" s="1">
        <v>1098</v>
      </c>
      <c r="B764" t="s">
        <v>95</v>
      </c>
      <c r="C764" s="2">
        <v>41088</v>
      </c>
      <c r="D764">
        <v>33</v>
      </c>
      <c r="E764">
        <f>MONTH(C764)</f>
        <v>6</v>
      </c>
      <c r="F764" t="str">
        <f>VLOOKUP(B764,Sheet3!$A$1:$E$100,5)</f>
        <v>k21</v>
      </c>
      <c r="G764" t="str">
        <f>VLOOKUP(B764,Sheet3!$A$1:$E$100,2)</f>
        <v>Natural</v>
      </c>
      <c r="H764" t="str">
        <f>VLOOKUP(B764,Sheet3!$A$1:$E$100,3)</f>
        <v>119,99</v>
      </c>
      <c r="I764" t="str">
        <f>VLOOKUP(F764,Sheet4!$A$1:$B$22,2)</f>
        <v>panele_korkowe</v>
      </c>
      <c r="J764">
        <f>D764*H764</f>
        <v>3959.6699999999996</v>
      </c>
    </row>
    <row r="765" spans="1:10" ht="18.399999999999999" customHeight="1">
      <c r="A765">
        <v>1099</v>
      </c>
      <c r="B765" t="s">
        <v>20</v>
      </c>
      <c r="C765" s="2">
        <v>41108</v>
      </c>
      <c r="D765">
        <v>32</v>
      </c>
      <c r="E765">
        <f>MONTH(C765)</f>
        <v>7</v>
      </c>
      <c r="F765" t="str">
        <f>VLOOKUP(B765,Sheet3!$A$1:$E$100,5)</f>
        <v>k6</v>
      </c>
      <c r="G765" t="str">
        <f>VLOOKUP(B765,Sheet3!$A$1:$E$100,2)</f>
        <v>940x23x5</v>
      </c>
      <c r="H765" t="str">
        <f>VLOOKUP(B765,Sheet3!$A$1:$E$100,3)</f>
        <v>2,19</v>
      </c>
      <c r="I765" t="str">
        <f>VLOOKUP(F765,Sheet4!$A$1:$B$22,2)</f>
        <v>panele_korkowe</v>
      </c>
      <c r="J765">
        <f>D765*H765</f>
        <v>70.08</v>
      </c>
    </row>
    <row r="766" spans="1:10" ht="18.399999999999999" customHeight="1">
      <c r="A766" s="1">
        <v>1100</v>
      </c>
      <c r="B766" t="s">
        <v>24</v>
      </c>
      <c r="C766" s="2">
        <v>40926</v>
      </c>
      <c r="D766">
        <v>21</v>
      </c>
      <c r="E766">
        <f>MONTH(C766)</f>
        <v>1</v>
      </c>
      <c r="F766" t="str">
        <f>VLOOKUP(B766,Sheet3!$A$1:$E$100,5)</f>
        <v>k8</v>
      </c>
      <c r="G766" t="str">
        <f>VLOOKUP(B766,Sheet3!$A$1:$E$100,2)</f>
        <v>LN_2</v>
      </c>
      <c r="H766" t="str">
        <f>VLOOKUP(B766,Sheet3!$A$1:$E$100,3)</f>
        <v>4,60</v>
      </c>
      <c r="I766" t="str">
        <f>VLOOKUP(F766,Sheet4!$A$1:$B$22,2)</f>
        <v>panele_korkowe</v>
      </c>
      <c r="J766">
        <f>D766*H766</f>
        <v>96.6</v>
      </c>
    </row>
    <row r="767" spans="1:10" ht="18.399999999999999" customHeight="1">
      <c r="A767" s="1">
        <v>1102</v>
      </c>
      <c r="B767" t="s">
        <v>23</v>
      </c>
      <c r="C767" s="2">
        <v>40975</v>
      </c>
      <c r="D767">
        <v>20</v>
      </c>
      <c r="E767">
        <f>MONTH(C767)</f>
        <v>3</v>
      </c>
      <c r="F767" t="str">
        <f>VLOOKUP(B767,Sheet3!$A$1:$E$100,5)</f>
        <v>k3</v>
      </c>
      <c r="G767" t="str">
        <f>VLOOKUP(B767,Sheet3!$A$1:$E$100,2)</f>
        <v>frakcja_2,8-4,0_mm</v>
      </c>
      <c r="H767" t="str">
        <f>VLOOKUP(B767,Sheet3!$A$1:$E$100,3)</f>
        <v>12,80</v>
      </c>
      <c r="I767" t="str">
        <f>VLOOKUP(F767,Sheet4!$A$1:$B$22,2)</f>
        <v>panele_korkowe</v>
      </c>
      <c r="J767">
        <f>D767*H767</f>
        <v>256</v>
      </c>
    </row>
    <row r="768" spans="1:10" ht="18.399999999999999" customHeight="1">
      <c r="A768" s="1">
        <v>1106</v>
      </c>
      <c r="B768" t="s">
        <v>99</v>
      </c>
      <c r="C768" s="2">
        <v>41027</v>
      </c>
      <c r="D768">
        <v>30</v>
      </c>
      <c r="E768">
        <f>MONTH(C768)</f>
        <v>4</v>
      </c>
      <c r="F768" t="str">
        <f>VLOOKUP(B768,Sheet3!$A$1:$E$100,5)</f>
        <v>k3</v>
      </c>
      <c r="G768" t="str">
        <f>VLOOKUP(B768,Sheet3!$A$1:$E$100,2)</f>
        <v>frakcja_0,5-1,0_mm</v>
      </c>
      <c r="H768" t="str">
        <f>VLOOKUP(B768,Sheet3!$A$1:$E$100,3)</f>
        <v>10,49</v>
      </c>
      <c r="I768" t="str">
        <f>VLOOKUP(F768,Sheet4!$A$1:$B$22,2)</f>
        <v>panele_korkowe</v>
      </c>
      <c r="J768">
        <f>D768*H768</f>
        <v>314.7</v>
      </c>
    </row>
    <row r="769" spans="1:10" ht="18.399999999999999" customHeight="1">
      <c r="A769" s="1">
        <v>1108</v>
      </c>
      <c r="B769" t="s">
        <v>41</v>
      </c>
      <c r="C769" s="2">
        <v>41110</v>
      </c>
      <c r="D769">
        <v>14</v>
      </c>
      <c r="E769">
        <f>MONTH(C769)</f>
        <v>7</v>
      </c>
      <c r="F769" t="str">
        <f>VLOOKUP(B769,Sheet3!$A$1:$E$100,5)</f>
        <v>k7</v>
      </c>
      <c r="G769" t="str">
        <f>VLOOKUP(B769,Sheet3!$A$1:$E$100,2)</f>
        <v>Kora_surowa_kl._II</v>
      </c>
      <c r="H769" t="str">
        <f>VLOOKUP(B769,Sheet3!$A$1:$E$100,3)</f>
        <v>79,99</v>
      </c>
      <c r="I769" t="str">
        <f>VLOOKUP(F769,Sheet4!$A$1:$B$22,2)</f>
        <v>panele_korkowe</v>
      </c>
      <c r="J769">
        <f>D769*H769</f>
        <v>1119.8599999999999</v>
      </c>
    </row>
    <row r="770" spans="1:10" ht="18.399999999999999" customHeight="1">
      <c r="A770">
        <v>1113</v>
      </c>
      <c r="B770" t="s">
        <v>80</v>
      </c>
      <c r="C770" s="2">
        <v>41074</v>
      </c>
      <c r="D770">
        <v>16</v>
      </c>
      <c r="E770">
        <f>MONTH(C770)</f>
        <v>6</v>
      </c>
      <c r="F770" t="str">
        <f>VLOOKUP(B770,Sheet3!$A$1:$E$100,5)</f>
        <v>k21</v>
      </c>
      <c r="G770" t="str">
        <f>VLOOKUP(B770,Sheet3!$A$1:$E$100,2)</f>
        <v>Symphony</v>
      </c>
      <c r="H770" t="str">
        <f>VLOOKUP(B770,Sheet3!$A$1:$E$100,3)</f>
        <v>139,99</v>
      </c>
      <c r="I770" t="str">
        <f>VLOOKUP(F770,Sheet4!$A$1:$B$22,2)</f>
        <v>panele_korkowe</v>
      </c>
      <c r="J770">
        <f>D770*H770</f>
        <v>2239.84</v>
      </c>
    </row>
    <row r="771" spans="1:10" ht="18.399999999999999" customHeight="1">
      <c r="A771">
        <v>1117</v>
      </c>
      <c r="B771" t="s">
        <v>94</v>
      </c>
      <c r="C771" s="2">
        <v>41078</v>
      </c>
      <c r="D771">
        <v>22</v>
      </c>
      <c r="E771">
        <f>MONTH(C771)</f>
        <v>6</v>
      </c>
      <c r="F771" t="str">
        <f>VLOOKUP(B771,Sheet3!$A$1:$E$100,5)</f>
        <v>k3</v>
      </c>
      <c r="G771" t="str">
        <f>VLOOKUP(B771,Sheet3!$A$1:$E$100,2)</f>
        <v>frakcja_0,2-0,5_mm</v>
      </c>
      <c r="H771" t="str">
        <f>VLOOKUP(B771,Sheet3!$A$1:$E$100,3)</f>
        <v>9,99</v>
      </c>
      <c r="I771" t="str">
        <f>VLOOKUP(F771,Sheet4!$A$1:$B$22,2)</f>
        <v>panele_korkowe</v>
      </c>
      <c r="J771">
        <f>D771*H771</f>
        <v>219.78</v>
      </c>
    </row>
    <row r="772" spans="1:10" ht="18.399999999999999" customHeight="1">
      <c r="A772" s="1">
        <v>1120</v>
      </c>
      <c r="B772" t="s">
        <v>24</v>
      </c>
      <c r="C772" s="2">
        <v>41156</v>
      </c>
      <c r="D772">
        <v>25</v>
      </c>
      <c r="E772">
        <f>MONTH(C772)</f>
        <v>9</v>
      </c>
      <c r="F772" t="str">
        <f>VLOOKUP(B772,Sheet3!$A$1:$E$100,5)</f>
        <v>k8</v>
      </c>
      <c r="G772" t="str">
        <f>VLOOKUP(B772,Sheet3!$A$1:$E$100,2)</f>
        <v>LN_2</v>
      </c>
      <c r="H772" t="str">
        <f>VLOOKUP(B772,Sheet3!$A$1:$E$100,3)</f>
        <v>4,60</v>
      </c>
      <c r="I772" t="str">
        <f>VLOOKUP(F772,Sheet4!$A$1:$B$22,2)</f>
        <v>panele_korkowe</v>
      </c>
      <c r="J772">
        <f>D772*H772</f>
        <v>114.99999999999999</v>
      </c>
    </row>
    <row r="773" spans="1:10" ht="18.399999999999999" customHeight="1">
      <c r="A773" s="1">
        <v>1122</v>
      </c>
      <c r="B773" t="s">
        <v>43</v>
      </c>
      <c r="C773" s="2">
        <v>41125</v>
      </c>
      <c r="D773">
        <v>10</v>
      </c>
      <c r="E773">
        <f>MONTH(C773)</f>
        <v>8</v>
      </c>
      <c r="F773" t="str">
        <f>VLOOKUP(B773,Sheet3!$A$1:$E$100,5)</f>
        <v>k5</v>
      </c>
      <c r="G773" t="str">
        <f>VLOOKUP(B773,Sheet3!$A$1:$E$100,2)</f>
        <v>Aglomerado_80_mm</v>
      </c>
      <c r="H773" t="str">
        <f>VLOOKUP(B773,Sheet3!$A$1:$E$100,3)</f>
        <v>149,99</v>
      </c>
      <c r="I773" t="str">
        <f>VLOOKUP(F773,Sheet4!$A$1:$B$22,2)</f>
        <v>panele_korkowe</v>
      </c>
      <c r="J773">
        <f>D773*H773</f>
        <v>1499.9</v>
      </c>
    </row>
    <row r="774" spans="1:10" ht="18.399999999999999" customHeight="1">
      <c r="A774" s="1">
        <v>1124</v>
      </c>
      <c r="B774" t="s">
        <v>80</v>
      </c>
      <c r="C774" s="2">
        <v>41004</v>
      </c>
      <c r="D774">
        <v>28</v>
      </c>
      <c r="E774">
        <f>MONTH(C774)</f>
        <v>4</v>
      </c>
      <c r="F774" t="str">
        <f>VLOOKUP(B774,Sheet3!$A$1:$E$100,5)</f>
        <v>k21</v>
      </c>
      <c r="G774" t="str">
        <f>VLOOKUP(B774,Sheet3!$A$1:$E$100,2)</f>
        <v>Symphony</v>
      </c>
      <c r="H774" t="str">
        <f>VLOOKUP(B774,Sheet3!$A$1:$E$100,3)</f>
        <v>139,99</v>
      </c>
      <c r="I774" t="str">
        <f>VLOOKUP(F774,Sheet4!$A$1:$B$22,2)</f>
        <v>panele_korkowe</v>
      </c>
      <c r="J774">
        <f>D774*H774</f>
        <v>3919.7200000000003</v>
      </c>
    </row>
    <row r="775" spans="1:10" ht="18.399999999999999" customHeight="1">
      <c r="A775">
        <v>1127</v>
      </c>
      <c r="B775" t="s">
        <v>82</v>
      </c>
      <c r="C775" s="2">
        <v>41101</v>
      </c>
      <c r="D775">
        <v>2</v>
      </c>
      <c r="E775">
        <f>MONTH(C775)</f>
        <v>7</v>
      </c>
      <c r="F775" t="str">
        <f>VLOOKUP(B775,Sheet3!$A$1:$E$100,5)</f>
        <v>k5</v>
      </c>
      <c r="G775" t="str">
        <f>VLOOKUP(B775,Sheet3!$A$1:$E$100,2)</f>
        <v>Aglomerado_30_mm</v>
      </c>
      <c r="H775" t="str">
        <f>VLOOKUP(B775,Sheet3!$A$1:$E$100,3)</f>
        <v>49,99</v>
      </c>
      <c r="I775" t="str">
        <f>VLOOKUP(F775,Sheet4!$A$1:$B$22,2)</f>
        <v>panele_korkowe</v>
      </c>
      <c r="J775">
        <f>D775*H775</f>
        <v>99.98</v>
      </c>
    </row>
    <row r="776" spans="1:10" ht="18.399999999999999" customHeight="1">
      <c r="A776" s="1">
        <v>1128</v>
      </c>
      <c r="B776" t="s">
        <v>56</v>
      </c>
      <c r="C776" s="2">
        <v>41132</v>
      </c>
      <c r="D776">
        <v>21</v>
      </c>
      <c r="E776">
        <f>MONTH(C776)</f>
        <v>8</v>
      </c>
      <c r="F776" t="str">
        <f>VLOOKUP(B776,Sheet3!$A$1:$E$100,5)</f>
        <v>k21</v>
      </c>
      <c r="G776" t="str">
        <f>VLOOKUP(B776,Sheet3!$A$1:$E$100,2)</f>
        <v>Harmony</v>
      </c>
      <c r="H776" t="str">
        <f>VLOOKUP(B776,Sheet3!$A$1:$E$100,3)</f>
        <v>139,99</v>
      </c>
      <c r="I776" t="str">
        <f>VLOOKUP(F776,Sheet4!$A$1:$B$22,2)</f>
        <v>panele_korkowe</v>
      </c>
      <c r="J776">
        <f>D776*H776</f>
        <v>2939.79</v>
      </c>
    </row>
    <row r="777" spans="1:10" ht="18.399999999999999" customHeight="1">
      <c r="A777">
        <v>1129</v>
      </c>
      <c r="B777" t="s">
        <v>95</v>
      </c>
      <c r="C777" s="2">
        <v>41062</v>
      </c>
      <c r="D777">
        <v>54</v>
      </c>
      <c r="E777">
        <f>MONTH(C777)</f>
        <v>6</v>
      </c>
      <c r="F777" t="str">
        <f>VLOOKUP(B777,Sheet3!$A$1:$E$100,5)</f>
        <v>k21</v>
      </c>
      <c r="G777" t="str">
        <f>VLOOKUP(B777,Sheet3!$A$1:$E$100,2)</f>
        <v>Natural</v>
      </c>
      <c r="H777" t="str">
        <f>VLOOKUP(B777,Sheet3!$A$1:$E$100,3)</f>
        <v>119,99</v>
      </c>
      <c r="I777" t="str">
        <f>VLOOKUP(F777,Sheet4!$A$1:$B$22,2)</f>
        <v>panele_korkowe</v>
      </c>
      <c r="J777">
        <f>D777*H777</f>
        <v>6479.46</v>
      </c>
    </row>
    <row r="778" spans="1:10" ht="18.399999999999999" customHeight="1">
      <c r="A778" s="1">
        <v>1130</v>
      </c>
      <c r="B778" t="s">
        <v>25</v>
      </c>
      <c r="C778" s="2">
        <v>41120</v>
      </c>
      <c r="D778">
        <v>4</v>
      </c>
      <c r="E778">
        <f>MONTH(C778)</f>
        <v>7</v>
      </c>
      <c r="F778" t="str">
        <f>VLOOKUP(B778,Sheet3!$A$1:$E$100,5)</f>
        <v>k4</v>
      </c>
      <c r="G778" t="str">
        <f>VLOOKUP(B778,Sheet3!$A$1:$E$100,2)</f>
        <v>1_l_wodny</v>
      </c>
      <c r="H778" t="str">
        <f>VLOOKUP(B778,Sheet3!$A$1:$E$100,3)</f>
        <v>37,99</v>
      </c>
      <c r="I778" t="str">
        <f>VLOOKUP(F778,Sheet4!$A$1:$B$22,2)</f>
        <v>panele_korkowe</v>
      </c>
      <c r="J778">
        <f>D778*H778</f>
        <v>151.96</v>
      </c>
    </row>
    <row r="779" spans="1:10" ht="18.399999999999999" customHeight="1">
      <c r="A779">
        <v>1131</v>
      </c>
      <c r="B779" t="s">
        <v>58</v>
      </c>
      <c r="C779" s="2">
        <v>40995</v>
      </c>
      <c r="D779">
        <v>12</v>
      </c>
      <c r="E779">
        <f>MONTH(C779)</f>
        <v>3</v>
      </c>
      <c r="F779" t="str">
        <f>VLOOKUP(B779,Sheet3!$A$1:$E$100,5)</f>
        <v>k5</v>
      </c>
      <c r="G779" t="str">
        <f>VLOOKUP(B779,Sheet3!$A$1:$E$100,2)</f>
        <v>Aglomerado_80_mm</v>
      </c>
      <c r="H779" t="str">
        <f>VLOOKUP(B779,Sheet3!$A$1:$E$100,3)</f>
        <v>149,99</v>
      </c>
      <c r="I779" t="str">
        <f>VLOOKUP(F779,Sheet4!$A$1:$B$22,2)</f>
        <v>panele_korkowe</v>
      </c>
      <c r="J779">
        <f>D779*H779</f>
        <v>1799.88</v>
      </c>
    </row>
    <row r="780" spans="1:10" ht="18.399999999999999" customHeight="1">
      <c r="A780" s="1">
        <v>1132</v>
      </c>
      <c r="B780" t="s">
        <v>18</v>
      </c>
      <c r="C780" s="2">
        <v>41052</v>
      </c>
      <c r="D780">
        <v>110</v>
      </c>
      <c r="E780">
        <f>MONTH(C780)</f>
        <v>5</v>
      </c>
      <c r="F780" t="str">
        <f>VLOOKUP(B780,Sheet3!$A$1:$E$100,5)</f>
        <v>k6</v>
      </c>
      <c r="G780" t="str">
        <f>VLOOKUP(B780,Sheet3!$A$1:$E$100,2)</f>
        <v>940x16x10</v>
      </c>
      <c r="H780" t="str">
        <f>VLOOKUP(B780,Sheet3!$A$1:$E$100,3)</f>
        <v>3,29</v>
      </c>
      <c r="I780" t="str">
        <f>VLOOKUP(F780,Sheet4!$A$1:$B$22,2)</f>
        <v>panele_korkowe</v>
      </c>
      <c r="J780">
        <f>D780*H780</f>
        <v>361.9</v>
      </c>
    </row>
    <row r="781" spans="1:10" ht="18.399999999999999" customHeight="1">
      <c r="A781">
        <v>1137</v>
      </c>
      <c r="B781" t="s">
        <v>23</v>
      </c>
      <c r="C781" s="2">
        <v>41117</v>
      </c>
      <c r="D781">
        <v>25</v>
      </c>
      <c r="E781">
        <f>MONTH(C781)</f>
        <v>7</v>
      </c>
      <c r="F781" t="str">
        <f>VLOOKUP(B781,Sheet3!$A$1:$E$100,5)</f>
        <v>k3</v>
      </c>
      <c r="G781" t="str">
        <f>VLOOKUP(B781,Sheet3!$A$1:$E$100,2)</f>
        <v>frakcja_2,8-4,0_mm</v>
      </c>
      <c r="H781" t="str">
        <f>VLOOKUP(B781,Sheet3!$A$1:$E$100,3)</f>
        <v>12,80</v>
      </c>
      <c r="I781" t="str">
        <f>VLOOKUP(F781,Sheet4!$A$1:$B$22,2)</f>
        <v>panele_korkowe</v>
      </c>
      <c r="J781">
        <f>D781*H781</f>
        <v>320</v>
      </c>
    </row>
    <row r="782" spans="1:10" ht="18.399999999999999" customHeight="1">
      <c r="A782">
        <v>1141</v>
      </c>
      <c r="B782" t="s">
        <v>91</v>
      </c>
      <c r="C782" s="2">
        <v>41241</v>
      </c>
      <c r="D782">
        <v>5</v>
      </c>
      <c r="E782">
        <f>MONTH(C782)</f>
        <v>11</v>
      </c>
      <c r="F782" t="str">
        <f>VLOOKUP(B782,Sheet3!$A$1:$E$100,5)</f>
        <v>k4</v>
      </c>
      <c r="G782" t="str">
        <f>VLOOKUP(B782,Sheet3!$A$1:$E$100,2)</f>
        <v>5_l_kontaktowy</v>
      </c>
      <c r="H782" t="str">
        <f>VLOOKUP(B782,Sheet3!$A$1:$E$100,3)</f>
        <v>84,99</v>
      </c>
      <c r="I782" t="str">
        <f>VLOOKUP(F782,Sheet4!$A$1:$B$22,2)</f>
        <v>panele_korkowe</v>
      </c>
      <c r="J782">
        <f>D782*H782</f>
        <v>424.95</v>
      </c>
    </row>
    <row r="783" spans="1:10" ht="18.399999999999999" customHeight="1">
      <c r="A783" s="1">
        <v>1144</v>
      </c>
      <c r="B783" t="s">
        <v>43</v>
      </c>
      <c r="C783" s="2">
        <v>41228</v>
      </c>
      <c r="D783">
        <v>26</v>
      </c>
      <c r="E783">
        <f>MONTH(C783)</f>
        <v>11</v>
      </c>
      <c r="F783" t="str">
        <f>VLOOKUP(B783,Sheet3!$A$1:$E$100,5)</f>
        <v>k5</v>
      </c>
      <c r="G783" t="str">
        <f>VLOOKUP(B783,Sheet3!$A$1:$E$100,2)</f>
        <v>Aglomerado_80_mm</v>
      </c>
      <c r="H783" t="str">
        <f>VLOOKUP(B783,Sheet3!$A$1:$E$100,3)</f>
        <v>149,99</v>
      </c>
      <c r="I783" t="str">
        <f>VLOOKUP(F783,Sheet4!$A$1:$B$22,2)</f>
        <v>panele_korkowe</v>
      </c>
      <c r="J783">
        <f>D783*H783</f>
        <v>3899.7400000000002</v>
      </c>
    </row>
    <row r="784" spans="1:10" ht="18.399999999999999" customHeight="1">
      <c r="A784" s="1">
        <v>1148</v>
      </c>
      <c r="B784" t="s">
        <v>82</v>
      </c>
      <c r="C784" s="2">
        <v>41180</v>
      </c>
      <c r="D784">
        <v>12</v>
      </c>
      <c r="E784">
        <f>MONTH(C784)</f>
        <v>9</v>
      </c>
      <c r="F784" t="str">
        <f>VLOOKUP(B784,Sheet3!$A$1:$E$100,5)</f>
        <v>k5</v>
      </c>
      <c r="G784" t="str">
        <f>VLOOKUP(B784,Sheet3!$A$1:$E$100,2)</f>
        <v>Aglomerado_30_mm</v>
      </c>
      <c r="H784" t="str">
        <f>VLOOKUP(B784,Sheet3!$A$1:$E$100,3)</f>
        <v>49,99</v>
      </c>
      <c r="I784" t="str">
        <f>VLOOKUP(F784,Sheet4!$A$1:$B$22,2)</f>
        <v>panele_korkowe</v>
      </c>
      <c r="J784">
        <f>D784*H784</f>
        <v>599.88</v>
      </c>
    </row>
    <row r="785" spans="1:10" ht="18.399999999999999" customHeight="1">
      <c r="A785">
        <v>1151</v>
      </c>
      <c r="B785" t="s">
        <v>32</v>
      </c>
      <c r="C785" s="2">
        <v>40984</v>
      </c>
      <c r="D785">
        <v>60</v>
      </c>
      <c r="E785">
        <f>MONTH(C785)</f>
        <v>3</v>
      </c>
      <c r="F785" t="str">
        <f>VLOOKUP(B785,Sheet3!$A$1:$E$100,5)</f>
        <v>k8</v>
      </c>
      <c r="G785" t="str">
        <f>VLOOKUP(B785,Sheet3!$A$1:$E$100,2)</f>
        <v>LB_2</v>
      </c>
      <c r="H785" t="str">
        <f>VLOOKUP(B785,Sheet3!$A$1:$E$100,3)</f>
        <v>1,80</v>
      </c>
      <c r="I785" t="str">
        <f>VLOOKUP(F785,Sheet4!$A$1:$B$22,2)</f>
        <v>panele_korkowe</v>
      </c>
      <c r="J785">
        <f>D785*H785</f>
        <v>108</v>
      </c>
    </row>
    <row r="786" spans="1:10" ht="18.399999999999999" customHeight="1">
      <c r="A786">
        <v>1153</v>
      </c>
      <c r="B786" t="s">
        <v>33</v>
      </c>
      <c r="C786" s="2">
        <v>41025</v>
      </c>
      <c r="D786">
        <v>34</v>
      </c>
      <c r="E786">
        <f>MONTH(C786)</f>
        <v>4</v>
      </c>
      <c r="F786" t="str">
        <f>VLOOKUP(B786,Sheet3!$A$1:$E$100,5)</f>
        <v>k5</v>
      </c>
      <c r="G786" t="str">
        <f>VLOOKUP(B786,Sheet3!$A$1:$E$100,2)</f>
        <v>Aglomerado_50_mm</v>
      </c>
      <c r="H786" t="str">
        <f>VLOOKUP(B786,Sheet3!$A$1:$E$100,3)</f>
        <v>59,99</v>
      </c>
      <c r="I786" t="str">
        <f>VLOOKUP(F786,Sheet4!$A$1:$B$22,2)</f>
        <v>panele_korkowe</v>
      </c>
      <c r="J786">
        <f>D786*H786</f>
        <v>2039.66</v>
      </c>
    </row>
    <row r="787" spans="1:10" ht="18.399999999999999" customHeight="1">
      <c r="A787" s="1">
        <v>1154</v>
      </c>
      <c r="B787" t="s">
        <v>77</v>
      </c>
      <c r="C787" s="2">
        <v>41205</v>
      </c>
      <c r="D787">
        <v>3</v>
      </c>
      <c r="E787">
        <f>MONTH(C787)</f>
        <v>10</v>
      </c>
      <c r="F787" t="str">
        <f>VLOOKUP(B787,Sheet3!$A$1:$E$100,5)</f>
        <v>k9</v>
      </c>
      <c r="G787" t="str">
        <f>VLOOKUP(B787,Sheet3!$A$1:$E$100,2)</f>
        <v>male</v>
      </c>
      <c r="H787" t="str">
        <f>VLOOKUP(B787,Sheet3!$A$1:$E$100,3)</f>
        <v>25,99</v>
      </c>
      <c r="I787" t="str">
        <f>VLOOKUP(F787,Sheet4!$A$1:$B$22,2)</f>
        <v>panele_korkowe</v>
      </c>
      <c r="J787">
        <f>D787*H787</f>
        <v>77.97</v>
      </c>
    </row>
    <row r="788" spans="1:10" ht="18.399999999999999" customHeight="1">
      <c r="A788">
        <v>1155</v>
      </c>
      <c r="B788" t="s">
        <v>23</v>
      </c>
      <c r="C788" s="2">
        <v>41215</v>
      </c>
      <c r="D788">
        <v>12</v>
      </c>
      <c r="E788">
        <f>MONTH(C788)</f>
        <v>11</v>
      </c>
      <c r="F788" t="str">
        <f>VLOOKUP(B788,Sheet3!$A$1:$E$100,5)</f>
        <v>k3</v>
      </c>
      <c r="G788" t="str">
        <f>VLOOKUP(B788,Sheet3!$A$1:$E$100,2)</f>
        <v>frakcja_2,8-4,0_mm</v>
      </c>
      <c r="H788" t="str">
        <f>VLOOKUP(B788,Sheet3!$A$1:$E$100,3)</f>
        <v>12,80</v>
      </c>
      <c r="I788" t="str">
        <f>VLOOKUP(F788,Sheet4!$A$1:$B$22,2)</f>
        <v>panele_korkowe</v>
      </c>
      <c r="J788">
        <f>D788*H788</f>
        <v>153.60000000000002</v>
      </c>
    </row>
    <row r="789" spans="1:10" ht="18.399999999999999" customHeight="1">
      <c r="A789" s="1">
        <v>1158</v>
      </c>
      <c r="B789" t="s">
        <v>56</v>
      </c>
      <c r="C789" s="2">
        <v>41247</v>
      </c>
      <c r="D789">
        <v>60</v>
      </c>
      <c r="E789">
        <f>MONTH(C789)</f>
        <v>12</v>
      </c>
      <c r="F789" t="str">
        <f>VLOOKUP(B789,Sheet3!$A$1:$E$100,5)</f>
        <v>k21</v>
      </c>
      <c r="G789" t="str">
        <f>VLOOKUP(B789,Sheet3!$A$1:$E$100,2)</f>
        <v>Harmony</v>
      </c>
      <c r="H789" t="str">
        <f>VLOOKUP(B789,Sheet3!$A$1:$E$100,3)</f>
        <v>139,99</v>
      </c>
      <c r="I789" t="str">
        <f>VLOOKUP(F789,Sheet4!$A$1:$B$22,2)</f>
        <v>panele_korkowe</v>
      </c>
      <c r="J789">
        <f>D789*H789</f>
        <v>8399.4000000000015</v>
      </c>
    </row>
    <row r="790" spans="1:10" ht="18.399999999999999" customHeight="1">
      <c r="A790">
        <v>1165</v>
      </c>
      <c r="B790" t="s">
        <v>32</v>
      </c>
      <c r="C790" s="2">
        <v>41125</v>
      </c>
      <c r="D790">
        <v>8</v>
      </c>
      <c r="E790">
        <f>MONTH(C790)</f>
        <v>8</v>
      </c>
      <c r="F790" t="str">
        <f>VLOOKUP(B790,Sheet3!$A$1:$E$100,5)</f>
        <v>k8</v>
      </c>
      <c r="G790" t="str">
        <f>VLOOKUP(B790,Sheet3!$A$1:$E$100,2)</f>
        <v>LB_2</v>
      </c>
      <c r="H790" t="str">
        <f>VLOOKUP(B790,Sheet3!$A$1:$E$100,3)</f>
        <v>1,80</v>
      </c>
      <c r="I790" t="str">
        <f>VLOOKUP(F790,Sheet4!$A$1:$B$22,2)</f>
        <v>panele_korkowe</v>
      </c>
      <c r="J790">
        <f>D790*H790</f>
        <v>14.4</v>
      </c>
    </row>
    <row r="791" spans="1:10" ht="18.399999999999999" customHeight="1">
      <c r="A791" s="1">
        <v>1170</v>
      </c>
      <c r="B791" t="s">
        <v>58</v>
      </c>
      <c r="C791" s="2">
        <v>41039</v>
      </c>
      <c r="D791">
        <v>64</v>
      </c>
      <c r="E791">
        <f>MONTH(C791)</f>
        <v>5</v>
      </c>
      <c r="F791" t="str">
        <f>VLOOKUP(B791,Sheet3!$A$1:$E$100,5)</f>
        <v>k5</v>
      </c>
      <c r="G791" t="str">
        <f>VLOOKUP(B791,Sheet3!$A$1:$E$100,2)</f>
        <v>Aglomerado_80_mm</v>
      </c>
      <c r="H791" t="str">
        <f>VLOOKUP(B791,Sheet3!$A$1:$E$100,3)</f>
        <v>149,99</v>
      </c>
      <c r="I791" t="str">
        <f>VLOOKUP(F791,Sheet4!$A$1:$B$22,2)</f>
        <v>panele_korkowe</v>
      </c>
      <c r="J791">
        <f>D791*H791</f>
        <v>9599.36</v>
      </c>
    </row>
    <row r="792" spans="1:10" ht="18.399999999999999" customHeight="1">
      <c r="A792">
        <v>1171</v>
      </c>
      <c r="B792" t="s">
        <v>77</v>
      </c>
      <c r="C792" s="2">
        <v>41062</v>
      </c>
      <c r="D792">
        <v>2</v>
      </c>
      <c r="E792">
        <f>MONTH(C792)</f>
        <v>6</v>
      </c>
      <c r="F792" t="str">
        <f>VLOOKUP(B792,Sheet3!$A$1:$E$100,5)</f>
        <v>k9</v>
      </c>
      <c r="G792" t="str">
        <f>VLOOKUP(B792,Sheet3!$A$1:$E$100,2)</f>
        <v>male</v>
      </c>
      <c r="H792" t="str">
        <f>VLOOKUP(B792,Sheet3!$A$1:$E$100,3)</f>
        <v>25,99</v>
      </c>
      <c r="I792" t="str">
        <f>VLOOKUP(F792,Sheet4!$A$1:$B$22,2)</f>
        <v>panele_korkowe</v>
      </c>
      <c r="J792">
        <f>D792*H792</f>
        <v>51.98</v>
      </c>
    </row>
    <row r="793" spans="1:10" ht="18.399999999999999" customHeight="1">
      <c r="A793">
        <v>1173</v>
      </c>
      <c r="B793" t="s">
        <v>25</v>
      </c>
      <c r="C793" s="2">
        <v>41157</v>
      </c>
      <c r="D793">
        <v>2</v>
      </c>
      <c r="E793">
        <f>MONTH(C793)</f>
        <v>9</v>
      </c>
      <c r="F793" t="str">
        <f>VLOOKUP(B793,Sheet3!$A$1:$E$100,5)</f>
        <v>k4</v>
      </c>
      <c r="G793" t="str">
        <f>VLOOKUP(B793,Sheet3!$A$1:$E$100,2)</f>
        <v>1_l_wodny</v>
      </c>
      <c r="H793" t="str">
        <f>VLOOKUP(B793,Sheet3!$A$1:$E$100,3)</f>
        <v>37,99</v>
      </c>
      <c r="I793" t="str">
        <f>VLOOKUP(F793,Sheet4!$A$1:$B$22,2)</f>
        <v>panele_korkowe</v>
      </c>
      <c r="J793">
        <f>D793*H793</f>
        <v>75.98</v>
      </c>
    </row>
    <row r="794" spans="1:10" ht="18.399999999999999" customHeight="1">
      <c r="A794">
        <v>1175</v>
      </c>
      <c r="B794" t="s">
        <v>64</v>
      </c>
      <c r="C794" s="2">
        <v>41120</v>
      </c>
      <c r="D794">
        <v>2</v>
      </c>
      <c r="E794">
        <f>MONTH(C794)</f>
        <v>7</v>
      </c>
      <c r="F794" t="str">
        <f>VLOOKUP(B794,Sheet3!$A$1:$E$100,5)</f>
        <v>k9</v>
      </c>
      <c r="G794" t="str">
        <f>VLOOKUP(B794,Sheet3!$A$1:$E$100,2)</f>
        <v>duze</v>
      </c>
      <c r="H794" t="str">
        <f>VLOOKUP(B794,Sheet3!$A$1:$E$100,3)</f>
        <v>48,00</v>
      </c>
      <c r="I794" t="str">
        <f>VLOOKUP(F794,Sheet4!$A$1:$B$22,2)</f>
        <v>panele_korkowe</v>
      </c>
      <c r="J794">
        <f>D794*H794</f>
        <v>96</v>
      </c>
    </row>
    <row r="795" spans="1:10" ht="18.399999999999999" customHeight="1">
      <c r="A795">
        <v>1177</v>
      </c>
      <c r="B795" t="s">
        <v>25</v>
      </c>
      <c r="C795" s="2">
        <v>41179</v>
      </c>
      <c r="D795">
        <v>1</v>
      </c>
      <c r="E795">
        <f>MONTH(C795)</f>
        <v>9</v>
      </c>
      <c r="F795" t="str">
        <f>VLOOKUP(B795,Sheet3!$A$1:$E$100,5)</f>
        <v>k4</v>
      </c>
      <c r="G795" t="str">
        <f>VLOOKUP(B795,Sheet3!$A$1:$E$100,2)</f>
        <v>1_l_wodny</v>
      </c>
      <c r="H795" t="str">
        <f>VLOOKUP(B795,Sheet3!$A$1:$E$100,3)</f>
        <v>37,99</v>
      </c>
      <c r="I795" t="str">
        <f>VLOOKUP(F795,Sheet4!$A$1:$B$22,2)</f>
        <v>panele_korkowe</v>
      </c>
      <c r="J795">
        <f>D795*H795</f>
        <v>37.99</v>
      </c>
    </row>
    <row r="796" spans="1:10" ht="18.399999999999999" customHeight="1">
      <c r="A796">
        <v>1179</v>
      </c>
      <c r="B796" t="s">
        <v>58</v>
      </c>
      <c r="C796" s="2">
        <v>40962</v>
      </c>
      <c r="D796">
        <v>13</v>
      </c>
      <c r="E796">
        <f>MONTH(C796)</f>
        <v>2</v>
      </c>
      <c r="F796" t="str">
        <f>VLOOKUP(B796,Sheet3!$A$1:$E$100,5)</f>
        <v>k5</v>
      </c>
      <c r="G796" t="str">
        <f>VLOOKUP(B796,Sheet3!$A$1:$E$100,2)</f>
        <v>Aglomerado_80_mm</v>
      </c>
      <c r="H796" t="str">
        <f>VLOOKUP(B796,Sheet3!$A$1:$E$100,3)</f>
        <v>149,99</v>
      </c>
      <c r="I796" t="str">
        <f>VLOOKUP(F796,Sheet4!$A$1:$B$22,2)</f>
        <v>panele_korkowe</v>
      </c>
      <c r="J796">
        <f>D796*H796</f>
        <v>1949.8700000000001</v>
      </c>
    </row>
    <row r="797" spans="1:10" ht="18.399999999999999" customHeight="1">
      <c r="A797" s="1">
        <v>1180</v>
      </c>
      <c r="B797" t="s">
        <v>85</v>
      </c>
      <c r="C797" s="2">
        <v>41029</v>
      </c>
      <c r="D797">
        <v>5</v>
      </c>
      <c r="E797">
        <f>MONTH(C797)</f>
        <v>4</v>
      </c>
      <c r="F797" t="str">
        <f>VLOOKUP(B797,Sheet3!$A$1:$E$100,5)</f>
        <v>k8</v>
      </c>
      <c r="G797" t="str">
        <f>VLOOKUP(B797,Sheet3!$A$1:$E$100,2)</f>
        <v>LN_2</v>
      </c>
      <c r="H797" t="str">
        <f>VLOOKUP(B797,Sheet3!$A$1:$E$100,3)</f>
        <v>4,60</v>
      </c>
      <c r="I797" t="str">
        <f>VLOOKUP(F797,Sheet4!$A$1:$B$22,2)</f>
        <v>panele_korkowe</v>
      </c>
      <c r="J797">
        <f>D797*H797</f>
        <v>23</v>
      </c>
    </row>
    <row r="798" spans="1:10" ht="18.399999999999999" customHeight="1">
      <c r="A798" s="1">
        <v>1182</v>
      </c>
      <c r="B798" t="s">
        <v>64</v>
      </c>
      <c r="C798" s="2">
        <v>41120</v>
      </c>
      <c r="D798">
        <v>1</v>
      </c>
      <c r="E798">
        <f>MONTH(C798)</f>
        <v>7</v>
      </c>
      <c r="F798" t="str">
        <f>VLOOKUP(B798,Sheet3!$A$1:$E$100,5)</f>
        <v>k9</v>
      </c>
      <c r="G798" t="str">
        <f>VLOOKUP(B798,Sheet3!$A$1:$E$100,2)</f>
        <v>duze</v>
      </c>
      <c r="H798" t="str">
        <f>VLOOKUP(B798,Sheet3!$A$1:$E$100,3)</f>
        <v>48,00</v>
      </c>
      <c r="I798" t="str">
        <f>VLOOKUP(F798,Sheet4!$A$1:$B$22,2)</f>
        <v>panele_korkowe</v>
      </c>
      <c r="J798">
        <f>D798*H798</f>
        <v>48</v>
      </c>
    </row>
    <row r="799" spans="1:10" ht="18.399999999999999" customHeight="1">
      <c r="A799" s="1">
        <v>1184</v>
      </c>
      <c r="B799" t="s">
        <v>43</v>
      </c>
      <c r="C799" s="2">
        <v>41180</v>
      </c>
      <c r="D799">
        <v>25</v>
      </c>
      <c r="E799">
        <f>MONTH(C799)</f>
        <v>9</v>
      </c>
      <c r="F799" t="str">
        <f>VLOOKUP(B799,Sheet3!$A$1:$E$100,5)</f>
        <v>k5</v>
      </c>
      <c r="G799" t="str">
        <f>VLOOKUP(B799,Sheet3!$A$1:$E$100,2)</f>
        <v>Aglomerado_80_mm</v>
      </c>
      <c r="H799" t="str">
        <f>VLOOKUP(B799,Sheet3!$A$1:$E$100,3)</f>
        <v>149,99</v>
      </c>
      <c r="I799" t="str">
        <f>VLOOKUP(F799,Sheet4!$A$1:$B$22,2)</f>
        <v>panele_korkowe</v>
      </c>
      <c r="J799">
        <f>D799*H799</f>
        <v>3749.75</v>
      </c>
    </row>
    <row r="800" spans="1:10" ht="18.399999999999999" customHeight="1">
      <c r="A800" s="1">
        <v>1186</v>
      </c>
      <c r="B800" t="s">
        <v>34</v>
      </c>
      <c r="C800" s="2">
        <v>41005</v>
      </c>
      <c r="D800">
        <v>13</v>
      </c>
      <c r="E800">
        <f>MONTH(C800)</f>
        <v>4</v>
      </c>
      <c r="F800" t="str">
        <f>VLOOKUP(B800,Sheet3!$A$1:$E$100,5)</f>
        <v>k8</v>
      </c>
      <c r="G800" t="str">
        <f>VLOOKUP(B800,Sheet3!$A$1:$E$100,2)</f>
        <v>LP_4</v>
      </c>
      <c r="H800" t="str">
        <f>VLOOKUP(B800,Sheet3!$A$1:$E$100,3)</f>
        <v>2,30</v>
      </c>
      <c r="I800" t="str">
        <f>VLOOKUP(F800,Sheet4!$A$1:$B$22,2)</f>
        <v>panele_korkowe</v>
      </c>
      <c r="J800">
        <f>D800*H800</f>
        <v>29.9</v>
      </c>
    </row>
    <row r="801" spans="1:10" ht="18.399999999999999" customHeight="1">
      <c r="A801">
        <v>1187</v>
      </c>
      <c r="B801" t="s">
        <v>34</v>
      </c>
      <c r="C801" s="2">
        <v>41013</v>
      </c>
      <c r="D801">
        <v>25</v>
      </c>
      <c r="E801">
        <f>MONTH(C801)</f>
        <v>4</v>
      </c>
      <c r="F801" t="str">
        <f>VLOOKUP(B801,Sheet3!$A$1:$E$100,5)</f>
        <v>k8</v>
      </c>
      <c r="G801" t="str">
        <f>VLOOKUP(B801,Sheet3!$A$1:$E$100,2)</f>
        <v>LP_4</v>
      </c>
      <c r="H801" t="str">
        <f>VLOOKUP(B801,Sheet3!$A$1:$E$100,3)</f>
        <v>2,30</v>
      </c>
      <c r="I801" t="str">
        <f>VLOOKUP(F801,Sheet4!$A$1:$B$22,2)</f>
        <v>panele_korkowe</v>
      </c>
      <c r="J801">
        <f>D801*H801</f>
        <v>57.499999999999993</v>
      </c>
    </row>
    <row r="802" spans="1:10" ht="18.399999999999999" customHeight="1">
      <c r="A802" s="1">
        <v>1190</v>
      </c>
      <c r="B802" t="s">
        <v>20</v>
      </c>
      <c r="C802" s="2">
        <v>41073</v>
      </c>
      <c r="D802">
        <v>20</v>
      </c>
      <c r="E802">
        <f>MONTH(C802)</f>
        <v>6</v>
      </c>
      <c r="F802" t="str">
        <f>VLOOKUP(B802,Sheet3!$A$1:$E$100,5)</f>
        <v>k6</v>
      </c>
      <c r="G802" t="str">
        <f>VLOOKUP(B802,Sheet3!$A$1:$E$100,2)</f>
        <v>940x23x5</v>
      </c>
      <c r="H802" t="str">
        <f>VLOOKUP(B802,Sheet3!$A$1:$E$100,3)</f>
        <v>2,19</v>
      </c>
      <c r="I802" t="str">
        <f>VLOOKUP(F802,Sheet4!$A$1:$B$22,2)</f>
        <v>panele_korkowe</v>
      </c>
      <c r="J802">
        <f>D802*H802</f>
        <v>43.8</v>
      </c>
    </row>
    <row r="803" spans="1:10" ht="18.399999999999999" customHeight="1">
      <c r="A803">
        <v>1195</v>
      </c>
      <c r="B803" t="s">
        <v>8</v>
      </c>
      <c r="C803" s="2">
        <v>41081</v>
      </c>
      <c r="D803">
        <v>60</v>
      </c>
      <c r="E803">
        <f>MONTH(C803)</f>
        <v>6</v>
      </c>
      <c r="F803" t="str">
        <f>VLOOKUP(B803,Sheet3!$A$1:$E$100,5)</f>
        <v>k6</v>
      </c>
      <c r="G803" t="str">
        <f>VLOOKUP(B803,Sheet3!$A$1:$E$100,2)</f>
        <v>940x16x7</v>
      </c>
      <c r="H803" t="str">
        <f>VLOOKUP(B803,Sheet3!$A$1:$E$100,3)</f>
        <v>2,89</v>
      </c>
      <c r="I803" t="str">
        <f>VLOOKUP(F803,Sheet4!$A$1:$B$22,2)</f>
        <v>panele_korkowe</v>
      </c>
      <c r="J803">
        <f>D803*H803</f>
        <v>173.4</v>
      </c>
    </row>
    <row r="804" spans="1:10" ht="18.399999999999999" customHeight="1">
      <c r="A804" s="1">
        <v>1198</v>
      </c>
      <c r="B804" t="s">
        <v>8</v>
      </c>
      <c r="C804" s="2">
        <v>41095</v>
      </c>
      <c r="D804">
        <v>30</v>
      </c>
      <c r="E804">
        <f>MONTH(C804)</f>
        <v>7</v>
      </c>
      <c r="F804" t="str">
        <f>VLOOKUP(B804,Sheet3!$A$1:$E$100,5)</f>
        <v>k6</v>
      </c>
      <c r="G804" t="str">
        <f>VLOOKUP(B804,Sheet3!$A$1:$E$100,2)</f>
        <v>940x16x7</v>
      </c>
      <c r="H804" t="str">
        <f>VLOOKUP(B804,Sheet3!$A$1:$E$100,3)</f>
        <v>2,89</v>
      </c>
      <c r="I804" t="str">
        <f>VLOOKUP(F804,Sheet4!$A$1:$B$22,2)</f>
        <v>panele_korkowe</v>
      </c>
      <c r="J804">
        <f>D804*H804</f>
        <v>86.7</v>
      </c>
    </row>
    <row r="805" spans="1:10" ht="18.399999999999999" customHeight="1">
      <c r="A805" s="1">
        <v>1200</v>
      </c>
      <c r="B805" t="s">
        <v>25</v>
      </c>
      <c r="C805" s="2">
        <v>41153</v>
      </c>
      <c r="D805">
        <v>2</v>
      </c>
      <c r="E805">
        <f>MONTH(C805)</f>
        <v>9</v>
      </c>
      <c r="F805" t="str">
        <f>VLOOKUP(B805,Sheet3!$A$1:$E$100,5)</f>
        <v>k4</v>
      </c>
      <c r="G805" t="str">
        <f>VLOOKUP(B805,Sheet3!$A$1:$E$100,2)</f>
        <v>1_l_wodny</v>
      </c>
      <c r="H805" t="str">
        <f>VLOOKUP(B805,Sheet3!$A$1:$E$100,3)</f>
        <v>37,99</v>
      </c>
      <c r="I805" t="str">
        <f>VLOOKUP(F805,Sheet4!$A$1:$B$22,2)</f>
        <v>panele_korkowe</v>
      </c>
      <c r="J805">
        <f>D805*H805</f>
        <v>75.98</v>
      </c>
    </row>
    <row r="806" spans="1:10" ht="18.399999999999999" customHeight="1">
      <c r="A806" s="1">
        <v>1202</v>
      </c>
      <c r="B806" t="s">
        <v>21</v>
      </c>
      <c r="C806" s="2">
        <v>41173</v>
      </c>
      <c r="D806">
        <v>5</v>
      </c>
      <c r="E806">
        <f>MONTH(C806)</f>
        <v>9</v>
      </c>
      <c r="F806" t="str">
        <f>VLOOKUP(B806,Sheet3!$A$1:$E$100,5)</f>
        <v>k8</v>
      </c>
      <c r="G806" t="str">
        <f>VLOOKUP(B806,Sheet3!$A$1:$E$100,2)</f>
        <v>LK_3</v>
      </c>
      <c r="H806" t="str">
        <f>VLOOKUP(B806,Sheet3!$A$1:$E$100,3)</f>
        <v>3,60</v>
      </c>
      <c r="I806" t="str">
        <f>VLOOKUP(F806,Sheet4!$A$1:$B$22,2)</f>
        <v>panele_korkowe</v>
      </c>
      <c r="J806">
        <f>D806*H806</f>
        <v>18</v>
      </c>
    </row>
    <row r="807" spans="1:10" ht="18.399999999999999" customHeight="1">
      <c r="A807" s="1">
        <v>1204</v>
      </c>
      <c r="B807" t="s">
        <v>33</v>
      </c>
      <c r="C807" s="2">
        <v>41094</v>
      </c>
      <c r="D807">
        <v>6</v>
      </c>
      <c r="E807">
        <f>MONTH(C807)</f>
        <v>7</v>
      </c>
      <c r="F807" t="str">
        <f>VLOOKUP(B807,Sheet3!$A$1:$E$100,5)</f>
        <v>k5</v>
      </c>
      <c r="G807" t="str">
        <f>VLOOKUP(B807,Sheet3!$A$1:$E$100,2)</f>
        <v>Aglomerado_50_mm</v>
      </c>
      <c r="H807" t="str">
        <f>VLOOKUP(B807,Sheet3!$A$1:$E$100,3)</f>
        <v>59,99</v>
      </c>
      <c r="I807" t="str">
        <f>VLOOKUP(F807,Sheet4!$A$1:$B$22,2)</f>
        <v>panele_korkowe</v>
      </c>
      <c r="J807">
        <f>D807*H807</f>
        <v>359.94</v>
      </c>
    </row>
    <row r="808" spans="1:10" ht="18.399999999999999" customHeight="1">
      <c r="A808" s="1">
        <v>1208</v>
      </c>
      <c r="B808" t="s">
        <v>56</v>
      </c>
      <c r="C808" s="2">
        <v>41190</v>
      </c>
      <c r="D808">
        <v>25</v>
      </c>
      <c r="E808">
        <f>MONTH(C808)</f>
        <v>10</v>
      </c>
      <c r="F808" t="str">
        <f>VLOOKUP(B808,Sheet3!$A$1:$E$100,5)</f>
        <v>k21</v>
      </c>
      <c r="G808" t="str">
        <f>VLOOKUP(B808,Sheet3!$A$1:$E$100,2)</f>
        <v>Harmony</v>
      </c>
      <c r="H808" t="str">
        <f>VLOOKUP(B808,Sheet3!$A$1:$E$100,3)</f>
        <v>139,99</v>
      </c>
      <c r="I808" t="str">
        <f>VLOOKUP(F808,Sheet4!$A$1:$B$22,2)</f>
        <v>panele_korkowe</v>
      </c>
      <c r="J808">
        <f>D808*H808</f>
        <v>3499.75</v>
      </c>
    </row>
    <row r="809" spans="1:10" ht="18.399999999999999" customHeight="1">
      <c r="A809" s="1">
        <v>1212</v>
      </c>
      <c r="B809" t="s">
        <v>50</v>
      </c>
      <c r="C809" s="2">
        <v>41169</v>
      </c>
      <c r="D809">
        <v>22</v>
      </c>
      <c r="E809">
        <f>MONTH(C809)</f>
        <v>9</v>
      </c>
      <c r="F809" t="str">
        <f>VLOOKUP(B809,Sheet3!$A$1:$E$100,5)</f>
        <v>k8</v>
      </c>
      <c r="G809" t="str">
        <f>VLOOKUP(B809,Sheet3!$A$1:$E$100,2)</f>
        <v>LB_1</v>
      </c>
      <c r="H809" t="str">
        <f>VLOOKUP(B809,Sheet3!$A$1:$E$100,3)</f>
        <v>2,50</v>
      </c>
      <c r="I809" t="str">
        <f>VLOOKUP(F809,Sheet4!$A$1:$B$22,2)</f>
        <v>panele_korkowe</v>
      </c>
      <c r="J809">
        <f>D809*H809</f>
        <v>55</v>
      </c>
    </row>
    <row r="810" spans="1:10" ht="18.399999999999999" customHeight="1">
      <c r="A810" s="1">
        <v>1216</v>
      </c>
      <c r="B810" t="s">
        <v>23</v>
      </c>
      <c r="C810" s="2">
        <v>41149</v>
      </c>
      <c r="D810">
        <v>4</v>
      </c>
      <c r="E810">
        <f>MONTH(C810)</f>
        <v>8</v>
      </c>
      <c r="F810" t="str">
        <f>VLOOKUP(B810,Sheet3!$A$1:$E$100,5)</f>
        <v>k3</v>
      </c>
      <c r="G810" t="str">
        <f>VLOOKUP(B810,Sheet3!$A$1:$E$100,2)</f>
        <v>frakcja_2,8-4,0_mm</v>
      </c>
      <c r="H810" t="str">
        <f>VLOOKUP(B810,Sheet3!$A$1:$E$100,3)</f>
        <v>12,80</v>
      </c>
      <c r="I810" t="str">
        <f>VLOOKUP(F810,Sheet4!$A$1:$B$22,2)</f>
        <v>panele_korkowe</v>
      </c>
      <c r="J810">
        <f>D810*H810</f>
        <v>51.2</v>
      </c>
    </row>
    <row r="811" spans="1:10" ht="18.399999999999999" customHeight="1">
      <c r="A811">
        <v>1217</v>
      </c>
      <c r="B811" t="s">
        <v>43</v>
      </c>
      <c r="C811" s="2">
        <v>40963</v>
      </c>
      <c r="D811">
        <v>50</v>
      </c>
      <c r="E811">
        <f>MONTH(C811)</f>
        <v>2</v>
      </c>
      <c r="F811" t="str">
        <f>VLOOKUP(B811,Sheet3!$A$1:$E$100,5)</f>
        <v>k5</v>
      </c>
      <c r="G811" t="str">
        <f>VLOOKUP(B811,Sheet3!$A$1:$E$100,2)</f>
        <v>Aglomerado_80_mm</v>
      </c>
      <c r="H811" t="str">
        <f>VLOOKUP(B811,Sheet3!$A$1:$E$100,3)</f>
        <v>149,99</v>
      </c>
      <c r="I811" t="str">
        <f>VLOOKUP(F811,Sheet4!$A$1:$B$22,2)</f>
        <v>panele_korkowe</v>
      </c>
      <c r="J811">
        <f>D811*H811</f>
        <v>7499.5</v>
      </c>
    </row>
    <row r="812" spans="1:10" ht="18.399999999999999" customHeight="1">
      <c r="A812">
        <v>1221</v>
      </c>
      <c r="B812" t="s">
        <v>57</v>
      </c>
      <c r="C812" s="2">
        <v>41100</v>
      </c>
      <c r="D812">
        <v>25</v>
      </c>
      <c r="E812">
        <f>MONTH(C812)</f>
        <v>7</v>
      </c>
      <c r="F812" t="str">
        <f>VLOOKUP(B812,Sheet3!$A$1:$E$100,5)</f>
        <v>k6</v>
      </c>
      <c r="G812" t="str">
        <f>VLOOKUP(B812,Sheet3!$A$1:$E$100,2)</f>
        <v>940x23x7</v>
      </c>
      <c r="H812" t="str">
        <f>VLOOKUP(B812,Sheet3!$A$1:$E$100,3)</f>
        <v>2,89</v>
      </c>
      <c r="I812" t="str">
        <f>VLOOKUP(F812,Sheet4!$A$1:$B$22,2)</f>
        <v>panele_korkowe</v>
      </c>
      <c r="J812">
        <f>D812*H812</f>
        <v>72.25</v>
      </c>
    </row>
    <row r="813" spans="1:10" ht="18.399999999999999" customHeight="1">
      <c r="A813" s="1">
        <v>1226</v>
      </c>
      <c r="B813" t="s">
        <v>33</v>
      </c>
      <c r="C813" s="2">
        <v>41261</v>
      </c>
      <c r="D813">
        <v>25</v>
      </c>
      <c r="E813">
        <f>MONTH(C813)</f>
        <v>12</v>
      </c>
      <c r="F813" t="str">
        <f>VLOOKUP(B813,Sheet3!$A$1:$E$100,5)</f>
        <v>k5</v>
      </c>
      <c r="G813" t="str">
        <f>VLOOKUP(B813,Sheet3!$A$1:$E$100,2)</f>
        <v>Aglomerado_50_mm</v>
      </c>
      <c r="H813" t="str">
        <f>VLOOKUP(B813,Sheet3!$A$1:$E$100,3)</f>
        <v>59,99</v>
      </c>
      <c r="I813" t="str">
        <f>VLOOKUP(F813,Sheet4!$A$1:$B$22,2)</f>
        <v>panele_korkowe</v>
      </c>
      <c r="J813">
        <f>D813*H813</f>
        <v>1499.75</v>
      </c>
    </row>
    <row r="814" spans="1:10" ht="18.399999999999999" customHeight="1">
      <c r="A814" s="1">
        <v>1228</v>
      </c>
      <c r="B814" t="s">
        <v>80</v>
      </c>
      <c r="C814" s="2">
        <v>41145</v>
      </c>
      <c r="D814">
        <v>26</v>
      </c>
      <c r="E814">
        <f>MONTH(C814)</f>
        <v>8</v>
      </c>
      <c r="F814" t="str">
        <f>VLOOKUP(B814,Sheet3!$A$1:$E$100,5)</f>
        <v>k21</v>
      </c>
      <c r="G814" t="str">
        <f>VLOOKUP(B814,Sheet3!$A$1:$E$100,2)</f>
        <v>Symphony</v>
      </c>
      <c r="H814" t="str">
        <f>VLOOKUP(B814,Sheet3!$A$1:$E$100,3)</f>
        <v>139,99</v>
      </c>
      <c r="I814" t="str">
        <f>VLOOKUP(F814,Sheet4!$A$1:$B$22,2)</f>
        <v>panele_korkowe</v>
      </c>
      <c r="J814">
        <f>D814*H814</f>
        <v>3639.7400000000002</v>
      </c>
    </row>
    <row r="815" spans="1:10" ht="18.399999999999999" customHeight="1">
      <c r="A815" s="1">
        <v>1230</v>
      </c>
      <c r="B815" t="s">
        <v>98</v>
      </c>
      <c r="C815" s="2">
        <v>41134</v>
      </c>
      <c r="D815">
        <v>22</v>
      </c>
      <c r="E815">
        <f>MONTH(C815)</f>
        <v>8</v>
      </c>
      <c r="F815" t="str">
        <f>VLOOKUP(B815,Sheet3!$A$1:$E$100,5)</f>
        <v>k3</v>
      </c>
      <c r="G815" t="str">
        <f>VLOOKUP(B815,Sheet3!$A$1:$E$100,2)</f>
        <v>frakcja_2,8-4,0_mm</v>
      </c>
      <c r="H815" t="str">
        <f>VLOOKUP(B815,Sheet3!$A$1:$E$100,3)</f>
        <v>12,80</v>
      </c>
      <c r="I815" t="str">
        <f>VLOOKUP(F815,Sheet4!$A$1:$B$22,2)</f>
        <v>panele_korkowe</v>
      </c>
      <c r="J815">
        <f>D815*H815</f>
        <v>281.60000000000002</v>
      </c>
    </row>
    <row r="816" spans="1:10" ht="18.399999999999999" customHeight="1">
      <c r="A816" s="1">
        <v>1232</v>
      </c>
      <c r="B816" t="s">
        <v>92</v>
      </c>
      <c r="C816" s="2">
        <v>41157</v>
      </c>
      <c r="D816">
        <v>22</v>
      </c>
      <c r="E816">
        <f>MONTH(C816)</f>
        <v>9</v>
      </c>
      <c r="F816" t="str">
        <f>VLOOKUP(B816,Sheet3!$A$1:$E$100,5)</f>
        <v>k5</v>
      </c>
      <c r="G816" t="str">
        <f>VLOOKUP(B816,Sheet3!$A$1:$E$100,2)</f>
        <v>Aglomerado_20_mm</v>
      </c>
      <c r="H816" t="str">
        <f>VLOOKUP(B816,Sheet3!$A$1:$E$100,3)</f>
        <v>39,99</v>
      </c>
      <c r="I816" t="str">
        <f>VLOOKUP(F816,Sheet4!$A$1:$B$22,2)</f>
        <v>panele_korkowe</v>
      </c>
      <c r="J816">
        <f>D816*H816</f>
        <v>879.78000000000009</v>
      </c>
    </row>
    <row r="817" spans="1:10" ht="18.399999999999999" customHeight="1">
      <c r="A817">
        <v>1233</v>
      </c>
      <c r="B817" t="s">
        <v>105</v>
      </c>
      <c r="C817" s="2">
        <v>41188</v>
      </c>
      <c r="D817">
        <v>28</v>
      </c>
      <c r="E817">
        <f>MONTH(C817)</f>
        <v>10</v>
      </c>
      <c r="F817" t="str">
        <f>VLOOKUP(B817,Sheet3!$A$1:$E$100,5)</f>
        <v>k21</v>
      </c>
      <c r="G817" t="str">
        <f>VLOOKUP(B817,Sheet3!$A$1:$E$100,2)</f>
        <v>Nightshade</v>
      </c>
      <c r="H817" t="str">
        <f>VLOOKUP(B817,Sheet3!$A$1:$E$100,3)</f>
        <v>149,99</v>
      </c>
      <c r="I817" t="str">
        <f>VLOOKUP(F817,Sheet4!$A$1:$B$22,2)</f>
        <v>panele_korkowe</v>
      </c>
      <c r="J817">
        <f>D817*H817</f>
        <v>4199.72</v>
      </c>
    </row>
    <row r="818" spans="1:10" ht="18.399999999999999" customHeight="1">
      <c r="A818" s="1">
        <v>1234</v>
      </c>
      <c r="B818" t="s">
        <v>82</v>
      </c>
      <c r="C818" s="2">
        <v>40924</v>
      </c>
      <c r="D818">
        <v>3</v>
      </c>
      <c r="E818">
        <f>MONTH(C818)</f>
        <v>1</v>
      </c>
      <c r="F818" t="str">
        <f>VLOOKUP(B818,Sheet3!$A$1:$E$100,5)</f>
        <v>k5</v>
      </c>
      <c r="G818" t="str">
        <f>VLOOKUP(B818,Sheet3!$A$1:$E$100,2)</f>
        <v>Aglomerado_30_mm</v>
      </c>
      <c r="H818" t="str">
        <f>VLOOKUP(B818,Sheet3!$A$1:$E$100,3)</f>
        <v>49,99</v>
      </c>
      <c r="I818" t="str">
        <f>VLOOKUP(F818,Sheet4!$A$1:$B$22,2)</f>
        <v>panele_korkowe</v>
      </c>
      <c r="J818">
        <f>D818*H818</f>
        <v>149.97</v>
      </c>
    </row>
    <row r="819" spans="1:10" ht="18.399999999999999" customHeight="1">
      <c r="A819">
        <v>1235</v>
      </c>
      <c r="B819" t="s">
        <v>95</v>
      </c>
      <c r="C819" s="2">
        <v>41054</v>
      </c>
      <c r="D819">
        <v>25</v>
      </c>
      <c r="E819">
        <f>MONTH(C819)</f>
        <v>5</v>
      </c>
      <c r="F819" t="str">
        <f>VLOOKUP(B819,Sheet3!$A$1:$E$100,5)</f>
        <v>k21</v>
      </c>
      <c r="G819" t="str">
        <f>VLOOKUP(B819,Sheet3!$A$1:$E$100,2)</f>
        <v>Natural</v>
      </c>
      <c r="H819" t="str">
        <f>VLOOKUP(B819,Sheet3!$A$1:$E$100,3)</f>
        <v>119,99</v>
      </c>
      <c r="I819" t="str">
        <f>VLOOKUP(F819,Sheet4!$A$1:$B$22,2)</f>
        <v>panele_korkowe</v>
      </c>
      <c r="J819">
        <f>D819*H819</f>
        <v>2999.75</v>
      </c>
    </row>
    <row r="820" spans="1:10" ht="18.399999999999999" customHeight="1">
      <c r="A820" s="1">
        <v>1238</v>
      </c>
      <c r="B820" t="s">
        <v>57</v>
      </c>
      <c r="C820" s="2">
        <v>41123</v>
      </c>
      <c r="D820">
        <v>120</v>
      </c>
      <c r="E820">
        <f>MONTH(C820)</f>
        <v>8</v>
      </c>
      <c r="F820" t="str">
        <f>VLOOKUP(B820,Sheet3!$A$1:$E$100,5)</f>
        <v>k6</v>
      </c>
      <c r="G820" t="str">
        <f>VLOOKUP(B820,Sheet3!$A$1:$E$100,2)</f>
        <v>940x23x7</v>
      </c>
      <c r="H820" t="str">
        <f>VLOOKUP(B820,Sheet3!$A$1:$E$100,3)</f>
        <v>2,89</v>
      </c>
      <c r="I820" t="str">
        <f>VLOOKUP(F820,Sheet4!$A$1:$B$22,2)</f>
        <v>panele_korkowe</v>
      </c>
      <c r="J820">
        <f>D820*H820</f>
        <v>346.8</v>
      </c>
    </row>
    <row r="821" spans="1:10" ht="18.399999999999999" customHeight="1">
      <c r="A821">
        <v>1241</v>
      </c>
      <c r="B821" t="s">
        <v>91</v>
      </c>
      <c r="C821" s="2">
        <v>41096</v>
      </c>
      <c r="D821">
        <v>6</v>
      </c>
      <c r="E821">
        <f>MONTH(C821)</f>
        <v>7</v>
      </c>
      <c r="F821" t="str">
        <f>VLOOKUP(B821,Sheet3!$A$1:$E$100,5)</f>
        <v>k4</v>
      </c>
      <c r="G821" t="str">
        <f>VLOOKUP(B821,Sheet3!$A$1:$E$100,2)</f>
        <v>5_l_kontaktowy</v>
      </c>
      <c r="H821" t="str">
        <f>VLOOKUP(B821,Sheet3!$A$1:$E$100,3)</f>
        <v>84,99</v>
      </c>
      <c r="I821" t="str">
        <f>VLOOKUP(F821,Sheet4!$A$1:$B$22,2)</f>
        <v>panele_korkowe</v>
      </c>
      <c r="J821">
        <f>D821*H821</f>
        <v>509.93999999999994</v>
      </c>
    </row>
    <row r="822" spans="1:10" ht="18.399999999999999" customHeight="1">
      <c r="A822" s="1">
        <v>1242</v>
      </c>
      <c r="B822" t="s">
        <v>64</v>
      </c>
      <c r="C822" s="2">
        <v>41086</v>
      </c>
      <c r="D822">
        <v>1</v>
      </c>
      <c r="E822">
        <f>MONTH(C822)</f>
        <v>6</v>
      </c>
      <c r="F822" t="str">
        <f>VLOOKUP(B822,Sheet3!$A$1:$E$100,5)</f>
        <v>k9</v>
      </c>
      <c r="G822" t="str">
        <f>VLOOKUP(B822,Sheet3!$A$1:$E$100,2)</f>
        <v>duze</v>
      </c>
      <c r="H822" t="str">
        <f>VLOOKUP(B822,Sheet3!$A$1:$E$100,3)</f>
        <v>48,00</v>
      </c>
      <c r="I822" t="str">
        <f>VLOOKUP(F822,Sheet4!$A$1:$B$22,2)</f>
        <v>panele_korkowe</v>
      </c>
      <c r="J822">
        <f>D822*H822</f>
        <v>48</v>
      </c>
    </row>
    <row r="823" spans="1:10" ht="18.399999999999999" customHeight="1">
      <c r="A823" s="1">
        <v>1244</v>
      </c>
      <c r="B823" t="s">
        <v>23</v>
      </c>
      <c r="C823" s="2">
        <v>41125</v>
      </c>
      <c r="D823">
        <v>5</v>
      </c>
      <c r="E823">
        <f>MONTH(C823)</f>
        <v>8</v>
      </c>
      <c r="F823" t="str">
        <f>VLOOKUP(B823,Sheet3!$A$1:$E$100,5)</f>
        <v>k3</v>
      </c>
      <c r="G823" t="str">
        <f>VLOOKUP(B823,Sheet3!$A$1:$E$100,2)</f>
        <v>frakcja_2,8-4,0_mm</v>
      </c>
      <c r="H823" t="str">
        <f>VLOOKUP(B823,Sheet3!$A$1:$E$100,3)</f>
        <v>12,80</v>
      </c>
      <c r="I823" t="str">
        <f>VLOOKUP(F823,Sheet4!$A$1:$B$22,2)</f>
        <v>panele_korkowe</v>
      </c>
      <c r="J823">
        <f>D823*H823</f>
        <v>64</v>
      </c>
    </row>
    <row r="824" spans="1:10" ht="18.399999999999999" customHeight="1">
      <c r="A824" s="1">
        <v>1248</v>
      </c>
      <c r="B824" t="s">
        <v>35</v>
      </c>
      <c r="C824" s="2">
        <v>41002</v>
      </c>
      <c r="D824">
        <v>2</v>
      </c>
      <c r="E824">
        <f>MONTH(C824)</f>
        <v>4</v>
      </c>
      <c r="F824" t="str">
        <f>VLOOKUP(B824,Sheet3!$A$1:$E$100,5)</f>
        <v>k9</v>
      </c>
      <c r="G824" t="str">
        <f>VLOOKUP(B824,Sheet3!$A$1:$E$100,2)</f>
        <v>srednie</v>
      </c>
      <c r="H824" t="str">
        <f>VLOOKUP(B824,Sheet3!$A$1:$E$100,3)</f>
        <v>32,00</v>
      </c>
      <c r="I824" t="str">
        <f>VLOOKUP(F824,Sheet4!$A$1:$B$22,2)</f>
        <v>panele_korkowe</v>
      </c>
      <c r="J824">
        <f>D824*H824</f>
        <v>64</v>
      </c>
    </row>
    <row r="825" spans="1:10" ht="18.399999999999999" customHeight="1">
      <c r="A825">
        <v>1251</v>
      </c>
      <c r="B825" t="s">
        <v>92</v>
      </c>
      <c r="C825" s="2">
        <v>41101</v>
      </c>
      <c r="D825">
        <v>14</v>
      </c>
      <c r="E825">
        <f>MONTH(C825)</f>
        <v>7</v>
      </c>
      <c r="F825" t="str">
        <f>VLOOKUP(B825,Sheet3!$A$1:$E$100,5)</f>
        <v>k5</v>
      </c>
      <c r="G825" t="str">
        <f>VLOOKUP(B825,Sheet3!$A$1:$E$100,2)</f>
        <v>Aglomerado_20_mm</v>
      </c>
      <c r="H825" t="str">
        <f>VLOOKUP(B825,Sheet3!$A$1:$E$100,3)</f>
        <v>39,99</v>
      </c>
      <c r="I825" t="str">
        <f>VLOOKUP(F825,Sheet4!$A$1:$B$22,2)</f>
        <v>panele_korkowe</v>
      </c>
      <c r="J825">
        <f>D825*H825</f>
        <v>559.86</v>
      </c>
    </row>
    <row r="826" spans="1:10" ht="18.399999999999999" customHeight="1">
      <c r="A826" s="1">
        <v>1252</v>
      </c>
      <c r="B826" t="s">
        <v>25</v>
      </c>
      <c r="C826" s="2">
        <v>41066</v>
      </c>
      <c r="D826">
        <v>2</v>
      </c>
      <c r="E826">
        <f>MONTH(C826)</f>
        <v>6</v>
      </c>
      <c r="F826" t="str">
        <f>VLOOKUP(B826,Sheet3!$A$1:$E$100,5)</f>
        <v>k4</v>
      </c>
      <c r="G826" t="str">
        <f>VLOOKUP(B826,Sheet3!$A$1:$E$100,2)</f>
        <v>1_l_wodny</v>
      </c>
      <c r="H826" t="str">
        <f>VLOOKUP(B826,Sheet3!$A$1:$E$100,3)</f>
        <v>37,99</v>
      </c>
      <c r="I826" t="str">
        <f>VLOOKUP(F826,Sheet4!$A$1:$B$22,2)</f>
        <v>panele_korkowe</v>
      </c>
      <c r="J826">
        <f>D826*H826</f>
        <v>75.98</v>
      </c>
    </row>
    <row r="827" spans="1:10" ht="18.399999999999999" customHeight="1">
      <c r="A827">
        <v>1253</v>
      </c>
      <c r="B827" t="s">
        <v>25</v>
      </c>
      <c r="C827" s="2">
        <v>41089</v>
      </c>
      <c r="D827">
        <v>3</v>
      </c>
      <c r="E827">
        <f>MONTH(C827)</f>
        <v>6</v>
      </c>
      <c r="F827" t="str">
        <f>VLOOKUP(B827,Sheet3!$A$1:$E$100,5)</f>
        <v>k4</v>
      </c>
      <c r="G827" t="str">
        <f>VLOOKUP(B827,Sheet3!$A$1:$E$100,2)</f>
        <v>1_l_wodny</v>
      </c>
      <c r="H827" t="str">
        <f>VLOOKUP(B827,Sheet3!$A$1:$E$100,3)</f>
        <v>37,99</v>
      </c>
      <c r="I827" t="str">
        <f>VLOOKUP(F827,Sheet4!$A$1:$B$22,2)</f>
        <v>panele_korkowe</v>
      </c>
      <c r="J827">
        <f>D827*H827</f>
        <v>113.97</v>
      </c>
    </row>
    <row r="828" spans="1:10" ht="18.399999999999999" customHeight="1">
      <c r="A828" s="1">
        <v>1254</v>
      </c>
      <c r="B828" t="s">
        <v>90</v>
      </c>
      <c r="C828" s="2">
        <v>41017</v>
      </c>
      <c r="D828">
        <v>32</v>
      </c>
      <c r="E828">
        <f>MONTH(C828)</f>
        <v>4</v>
      </c>
      <c r="F828" t="str">
        <f>VLOOKUP(B828,Sheet3!$A$1:$E$100,5)</f>
        <v>k21</v>
      </c>
      <c r="G828" t="str">
        <f>VLOOKUP(B828,Sheet3!$A$1:$E$100,2)</f>
        <v>Rapsodia</v>
      </c>
      <c r="H828" t="str">
        <f>VLOOKUP(B828,Sheet3!$A$1:$E$100,3)</f>
        <v>129,99</v>
      </c>
      <c r="I828" t="str">
        <f>VLOOKUP(F828,Sheet4!$A$1:$B$22,2)</f>
        <v>panele_korkowe</v>
      </c>
      <c r="J828">
        <f>D828*H828</f>
        <v>4159.68</v>
      </c>
    </row>
    <row r="829" spans="1:10" ht="18.399999999999999" customHeight="1">
      <c r="A829">
        <v>1255</v>
      </c>
      <c r="B829" t="s">
        <v>97</v>
      </c>
      <c r="C829" s="2">
        <v>41209</v>
      </c>
      <c r="D829">
        <v>25</v>
      </c>
      <c r="E829">
        <f>MONTH(C829)</f>
        <v>10</v>
      </c>
      <c r="F829" t="str">
        <f>VLOOKUP(B829,Sheet3!$A$1:$E$100,5)</f>
        <v>k5</v>
      </c>
      <c r="G829" t="str">
        <f>VLOOKUP(B829,Sheet3!$A$1:$E$100,2)</f>
        <v>plyty_dzwiekowe</v>
      </c>
      <c r="H829" t="str">
        <f>VLOOKUP(B829,Sheet3!$A$1:$E$100,3)</f>
        <v>32,99</v>
      </c>
      <c r="I829" t="str">
        <f>VLOOKUP(F829,Sheet4!$A$1:$B$22,2)</f>
        <v>panele_korkowe</v>
      </c>
      <c r="J829">
        <f>D829*H829</f>
        <v>824.75</v>
      </c>
    </row>
    <row r="830" spans="1:10" ht="18.399999999999999" customHeight="1">
      <c r="A830" s="1">
        <v>1256</v>
      </c>
      <c r="B830" t="s">
        <v>24</v>
      </c>
      <c r="C830" s="2">
        <v>40953</v>
      </c>
      <c r="D830">
        <v>10</v>
      </c>
      <c r="E830">
        <f>MONTH(C830)</f>
        <v>2</v>
      </c>
      <c r="F830" t="str">
        <f>VLOOKUP(B830,Sheet3!$A$1:$E$100,5)</f>
        <v>k8</v>
      </c>
      <c r="G830" t="str">
        <f>VLOOKUP(B830,Sheet3!$A$1:$E$100,2)</f>
        <v>LN_2</v>
      </c>
      <c r="H830" t="str">
        <f>VLOOKUP(B830,Sheet3!$A$1:$E$100,3)</f>
        <v>4,60</v>
      </c>
      <c r="I830" t="str">
        <f>VLOOKUP(F830,Sheet4!$A$1:$B$22,2)</f>
        <v>panele_korkowe</v>
      </c>
      <c r="J830">
        <f>D830*H830</f>
        <v>46</v>
      </c>
    </row>
    <row r="831" spans="1:10" ht="18.399999999999999" customHeight="1">
      <c r="A831">
        <v>1257</v>
      </c>
      <c r="B831" t="s">
        <v>97</v>
      </c>
      <c r="C831" s="2">
        <v>41043</v>
      </c>
      <c r="D831">
        <v>14</v>
      </c>
      <c r="E831">
        <f>MONTH(C831)</f>
        <v>5</v>
      </c>
      <c r="F831" t="str">
        <f>VLOOKUP(B831,Sheet3!$A$1:$E$100,5)</f>
        <v>k5</v>
      </c>
      <c r="G831" t="str">
        <f>VLOOKUP(B831,Sheet3!$A$1:$E$100,2)</f>
        <v>plyty_dzwiekowe</v>
      </c>
      <c r="H831" t="str">
        <f>VLOOKUP(B831,Sheet3!$A$1:$E$100,3)</f>
        <v>32,99</v>
      </c>
      <c r="I831" t="str">
        <f>VLOOKUP(F831,Sheet4!$A$1:$B$22,2)</f>
        <v>panele_korkowe</v>
      </c>
      <c r="J831">
        <f>D831*H831</f>
        <v>461.86</v>
      </c>
    </row>
    <row r="832" spans="1:10" ht="18.399999999999999" customHeight="1">
      <c r="A832" s="1">
        <v>1258</v>
      </c>
      <c r="B832" t="s">
        <v>77</v>
      </c>
      <c r="C832" s="2">
        <v>41107</v>
      </c>
      <c r="D832">
        <v>4</v>
      </c>
      <c r="E832">
        <f>MONTH(C832)</f>
        <v>7</v>
      </c>
      <c r="F832" t="str">
        <f>VLOOKUP(B832,Sheet3!$A$1:$E$100,5)</f>
        <v>k9</v>
      </c>
      <c r="G832" t="str">
        <f>VLOOKUP(B832,Sheet3!$A$1:$E$100,2)</f>
        <v>male</v>
      </c>
      <c r="H832" t="str">
        <f>VLOOKUP(B832,Sheet3!$A$1:$E$100,3)</f>
        <v>25,99</v>
      </c>
      <c r="I832" t="str">
        <f>VLOOKUP(F832,Sheet4!$A$1:$B$22,2)</f>
        <v>panele_korkowe</v>
      </c>
      <c r="J832">
        <f>D832*H832</f>
        <v>103.96</v>
      </c>
    </row>
    <row r="833" spans="1:10" ht="18.399999999999999" customHeight="1">
      <c r="A833" s="1">
        <v>1264</v>
      </c>
      <c r="B833" t="s">
        <v>62</v>
      </c>
      <c r="C833" s="2">
        <v>41010</v>
      </c>
      <c r="D833">
        <v>55</v>
      </c>
      <c r="E833">
        <f>MONTH(C833)</f>
        <v>4</v>
      </c>
      <c r="F833" t="str">
        <f>VLOOKUP(B833,Sheet3!$A$1:$E$100,5)</f>
        <v>k5</v>
      </c>
      <c r="G833" t="str">
        <f>VLOOKUP(B833,Sheet3!$A$1:$E$100,2)</f>
        <v>Aglomerado_10_mm</v>
      </c>
      <c r="H833" t="str">
        <f>VLOOKUP(B833,Sheet3!$A$1:$E$100,3)</f>
        <v>34,99</v>
      </c>
      <c r="I833" t="str">
        <f>VLOOKUP(F833,Sheet4!$A$1:$B$22,2)</f>
        <v>panele_korkowe</v>
      </c>
      <c r="J833">
        <f>D833*H833</f>
        <v>1924.45</v>
      </c>
    </row>
    <row r="834" spans="1:10" ht="18.399999999999999" customHeight="1">
      <c r="A834">
        <v>1265</v>
      </c>
      <c r="B834" t="s">
        <v>91</v>
      </c>
      <c r="C834" s="2">
        <v>41177</v>
      </c>
      <c r="D834">
        <v>12</v>
      </c>
      <c r="E834">
        <f>MONTH(C834)</f>
        <v>9</v>
      </c>
      <c r="F834" t="str">
        <f>VLOOKUP(B834,Sheet3!$A$1:$E$100,5)</f>
        <v>k4</v>
      </c>
      <c r="G834" t="str">
        <f>VLOOKUP(B834,Sheet3!$A$1:$E$100,2)</f>
        <v>5_l_kontaktowy</v>
      </c>
      <c r="H834" t="str">
        <f>VLOOKUP(B834,Sheet3!$A$1:$E$100,3)</f>
        <v>84,99</v>
      </c>
      <c r="I834" t="str">
        <f>VLOOKUP(F834,Sheet4!$A$1:$B$22,2)</f>
        <v>panele_korkowe</v>
      </c>
      <c r="J834">
        <f>D834*H834</f>
        <v>1019.8799999999999</v>
      </c>
    </row>
    <row r="835" spans="1:10" ht="18.399999999999999" customHeight="1">
      <c r="A835" s="1">
        <v>1266</v>
      </c>
      <c r="B835" t="s">
        <v>25</v>
      </c>
      <c r="C835" s="2">
        <v>40931</v>
      </c>
      <c r="D835">
        <v>1</v>
      </c>
      <c r="E835">
        <f>MONTH(C835)</f>
        <v>1</v>
      </c>
      <c r="F835" t="str">
        <f>VLOOKUP(B835,Sheet3!$A$1:$E$100,5)</f>
        <v>k4</v>
      </c>
      <c r="G835" t="str">
        <f>VLOOKUP(B835,Sheet3!$A$1:$E$100,2)</f>
        <v>1_l_wodny</v>
      </c>
      <c r="H835" t="str">
        <f>VLOOKUP(B835,Sheet3!$A$1:$E$100,3)</f>
        <v>37,99</v>
      </c>
      <c r="I835" t="str">
        <f>VLOOKUP(F835,Sheet4!$A$1:$B$22,2)</f>
        <v>panele_korkowe</v>
      </c>
      <c r="J835">
        <f>D835*H835</f>
        <v>37.99</v>
      </c>
    </row>
    <row r="836" spans="1:10" ht="18.399999999999999" customHeight="1">
      <c r="A836" s="1">
        <v>1270</v>
      </c>
      <c r="B836" t="s">
        <v>21</v>
      </c>
      <c r="C836" s="2">
        <v>41211</v>
      </c>
      <c r="D836">
        <v>10</v>
      </c>
      <c r="E836">
        <f>MONTH(C836)</f>
        <v>10</v>
      </c>
      <c r="F836" t="str">
        <f>VLOOKUP(B836,Sheet3!$A$1:$E$100,5)</f>
        <v>k8</v>
      </c>
      <c r="G836" t="str">
        <f>VLOOKUP(B836,Sheet3!$A$1:$E$100,2)</f>
        <v>LK_3</v>
      </c>
      <c r="H836" t="str">
        <f>VLOOKUP(B836,Sheet3!$A$1:$E$100,3)</f>
        <v>3,60</v>
      </c>
      <c r="I836" t="str">
        <f>VLOOKUP(F836,Sheet4!$A$1:$B$22,2)</f>
        <v>panele_korkowe</v>
      </c>
      <c r="J836">
        <f>D836*H836</f>
        <v>36</v>
      </c>
    </row>
    <row r="837" spans="1:10" ht="18.399999999999999" customHeight="1">
      <c r="A837">
        <v>1273</v>
      </c>
      <c r="B837" t="s">
        <v>25</v>
      </c>
      <c r="C837" s="2">
        <v>41037</v>
      </c>
      <c r="D837">
        <v>4</v>
      </c>
      <c r="E837">
        <f>MONTH(C837)</f>
        <v>5</v>
      </c>
      <c r="F837" t="str">
        <f>VLOOKUP(B837,Sheet3!$A$1:$E$100,5)</f>
        <v>k4</v>
      </c>
      <c r="G837" t="str">
        <f>VLOOKUP(B837,Sheet3!$A$1:$E$100,2)</f>
        <v>1_l_wodny</v>
      </c>
      <c r="H837" t="str">
        <f>VLOOKUP(B837,Sheet3!$A$1:$E$100,3)</f>
        <v>37,99</v>
      </c>
      <c r="I837" t="str">
        <f>VLOOKUP(F837,Sheet4!$A$1:$B$22,2)</f>
        <v>panele_korkowe</v>
      </c>
      <c r="J837">
        <f>D837*H837</f>
        <v>151.96</v>
      </c>
    </row>
    <row r="838" spans="1:10" ht="18.399999999999999" customHeight="1">
      <c r="A838">
        <v>1275</v>
      </c>
      <c r="B838" t="s">
        <v>75</v>
      </c>
      <c r="C838" s="2">
        <v>41160</v>
      </c>
      <c r="D838">
        <v>5</v>
      </c>
      <c r="E838">
        <f>MONTH(C838)</f>
        <v>9</v>
      </c>
      <c r="F838" t="str">
        <f>VLOOKUP(B838,Sheet3!$A$1:$E$100,5)</f>
        <v>k4</v>
      </c>
      <c r="G838" t="str">
        <f>VLOOKUP(B838,Sheet3!$A$1:$E$100,2)</f>
        <v>3_l_kontaktowy</v>
      </c>
      <c r="H838" t="str">
        <f>VLOOKUP(B838,Sheet3!$A$1:$E$100,3)</f>
        <v>59,99</v>
      </c>
      <c r="I838" t="str">
        <f>VLOOKUP(F838,Sheet4!$A$1:$B$22,2)</f>
        <v>panele_korkowe</v>
      </c>
      <c r="J838">
        <f>D838*H838</f>
        <v>299.95</v>
      </c>
    </row>
    <row r="839" spans="1:10" ht="18.399999999999999" customHeight="1">
      <c r="A839" s="1">
        <v>1276</v>
      </c>
      <c r="B839" t="s">
        <v>75</v>
      </c>
      <c r="C839" s="2">
        <v>41171</v>
      </c>
      <c r="D839">
        <v>2</v>
      </c>
      <c r="E839">
        <f>MONTH(C839)</f>
        <v>9</v>
      </c>
      <c r="F839" t="str">
        <f>VLOOKUP(B839,Sheet3!$A$1:$E$100,5)</f>
        <v>k4</v>
      </c>
      <c r="G839" t="str">
        <f>VLOOKUP(B839,Sheet3!$A$1:$E$100,2)</f>
        <v>3_l_kontaktowy</v>
      </c>
      <c r="H839" t="str">
        <f>VLOOKUP(B839,Sheet3!$A$1:$E$100,3)</f>
        <v>59,99</v>
      </c>
      <c r="I839" t="str">
        <f>VLOOKUP(F839,Sheet4!$A$1:$B$22,2)</f>
        <v>panele_korkowe</v>
      </c>
      <c r="J839">
        <f>D839*H839</f>
        <v>119.98</v>
      </c>
    </row>
    <row r="840" spans="1:10" ht="18.399999999999999" customHeight="1">
      <c r="A840" s="1">
        <v>1280</v>
      </c>
      <c r="B840" t="s">
        <v>97</v>
      </c>
      <c r="C840" s="2">
        <v>41087</v>
      </c>
      <c r="D840">
        <v>15</v>
      </c>
      <c r="E840">
        <f>MONTH(C840)</f>
        <v>6</v>
      </c>
      <c r="F840" t="str">
        <f>VLOOKUP(B840,Sheet3!$A$1:$E$100,5)</f>
        <v>k5</v>
      </c>
      <c r="G840" t="str">
        <f>VLOOKUP(B840,Sheet3!$A$1:$E$100,2)</f>
        <v>plyty_dzwiekowe</v>
      </c>
      <c r="H840" t="str">
        <f>VLOOKUP(B840,Sheet3!$A$1:$E$100,3)</f>
        <v>32,99</v>
      </c>
      <c r="I840" t="str">
        <f>VLOOKUP(F840,Sheet4!$A$1:$B$22,2)</f>
        <v>panele_korkowe</v>
      </c>
      <c r="J840">
        <f>D840*H840</f>
        <v>494.85</v>
      </c>
    </row>
    <row r="841" spans="1:10" ht="18.399999999999999" customHeight="1">
      <c r="A841" s="1">
        <v>1282</v>
      </c>
      <c r="B841" t="s">
        <v>20</v>
      </c>
      <c r="C841" s="2">
        <v>41094</v>
      </c>
      <c r="D841">
        <v>54</v>
      </c>
      <c r="E841">
        <f>MONTH(C841)</f>
        <v>7</v>
      </c>
      <c r="F841" t="str">
        <f>VLOOKUP(B841,Sheet3!$A$1:$E$100,5)</f>
        <v>k6</v>
      </c>
      <c r="G841" t="str">
        <f>VLOOKUP(B841,Sheet3!$A$1:$E$100,2)</f>
        <v>940x23x5</v>
      </c>
      <c r="H841" t="str">
        <f>VLOOKUP(B841,Sheet3!$A$1:$E$100,3)</f>
        <v>2,19</v>
      </c>
      <c r="I841" t="str">
        <f>VLOOKUP(F841,Sheet4!$A$1:$B$22,2)</f>
        <v>panele_korkowe</v>
      </c>
      <c r="J841">
        <f>D841*H841</f>
        <v>118.25999999999999</v>
      </c>
    </row>
    <row r="842" spans="1:10" ht="18.399999999999999" customHeight="1">
      <c r="A842">
        <v>1283</v>
      </c>
      <c r="B842" t="s">
        <v>58</v>
      </c>
      <c r="C842" s="2">
        <v>41054</v>
      </c>
      <c r="D842">
        <v>8</v>
      </c>
      <c r="E842">
        <f>MONTH(C842)</f>
        <v>5</v>
      </c>
      <c r="F842" t="str">
        <f>VLOOKUP(B842,Sheet3!$A$1:$E$100,5)</f>
        <v>k5</v>
      </c>
      <c r="G842" t="str">
        <f>VLOOKUP(B842,Sheet3!$A$1:$E$100,2)</f>
        <v>Aglomerado_80_mm</v>
      </c>
      <c r="H842" t="str">
        <f>VLOOKUP(B842,Sheet3!$A$1:$E$100,3)</f>
        <v>149,99</v>
      </c>
      <c r="I842" t="str">
        <f>VLOOKUP(F842,Sheet4!$A$1:$B$22,2)</f>
        <v>panele_korkowe</v>
      </c>
      <c r="J842">
        <f>D842*H842</f>
        <v>1199.92</v>
      </c>
    </row>
    <row r="843" spans="1:10" ht="18.399999999999999" customHeight="1">
      <c r="A843">
        <v>1285</v>
      </c>
      <c r="B843" t="s">
        <v>56</v>
      </c>
      <c r="C843" s="2">
        <v>41108</v>
      </c>
      <c r="D843">
        <v>39</v>
      </c>
      <c r="E843">
        <f>MONTH(C843)</f>
        <v>7</v>
      </c>
      <c r="F843" t="str">
        <f>VLOOKUP(B843,Sheet3!$A$1:$E$100,5)</f>
        <v>k21</v>
      </c>
      <c r="G843" t="str">
        <f>VLOOKUP(B843,Sheet3!$A$1:$E$100,2)</f>
        <v>Harmony</v>
      </c>
      <c r="H843" t="str">
        <f>VLOOKUP(B843,Sheet3!$A$1:$E$100,3)</f>
        <v>139,99</v>
      </c>
      <c r="I843" t="str">
        <f>VLOOKUP(F843,Sheet4!$A$1:$B$22,2)</f>
        <v>panele_korkowe</v>
      </c>
      <c r="J843">
        <f>D843*H843</f>
        <v>5459.6100000000006</v>
      </c>
    </row>
    <row r="844" spans="1:10" ht="18.399999999999999" customHeight="1">
      <c r="A844" s="1">
        <v>1286</v>
      </c>
      <c r="B844" t="s">
        <v>18</v>
      </c>
      <c r="C844" s="2">
        <v>40997</v>
      </c>
      <c r="D844">
        <v>240</v>
      </c>
      <c r="E844">
        <f>MONTH(C844)</f>
        <v>3</v>
      </c>
      <c r="F844" t="str">
        <f>VLOOKUP(B844,Sheet3!$A$1:$E$100,5)</f>
        <v>k6</v>
      </c>
      <c r="G844" t="str">
        <f>VLOOKUP(B844,Sheet3!$A$1:$E$100,2)</f>
        <v>940x16x10</v>
      </c>
      <c r="H844" t="str">
        <f>VLOOKUP(B844,Sheet3!$A$1:$E$100,3)</f>
        <v>3,29</v>
      </c>
      <c r="I844" t="str">
        <f>VLOOKUP(F844,Sheet4!$A$1:$B$22,2)</f>
        <v>panele_korkowe</v>
      </c>
      <c r="J844">
        <f>D844*H844</f>
        <v>789.6</v>
      </c>
    </row>
    <row r="845" spans="1:10" ht="18.399999999999999" customHeight="1">
      <c r="A845">
        <v>1287</v>
      </c>
      <c r="B845" t="s">
        <v>50</v>
      </c>
      <c r="C845" s="2">
        <v>41144</v>
      </c>
      <c r="D845">
        <v>66</v>
      </c>
      <c r="E845">
        <f>MONTH(C845)</f>
        <v>8</v>
      </c>
      <c r="F845" t="str">
        <f>VLOOKUP(B845,Sheet3!$A$1:$E$100,5)</f>
        <v>k8</v>
      </c>
      <c r="G845" t="str">
        <f>VLOOKUP(B845,Sheet3!$A$1:$E$100,2)</f>
        <v>LB_1</v>
      </c>
      <c r="H845" t="str">
        <f>VLOOKUP(B845,Sheet3!$A$1:$E$100,3)</f>
        <v>2,50</v>
      </c>
      <c r="I845" t="str">
        <f>VLOOKUP(F845,Sheet4!$A$1:$B$22,2)</f>
        <v>panele_korkowe</v>
      </c>
      <c r="J845">
        <f>D845*H845</f>
        <v>165</v>
      </c>
    </row>
    <row r="846" spans="1:10" ht="18.399999999999999" customHeight="1">
      <c r="A846" s="1">
        <v>1288</v>
      </c>
      <c r="B846" t="s">
        <v>20</v>
      </c>
      <c r="C846" s="2">
        <v>40994</v>
      </c>
      <c r="D846">
        <v>25</v>
      </c>
      <c r="E846">
        <f>MONTH(C846)</f>
        <v>3</v>
      </c>
      <c r="F846" t="str">
        <f>VLOOKUP(B846,Sheet3!$A$1:$E$100,5)</f>
        <v>k6</v>
      </c>
      <c r="G846" t="str">
        <f>VLOOKUP(B846,Sheet3!$A$1:$E$100,2)</f>
        <v>940x23x5</v>
      </c>
      <c r="H846" t="str">
        <f>VLOOKUP(B846,Sheet3!$A$1:$E$100,3)</f>
        <v>2,19</v>
      </c>
      <c r="I846" t="str">
        <f>VLOOKUP(F846,Sheet4!$A$1:$B$22,2)</f>
        <v>panele_korkowe</v>
      </c>
      <c r="J846">
        <f>D846*H846</f>
        <v>54.75</v>
      </c>
    </row>
    <row r="847" spans="1:10" ht="18.399999999999999" customHeight="1">
      <c r="A847">
        <v>1291</v>
      </c>
      <c r="B847" t="s">
        <v>95</v>
      </c>
      <c r="C847" s="2">
        <v>41103</v>
      </c>
      <c r="D847">
        <v>20</v>
      </c>
      <c r="E847">
        <f>MONTH(C847)</f>
        <v>7</v>
      </c>
      <c r="F847" t="str">
        <f>VLOOKUP(B847,Sheet3!$A$1:$E$100,5)</f>
        <v>k21</v>
      </c>
      <c r="G847" t="str">
        <f>VLOOKUP(B847,Sheet3!$A$1:$E$100,2)</f>
        <v>Natural</v>
      </c>
      <c r="H847" t="str">
        <f>VLOOKUP(B847,Sheet3!$A$1:$E$100,3)</f>
        <v>119,99</v>
      </c>
      <c r="I847" t="str">
        <f>VLOOKUP(F847,Sheet4!$A$1:$B$22,2)</f>
        <v>panele_korkowe</v>
      </c>
      <c r="J847">
        <f>D847*H847</f>
        <v>2399.7999999999997</v>
      </c>
    </row>
    <row r="848" spans="1:10" ht="18.399999999999999" customHeight="1">
      <c r="A848" s="1">
        <v>1292</v>
      </c>
      <c r="B848" t="s">
        <v>56</v>
      </c>
      <c r="C848" s="2">
        <v>41100</v>
      </c>
      <c r="D848">
        <v>16</v>
      </c>
      <c r="E848">
        <f>MONTH(C848)</f>
        <v>7</v>
      </c>
      <c r="F848" t="str">
        <f>VLOOKUP(B848,Sheet3!$A$1:$E$100,5)</f>
        <v>k21</v>
      </c>
      <c r="G848" t="str">
        <f>VLOOKUP(B848,Sheet3!$A$1:$E$100,2)</f>
        <v>Harmony</v>
      </c>
      <c r="H848" t="str">
        <f>VLOOKUP(B848,Sheet3!$A$1:$E$100,3)</f>
        <v>139,99</v>
      </c>
      <c r="I848" t="str">
        <f>VLOOKUP(F848,Sheet4!$A$1:$B$22,2)</f>
        <v>panele_korkowe</v>
      </c>
      <c r="J848">
        <f>D848*H848</f>
        <v>2239.84</v>
      </c>
    </row>
    <row r="849" spans="1:10" ht="18.399999999999999" customHeight="1">
      <c r="A849">
        <v>1293</v>
      </c>
      <c r="B849" t="s">
        <v>23</v>
      </c>
      <c r="C849" s="2">
        <v>41153</v>
      </c>
      <c r="D849">
        <v>10</v>
      </c>
      <c r="E849">
        <f>MONTH(C849)</f>
        <v>9</v>
      </c>
      <c r="F849" t="str">
        <f>VLOOKUP(B849,Sheet3!$A$1:$E$100,5)</f>
        <v>k3</v>
      </c>
      <c r="G849" t="str">
        <f>VLOOKUP(B849,Sheet3!$A$1:$E$100,2)</f>
        <v>frakcja_2,8-4,0_mm</v>
      </c>
      <c r="H849" t="str">
        <f>VLOOKUP(B849,Sheet3!$A$1:$E$100,3)</f>
        <v>12,80</v>
      </c>
      <c r="I849" t="str">
        <f>VLOOKUP(F849,Sheet4!$A$1:$B$22,2)</f>
        <v>panele_korkowe</v>
      </c>
      <c r="J849">
        <f>D849*H849</f>
        <v>128</v>
      </c>
    </row>
    <row r="850" spans="1:10" ht="18.399999999999999" customHeight="1">
      <c r="A850" s="1">
        <v>1300</v>
      </c>
      <c r="B850" t="s">
        <v>23</v>
      </c>
      <c r="C850" s="2">
        <v>41060</v>
      </c>
      <c r="D850">
        <v>20</v>
      </c>
      <c r="E850">
        <f>MONTH(C850)</f>
        <v>5</v>
      </c>
      <c r="F850" t="str">
        <f>VLOOKUP(B850,Sheet3!$A$1:$E$100,5)</f>
        <v>k3</v>
      </c>
      <c r="G850" t="str">
        <f>VLOOKUP(B850,Sheet3!$A$1:$E$100,2)</f>
        <v>frakcja_2,8-4,0_mm</v>
      </c>
      <c r="H850" t="str">
        <f>VLOOKUP(B850,Sheet3!$A$1:$E$100,3)</f>
        <v>12,80</v>
      </c>
      <c r="I850" t="str">
        <f>VLOOKUP(F850,Sheet4!$A$1:$B$22,2)</f>
        <v>panele_korkowe</v>
      </c>
      <c r="J850">
        <f>D850*H850</f>
        <v>256</v>
      </c>
    </row>
    <row r="851" spans="1:10" ht="18.399999999999999" customHeight="1">
      <c r="A851">
        <v>1301</v>
      </c>
      <c r="B851" t="s">
        <v>50</v>
      </c>
      <c r="C851" s="2">
        <v>40998</v>
      </c>
      <c r="D851">
        <v>25</v>
      </c>
      <c r="E851">
        <f>MONTH(C851)</f>
        <v>3</v>
      </c>
      <c r="F851" t="str">
        <f>VLOOKUP(B851,Sheet3!$A$1:$E$100,5)</f>
        <v>k8</v>
      </c>
      <c r="G851" t="str">
        <f>VLOOKUP(B851,Sheet3!$A$1:$E$100,2)</f>
        <v>LB_1</v>
      </c>
      <c r="H851" t="str">
        <f>VLOOKUP(B851,Sheet3!$A$1:$E$100,3)</f>
        <v>2,50</v>
      </c>
      <c r="I851" t="str">
        <f>VLOOKUP(F851,Sheet4!$A$1:$B$22,2)</f>
        <v>panele_korkowe</v>
      </c>
      <c r="J851">
        <f>D851*H851</f>
        <v>62.5</v>
      </c>
    </row>
    <row r="852" spans="1:10" ht="18.399999999999999" customHeight="1">
      <c r="A852">
        <v>1305</v>
      </c>
      <c r="B852" t="s">
        <v>85</v>
      </c>
      <c r="C852" s="2">
        <v>41043</v>
      </c>
      <c r="D852">
        <v>30</v>
      </c>
      <c r="E852">
        <f>MONTH(C852)</f>
        <v>5</v>
      </c>
      <c r="F852" t="str">
        <f>VLOOKUP(B852,Sheet3!$A$1:$E$100,5)</f>
        <v>k8</v>
      </c>
      <c r="G852" t="str">
        <f>VLOOKUP(B852,Sheet3!$A$1:$E$100,2)</f>
        <v>LN_2</v>
      </c>
      <c r="H852" t="str">
        <f>VLOOKUP(B852,Sheet3!$A$1:$E$100,3)</f>
        <v>4,60</v>
      </c>
      <c r="I852" t="str">
        <f>VLOOKUP(F852,Sheet4!$A$1:$B$22,2)</f>
        <v>panele_korkowe</v>
      </c>
      <c r="J852">
        <f>D852*H852</f>
        <v>138</v>
      </c>
    </row>
    <row r="853" spans="1:10" ht="18.399999999999999" customHeight="1">
      <c r="A853" s="1">
        <v>1308</v>
      </c>
      <c r="B853" t="s">
        <v>80</v>
      </c>
      <c r="C853" s="2">
        <v>41040</v>
      </c>
      <c r="D853">
        <v>23</v>
      </c>
      <c r="E853">
        <f>MONTH(C853)</f>
        <v>5</v>
      </c>
      <c r="F853" t="str">
        <f>VLOOKUP(B853,Sheet3!$A$1:$E$100,5)</f>
        <v>k21</v>
      </c>
      <c r="G853" t="str">
        <f>VLOOKUP(B853,Sheet3!$A$1:$E$100,2)</f>
        <v>Symphony</v>
      </c>
      <c r="H853" t="str">
        <f>VLOOKUP(B853,Sheet3!$A$1:$E$100,3)</f>
        <v>139,99</v>
      </c>
      <c r="I853" t="str">
        <f>VLOOKUP(F853,Sheet4!$A$1:$B$22,2)</f>
        <v>panele_korkowe</v>
      </c>
      <c r="J853">
        <f>D853*H853</f>
        <v>3219.7700000000004</v>
      </c>
    </row>
    <row r="854" spans="1:10" ht="18.399999999999999" customHeight="1">
      <c r="A854">
        <v>1309</v>
      </c>
      <c r="B854" t="s">
        <v>50</v>
      </c>
      <c r="C854" s="2">
        <v>41097</v>
      </c>
      <c r="D854">
        <v>25</v>
      </c>
      <c r="E854">
        <f>MONTH(C854)</f>
        <v>7</v>
      </c>
      <c r="F854" t="str">
        <f>VLOOKUP(B854,Sheet3!$A$1:$E$100,5)</f>
        <v>k8</v>
      </c>
      <c r="G854" t="str">
        <f>VLOOKUP(B854,Sheet3!$A$1:$E$100,2)</f>
        <v>LB_1</v>
      </c>
      <c r="H854" t="str">
        <f>VLOOKUP(B854,Sheet3!$A$1:$E$100,3)</f>
        <v>2,50</v>
      </c>
      <c r="I854" t="str">
        <f>VLOOKUP(F854,Sheet4!$A$1:$B$22,2)</f>
        <v>panele_korkowe</v>
      </c>
      <c r="J854">
        <f>D854*H854</f>
        <v>62.5</v>
      </c>
    </row>
    <row r="855" spans="1:10" ht="18.399999999999999" customHeight="1">
      <c r="A855" s="1">
        <v>1310</v>
      </c>
      <c r="B855" t="s">
        <v>32</v>
      </c>
      <c r="C855" s="2">
        <v>41233</v>
      </c>
      <c r="D855">
        <v>30</v>
      </c>
      <c r="E855">
        <f>MONTH(C855)</f>
        <v>11</v>
      </c>
      <c r="F855" t="str">
        <f>VLOOKUP(B855,Sheet3!$A$1:$E$100,5)</f>
        <v>k8</v>
      </c>
      <c r="G855" t="str">
        <f>VLOOKUP(B855,Sheet3!$A$1:$E$100,2)</f>
        <v>LB_2</v>
      </c>
      <c r="H855" t="str">
        <f>VLOOKUP(B855,Sheet3!$A$1:$E$100,3)</f>
        <v>1,80</v>
      </c>
      <c r="I855" t="str">
        <f>VLOOKUP(F855,Sheet4!$A$1:$B$22,2)</f>
        <v>panele_korkowe</v>
      </c>
      <c r="J855">
        <f>D855*H855</f>
        <v>54</v>
      </c>
    </row>
    <row r="856" spans="1:10" ht="18.399999999999999" customHeight="1">
      <c r="A856" s="1">
        <v>1316</v>
      </c>
      <c r="B856" t="s">
        <v>8</v>
      </c>
      <c r="C856" s="2">
        <v>40995</v>
      </c>
      <c r="D856">
        <v>19</v>
      </c>
      <c r="E856">
        <f>MONTH(C856)</f>
        <v>3</v>
      </c>
      <c r="F856" t="str">
        <f>VLOOKUP(B856,Sheet3!$A$1:$E$100,5)</f>
        <v>k6</v>
      </c>
      <c r="G856" t="str">
        <f>VLOOKUP(B856,Sheet3!$A$1:$E$100,2)</f>
        <v>940x16x7</v>
      </c>
      <c r="H856" t="str">
        <f>VLOOKUP(B856,Sheet3!$A$1:$E$100,3)</f>
        <v>2,89</v>
      </c>
      <c r="I856" t="str">
        <f>VLOOKUP(F856,Sheet4!$A$1:$B$22,2)</f>
        <v>panele_korkowe</v>
      </c>
      <c r="J856">
        <f>D856*H856</f>
        <v>54.910000000000004</v>
      </c>
    </row>
    <row r="857" spans="1:10" ht="18.399999999999999" customHeight="1">
      <c r="A857">
        <v>1317</v>
      </c>
      <c r="B857" t="s">
        <v>58</v>
      </c>
      <c r="C857" s="2">
        <v>40975</v>
      </c>
      <c r="D857">
        <v>22</v>
      </c>
      <c r="E857">
        <f>MONTH(C857)</f>
        <v>3</v>
      </c>
      <c r="F857" t="str">
        <f>VLOOKUP(B857,Sheet3!$A$1:$E$100,5)</f>
        <v>k5</v>
      </c>
      <c r="G857" t="str">
        <f>VLOOKUP(B857,Sheet3!$A$1:$E$100,2)</f>
        <v>Aglomerado_80_mm</v>
      </c>
      <c r="H857" t="str">
        <f>VLOOKUP(B857,Sheet3!$A$1:$E$100,3)</f>
        <v>149,99</v>
      </c>
      <c r="I857" t="str">
        <f>VLOOKUP(F857,Sheet4!$A$1:$B$22,2)</f>
        <v>panele_korkowe</v>
      </c>
      <c r="J857">
        <f>D857*H857</f>
        <v>3299.78</v>
      </c>
    </row>
    <row r="858" spans="1:10" ht="18.399999999999999" customHeight="1">
      <c r="A858">
        <v>1319</v>
      </c>
      <c r="B858" t="s">
        <v>23</v>
      </c>
      <c r="C858" s="2">
        <v>41037</v>
      </c>
      <c r="D858">
        <v>12</v>
      </c>
      <c r="E858">
        <f>MONTH(C858)</f>
        <v>5</v>
      </c>
      <c r="F858" t="str">
        <f>VLOOKUP(B858,Sheet3!$A$1:$E$100,5)</f>
        <v>k3</v>
      </c>
      <c r="G858" t="str">
        <f>VLOOKUP(B858,Sheet3!$A$1:$E$100,2)</f>
        <v>frakcja_2,8-4,0_mm</v>
      </c>
      <c r="H858" t="str">
        <f>VLOOKUP(B858,Sheet3!$A$1:$E$100,3)</f>
        <v>12,80</v>
      </c>
      <c r="I858" t="str">
        <f>VLOOKUP(F858,Sheet4!$A$1:$B$22,2)</f>
        <v>panele_korkowe</v>
      </c>
      <c r="J858">
        <f>D858*H858</f>
        <v>153.60000000000002</v>
      </c>
    </row>
    <row r="859" spans="1:10" ht="18.399999999999999" customHeight="1">
      <c r="A859">
        <v>1323</v>
      </c>
      <c r="B859" t="s">
        <v>50</v>
      </c>
      <c r="C859" s="2">
        <v>41073</v>
      </c>
      <c r="D859">
        <v>20</v>
      </c>
      <c r="E859">
        <f>MONTH(C859)</f>
        <v>6</v>
      </c>
      <c r="F859" t="str">
        <f>VLOOKUP(B859,Sheet3!$A$1:$E$100,5)</f>
        <v>k8</v>
      </c>
      <c r="G859" t="str">
        <f>VLOOKUP(B859,Sheet3!$A$1:$E$100,2)</f>
        <v>LB_1</v>
      </c>
      <c r="H859" t="str">
        <f>VLOOKUP(B859,Sheet3!$A$1:$E$100,3)</f>
        <v>2,50</v>
      </c>
      <c r="I859" t="str">
        <f>VLOOKUP(F859,Sheet4!$A$1:$B$22,2)</f>
        <v>panele_korkowe</v>
      </c>
      <c r="J859">
        <f>D859*H859</f>
        <v>50</v>
      </c>
    </row>
    <row r="860" spans="1:10" ht="18.399999999999999" customHeight="1">
      <c r="A860" s="1">
        <v>1326</v>
      </c>
      <c r="B860" t="s">
        <v>71</v>
      </c>
      <c r="C860" s="2">
        <v>40941</v>
      </c>
      <c r="D860">
        <v>19</v>
      </c>
      <c r="E860">
        <f>MONTH(C860)</f>
        <v>2</v>
      </c>
      <c r="F860" t="str">
        <f>VLOOKUP(B860,Sheet3!$A$1:$E$100,5)</f>
        <v>k21</v>
      </c>
      <c r="G860" t="str">
        <f>VLOOKUP(B860,Sheet3!$A$1:$E$100,2)</f>
        <v>DawnTown</v>
      </c>
      <c r="H860" t="str">
        <f>VLOOKUP(B860,Sheet3!$A$1:$E$100,3)</f>
        <v>129,99</v>
      </c>
      <c r="I860" t="str">
        <f>VLOOKUP(F860,Sheet4!$A$1:$B$22,2)</f>
        <v>panele_korkowe</v>
      </c>
      <c r="J860">
        <f>D860*H860</f>
        <v>2469.8100000000004</v>
      </c>
    </row>
    <row r="861" spans="1:10" ht="18.399999999999999" customHeight="1">
      <c r="A861" s="1">
        <v>1328</v>
      </c>
      <c r="B861" t="s">
        <v>80</v>
      </c>
      <c r="C861" s="2">
        <v>41159</v>
      </c>
      <c r="D861">
        <v>19</v>
      </c>
      <c r="E861">
        <f>MONTH(C861)</f>
        <v>9</v>
      </c>
      <c r="F861" t="str">
        <f>VLOOKUP(B861,Sheet3!$A$1:$E$100,5)</f>
        <v>k21</v>
      </c>
      <c r="G861" t="str">
        <f>VLOOKUP(B861,Sheet3!$A$1:$E$100,2)</f>
        <v>Symphony</v>
      </c>
      <c r="H861" t="str">
        <f>VLOOKUP(B861,Sheet3!$A$1:$E$100,3)</f>
        <v>139,99</v>
      </c>
      <c r="I861" t="str">
        <f>VLOOKUP(F861,Sheet4!$A$1:$B$22,2)</f>
        <v>panele_korkowe</v>
      </c>
      <c r="J861">
        <f>D861*H861</f>
        <v>2659.8100000000004</v>
      </c>
    </row>
    <row r="862" spans="1:10" ht="18.399999999999999" customHeight="1">
      <c r="A862">
        <v>1329</v>
      </c>
      <c r="B862" t="s">
        <v>23</v>
      </c>
      <c r="C862" s="2">
        <v>41065</v>
      </c>
      <c r="D862">
        <v>10</v>
      </c>
      <c r="E862">
        <f>MONTH(C862)</f>
        <v>6</v>
      </c>
      <c r="F862" t="str">
        <f>VLOOKUP(B862,Sheet3!$A$1:$E$100,5)</f>
        <v>k3</v>
      </c>
      <c r="G862" t="str">
        <f>VLOOKUP(B862,Sheet3!$A$1:$E$100,2)</f>
        <v>frakcja_2,8-4,0_mm</v>
      </c>
      <c r="H862" t="str">
        <f>VLOOKUP(B862,Sheet3!$A$1:$E$100,3)</f>
        <v>12,80</v>
      </c>
      <c r="I862" t="str">
        <f>VLOOKUP(F862,Sheet4!$A$1:$B$22,2)</f>
        <v>panele_korkowe</v>
      </c>
      <c r="J862">
        <f>D862*H862</f>
        <v>128</v>
      </c>
    </row>
    <row r="863" spans="1:10" ht="18.399999999999999" customHeight="1">
      <c r="A863" s="1">
        <v>1330</v>
      </c>
      <c r="B863" t="s">
        <v>45</v>
      </c>
      <c r="C863" s="2">
        <v>41156</v>
      </c>
      <c r="D863">
        <v>71</v>
      </c>
      <c r="E863">
        <f>MONTH(C863)</f>
        <v>9</v>
      </c>
      <c r="F863" t="str">
        <f>VLOOKUP(B863,Sheet3!$A$1:$E$100,5)</f>
        <v>k21</v>
      </c>
      <c r="G863" t="str">
        <f>VLOOKUP(B863,Sheet3!$A$1:$E$100,2)</f>
        <v>Shell</v>
      </c>
      <c r="H863" t="str">
        <f>VLOOKUP(B863,Sheet3!$A$1:$E$100,3)</f>
        <v>129,99</v>
      </c>
      <c r="I863" t="str">
        <f>VLOOKUP(F863,Sheet4!$A$1:$B$22,2)</f>
        <v>panele_korkowe</v>
      </c>
      <c r="J863">
        <f>D863*H863</f>
        <v>9229.2900000000009</v>
      </c>
    </row>
    <row r="864" spans="1:10" ht="18.399999999999999" customHeight="1">
      <c r="A864">
        <v>1331</v>
      </c>
      <c r="B864" t="s">
        <v>30</v>
      </c>
      <c r="C864" s="2">
        <v>41204</v>
      </c>
      <c r="D864">
        <v>25</v>
      </c>
      <c r="E864">
        <f>MONTH(C864)</f>
        <v>10</v>
      </c>
      <c r="F864" t="str">
        <f>VLOOKUP(B864,Sheet3!$A$1:$E$100,5)</f>
        <v>k8</v>
      </c>
      <c r="G864" t="str">
        <f>VLOOKUP(B864,Sheet3!$A$1:$E$100,2)</f>
        <v>LN_1</v>
      </c>
      <c r="H864" t="str">
        <f>VLOOKUP(B864,Sheet3!$A$1:$E$100,3)</f>
        <v>3,90</v>
      </c>
      <c r="I864" t="str">
        <f>VLOOKUP(F864,Sheet4!$A$1:$B$22,2)</f>
        <v>panele_korkowe</v>
      </c>
      <c r="J864">
        <f>D864*H864</f>
        <v>97.5</v>
      </c>
    </row>
    <row r="865" spans="1:10" ht="18.399999999999999" customHeight="1">
      <c r="A865" s="1">
        <v>1334</v>
      </c>
      <c r="B865" t="s">
        <v>77</v>
      </c>
      <c r="C865" s="2">
        <v>41150</v>
      </c>
      <c r="D865">
        <v>2</v>
      </c>
      <c r="E865">
        <f>MONTH(C865)</f>
        <v>8</v>
      </c>
      <c r="F865" t="str">
        <f>VLOOKUP(B865,Sheet3!$A$1:$E$100,5)</f>
        <v>k9</v>
      </c>
      <c r="G865" t="str">
        <f>VLOOKUP(B865,Sheet3!$A$1:$E$100,2)</f>
        <v>male</v>
      </c>
      <c r="H865" t="str">
        <f>VLOOKUP(B865,Sheet3!$A$1:$E$100,3)</f>
        <v>25,99</v>
      </c>
      <c r="I865" t="str">
        <f>VLOOKUP(F865,Sheet4!$A$1:$B$22,2)</f>
        <v>panele_korkowe</v>
      </c>
      <c r="J865">
        <f>D865*H865</f>
        <v>51.98</v>
      </c>
    </row>
    <row r="866" spans="1:10" ht="18.399999999999999" customHeight="1">
      <c r="A866">
        <v>1339</v>
      </c>
      <c r="B866" t="s">
        <v>21</v>
      </c>
      <c r="C866" s="2">
        <v>40997</v>
      </c>
      <c r="D866">
        <v>60</v>
      </c>
      <c r="E866">
        <f>MONTH(C866)</f>
        <v>3</v>
      </c>
      <c r="F866" t="str">
        <f>VLOOKUP(B866,Sheet3!$A$1:$E$100,5)</f>
        <v>k8</v>
      </c>
      <c r="G866" t="str">
        <f>VLOOKUP(B866,Sheet3!$A$1:$E$100,2)</f>
        <v>LK_3</v>
      </c>
      <c r="H866" t="str">
        <f>VLOOKUP(B866,Sheet3!$A$1:$E$100,3)</f>
        <v>3,60</v>
      </c>
      <c r="I866" t="str">
        <f>VLOOKUP(F866,Sheet4!$A$1:$B$22,2)</f>
        <v>panele_korkowe</v>
      </c>
      <c r="J866">
        <f>D866*H866</f>
        <v>216</v>
      </c>
    </row>
    <row r="867" spans="1:10" ht="18.399999999999999" customHeight="1">
      <c r="A867">
        <v>1347</v>
      </c>
      <c r="B867" t="s">
        <v>82</v>
      </c>
      <c r="C867" s="2">
        <v>41094</v>
      </c>
      <c r="D867">
        <v>12</v>
      </c>
      <c r="E867">
        <f>MONTH(C867)</f>
        <v>7</v>
      </c>
      <c r="F867" t="str">
        <f>VLOOKUP(B867,Sheet3!$A$1:$E$100,5)</f>
        <v>k5</v>
      </c>
      <c r="G867" t="str">
        <f>VLOOKUP(B867,Sheet3!$A$1:$E$100,2)</f>
        <v>Aglomerado_30_mm</v>
      </c>
      <c r="H867" t="str">
        <f>VLOOKUP(B867,Sheet3!$A$1:$E$100,3)</f>
        <v>49,99</v>
      </c>
      <c r="I867" t="str">
        <f>VLOOKUP(F867,Sheet4!$A$1:$B$22,2)</f>
        <v>panele_korkowe</v>
      </c>
      <c r="J867">
        <f>D867*H867</f>
        <v>599.88</v>
      </c>
    </row>
    <row r="868" spans="1:10" ht="18.399999999999999" customHeight="1">
      <c r="A868" s="1">
        <v>1348</v>
      </c>
      <c r="B868" t="s">
        <v>90</v>
      </c>
      <c r="C868" s="2">
        <v>40995</v>
      </c>
      <c r="D868">
        <v>25</v>
      </c>
      <c r="E868">
        <f>MONTH(C868)</f>
        <v>3</v>
      </c>
      <c r="F868" t="str">
        <f>VLOOKUP(B868,Sheet3!$A$1:$E$100,5)</f>
        <v>k21</v>
      </c>
      <c r="G868" t="str">
        <f>VLOOKUP(B868,Sheet3!$A$1:$E$100,2)</f>
        <v>Rapsodia</v>
      </c>
      <c r="H868" t="str">
        <f>VLOOKUP(B868,Sheet3!$A$1:$E$100,3)</f>
        <v>129,99</v>
      </c>
      <c r="I868" t="str">
        <f>VLOOKUP(F868,Sheet4!$A$1:$B$22,2)</f>
        <v>panele_korkowe</v>
      </c>
      <c r="J868">
        <f>D868*H868</f>
        <v>3249.75</v>
      </c>
    </row>
    <row r="869" spans="1:10" ht="18.399999999999999" customHeight="1">
      <c r="A869">
        <v>1349</v>
      </c>
      <c r="B869" t="s">
        <v>12</v>
      </c>
      <c r="C869" s="2">
        <v>41081</v>
      </c>
      <c r="D869">
        <v>11</v>
      </c>
      <c r="E869">
        <f>MONTH(C869)</f>
        <v>6</v>
      </c>
      <c r="F869" t="str">
        <f>VLOOKUP(B869,Sheet3!$A$1:$E$100,5)</f>
        <v>k6</v>
      </c>
      <c r="G869" t="str">
        <f>VLOOKUP(B869,Sheet3!$A$1:$E$100,2)</f>
        <v>940x16x5</v>
      </c>
      <c r="H869" t="str">
        <f>VLOOKUP(B869,Sheet3!$A$1:$E$100,3)</f>
        <v>2,19</v>
      </c>
      <c r="I869" t="str">
        <f>VLOOKUP(F869,Sheet4!$A$1:$B$22,2)</f>
        <v>panele_korkowe</v>
      </c>
      <c r="J869">
        <f>D869*H869</f>
        <v>24.09</v>
      </c>
    </row>
    <row r="870" spans="1:10" ht="18.399999999999999" customHeight="1">
      <c r="A870" s="1">
        <v>1354</v>
      </c>
      <c r="B870" t="s">
        <v>50</v>
      </c>
      <c r="C870" s="2">
        <v>41239</v>
      </c>
      <c r="D870">
        <v>25</v>
      </c>
      <c r="E870">
        <f>MONTH(C870)</f>
        <v>11</v>
      </c>
      <c r="F870" t="str">
        <f>VLOOKUP(B870,Sheet3!$A$1:$E$100,5)</f>
        <v>k8</v>
      </c>
      <c r="G870" t="str">
        <f>VLOOKUP(B870,Sheet3!$A$1:$E$100,2)</f>
        <v>LB_1</v>
      </c>
      <c r="H870" t="str">
        <f>VLOOKUP(B870,Sheet3!$A$1:$E$100,3)</f>
        <v>2,50</v>
      </c>
      <c r="I870" t="str">
        <f>VLOOKUP(F870,Sheet4!$A$1:$B$22,2)</f>
        <v>panele_korkowe</v>
      </c>
      <c r="J870">
        <f>D870*H870</f>
        <v>62.5</v>
      </c>
    </row>
    <row r="871" spans="1:10" ht="18.399999999999999" customHeight="1">
      <c r="A871">
        <v>1361</v>
      </c>
      <c r="B871" t="s">
        <v>90</v>
      </c>
      <c r="C871" s="2">
        <v>41069</v>
      </c>
      <c r="D871">
        <v>34</v>
      </c>
      <c r="E871">
        <f>MONTH(C871)</f>
        <v>6</v>
      </c>
      <c r="F871" t="str">
        <f>VLOOKUP(B871,Sheet3!$A$1:$E$100,5)</f>
        <v>k21</v>
      </c>
      <c r="G871" t="str">
        <f>VLOOKUP(B871,Sheet3!$A$1:$E$100,2)</f>
        <v>Rapsodia</v>
      </c>
      <c r="H871" t="str">
        <f>VLOOKUP(B871,Sheet3!$A$1:$E$100,3)</f>
        <v>129,99</v>
      </c>
      <c r="I871" t="str">
        <f>VLOOKUP(F871,Sheet4!$A$1:$B$22,2)</f>
        <v>panele_korkowe</v>
      </c>
      <c r="J871">
        <f>D871*H871</f>
        <v>4419.66</v>
      </c>
    </row>
    <row r="872" spans="1:10" ht="18.399999999999999" customHeight="1">
      <c r="A872" s="1">
        <v>1368</v>
      </c>
      <c r="B872" t="s">
        <v>75</v>
      </c>
      <c r="C872" s="2">
        <v>41029</v>
      </c>
      <c r="D872">
        <v>5</v>
      </c>
      <c r="E872">
        <f>MONTH(C872)</f>
        <v>4</v>
      </c>
      <c r="F872" t="str">
        <f>VLOOKUP(B872,Sheet3!$A$1:$E$100,5)</f>
        <v>k4</v>
      </c>
      <c r="G872" t="str">
        <f>VLOOKUP(B872,Sheet3!$A$1:$E$100,2)</f>
        <v>3_l_kontaktowy</v>
      </c>
      <c r="H872" t="str">
        <f>VLOOKUP(B872,Sheet3!$A$1:$E$100,3)</f>
        <v>59,99</v>
      </c>
      <c r="I872" t="str">
        <f>VLOOKUP(F872,Sheet4!$A$1:$B$22,2)</f>
        <v>panele_korkowe</v>
      </c>
      <c r="J872">
        <f>D872*H872</f>
        <v>299.95</v>
      </c>
    </row>
    <row r="873" spans="1:10" ht="18.399999999999999" customHeight="1">
      <c r="A873" s="1">
        <v>1370</v>
      </c>
      <c r="B873" t="s">
        <v>85</v>
      </c>
      <c r="C873" s="2">
        <v>40982</v>
      </c>
      <c r="D873">
        <v>10</v>
      </c>
      <c r="E873">
        <f>MONTH(C873)</f>
        <v>3</v>
      </c>
      <c r="F873" t="str">
        <f>VLOOKUP(B873,Sheet3!$A$1:$E$100,5)</f>
        <v>k8</v>
      </c>
      <c r="G873" t="str">
        <f>VLOOKUP(B873,Sheet3!$A$1:$E$100,2)</f>
        <v>LN_2</v>
      </c>
      <c r="H873" t="str">
        <f>VLOOKUP(B873,Sheet3!$A$1:$E$100,3)</f>
        <v>4,60</v>
      </c>
      <c r="I873" t="str">
        <f>VLOOKUP(F873,Sheet4!$A$1:$B$22,2)</f>
        <v>panele_korkowe</v>
      </c>
      <c r="J873">
        <f>D873*H873</f>
        <v>46</v>
      </c>
    </row>
    <row r="874" spans="1:10" ht="18.399999999999999" customHeight="1">
      <c r="A874" s="1">
        <v>1372</v>
      </c>
      <c r="B874" t="s">
        <v>24</v>
      </c>
      <c r="C874" s="2">
        <v>41204</v>
      </c>
      <c r="D874">
        <v>35</v>
      </c>
      <c r="E874">
        <f>MONTH(C874)</f>
        <v>10</v>
      </c>
      <c r="F874" t="str">
        <f>VLOOKUP(B874,Sheet3!$A$1:$E$100,5)</f>
        <v>k8</v>
      </c>
      <c r="G874" t="str">
        <f>VLOOKUP(B874,Sheet3!$A$1:$E$100,2)</f>
        <v>LN_2</v>
      </c>
      <c r="H874" t="str">
        <f>VLOOKUP(B874,Sheet3!$A$1:$E$100,3)</f>
        <v>4,60</v>
      </c>
      <c r="I874" t="str">
        <f>VLOOKUP(F874,Sheet4!$A$1:$B$22,2)</f>
        <v>panele_korkowe</v>
      </c>
      <c r="J874">
        <f>D874*H874</f>
        <v>161</v>
      </c>
    </row>
    <row r="875" spans="1:10" ht="18.399999999999999" customHeight="1">
      <c r="A875">
        <v>1373</v>
      </c>
      <c r="B875" t="s">
        <v>74</v>
      </c>
      <c r="C875" s="2">
        <v>41179</v>
      </c>
      <c r="D875">
        <v>2</v>
      </c>
      <c r="E875">
        <f>MONTH(C875)</f>
        <v>9</v>
      </c>
      <c r="F875" t="str">
        <f>VLOOKUP(B875,Sheet3!$A$1:$E$100,5)</f>
        <v>k7</v>
      </c>
      <c r="G875" t="str">
        <f>VLOOKUP(B875,Sheet3!$A$1:$E$100,2)</f>
        <v>Kora_surowa_kl._I</v>
      </c>
      <c r="H875" t="str">
        <f>VLOOKUP(B875,Sheet3!$A$1:$E$100,3)</f>
        <v>99,99</v>
      </c>
      <c r="I875" t="str">
        <f>VLOOKUP(F875,Sheet4!$A$1:$B$22,2)</f>
        <v>panele_korkowe</v>
      </c>
      <c r="J875">
        <f>D875*H875</f>
        <v>199.98</v>
      </c>
    </row>
    <row r="876" spans="1:10" ht="18.399999999999999" customHeight="1">
      <c r="A876" s="1">
        <v>1374</v>
      </c>
      <c r="B876" t="s">
        <v>32</v>
      </c>
      <c r="C876" s="2">
        <v>40948</v>
      </c>
      <c r="D876">
        <v>30</v>
      </c>
      <c r="E876">
        <f>MONTH(C876)</f>
        <v>2</v>
      </c>
      <c r="F876" t="str">
        <f>VLOOKUP(B876,Sheet3!$A$1:$E$100,5)</f>
        <v>k8</v>
      </c>
      <c r="G876" t="str">
        <f>VLOOKUP(B876,Sheet3!$A$1:$E$100,2)</f>
        <v>LB_2</v>
      </c>
      <c r="H876" t="str">
        <f>VLOOKUP(B876,Sheet3!$A$1:$E$100,3)</f>
        <v>1,80</v>
      </c>
      <c r="I876" t="str">
        <f>VLOOKUP(F876,Sheet4!$A$1:$B$22,2)</f>
        <v>panele_korkowe</v>
      </c>
      <c r="J876">
        <f>D876*H876</f>
        <v>54</v>
      </c>
    </row>
    <row r="877" spans="1:10" ht="18.399999999999999" customHeight="1">
      <c r="A877">
        <v>1379</v>
      </c>
      <c r="B877" t="s">
        <v>90</v>
      </c>
      <c r="C877" s="2">
        <v>41115</v>
      </c>
      <c r="D877">
        <v>97</v>
      </c>
      <c r="E877">
        <f>MONTH(C877)</f>
        <v>7</v>
      </c>
      <c r="F877" t="str">
        <f>VLOOKUP(B877,Sheet3!$A$1:$E$100,5)</f>
        <v>k21</v>
      </c>
      <c r="G877" t="str">
        <f>VLOOKUP(B877,Sheet3!$A$1:$E$100,2)</f>
        <v>Rapsodia</v>
      </c>
      <c r="H877" t="str">
        <f>VLOOKUP(B877,Sheet3!$A$1:$E$100,3)</f>
        <v>129,99</v>
      </c>
      <c r="I877" t="str">
        <f>VLOOKUP(F877,Sheet4!$A$1:$B$22,2)</f>
        <v>panele_korkowe</v>
      </c>
      <c r="J877">
        <f>D877*H877</f>
        <v>12609.03</v>
      </c>
    </row>
    <row r="878" spans="1:10" ht="18.399999999999999" customHeight="1">
      <c r="A878">
        <v>1381</v>
      </c>
      <c r="B878" t="s">
        <v>78</v>
      </c>
      <c r="C878" s="2">
        <v>40991</v>
      </c>
      <c r="D878">
        <v>32</v>
      </c>
      <c r="E878">
        <f>MONTH(C878)</f>
        <v>3</v>
      </c>
      <c r="F878" t="str">
        <f>VLOOKUP(B878,Sheet3!$A$1:$E$100,5)</f>
        <v>k6</v>
      </c>
      <c r="G878" t="str">
        <f>VLOOKUP(B878,Sheet3!$A$1:$E$100,2)</f>
        <v>940x23x10</v>
      </c>
      <c r="H878" t="str">
        <f>VLOOKUP(B878,Sheet3!$A$1:$E$100,3)</f>
        <v>3,29</v>
      </c>
      <c r="I878" t="str">
        <f>VLOOKUP(F878,Sheet4!$A$1:$B$22,2)</f>
        <v>panele_korkowe</v>
      </c>
      <c r="J878">
        <f>D878*H878</f>
        <v>105.28</v>
      </c>
    </row>
    <row r="879" spans="1:10" ht="18.399999999999999" customHeight="1">
      <c r="A879">
        <v>1383</v>
      </c>
      <c r="B879" t="s">
        <v>62</v>
      </c>
      <c r="C879" s="2">
        <v>41074</v>
      </c>
      <c r="D879">
        <v>32</v>
      </c>
      <c r="E879">
        <f>MONTH(C879)</f>
        <v>6</v>
      </c>
      <c r="F879" t="str">
        <f>VLOOKUP(B879,Sheet3!$A$1:$E$100,5)</f>
        <v>k5</v>
      </c>
      <c r="G879" t="str">
        <f>VLOOKUP(B879,Sheet3!$A$1:$E$100,2)</f>
        <v>Aglomerado_10_mm</v>
      </c>
      <c r="H879" t="str">
        <f>VLOOKUP(B879,Sheet3!$A$1:$E$100,3)</f>
        <v>34,99</v>
      </c>
      <c r="I879" t="str">
        <f>VLOOKUP(F879,Sheet4!$A$1:$B$22,2)</f>
        <v>panele_korkowe</v>
      </c>
      <c r="J879">
        <f>D879*H879</f>
        <v>1119.68</v>
      </c>
    </row>
    <row r="880" spans="1:10" ht="18.399999999999999" customHeight="1">
      <c r="A880" s="1">
        <v>1386</v>
      </c>
      <c r="B880" t="s">
        <v>24</v>
      </c>
      <c r="C880" s="2">
        <v>41114</v>
      </c>
      <c r="D880">
        <v>25</v>
      </c>
      <c r="E880">
        <f>MONTH(C880)</f>
        <v>7</v>
      </c>
      <c r="F880" t="str">
        <f>VLOOKUP(B880,Sheet3!$A$1:$E$100,5)</f>
        <v>k8</v>
      </c>
      <c r="G880" t="str">
        <f>VLOOKUP(B880,Sheet3!$A$1:$E$100,2)</f>
        <v>LN_2</v>
      </c>
      <c r="H880" t="str">
        <f>VLOOKUP(B880,Sheet3!$A$1:$E$100,3)</f>
        <v>4,60</v>
      </c>
      <c r="I880" t="str">
        <f>VLOOKUP(F880,Sheet4!$A$1:$B$22,2)</f>
        <v>panele_korkowe</v>
      </c>
      <c r="J880">
        <f>D880*H880</f>
        <v>114.99999999999999</v>
      </c>
    </row>
    <row r="881" spans="1:10" ht="18.399999999999999" customHeight="1">
      <c r="A881">
        <v>1387</v>
      </c>
      <c r="B881" t="s">
        <v>45</v>
      </c>
      <c r="C881" s="2">
        <v>41195</v>
      </c>
      <c r="D881">
        <v>52</v>
      </c>
      <c r="E881">
        <f>MONTH(C881)</f>
        <v>10</v>
      </c>
      <c r="F881" t="str">
        <f>VLOOKUP(B881,Sheet3!$A$1:$E$100,5)</f>
        <v>k21</v>
      </c>
      <c r="G881" t="str">
        <f>VLOOKUP(B881,Sheet3!$A$1:$E$100,2)</f>
        <v>Shell</v>
      </c>
      <c r="H881" t="str">
        <f>VLOOKUP(B881,Sheet3!$A$1:$E$100,3)</f>
        <v>129,99</v>
      </c>
      <c r="I881" t="str">
        <f>VLOOKUP(F881,Sheet4!$A$1:$B$22,2)</f>
        <v>panele_korkowe</v>
      </c>
      <c r="J881">
        <f>D881*H881</f>
        <v>6759.4800000000005</v>
      </c>
    </row>
    <row r="882" spans="1:10" ht="18.399999999999999" customHeight="1">
      <c r="A882">
        <v>1389</v>
      </c>
      <c r="B882" t="s">
        <v>56</v>
      </c>
      <c r="C882" s="2">
        <v>41058</v>
      </c>
      <c r="D882">
        <v>66</v>
      </c>
      <c r="E882">
        <f>MONTH(C882)</f>
        <v>5</v>
      </c>
      <c r="F882" t="str">
        <f>VLOOKUP(B882,Sheet3!$A$1:$E$100,5)</f>
        <v>k21</v>
      </c>
      <c r="G882" t="str">
        <f>VLOOKUP(B882,Sheet3!$A$1:$E$100,2)</f>
        <v>Harmony</v>
      </c>
      <c r="H882" t="str">
        <f>VLOOKUP(B882,Sheet3!$A$1:$E$100,3)</f>
        <v>139,99</v>
      </c>
      <c r="I882" t="str">
        <f>VLOOKUP(F882,Sheet4!$A$1:$B$22,2)</f>
        <v>panele_korkowe</v>
      </c>
      <c r="J882">
        <f>D882*H882</f>
        <v>9239.34</v>
      </c>
    </row>
    <row r="883" spans="1:10" ht="18.399999999999999" customHeight="1">
      <c r="A883">
        <v>1391</v>
      </c>
      <c r="B883" t="s">
        <v>64</v>
      </c>
      <c r="C883" s="2">
        <v>40938</v>
      </c>
      <c r="D883">
        <v>1</v>
      </c>
      <c r="E883">
        <f>MONTH(C883)</f>
        <v>1</v>
      </c>
      <c r="F883" t="str">
        <f>VLOOKUP(B883,Sheet3!$A$1:$E$100,5)</f>
        <v>k9</v>
      </c>
      <c r="G883" t="str">
        <f>VLOOKUP(B883,Sheet3!$A$1:$E$100,2)</f>
        <v>duze</v>
      </c>
      <c r="H883" t="str">
        <f>VLOOKUP(B883,Sheet3!$A$1:$E$100,3)</f>
        <v>48,00</v>
      </c>
      <c r="I883" t="str">
        <f>VLOOKUP(F883,Sheet4!$A$1:$B$22,2)</f>
        <v>panele_korkowe</v>
      </c>
      <c r="J883">
        <f>D883*H883</f>
        <v>48</v>
      </c>
    </row>
    <row r="884" spans="1:10" ht="18.399999999999999" customHeight="1">
      <c r="A884" s="1">
        <v>1392</v>
      </c>
      <c r="B884" t="s">
        <v>25</v>
      </c>
      <c r="C884" s="2">
        <v>41051</v>
      </c>
      <c r="D884">
        <v>5</v>
      </c>
      <c r="E884">
        <f>MONTH(C884)</f>
        <v>5</v>
      </c>
      <c r="F884" t="str">
        <f>VLOOKUP(B884,Sheet3!$A$1:$E$100,5)</f>
        <v>k4</v>
      </c>
      <c r="G884" t="str">
        <f>VLOOKUP(B884,Sheet3!$A$1:$E$100,2)</f>
        <v>1_l_wodny</v>
      </c>
      <c r="H884" t="str">
        <f>VLOOKUP(B884,Sheet3!$A$1:$E$100,3)</f>
        <v>37,99</v>
      </c>
      <c r="I884" t="str">
        <f>VLOOKUP(F884,Sheet4!$A$1:$B$22,2)</f>
        <v>panele_korkowe</v>
      </c>
      <c r="J884">
        <f>D884*H884</f>
        <v>189.95000000000002</v>
      </c>
    </row>
    <row r="885" spans="1:10" ht="18.399999999999999" customHeight="1">
      <c r="A885">
        <v>1395</v>
      </c>
      <c r="B885" t="s">
        <v>34</v>
      </c>
      <c r="C885" s="2">
        <v>41090</v>
      </c>
      <c r="D885">
        <v>25</v>
      </c>
      <c r="E885">
        <f>MONTH(C885)</f>
        <v>6</v>
      </c>
      <c r="F885" t="str">
        <f>VLOOKUP(B885,Sheet3!$A$1:$E$100,5)</f>
        <v>k8</v>
      </c>
      <c r="G885" t="str">
        <f>VLOOKUP(B885,Sheet3!$A$1:$E$100,2)</f>
        <v>LP_4</v>
      </c>
      <c r="H885" t="str">
        <f>VLOOKUP(B885,Sheet3!$A$1:$E$100,3)</f>
        <v>2,30</v>
      </c>
      <c r="I885" t="str">
        <f>VLOOKUP(F885,Sheet4!$A$1:$B$22,2)</f>
        <v>panele_korkowe</v>
      </c>
      <c r="J885">
        <f>D885*H885</f>
        <v>57.499999999999993</v>
      </c>
    </row>
    <row r="886" spans="1:10" ht="18.399999999999999" customHeight="1">
      <c r="A886">
        <v>1397</v>
      </c>
      <c r="B886" t="s">
        <v>32</v>
      </c>
      <c r="C886" s="2">
        <v>41122</v>
      </c>
      <c r="D886">
        <v>8</v>
      </c>
      <c r="E886">
        <f>MONTH(C886)</f>
        <v>8</v>
      </c>
      <c r="F886" t="str">
        <f>VLOOKUP(B886,Sheet3!$A$1:$E$100,5)</f>
        <v>k8</v>
      </c>
      <c r="G886" t="str">
        <f>VLOOKUP(B886,Sheet3!$A$1:$E$100,2)</f>
        <v>LB_2</v>
      </c>
      <c r="H886" t="str">
        <f>VLOOKUP(B886,Sheet3!$A$1:$E$100,3)</f>
        <v>1,80</v>
      </c>
      <c r="I886" t="str">
        <f>VLOOKUP(F886,Sheet4!$A$1:$B$22,2)</f>
        <v>panele_korkowe</v>
      </c>
      <c r="J886">
        <f>D886*H886</f>
        <v>14.4</v>
      </c>
    </row>
    <row r="887" spans="1:10" ht="18.399999999999999" customHeight="1">
      <c r="A887" s="1">
        <v>1400</v>
      </c>
      <c r="B887" t="s">
        <v>85</v>
      </c>
      <c r="C887" s="2">
        <v>40969</v>
      </c>
      <c r="D887">
        <v>4</v>
      </c>
      <c r="E887">
        <f>MONTH(C887)</f>
        <v>3</v>
      </c>
      <c r="F887" t="str">
        <f>VLOOKUP(B887,Sheet3!$A$1:$E$100,5)</f>
        <v>k8</v>
      </c>
      <c r="G887" t="str">
        <f>VLOOKUP(B887,Sheet3!$A$1:$E$100,2)</f>
        <v>LN_2</v>
      </c>
      <c r="H887" t="str">
        <f>VLOOKUP(B887,Sheet3!$A$1:$E$100,3)</f>
        <v>4,60</v>
      </c>
      <c r="I887" t="str">
        <f>VLOOKUP(F887,Sheet4!$A$1:$B$22,2)</f>
        <v>panele_korkowe</v>
      </c>
      <c r="J887">
        <f>D887*H887</f>
        <v>18.399999999999999</v>
      </c>
    </row>
    <row r="888" spans="1:10" ht="18.399999999999999" customHeight="1">
      <c r="A888" s="1">
        <v>1402</v>
      </c>
      <c r="B888" t="s">
        <v>45</v>
      </c>
      <c r="C888" s="2">
        <v>41018</v>
      </c>
      <c r="D888">
        <v>22</v>
      </c>
      <c r="E888">
        <f>MONTH(C888)</f>
        <v>4</v>
      </c>
      <c r="F888" t="str">
        <f>VLOOKUP(B888,Sheet3!$A$1:$E$100,5)</f>
        <v>k21</v>
      </c>
      <c r="G888" t="str">
        <f>VLOOKUP(B888,Sheet3!$A$1:$E$100,2)</f>
        <v>Shell</v>
      </c>
      <c r="H888" t="str">
        <f>VLOOKUP(B888,Sheet3!$A$1:$E$100,3)</f>
        <v>129,99</v>
      </c>
      <c r="I888" t="str">
        <f>VLOOKUP(F888,Sheet4!$A$1:$B$22,2)</f>
        <v>panele_korkowe</v>
      </c>
      <c r="J888">
        <f>D888*H888</f>
        <v>2859.78</v>
      </c>
    </row>
    <row r="889" spans="1:10" ht="18.399999999999999" customHeight="1">
      <c r="A889">
        <v>1403</v>
      </c>
      <c r="B889" t="s">
        <v>50</v>
      </c>
      <c r="C889" s="2">
        <v>41059</v>
      </c>
      <c r="D889">
        <v>20</v>
      </c>
      <c r="E889">
        <f>MONTH(C889)</f>
        <v>5</v>
      </c>
      <c r="F889" t="str">
        <f>VLOOKUP(B889,Sheet3!$A$1:$E$100,5)</f>
        <v>k8</v>
      </c>
      <c r="G889" t="str">
        <f>VLOOKUP(B889,Sheet3!$A$1:$E$100,2)</f>
        <v>LB_1</v>
      </c>
      <c r="H889" t="str">
        <f>VLOOKUP(B889,Sheet3!$A$1:$E$100,3)</f>
        <v>2,50</v>
      </c>
      <c r="I889" t="str">
        <f>VLOOKUP(F889,Sheet4!$A$1:$B$22,2)</f>
        <v>panele_korkowe</v>
      </c>
      <c r="J889">
        <f>D889*H889</f>
        <v>50</v>
      </c>
    </row>
    <row r="890" spans="1:10" ht="18.399999999999999" customHeight="1">
      <c r="A890" s="1">
        <v>1406</v>
      </c>
      <c r="B890" t="s">
        <v>92</v>
      </c>
      <c r="C890" s="2">
        <v>41164</v>
      </c>
      <c r="D890">
        <v>25</v>
      </c>
      <c r="E890">
        <f>MONTH(C890)</f>
        <v>9</v>
      </c>
      <c r="F890" t="str">
        <f>VLOOKUP(B890,Sheet3!$A$1:$E$100,5)</f>
        <v>k5</v>
      </c>
      <c r="G890" t="str">
        <f>VLOOKUP(B890,Sheet3!$A$1:$E$100,2)</f>
        <v>Aglomerado_20_mm</v>
      </c>
      <c r="H890" t="str">
        <f>VLOOKUP(B890,Sheet3!$A$1:$E$100,3)</f>
        <v>39,99</v>
      </c>
      <c r="I890" t="str">
        <f>VLOOKUP(F890,Sheet4!$A$1:$B$22,2)</f>
        <v>panele_korkowe</v>
      </c>
      <c r="J890">
        <f>D890*H890</f>
        <v>999.75</v>
      </c>
    </row>
    <row r="891" spans="1:10" ht="18.399999999999999" customHeight="1">
      <c r="A891">
        <v>1411</v>
      </c>
      <c r="B891" t="s">
        <v>95</v>
      </c>
      <c r="C891" s="2">
        <v>41019</v>
      </c>
      <c r="D891">
        <v>100</v>
      </c>
      <c r="E891">
        <f>MONTH(C891)</f>
        <v>4</v>
      </c>
      <c r="F891" t="str">
        <f>VLOOKUP(B891,Sheet3!$A$1:$E$100,5)</f>
        <v>k21</v>
      </c>
      <c r="G891" t="str">
        <f>VLOOKUP(B891,Sheet3!$A$1:$E$100,2)</f>
        <v>Natural</v>
      </c>
      <c r="H891" t="str">
        <f>VLOOKUP(B891,Sheet3!$A$1:$E$100,3)</f>
        <v>119,99</v>
      </c>
      <c r="I891" t="str">
        <f>VLOOKUP(F891,Sheet4!$A$1:$B$22,2)</f>
        <v>panele_korkowe</v>
      </c>
      <c r="J891">
        <f>D891*H891</f>
        <v>11999</v>
      </c>
    </row>
    <row r="892" spans="1:10" ht="18.399999999999999" customHeight="1">
      <c r="A892">
        <v>1413</v>
      </c>
      <c r="B892" t="s">
        <v>25</v>
      </c>
      <c r="C892" s="2">
        <v>40973</v>
      </c>
      <c r="D892">
        <v>1</v>
      </c>
      <c r="E892">
        <f>MONTH(C892)</f>
        <v>3</v>
      </c>
      <c r="F892" t="str">
        <f>VLOOKUP(B892,Sheet3!$A$1:$E$100,5)</f>
        <v>k4</v>
      </c>
      <c r="G892" t="str">
        <f>VLOOKUP(B892,Sheet3!$A$1:$E$100,2)</f>
        <v>1_l_wodny</v>
      </c>
      <c r="H892" t="str">
        <f>VLOOKUP(B892,Sheet3!$A$1:$E$100,3)</f>
        <v>37,99</v>
      </c>
      <c r="I892" t="str">
        <f>VLOOKUP(F892,Sheet4!$A$1:$B$22,2)</f>
        <v>panele_korkowe</v>
      </c>
      <c r="J892">
        <f>D892*H892</f>
        <v>37.99</v>
      </c>
    </row>
    <row r="893" spans="1:10" ht="18.399999999999999" customHeight="1">
      <c r="A893" s="1">
        <v>1414</v>
      </c>
      <c r="B893" t="s">
        <v>25</v>
      </c>
      <c r="C893" s="2">
        <v>41025</v>
      </c>
      <c r="D893">
        <v>5</v>
      </c>
      <c r="E893">
        <f>MONTH(C893)</f>
        <v>4</v>
      </c>
      <c r="F893" t="str">
        <f>VLOOKUP(B893,Sheet3!$A$1:$E$100,5)</f>
        <v>k4</v>
      </c>
      <c r="G893" t="str">
        <f>VLOOKUP(B893,Sheet3!$A$1:$E$100,2)</f>
        <v>1_l_wodny</v>
      </c>
      <c r="H893" t="str">
        <f>VLOOKUP(B893,Sheet3!$A$1:$E$100,3)</f>
        <v>37,99</v>
      </c>
      <c r="I893" t="str">
        <f>VLOOKUP(F893,Sheet4!$A$1:$B$22,2)</f>
        <v>panele_korkowe</v>
      </c>
      <c r="J893">
        <f>D893*H893</f>
        <v>189.95000000000002</v>
      </c>
    </row>
    <row r="894" spans="1:10" ht="18.399999999999999" customHeight="1">
      <c r="A894" s="1">
        <v>1416</v>
      </c>
      <c r="B894" t="s">
        <v>92</v>
      </c>
      <c r="C894" s="2">
        <v>41135</v>
      </c>
      <c r="D894">
        <v>21</v>
      </c>
      <c r="E894">
        <f>MONTH(C894)</f>
        <v>8</v>
      </c>
      <c r="F894" t="str">
        <f>VLOOKUP(B894,Sheet3!$A$1:$E$100,5)</f>
        <v>k5</v>
      </c>
      <c r="G894" t="str">
        <f>VLOOKUP(B894,Sheet3!$A$1:$E$100,2)</f>
        <v>Aglomerado_20_mm</v>
      </c>
      <c r="H894" t="str">
        <f>VLOOKUP(B894,Sheet3!$A$1:$E$100,3)</f>
        <v>39,99</v>
      </c>
      <c r="I894" t="str">
        <f>VLOOKUP(F894,Sheet4!$A$1:$B$22,2)</f>
        <v>panele_korkowe</v>
      </c>
      <c r="J894">
        <f>D894*H894</f>
        <v>839.79000000000008</v>
      </c>
    </row>
    <row r="895" spans="1:10" ht="18.399999999999999" customHeight="1">
      <c r="A895">
        <v>1419</v>
      </c>
      <c r="B895" t="s">
        <v>95</v>
      </c>
      <c r="C895" s="2">
        <v>41130</v>
      </c>
      <c r="D895">
        <v>25</v>
      </c>
      <c r="E895">
        <f>MONTH(C895)</f>
        <v>8</v>
      </c>
      <c r="F895" t="str">
        <f>VLOOKUP(B895,Sheet3!$A$1:$E$100,5)</f>
        <v>k21</v>
      </c>
      <c r="G895" t="str">
        <f>VLOOKUP(B895,Sheet3!$A$1:$E$100,2)</f>
        <v>Natural</v>
      </c>
      <c r="H895" t="str">
        <f>VLOOKUP(B895,Sheet3!$A$1:$E$100,3)</f>
        <v>119,99</v>
      </c>
      <c r="I895" t="str">
        <f>VLOOKUP(F895,Sheet4!$A$1:$B$22,2)</f>
        <v>panele_korkowe</v>
      </c>
      <c r="J895">
        <f>D895*H895</f>
        <v>2999.75</v>
      </c>
    </row>
    <row r="896" spans="1:10" ht="18.399999999999999" customHeight="1">
      <c r="A896">
        <v>1423</v>
      </c>
      <c r="B896" t="s">
        <v>57</v>
      </c>
      <c r="C896" s="2">
        <v>41016</v>
      </c>
      <c r="D896">
        <v>26</v>
      </c>
      <c r="E896">
        <f>MONTH(C896)</f>
        <v>4</v>
      </c>
      <c r="F896" t="str">
        <f>VLOOKUP(B896,Sheet3!$A$1:$E$100,5)</f>
        <v>k6</v>
      </c>
      <c r="G896" t="str">
        <f>VLOOKUP(B896,Sheet3!$A$1:$E$100,2)</f>
        <v>940x23x7</v>
      </c>
      <c r="H896" t="str">
        <f>VLOOKUP(B896,Sheet3!$A$1:$E$100,3)</f>
        <v>2,89</v>
      </c>
      <c r="I896" t="str">
        <f>VLOOKUP(F896,Sheet4!$A$1:$B$22,2)</f>
        <v>panele_korkowe</v>
      </c>
      <c r="J896">
        <f>D896*H896</f>
        <v>75.14</v>
      </c>
    </row>
    <row r="897" spans="1:10" ht="18.399999999999999" customHeight="1">
      <c r="A897">
        <v>1425</v>
      </c>
      <c r="B897" t="s">
        <v>23</v>
      </c>
      <c r="C897" s="2">
        <v>40948</v>
      </c>
      <c r="D897">
        <v>24</v>
      </c>
      <c r="E897">
        <f>MONTH(C897)</f>
        <v>2</v>
      </c>
      <c r="F897" t="str">
        <f>VLOOKUP(B897,Sheet3!$A$1:$E$100,5)</f>
        <v>k3</v>
      </c>
      <c r="G897" t="str">
        <f>VLOOKUP(B897,Sheet3!$A$1:$E$100,2)</f>
        <v>frakcja_2,8-4,0_mm</v>
      </c>
      <c r="H897" t="str">
        <f>VLOOKUP(B897,Sheet3!$A$1:$E$100,3)</f>
        <v>12,80</v>
      </c>
      <c r="I897" t="str">
        <f>VLOOKUP(F897,Sheet4!$A$1:$B$22,2)</f>
        <v>panele_korkowe</v>
      </c>
      <c r="J897">
        <f>D897*H897</f>
        <v>307.20000000000005</v>
      </c>
    </row>
    <row r="898" spans="1:10" ht="18.399999999999999" customHeight="1">
      <c r="A898">
        <v>1429</v>
      </c>
      <c r="B898" t="s">
        <v>33</v>
      </c>
      <c r="C898" s="2">
        <v>41066</v>
      </c>
      <c r="D898">
        <v>13</v>
      </c>
      <c r="E898">
        <f>MONTH(C898)</f>
        <v>6</v>
      </c>
      <c r="F898" t="str">
        <f>VLOOKUP(B898,Sheet3!$A$1:$E$100,5)</f>
        <v>k5</v>
      </c>
      <c r="G898" t="str">
        <f>VLOOKUP(B898,Sheet3!$A$1:$E$100,2)</f>
        <v>Aglomerado_50_mm</v>
      </c>
      <c r="H898" t="str">
        <f>VLOOKUP(B898,Sheet3!$A$1:$E$100,3)</f>
        <v>59,99</v>
      </c>
      <c r="I898" t="str">
        <f>VLOOKUP(F898,Sheet4!$A$1:$B$22,2)</f>
        <v>panele_korkowe</v>
      </c>
      <c r="J898">
        <f>D898*H898</f>
        <v>779.87</v>
      </c>
    </row>
    <row r="899" spans="1:10" ht="18.399999999999999" customHeight="1">
      <c r="A899" s="1">
        <v>1430</v>
      </c>
      <c r="B899" t="s">
        <v>32</v>
      </c>
      <c r="C899" s="2">
        <v>41090</v>
      </c>
      <c r="D899">
        <v>32</v>
      </c>
      <c r="E899">
        <f>MONTH(C899)</f>
        <v>6</v>
      </c>
      <c r="F899" t="str">
        <f>VLOOKUP(B899,Sheet3!$A$1:$E$100,5)</f>
        <v>k8</v>
      </c>
      <c r="G899" t="str">
        <f>VLOOKUP(B899,Sheet3!$A$1:$E$100,2)</f>
        <v>LB_2</v>
      </c>
      <c r="H899" t="str">
        <f>VLOOKUP(B899,Sheet3!$A$1:$E$100,3)</f>
        <v>1,80</v>
      </c>
      <c r="I899" t="str">
        <f>VLOOKUP(F899,Sheet4!$A$1:$B$22,2)</f>
        <v>panele_korkowe</v>
      </c>
      <c r="J899">
        <f>D899*H899</f>
        <v>57.6</v>
      </c>
    </row>
    <row r="900" spans="1:10" ht="18.399999999999999" customHeight="1">
      <c r="A900" s="1">
        <v>1432</v>
      </c>
      <c r="B900" t="s">
        <v>21</v>
      </c>
      <c r="C900" s="2">
        <v>41016</v>
      </c>
      <c r="D900">
        <v>30</v>
      </c>
      <c r="E900">
        <f>MONTH(C900)</f>
        <v>4</v>
      </c>
      <c r="F900" t="str">
        <f>VLOOKUP(B900,Sheet3!$A$1:$E$100,5)</f>
        <v>k8</v>
      </c>
      <c r="G900" t="str">
        <f>VLOOKUP(B900,Sheet3!$A$1:$E$100,2)</f>
        <v>LK_3</v>
      </c>
      <c r="H900" t="str">
        <f>VLOOKUP(B900,Sheet3!$A$1:$E$100,3)</f>
        <v>3,60</v>
      </c>
      <c r="I900" t="str">
        <f>VLOOKUP(F900,Sheet4!$A$1:$B$22,2)</f>
        <v>panele_korkowe</v>
      </c>
      <c r="J900">
        <f>D900*H900</f>
        <v>108</v>
      </c>
    </row>
    <row r="901" spans="1:10" ht="18.399999999999999" customHeight="1">
      <c r="A901" s="1">
        <v>1442</v>
      </c>
      <c r="B901" t="s">
        <v>30</v>
      </c>
      <c r="C901" s="2">
        <v>41123</v>
      </c>
      <c r="D901">
        <v>12</v>
      </c>
      <c r="E901">
        <f>MONTH(C901)</f>
        <v>8</v>
      </c>
      <c r="F901" t="str">
        <f>VLOOKUP(B901,Sheet3!$A$1:$E$100,5)</f>
        <v>k8</v>
      </c>
      <c r="G901" t="str">
        <f>VLOOKUP(B901,Sheet3!$A$1:$E$100,2)</f>
        <v>LN_1</v>
      </c>
      <c r="H901" t="str">
        <f>VLOOKUP(B901,Sheet3!$A$1:$E$100,3)</f>
        <v>3,90</v>
      </c>
      <c r="I901" t="str">
        <f>VLOOKUP(F901,Sheet4!$A$1:$B$22,2)</f>
        <v>panele_korkowe</v>
      </c>
      <c r="J901">
        <f>D901*H901</f>
        <v>46.8</v>
      </c>
    </row>
    <row r="902" spans="1:10" ht="18.399999999999999" customHeight="1">
      <c r="A902" s="1">
        <v>1444</v>
      </c>
      <c r="B902" t="s">
        <v>41</v>
      </c>
      <c r="C902" s="2">
        <v>41186</v>
      </c>
      <c r="D902">
        <v>3</v>
      </c>
      <c r="E902">
        <f>MONTH(C902)</f>
        <v>10</v>
      </c>
      <c r="F902" t="str">
        <f>VLOOKUP(B902,Sheet3!$A$1:$E$100,5)</f>
        <v>k7</v>
      </c>
      <c r="G902" t="str">
        <f>VLOOKUP(B902,Sheet3!$A$1:$E$100,2)</f>
        <v>Kora_surowa_kl._II</v>
      </c>
      <c r="H902" t="str">
        <f>VLOOKUP(B902,Sheet3!$A$1:$E$100,3)</f>
        <v>79,99</v>
      </c>
      <c r="I902" t="str">
        <f>VLOOKUP(F902,Sheet4!$A$1:$B$22,2)</f>
        <v>panele_korkowe</v>
      </c>
      <c r="J902">
        <f>D902*H902</f>
        <v>239.96999999999997</v>
      </c>
    </row>
    <row r="903" spans="1:10" ht="18.399999999999999" customHeight="1">
      <c r="A903">
        <v>1447</v>
      </c>
      <c r="B903" t="s">
        <v>75</v>
      </c>
      <c r="C903" s="2">
        <v>41123</v>
      </c>
      <c r="D903">
        <v>3</v>
      </c>
      <c r="E903">
        <f>MONTH(C903)</f>
        <v>8</v>
      </c>
      <c r="F903" t="str">
        <f>VLOOKUP(B903,Sheet3!$A$1:$E$100,5)</f>
        <v>k4</v>
      </c>
      <c r="G903" t="str">
        <f>VLOOKUP(B903,Sheet3!$A$1:$E$100,2)</f>
        <v>3_l_kontaktowy</v>
      </c>
      <c r="H903" t="str">
        <f>VLOOKUP(B903,Sheet3!$A$1:$E$100,3)</f>
        <v>59,99</v>
      </c>
      <c r="I903" t="str">
        <f>VLOOKUP(F903,Sheet4!$A$1:$B$22,2)</f>
        <v>panele_korkowe</v>
      </c>
      <c r="J903">
        <f>D903*H903</f>
        <v>179.97</v>
      </c>
    </row>
    <row r="904" spans="1:10" ht="18.399999999999999" customHeight="1">
      <c r="A904" s="1">
        <v>1448</v>
      </c>
      <c r="B904" t="s">
        <v>85</v>
      </c>
      <c r="C904" s="2">
        <v>40962</v>
      </c>
      <c r="D904">
        <v>13</v>
      </c>
      <c r="E904">
        <f>MONTH(C904)</f>
        <v>2</v>
      </c>
      <c r="F904" t="str">
        <f>VLOOKUP(B904,Sheet3!$A$1:$E$100,5)</f>
        <v>k8</v>
      </c>
      <c r="G904" t="str">
        <f>VLOOKUP(B904,Sheet3!$A$1:$E$100,2)</f>
        <v>LN_2</v>
      </c>
      <c r="H904" t="str">
        <f>VLOOKUP(B904,Sheet3!$A$1:$E$100,3)</f>
        <v>4,60</v>
      </c>
      <c r="I904" t="str">
        <f>VLOOKUP(F904,Sheet4!$A$1:$B$22,2)</f>
        <v>panele_korkowe</v>
      </c>
      <c r="J904">
        <f>D904*H904</f>
        <v>59.8</v>
      </c>
    </row>
    <row r="905" spans="1:10" ht="18.399999999999999" customHeight="1">
      <c r="A905" s="1">
        <v>1450</v>
      </c>
      <c r="B905" t="s">
        <v>45</v>
      </c>
      <c r="C905" s="2">
        <v>41194</v>
      </c>
      <c r="D905">
        <v>25</v>
      </c>
      <c r="E905">
        <f>MONTH(C905)</f>
        <v>10</v>
      </c>
      <c r="F905" t="str">
        <f>VLOOKUP(B905,Sheet3!$A$1:$E$100,5)</f>
        <v>k21</v>
      </c>
      <c r="G905" t="str">
        <f>VLOOKUP(B905,Sheet3!$A$1:$E$100,2)</f>
        <v>Shell</v>
      </c>
      <c r="H905" t="str">
        <f>VLOOKUP(B905,Sheet3!$A$1:$E$100,3)</f>
        <v>129,99</v>
      </c>
      <c r="I905" t="str">
        <f>VLOOKUP(F905,Sheet4!$A$1:$B$22,2)</f>
        <v>panele_korkowe</v>
      </c>
      <c r="J905">
        <f>D905*H905</f>
        <v>3249.75</v>
      </c>
    </row>
    <row r="906" spans="1:10" ht="18.399999999999999" customHeight="1">
      <c r="A906">
        <v>1451</v>
      </c>
      <c r="B906" t="s">
        <v>91</v>
      </c>
      <c r="C906" s="2">
        <v>41088</v>
      </c>
      <c r="D906">
        <v>1</v>
      </c>
      <c r="E906">
        <f>MONTH(C906)</f>
        <v>6</v>
      </c>
      <c r="F906" t="str">
        <f>VLOOKUP(B906,Sheet3!$A$1:$E$100,5)</f>
        <v>k4</v>
      </c>
      <c r="G906" t="str">
        <f>VLOOKUP(B906,Sheet3!$A$1:$E$100,2)</f>
        <v>5_l_kontaktowy</v>
      </c>
      <c r="H906" t="str">
        <f>VLOOKUP(B906,Sheet3!$A$1:$E$100,3)</f>
        <v>84,99</v>
      </c>
      <c r="I906" t="str">
        <f>VLOOKUP(F906,Sheet4!$A$1:$B$22,2)</f>
        <v>panele_korkowe</v>
      </c>
      <c r="J906">
        <f>D906*H906</f>
        <v>84.99</v>
      </c>
    </row>
    <row r="907" spans="1:10" ht="18.399999999999999" customHeight="1">
      <c r="A907">
        <v>1453</v>
      </c>
      <c r="B907" t="s">
        <v>82</v>
      </c>
      <c r="C907" s="2">
        <v>41202</v>
      </c>
      <c r="D907">
        <v>10</v>
      </c>
      <c r="E907">
        <f>MONTH(C907)</f>
        <v>10</v>
      </c>
      <c r="F907" t="str">
        <f>VLOOKUP(B907,Sheet3!$A$1:$E$100,5)</f>
        <v>k5</v>
      </c>
      <c r="G907" t="str">
        <f>VLOOKUP(B907,Sheet3!$A$1:$E$100,2)</f>
        <v>Aglomerado_30_mm</v>
      </c>
      <c r="H907" t="str">
        <f>VLOOKUP(B907,Sheet3!$A$1:$E$100,3)</f>
        <v>49,99</v>
      </c>
      <c r="I907" t="str">
        <f>VLOOKUP(F907,Sheet4!$A$1:$B$22,2)</f>
        <v>panele_korkowe</v>
      </c>
      <c r="J907">
        <f>D907*H907</f>
        <v>499.90000000000003</v>
      </c>
    </row>
    <row r="908" spans="1:10" ht="18.399999999999999" customHeight="1">
      <c r="A908" s="1">
        <v>1462</v>
      </c>
      <c r="B908" t="s">
        <v>64</v>
      </c>
      <c r="C908" s="2">
        <v>41179</v>
      </c>
      <c r="D908">
        <v>1</v>
      </c>
      <c r="E908">
        <f>MONTH(C908)</f>
        <v>9</v>
      </c>
      <c r="F908" t="str">
        <f>VLOOKUP(B908,Sheet3!$A$1:$E$100,5)</f>
        <v>k9</v>
      </c>
      <c r="G908" t="str">
        <f>VLOOKUP(B908,Sheet3!$A$1:$E$100,2)</f>
        <v>duze</v>
      </c>
      <c r="H908" t="str">
        <f>VLOOKUP(B908,Sheet3!$A$1:$E$100,3)</f>
        <v>48,00</v>
      </c>
      <c r="I908" t="str">
        <f>VLOOKUP(F908,Sheet4!$A$1:$B$22,2)</f>
        <v>panele_korkowe</v>
      </c>
      <c r="J908">
        <f>D908*H908</f>
        <v>48</v>
      </c>
    </row>
    <row r="909" spans="1:10" ht="18.399999999999999" customHeight="1">
      <c r="A909" s="1">
        <v>1464</v>
      </c>
      <c r="B909" t="s">
        <v>71</v>
      </c>
      <c r="C909" s="2">
        <v>40932</v>
      </c>
      <c r="D909">
        <v>16</v>
      </c>
      <c r="E909">
        <f>MONTH(C909)</f>
        <v>1</v>
      </c>
      <c r="F909" t="str">
        <f>VLOOKUP(B909,Sheet3!$A$1:$E$100,5)</f>
        <v>k21</v>
      </c>
      <c r="G909" t="str">
        <f>VLOOKUP(B909,Sheet3!$A$1:$E$100,2)</f>
        <v>DawnTown</v>
      </c>
      <c r="H909" t="str">
        <f>VLOOKUP(B909,Sheet3!$A$1:$E$100,3)</f>
        <v>129,99</v>
      </c>
      <c r="I909" t="str">
        <f>VLOOKUP(F909,Sheet4!$A$1:$B$22,2)</f>
        <v>panele_korkowe</v>
      </c>
      <c r="J909">
        <f>D909*H909</f>
        <v>2079.84</v>
      </c>
    </row>
    <row r="910" spans="1:10" ht="18.399999999999999" customHeight="1">
      <c r="A910">
        <v>1467</v>
      </c>
      <c r="B910" t="s">
        <v>45</v>
      </c>
      <c r="C910" s="2">
        <v>41033</v>
      </c>
      <c r="D910">
        <v>25</v>
      </c>
      <c r="E910">
        <f>MONTH(C910)</f>
        <v>5</v>
      </c>
      <c r="F910" t="str">
        <f>VLOOKUP(B910,Sheet3!$A$1:$E$100,5)</f>
        <v>k21</v>
      </c>
      <c r="G910" t="str">
        <f>VLOOKUP(B910,Sheet3!$A$1:$E$100,2)</f>
        <v>Shell</v>
      </c>
      <c r="H910" t="str">
        <f>VLOOKUP(B910,Sheet3!$A$1:$E$100,3)</f>
        <v>129,99</v>
      </c>
      <c r="I910" t="str">
        <f>VLOOKUP(F910,Sheet4!$A$1:$B$22,2)</f>
        <v>panele_korkowe</v>
      </c>
      <c r="J910">
        <f>D910*H910</f>
        <v>3249.75</v>
      </c>
    </row>
    <row r="911" spans="1:10" ht="18.399999999999999" customHeight="1">
      <c r="A911" s="1">
        <v>1468</v>
      </c>
      <c r="B911" t="s">
        <v>57</v>
      </c>
      <c r="C911" s="2">
        <v>41089</v>
      </c>
      <c r="D911">
        <v>25</v>
      </c>
      <c r="E911">
        <f>MONTH(C911)</f>
        <v>6</v>
      </c>
      <c r="F911" t="str">
        <f>VLOOKUP(B911,Sheet3!$A$1:$E$100,5)</f>
        <v>k6</v>
      </c>
      <c r="G911" t="str">
        <f>VLOOKUP(B911,Sheet3!$A$1:$E$100,2)</f>
        <v>940x23x7</v>
      </c>
      <c r="H911" t="str">
        <f>VLOOKUP(B911,Sheet3!$A$1:$E$100,3)</f>
        <v>2,89</v>
      </c>
      <c r="I911" t="str">
        <f>VLOOKUP(F911,Sheet4!$A$1:$B$22,2)</f>
        <v>panele_korkowe</v>
      </c>
      <c r="J911">
        <f>D911*H911</f>
        <v>72.25</v>
      </c>
    </row>
    <row r="912" spans="1:10" ht="18.399999999999999" customHeight="1">
      <c r="A912">
        <v>1469</v>
      </c>
      <c r="B912" t="s">
        <v>8</v>
      </c>
      <c r="C912" s="2">
        <v>41149</v>
      </c>
      <c r="D912">
        <v>28</v>
      </c>
      <c r="E912">
        <f>MONTH(C912)</f>
        <v>8</v>
      </c>
      <c r="F912" t="str">
        <f>VLOOKUP(B912,Sheet3!$A$1:$E$100,5)</f>
        <v>k6</v>
      </c>
      <c r="G912" t="str">
        <f>VLOOKUP(B912,Sheet3!$A$1:$E$100,2)</f>
        <v>940x16x7</v>
      </c>
      <c r="H912" t="str">
        <f>VLOOKUP(B912,Sheet3!$A$1:$E$100,3)</f>
        <v>2,89</v>
      </c>
      <c r="I912" t="str">
        <f>VLOOKUP(F912,Sheet4!$A$1:$B$22,2)</f>
        <v>panele_korkowe</v>
      </c>
      <c r="J912">
        <f>D912*H912</f>
        <v>80.92</v>
      </c>
    </row>
    <row r="913" spans="1:10" ht="18.399999999999999" customHeight="1">
      <c r="A913">
        <v>1473</v>
      </c>
      <c r="B913" t="s">
        <v>33</v>
      </c>
      <c r="C913" s="2">
        <v>41025</v>
      </c>
      <c r="D913">
        <v>10</v>
      </c>
      <c r="E913">
        <f>MONTH(C913)</f>
        <v>4</v>
      </c>
      <c r="F913" t="str">
        <f>VLOOKUP(B913,Sheet3!$A$1:$E$100,5)</f>
        <v>k5</v>
      </c>
      <c r="G913" t="str">
        <f>VLOOKUP(B913,Sheet3!$A$1:$E$100,2)</f>
        <v>Aglomerado_50_mm</v>
      </c>
      <c r="H913" t="str">
        <f>VLOOKUP(B913,Sheet3!$A$1:$E$100,3)</f>
        <v>59,99</v>
      </c>
      <c r="I913" t="str">
        <f>VLOOKUP(F913,Sheet4!$A$1:$B$22,2)</f>
        <v>panele_korkowe</v>
      </c>
      <c r="J913">
        <f>D913*H913</f>
        <v>599.9</v>
      </c>
    </row>
    <row r="914" spans="1:10" ht="18.399999999999999" customHeight="1">
      <c r="A914" s="1">
        <v>1474</v>
      </c>
      <c r="B914" t="s">
        <v>33</v>
      </c>
      <c r="C914" s="2">
        <v>41022</v>
      </c>
      <c r="D914">
        <v>14</v>
      </c>
      <c r="E914">
        <f>MONTH(C914)</f>
        <v>4</v>
      </c>
      <c r="F914" t="str">
        <f>VLOOKUP(B914,Sheet3!$A$1:$E$100,5)</f>
        <v>k5</v>
      </c>
      <c r="G914" t="str">
        <f>VLOOKUP(B914,Sheet3!$A$1:$E$100,2)</f>
        <v>Aglomerado_50_mm</v>
      </c>
      <c r="H914" t="str">
        <f>VLOOKUP(B914,Sheet3!$A$1:$E$100,3)</f>
        <v>59,99</v>
      </c>
      <c r="I914" t="str">
        <f>VLOOKUP(F914,Sheet4!$A$1:$B$22,2)</f>
        <v>panele_korkowe</v>
      </c>
      <c r="J914">
        <f>D914*H914</f>
        <v>839.86</v>
      </c>
    </row>
    <row r="915" spans="1:10" ht="18.399999999999999" customHeight="1">
      <c r="A915">
        <v>1475</v>
      </c>
      <c r="B915" t="s">
        <v>25</v>
      </c>
      <c r="C915" s="2">
        <v>41208</v>
      </c>
      <c r="D915">
        <v>1</v>
      </c>
      <c r="E915">
        <f>MONTH(C915)</f>
        <v>10</v>
      </c>
      <c r="F915" t="str">
        <f>VLOOKUP(B915,Sheet3!$A$1:$E$100,5)</f>
        <v>k4</v>
      </c>
      <c r="G915" t="str">
        <f>VLOOKUP(B915,Sheet3!$A$1:$E$100,2)</f>
        <v>1_l_wodny</v>
      </c>
      <c r="H915" t="str">
        <f>VLOOKUP(B915,Sheet3!$A$1:$E$100,3)</f>
        <v>37,99</v>
      </c>
      <c r="I915" t="str">
        <f>VLOOKUP(F915,Sheet4!$A$1:$B$22,2)</f>
        <v>panele_korkowe</v>
      </c>
      <c r="J915">
        <f>D915*H915</f>
        <v>37.99</v>
      </c>
    </row>
    <row r="916" spans="1:10" ht="18.399999999999999" customHeight="1">
      <c r="A916" s="1">
        <v>1476</v>
      </c>
      <c r="B916" t="s">
        <v>57</v>
      </c>
      <c r="C916" s="2">
        <v>41186</v>
      </c>
      <c r="D916">
        <v>21</v>
      </c>
      <c r="E916">
        <f>MONTH(C916)</f>
        <v>10</v>
      </c>
      <c r="F916" t="str">
        <f>VLOOKUP(B916,Sheet3!$A$1:$E$100,5)</f>
        <v>k6</v>
      </c>
      <c r="G916" t="str">
        <f>VLOOKUP(B916,Sheet3!$A$1:$E$100,2)</f>
        <v>940x23x7</v>
      </c>
      <c r="H916" t="str">
        <f>VLOOKUP(B916,Sheet3!$A$1:$E$100,3)</f>
        <v>2,89</v>
      </c>
      <c r="I916" t="str">
        <f>VLOOKUP(F916,Sheet4!$A$1:$B$22,2)</f>
        <v>panele_korkowe</v>
      </c>
      <c r="J916">
        <f>D916*H916</f>
        <v>60.690000000000005</v>
      </c>
    </row>
    <row r="917" spans="1:10" ht="18.399999999999999" customHeight="1">
      <c r="A917">
        <v>1477</v>
      </c>
      <c r="B917" t="s">
        <v>80</v>
      </c>
      <c r="C917" s="2">
        <v>41079</v>
      </c>
      <c r="D917">
        <v>31</v>
      </c>
      <c r="E917">
        <f>MONTH(C917)</f>
        <v>6</v>
      </c>
      <c r="F917" t="str">
        <f>VLOOKUP(B917,Sheet3!$A$1:$E$100,5)</f>
        <v>k21</v>
      </c>
      <c r="G917" t="str">
        <f>VLOOKUP(B917,Sheet3!$A$1:$E$100,2)</f>
        <v>Symphony</v>
      </c>
      <c r="H917" t="str">
        <f>VLOOKUP(B917,Sheet3!$A$1:$E$100,3)</f>
        <v>139,99</v>
      </c>
      <c r="I917" t="str">
        <f>VLOOKUP(F917,Sheet4!$A$1:$B$22,2)</f>
        <v>panele_korkowe</v>
      </c>
      <c r="J917">
        <f>D917*H917</f>
        <v>4339.6900000000005</v>
      </c>
    </row>
    <row r="918" spans="1:10" ht="18.399999999999999" customHeight="1">
      <c r="A918">
        <v>1479</v>
      </c>
      <c r="B918" t="s">
        <v>98</v>
      </c>
      <c r="C918" s="2">
        <v>41094</v>
      </c>
      <c r="D918">
        <v>20</v>
      </c>
      <c r="E918">
        <f>MONTH(C918)</f>
        <v>7</v>
      </c>
      <c r="F918" t="str">
        <f>VLOOKUP(B918,Sheet3!$A$1:$E$100,5)</f>
        <v>k3</v>
      </c>
      <c r="G918" t="str">
        <f>VLOOKUP(B918,Sheet3!$A$1:$E$100,2)</f>
        <v>frakcja_2,8-4,0_mm</v>
      </c>
      <c r="H918" t="str">
        <f>VLOOKUP(B918,Sheet3!$A$1:$E$100,3)</f>
        <v>12,80</v>
      </c>
      <c r="I918" t="str">
        <f>VLOOKUP(F918,Sheet4!$A$1:$B$22,2)</f>
        <v>panele_korkowe</v>
      </c>
      <c r="J918">
        <f>D918*H918</f>
        <v>256</v>
      </c>
    </row>
    <row r="919" spans="1:10" ht="18.399999999999999" customHeight="1">
      <c r="A919" s="1">
        <v>1480</v>
      </c>
      <c r="B919" t="s">
        <v>23</v>
      </c>
      <c r="C919" s="2">
        <v>40988</v>
      </c>
      <c r="D919">
        <v>20</v>
      </c>
      <c r="E919">
        <f>MONTH(C919)</f>
        <v>3</v>
      </c>
      <c r="F919" t="str">
        <f>VLOOKUP(B919,Sheet3!$A$1:$E$100,5)</f>
        <v>k3</v>
      </c>
      <c r="G919" t="str">
        <f>VLOOKUP(B919,Sheet3!$A$1:$E$100,2)</f>
        <v>frakcja_2,8-4,0_mm</v>
      </c>
      <c r="H919" t="str">
        <f>VLOOKUP(B919,Sheet3!$A$1:$E$100,3)</f>
        <v>12,80</v>
      </c>
      <c r="I919" t="str">
        <f>VLOOKUP(F919,Sheet4!$A$1:$B$22,2)</f>
        <v>panele_korkowe</v>
      </c>
      <c r="J919">
        <f>D919*H919</f>
        <v>256</v>
      </c>
    </row>
    <row r="920" spans="1:10" ht="18.399999999999999" customHeight="1">
      <c r="A920">
        <v>1481</v>
      </c>
      <c r="B920" t="s">
        <v>71</v>
      </c>
      <c r="C920" s="2">
        <v>40953</v>
      </c>
      <c r="D920">
        <v>16</v>
      </c>
      <c r="E920">
        <f>MONTH(C920)</f>
        <v>2</v>
      </c>
      <c r="F920" t="str">
        <f>VLOOKUP(B920,Sheet3!$A$1:$E$100,5)</f>
        <v>k21</v>
      </c>
      <c r="G920" t="str">
        <f>VLOOKUP(B920,Sheet3!$A$1:$E$100,2)</f>
        <v>DawnTown</v>
      </c>
      <c r="H920" t="str">
        <f>VLOOKUP(B920,Sheet3!$A$1:$E$100,3)</f>
        <v>129,99</v>
      </c>
      <c r="I920" t="str">
        <f>VLOOKUP(F920,Sheet4!$A$1:$B$22,2)</f>
        <v>panele_korkowe</v>
      </c>
      <c r="J920">
        <f>D920*H920</f>
        <v>2079.84</v>
      </c>
    </row>
    <row r="921" spans="1:10" ht="18.399999999999999" customHeight="1">
      <c r="A921">
        <v>1483</v>
      </c>
      <c r="B921" t="s">
        <v>75</v>
      </c>
      <c r="C921" s="2">
        <v>41011</v>
      </c>
      <c r="D921">
        <v>2</v>
      </c>
      <c r="E921">
        <f>MONTH(C921)</f>
        <v>4</v>
      </c>
      <c r="F921" t="str">
        <f>VLOOKUP(B921,Sheet3!$A$1:$E$100,5)</f>
        <v>k4</v>
      </c>
      <c r="G921" t="str">
        <f>VLOOKUP(B921,Sheet3!$A$1:$E$100,2)</f>
        <v>3_l_kontaktowy</v>
      </c>
      <c r="H921" t="str">
        <f>VLOOKUP(B921,Sheet3!$A$1:$E$100,3)</f>
        <v>59,99</v>
      </c>
      <c r="I921" t="str">
        <f>VLOOKUP(F921,Sheet4!$A$1:$B$22,2)</f>
        <v>panele_korkowe</v>
      </c>
      <c r="J921">
        <f>D921*H921</f>
        <v>119.98</v>
      </c>
    </row>
    <row r="922" spans="1:10" ht="18.399999999999999" customHeight="1">
      <c r="A922" s="1">
        <v>1490</v>
      </c>
      <c r="B922" t="s">
        <v>62</v>
      </c>
      <c r="C922" s="2">
        <v>41151</v>
      </c>
      <c r="D922">
        <v>20</v>
      </c>
      <c r="E922">
        <f>MONTH(C922)</f>
        <v>8</v>
      </c>
      <c r="F922" t="str">
        <f>VLOOKUP(B922,Sheet3!$A$1:$E$100,5)</f>
        <v>k5</v>
      </c>
      <c r="G922" t="str">
        <f>VLOOKUP(B922,Sheet3!$A$1:$E$100,2)</f>
        <v>Aglomerado_10_mm</v>
      </c>
      <c r="H922" t="str">
        <f>VLOOKUP(B922,Sheet3!$A$1:$E$100,3)</f>
        <v>34,99</v>
      </c>
      <c r="I922" t="str">
        <f>VLOOKUP(F922,Sheet4!$A$1:$B$22,2)</f>
        <v>panele_korkowe</v>
      </c>
      <c r="J922">
        <f>D922*H922</f>
        <v>699.80000000000007</v>
      </c>
    </row>
    <row r="923" spans="1:10" ht="18.399999999999999" customHeight="1">
      <c r="A923">
        <v>1491</v>
      </c>
      <c r="B923" t="s">
        <v>41</v>
      </c>
      <c r="C923" s="2">
        <v>41008</v>
      </c>
      <c r="D923">
        <v>20</v>
      </c>
      <c r="E923">
        <f>MONTH(C923)</f>
        <v>4</v>
      </c>
      <c r="F923" t="str">
        <f>VLOOKUP(B923,Sheet3!$A$1:$E$100,5)</f>
        <v>k7</v>
      </c>
      <c r="G923" t="str">
        <f>VLOOKUP(B923,Sheet3!$A$1:$E$100,2)</f>
        <v>Kora_surowa_kl._II</v>
      </c>
      <c r="H923" t="str">
        <f>VLOOKUP(B923,Sheet3!$A$1:$E$100,3)</f>
        <v>79,99</v>
      </c>
      <c r="I923" t="str">
        <f>VLOOKUP(F923,Sheet4!$A$1:$B$22,2)</f>
        <v>panele_korkowe</v>
      </c>
      <c r="J923">
        <f>D923*H923</f>
        <v>1599.8</v>
      </c>
    </row>
    <row r="924" spans="1:10" ht="18.399999999999999" customHeight="1">
      <c r="A924">
        <v>1493</v>
      </c>
      <c r="B924" t="s">
        <v>12</v>
      </c>
      <c r="C924" s="2">
        <v>41037</v>
      </c>
      <c r="D924">
        <v>20</v>
      </c>
      <c r="E924">
        <f>MONTH(C924)</f>
        <v>5</v>
      </c>
      <c r="F924" t="str">
        <f>VLOOKUP(B924,Sheet3!$A$1:$E$100,5)</f>
        <v>k6</v>
      </c>
      <c r="G924" t="str">
        <f>VLOOKUP(B924,Sheet3!$A$1:$E$100,2)</f>
        <v>940x16x5</v>
      </c>
      <c r="H924" t="str">
        <f>VLOOKUP(B924,Sheet3!$A$1:$E$100,3)</f>
        <v>2,19</v>
      </c>
      <c r="I924" t="str">
        <f>VLOOKUP(F924,Sheet4!$A$1:$B$22,2)</f>
        <v>panele_korkowe</v>
      </c>
      <c r="J924">
        <f>D924*H924</f>
        <v>43.8</v>
      </c>
    </row>
    <row r="925" spans="1:10" ht="18.399999999999999" customHeight="1">
      <c r="A925" s="1">
        <v>1494</v>
      </c>
      <c r="B925" t="s">
        <v>20</v>
      </c>
      <c r="C925" s="2">
        <v>41128</v>
      </c>
      <c r="D925">
        <v>20</v>
      </c>
      <c r="E925">
        <f>MONTH(C925)</f>
        <v>8</v>
      </c>
      <c r="F925" t="str">
        <f>VLOOKUP(B925,Sheet3!$A$1:$E$100,5)</f>
        <v>k6</v>
      </c>
      <c r="G925" t="str">
        <f>VLOOKUP(B925,Sheet3!$A$1:$E$100,2)</f>
        <v>940x23x5</v>
      </c>
      <c r="H925" t="str">
        <f>VLOOKUP(B925,Sheet3!$A$1:$E$100,3)</f>
        <v>2,19</v>
      </c>
      <c r="I925" t="str">
        <f>VLOOKUP(F925,Sheet4!$A$1:$B$22,2)</f>
        <v>panele_korkowe</v>
      </c>
      <c r="J925">
        <f>D925*H925</f>
        <v>43.8</v>
      </c>
    </row>
    <row r="926" spans="1:10" ht="18.399999999999999" customHeight="1">
      <c r="A926">
        <v>1495</v>
      </c>
      <c r="B926" t="s">
        <v>75</v>
      </c>
      <c r="C926" s="2">
        <v>41111</v>
      </c>
      <c r="D926">
        <v>5</v>
      </c>
      <c r="E926">
        <f>MONTH(C926)</f>
        <v>7</v>
      </c>
      <c r="F926" t="str">
        <f>VLOOKUP(B926,Sheet3!$A$1:$E$100,5)</f>
        <v>k4</v>
      </c>
      <c r="G926" t="str">
        <f>VLOOKUP(B926,Sheet3!$A$1:$E$100,2)</f>
        <v>3_l_kontaktowy</v>
      </c>
      <c r="H926" t="str">
        <f>VLOOKUP(B926,Sheet3!$A$1:$E$100,3)</f>
        <v>59,99</v>
      </c>
      <c r="I926" t="str">
        <f>VLOOKUP(F926,Sheet4!$A$1:$B$22,2)</f>
        <v>panele_korkowe</v>
      </c>
      <c r="J926">
        <f>D926*H926</f>
        <v>299.95</v>
      </c>
    </row>
    <row r="927" spans="1:10" ht="18.399999999999999" customHeight="1">
      <c r="A927" s="1">
        <v>1496</v>
      </c>
      <c r="B927" t="s">
        <v>50</v>
      </c>
      <c r="C927" s="2">
        <v>41088</v>
      </c>
      <c r="D927">
        <v>2</v>
      </c>
      <c r="E927">
        <f>MONTH(C927)</f>
        <v>6</v>
      </c>
      <c r="F927" t="str">
        <f>VLOOKUP(B927,Sheet3!$A$1:$E$100,5)</f>
        <v>k8</v>
      </c>
      <c r="G927" t="str">
        <f>VLOOKUP(B927,Sheet3!$A$1:$E$100,2)</f>
        <v>LB_1</v>
      </c>
      <c r="H927" t="str">
        <f>VLOOKUP(B927,Sheet3!$A$1:$E$100,3)</f>
        <v>2,50</v>
      </c>
      <c r="I927" t="str">
        <f>VLOOKUP(F927,Sheet4!$A$1:$B$22,2)</f>
        <v>panele_korkowe</v>
      </c>
      <c r="J927">
        <f>D927*H927</f>
        <v>5</v>
      </c>
    </row>
    <row r="928" spans="1:10" ht="18.399999999999999" customHeight="1">
      <c r="A928" s="1">
        <v>1498</v>
      </c>
      <c r="B928" t="s">
        <v>33</v>
      </c>
      <c r="C928" s="2">
        <v>40931</v>
      </c>
      <c r="D928">
        <v>12</v>
      </c>
      <c r="E928">
        <f>MONTH(C928)</f>
        <v>1</v>
      </c>
      <c r="F928" t="str">
        <f>VLOOKUP(B928,Sheet3!$A$1:$E$100,5)</f>
        <v>k5</v>
      </c>
      <c r="G928" t="str">
        <f>VLOOKUP(B928,Sheet3!$A$1:$E$100,2)</f>
        <v>Aglomerado_50_mm</v>
      </c>
      <c r="H928" t="str">
        <f>VLOOKUP(B928,Sheet3!$A$1:$E$100,3)</f>
        <v>59,99</v>
      </c>
      <c r="I928" t="str">
        <f>VLOOKUP(F928,Sheet4!$A$1:$B$22,2)</f>
        <v>panele_korkowe</v>
      </c>
      <c r="J928">
        <f>D928*H928</f>
        <v>719.88</v>
      </c>
    </row>
    <row r="929" spans="1:10" ht="18.399999999999999" customHeight="1">
      <c r="A929" s="1">
        <v>1502</v>
      </c>
      <c r="B929" t="s">
        <v>21</v>
      </c>
      <c r="C929" s="2">
        <v>40962</v>
      </c>
      <c r="D929">
        <v>20</v>
      </c>
      <c r="E929">
        <f>MONTH(C929)</f>
        <v>2</v>
      </c>
      <c r="F929" t="str">
        <f>VLOOKUP(B929,Sheet3!$A$1:$E$100,5)</f>
        <v>k8</v>
      </c>
      <c r="G929" t="str">
        <f>VLOOKUP(B929,Sheet3!$A$1:$E$100,2)</f>
        <v>LK_3</v>
      </c>
      <c r="H929" t="str">
        <f>VLOOKUP(B929,Sheet3!$A$1:$E$100,3)</f>
        <v>3,60</v>
      </c>
      <c r="I929" t="str">
        <f>VLOOKUP(F929,Sheet4!$A$1:$B$22,2)</f>
        <v>panele_korkowe</v>
      </c>
      <c r="J929">
        <f>D929*H929</f>
        <v>72</v>
      </c>
    </row>
    <row r="930" spans="1:10" ht="18.399999999999999" customHeight="1">
      <c r="A930">
        <v>1507</v>
      </c>
      <c r="B930" t="s">
        <v>57</v>
      </c>
      <c r="C930" s="2">
        <v>40987</v>
      </c>
      <c r="D930">
        <v>150</v>
      </c>
      <c r="E930">
        <f>MONTH(C930)</f>
        <v>3</v>
      </c>
      <c r="F930" t="str">
        <f>VLOOKUP(B930,Sheet3!$A$1:$E$100,5)</f>
        <v>k6</v>
      </c>
      <c r="G930" t="str">
        <f>VLOOKUP(B930,Sheet3!$A$1:$E$100,2)</f>
        <v>940x23x7</v>
      </c>
      <c r="H930" t="str">
        <f>VLOOKUP(B930,Sheet3!$A$1:$E$100,3)</f>
        <v>2,89</v>
      </c>
      <c r="I930" t="str">
        <f>VLOOKUP(F930,Sheet4!$A$1:$B$22,2)</f>
        <v>panele_korkowe</v>
      </c>
      <c r="J930">
        <f>D930*H930</f>
        <v>433.5</v>
      </c>
    </row>
    <row r="931" spans="1:10" ht="18.399999999999999" customHeight="1">
      <c r="A931" s="1">
        <v>1512</v>
      </c>
      <c r="B931" t="s">
        <v>64</v>
      </c>
      <c r="C931" s="2">
        <v>41041</v>
      </c>
      <c r="D931">
        <v>1</v>
      </c>
      <c r="E931">
        <f>MONTH(C931)</f>
        <v>5</v>
      </c>
      <c r="F931" t="str">
        <f>VLOOKUP(B931,Sheet3!$A$1:$E$100,5)</f>
        <v>k9</v>
      </c>
      <c r="G931" t="str">
        <f>VLOOKUP(B931,Sheet3!$A$1:$E$100,2)</f>
        <v>duze</v>
      </c>
      <c r="H931" t="str">
        <f>VLOOKUP(B931,Sheet3!$A$1:$E$100,3)</f>
        <v>48,00</v>
      </c>
      <c r="I931" t="str">
        <f>VLOOKUP(F931,Sheet4!$A$1:$B$22,2)</f>
        <v>panele_korkowe</v>
      </c>
      <c r="J931">
        <f>D931*H931</f>
        <v>48</v>
      </c>
    </row>
    <row r="932" spans="1:10" ht="18.399999999999999" customHeight="1">
      <c r="A932">
        <v>1521</v>
      </c>
      <c r="B932" t="s">
        <v>34</v>
      </c>
      <c r="C932" s="2">
        <v>41209</v>
      </c>
      <c r="D932">
        <v>22</v>
      </c>
      <c r="E932">
        <f>MONTH(C932)</f>
        <v>10</v>
      </c>
      <c r="F932" t="str">
        <f>VLOOKUP(B932,Sheet3!$A$1:$E$100,5)</f>
        <v>k8</v>
      </c>
      <c r="G932" t="str">
        <f>VLOOKUP(B932,Sheet3!$A$1:$E$100,2)</f>
        <v>LP_4</v>
      </c>
      <c r="H932" t="str">
        <f>VLOOKUP(B932,Sheet3!$A$1:$E$100,3)</f>
        <v>2,30</v>
      </c>
      <c r="I932" t="str">
        <f>VLOOKUP(F932,Sheet4!$A$1:$B$22,2)</f>
        <v>panele_korkowe</v>
      </c>
      <c r="J932">
        <f>D932*H932</f>
        <v>50.599999999999994</v>
      </c>
    </row>
    <row r="933" spans="1:10" ht="18.399999999999999" customHeight="1">
      <c r="A933">
        <v>1523</v>
      </c>
      <c r="B933" t="s">
        <v>34</v>
      </c>
      <c r="C933" s="2">
        <v>40963</v>
      </c>
      <c r="D933">
        <v>39</v>
      </c>
      <c r="E933">
        <f>MONTH(C933)</f>
        <v>2</v>
      </c>
      <c r="F933" t="str">
        <f>VLOOKUP(B933,Sheet3!$A$1:$E$100,5)</f>
        <v>k8</v>
      </c>
      <c r="G933" t="str">
        <f>VLOOKUP(B933,Sheet3!$A$1:$E$100,2)</f>
        <v>LP_4</v>
      </c>
      <c r="H933" t="str">
        <f>VLOOKUP(B933,Sheet3!$A$1:$E$100,3)</f>
        <v>2,30</v>
      </c>
      <c r="I933" t="str">
        <f>VLOOKUP(F933,Sheet4!$A$1:$B$22,2)</f>
        <v>panele_korkowe</v>
      </c>
      <c r="J933">
        <f>D933*H933</f>
        <v>89.699999999999989</v>
      </c>
    </row>
    <row r="934" spans="1:10" ht="18.399999999999999" customHeight="1">
      <c r="A934" s="1">
        <v>1524</v>
      </c>
      <c r="B934" t="s">
        <v>35</v>
      </c>
      <c r="C934" s="2">
        <v>41108</v>
      </c>
      <c r="D934">
        <v>4</v>
      </c>
      <c r="E934">
        <f>MONTH(C934)</f>
        <v>7</v>
      </c>
      <c r="F934" t="str">
        <f>VLOOKUP(B934,Sheet3!$A$1:$E$100,5)</f>
        <v>k9</v>
      </c>
      <c r="G934" t="str">
        <f>VLOOKUP(B934,Sheet3!$A$1:$E$100,2)</f>
        <v>srednie</v>
      </c>
      <c r="H934" t="str">
        <f>VLOOKUP(B934,Sheet3!$A$1:$E$100,3)</f>
        <v>32,00</v>
      </c>
      <c r="I934" t="str">
        <f>VLOOKUP(F934,Sheet4!$A$1:$B$22,2)</f>
        <v>panele_korkowe</v>
      </c>
      <c r="J934">
        <f>D934*H934</f>
        <v>128</v>
      </c>
    </row>
    <row r="935" spans="1:10" ht="18.399999999999999" customHeight="1">
      <c r="A935" s="1">
        <v>1528</v>
      </c>
      <c r="B935" t="s">
        <v>21</v>
      </c>
      <c r="C935" s="2">
        <v>41044</v>
      </c>
      <c r="D935">
        <v>40</v>
      </c>
      <c r="E935">
        <f>MONTH(C935)</f>
        <v>5</v>
      </c>
      <c r="F935" t="str">
        <f>VLOOKUP(B935,Sheet3!$A$1:$E$100,5)</f>
        <v>k8</v>
      </c>
      <c r="G935" t="str">
        <f>VLOOKUP(B935,Sheet3!$A$1:$E$100,2)</f>
        <v>LK_3</v>
      </c>
      <c r="H935" t="str">
        <f>VLOOKUP(B935,Sheet3!$A$1:$E$100,3)</f>
        <v>3,60</v>
      </c>
      <c r="I935" t="str">
        <f>VLOOKUP(F935,Sheet4!$A$1:$B$22,2)</f>
        <v>panele_korkowe</v>
      </c>
      <c r="J935">
        <f>D935*H935</f>
        <v>144</v>
      </c>
    </row>
    <row r="936" spans="1:10" ht="18.399999999999999" customHeight="1">
      <c r="A936">
        <v>1529</v>
      </c>
      <c r="B936" t="s">
        <v>25</v>
      </c>
      <c r="C936" s="2">
        <v>41151</v>
      </c>
      <c r="D936">
        <v>4</v>
      </c>
      <c r="E936">
        <f>MONTH(C936)</f>
        <v>8</v>
      </c>
      <c r="F936" t="str">
        <f>VLOOKUP(B936,Sheet3!$A$1:$E$100,5)</f>
        <v>k4</v>
      </c>
      <c r="G936" t="str">
        <f>VLOOKUP(B936,Sheet3!$A$1:$E$100,2)</f>
        <v>1_l_wodny</v>
      </c>
      <c r="H936" t="str">
        <f>VLOOKUP(B936,Sheet3!$A$1:$E$100,3)</f>
        <v>37,99</v>
      </c>
      <c r="I936" t="str">
        <f>VLOOKUP(F936,Sheet4!$A$1:$B$22,2)</f>
        <v>panele_korkowe</v>
      </c>
      <c r="J936">
        <f>D936*H936</f>
        <v>151.96</v>
      </c>
    </row>
    <row r="937" spans="1:10" ht="18.399999999999999" customHeight="1">
      <c r="A937" s="1">
        <v>1530</v>
      </c>
      <c r="B937" t="s">
        <v>30</v>
      </c>
      <c r="C937" s="2">
        <v>41223</v>
      </c>
      <c r="D937">
        <v>6</v>
      </c>
      <c r="E937">
        <f>MONTH(C937)</f>
        <v>11</v>
      </c>
      <c r="F937" t="str">
        <f>VLOOKUP(B937,Sheet3!$A$1:$E$100,5)</f>
        <v>k8</v>
      </c>
      <c r="G937" t="str">
        <f>VLOOKUP(B937,Sheet3!$A$1:$E$100,2)</f>
        <v>LN_1</v>
      </c>
      <c r="H937" t="str">
        <f>VLOOKUP(B937,Sheet3!$A$1:$E$100,3)</f>
        <v>3,90</v>
      </c>
      <c r="I937" t="str">
        <f>VLOOKUP(F937,Sheet4!$A$1:$B$22,2)</f>
        <v>panele_korkowe</v>
      </c>
      <c r="J937">
        <f>D937*H937</f>
        <v>23.4</v>
      </c>
    </row>
    <row r="938" spans="1:10" ht="18.399999999999999" customHeight="1">
      <c r="A938">
        <v>1531</v>
      </c>
      <c r="B938" t="s">
        <v>12</v>
      </c>
      <c r="C938" s="2">
        <v>41010</v>
      </c>
      <c r="D938">
        <v>28</v>
      </c>
      <c r="E938">
        <f>MONTH(C938)</f>
        <v>4</v>
      </c>
      <c r="F938" t="str">
        <f>VLOOKUP(B938,Sheet3!$A$1:$E$100,5)</f>
        <v>k6</v>
      </c>
      <c r="G938" t="str">
        <f>VLOOKUP(B938,Sheet3!$A$1:$E$100,2)</f>
        <v>940x16x5</v>
      </c>
      <c r="H938" t="str">
        <f>VLOOKUP(B938,Sheet3!$A$1:$E$100,3)</f>
        <v>2,19</v>
      </c>
      <c r="I938" t="str">
        <f>VLOOKUP(F938,Sheet4!$A$1:$B$22,2)</f>
        <v>panele_korkowe</v>
      </c>
      <c r="J938">
        <f>D938*H938</f>
        <v>61.32</v>
      </c>
    </row>
    <row r="939" spans="1:10" ht="18.399999999999999" customHeight="1">
      <c r="A939" s="1">
        <v>1534</v>
      </c>
      <c r="B939" t="s">
        <v>20</v>
      </c>
      <c r="C939" s="2">
        <v>41044</v>
      </c>
      <c r="D939">
        <v>38</v>
      </c>
      <c r="E939">
        <f>MONTH(C939)</f>
        <v>5</v>
      </c>
      <c r="F939" t="str">
        <f>VLOOKUP(B939,Sheet3!$A$1:$E$100,5)</f>
        <v>k6</v>
      </c>
      <c r="G939" t="str">
        <f>VLOOKUP(B939,Sheet3!$A$1:$E$100,2)</f>
        <v>940x23x5</v>
      </c>
      <c r="H939" t="str">
        <f>VLOOKUP(B939,Sheet3!$A$1:$E$100,3)</f>
        <v>2,19</v>
      </c>
      <c r="I939" t="str">
        <f>VLOOKUP(F939,Sheet4!$A$1:$B$22,2)</f>
        <v>panele_korkowe</v>
      </c>
      <c r="J939">
        <f>D939*H939</f>
        <v>83.22</v>
      </c>
    </row>
    <row r="940" spans="1:10" ht="18.399999999999999" customHeight="1">
      <c r="A940">
        <v>1537</v>
      </c>
      <c r="B940" t="s">
        <v>62</v>
      </c>
      <c r="C940" s="2">
        <v>41094</v>
      </c>
      <c r="D940">
        <v>12</v>
      </c>
      <c r="E940">
        <f>MONTH(C940)</f>
        <v>7</v>
      </c>
      <c r="F940" t="str">
        <f>VLOOKUP(B940,Sheet3!$A$1:$E$100,5)</f>
        <v>k5</v>
      </c>
      <c r="G940" t="str">
        <f>VLOOKUP(B940,Sheet3!$A$1:$E$100,2)</f>
        <v>Aglomerado_10_mm</v>
      </c>
      <c r="H940" t="str">
        <f>VLOOKUP(B940,Sheet3!$A$1:$E$100,3)</f>
        <v>34,99</v>
      </c>
      <c r="I940" t="str">
        <f>VLOOKUP(F940,Sheet4!$A$1:$B$22,2)</f>
        <v>panele_korkowe</v>
      </c>
      <c r="J940">
        <f>D940*H940</f>
        <v>419.88</v>
      </c>
    </row>
    <row r="941" spans="1:10" ht="18.399999999999999" customHeight="1">
      <c r="A941" s="1">
        <v>1538</v>
      </c>
      <c r="B941" t="s">
        <v>82</v>
      </c>
      <c r="C941" s="2">
        <v>41107</v>
      </c>
      <c r="D941">
        <v>20</v>
      </c>
      <c r="E941">
        <f>MONTH(C941)</f>
        <v>7</v>
      </c>
      <c r="F941" t="str">
        <f>VLOOKUP(B941,Sheet3!$A$1:$E$100,5)</f>
        <v>k5</v>
      </c>
      <c r="G941" t="str">
        <f>VLOOKUP(B941,Sheet3!$A$1:$E$100,2)</f>
        <v>Aglomerado_30_mm</v>
      </c>
      <c r="H941" t="str">
        <f>VLOOKUP(B941,Sheet3!$A$1:$E$100,3)</f>
        <v>49,99</v>
      </c>
      <c r="I941" t="str">
        <f>VLOOKUP(F941,Sheet4!$A$1:$B$22,2)</f>
        <v>panele_korkowe</v>
      </c>
      <c r="J941">
        <f>D941*H941</f>
        <v>999.80000000000007</v>
      </c>
    </row>
    <row r="942" spans="1:10" ht="18.399999999999999" customHeight="1">
      <c r="A942" s="1">
        <v>1540</v>
      </c>
      <c r="B942" t="s">
        <v>85</v>
      </c>
      <c r="C942" s="2">
        <v>41120</v>
      </c>
      <c r="D942">
        <v>40</v>
      </c>
      <c r="E942">
        <f>MONTH(C942)</f>
        <v>7</v>
      </c>
      <c r="F942" t="str">
        <f>VLOOKUP(B942,Sheet3!$A$1:$E$100,5)</f>
        <v>k8</v>
      </c>
      <c r="G942" t="str">
        <f>VLOOKUP(B942,Sheet3!$A$1:$E$100,2)</f>
        <v>LN_2</v>
      </c>
      <c r="H942" t="str">
        <f>VLOOKUP(B942,Sheet3!$A$1:$E$100,3)</f>
        <v>4,60</v>
      </c>
      <c r="I942" t="str">
        <f>VLOOKUP(F942,Sheet4!$A$1:$B$22,2)</f>
        <v>panele_korkowe</v>
      </c>
      <c r="J942">
        <f>D942*H942</f>
        <v>184</v>
      </c>
    </row>
    <row r="943" spans="1:10" ht="18.399999999999999" customHeight="1">
      <c r="A943">
        <v>1541</v>
      </c>
      <c r="B943" t="s">
        <v>23</v>
      </c>
      <c r="C943" s="2">
        <v>41023</v>
      </c>
      <c r="D943">
        <v>4</v>
      </c>
      <c r="E943">
        <f>MONTH(C943)</f>
        <v>4</v>
      </c>
      <c r="F943" t="str">
        <f>VLOOKUP(B943,Sheet3!$A$1:$E$100,5)</f>
        <v>k3</v>
      </c>
      <c r="G943" t="str">
        <f>VLOOKUP(B943,Sheet3!$A$1:$E$100,2)</f>
        <v>frakcja_2,8-4,0_mm</v>
      </c>
      <c r="H943" t="str">
        <f>VLOOKUP(B943,Sheet3!$A$1:$E$100,3)</f>
        <v>12,80</v>
      </c>
      <c r="I943" t="str">
        <f>VLOOKUP(F943,Sheet4!$A$1:$B$22,2)</f>
        <v>panele_korkowe</v>
      </c>
      <c r="J943">
        <f>D943*H943</f>
        <v>51.2</v>
      </c>
    </row>
    <row r="944" spans="1:10" ht="18.399999999999999" customHeight="1">
      <c r="A944" s="1">
        <v>1542</v>
      </c>
      <c r="B944" t="s">
        <v>90</v>
      </c>
      <c r="C944" s="2">
        <v>41159</v>
      </c>
      <c r="D944">
        <v>22</v>
      </c>
      <c r="E944">
        <f>MONTH(C944)</f>
        <v>9</v>
      </c>
      <c r="F944" t="str">
        <f>VLOOKUP(B944,Sheet3!$A$1:$E$100,5)</f>
        <v>k21</v>
      </c>
      <c r="G944" t="str">
        <f>VLOOKUP(B944,Sheet3!$A$1:$E$100,2)</f>
        <v>Rapsodia</v>
      </c>
      <c r="H944" t="str">
        <f>VLOOKUP(B944,Sheet3!$A$1:$E$100,3)</f>
        <v>129,99</v>
      </c>
      <c r="I944" t="str">
        <f>VLOOKUP(F944,Sheet4!$A$1:$B$22,2)</f>
        <v>panele_korkowe</v>
      </c>
      <c r="J944">
        <f>D944*H944</f>
        <v>2859.78</v>
      </c>
    </row>
    <row r="945" spans="1:10" ht="18.399999999999999" customHeight="1">
      <c r="A945">
        <v>1543</v>
      </c>
      <c r="B945" t="s">
        <v>25</v>
      </c>
      <c r="C945" s="2">
        <v>41071</v>
      </c>
      <c r="D945">
        <v>2</v>
      </c>
      <c r="E945">
        <f>MONTH(C945)</f>
        <v>6</v>
      </c>
      <c r="F945" t="str">
        <f>VLOOKUP(B945,Sheet3!$A$1:$E$100,5)</f>
        <v>k4</v>
      </c>
      <c r="G945" t="str">
        <f>VLOOKUP(B945,Sheet3!$A$1:$E$100,2)</f>
        <v>1_l_wodny</v>
      </c>
      <c r="H945" t="str">
        <f>VLOOKUP(B945,Sheet3!$A$1:$E$100,3)</f>
        <v>37,99</v>
      </c>
      <c r="I945" t="str">
        <f>VLOOKUP(F945,Sheet4!$A$1:$B$22,2)</f>
        <v>panele_korkowe</v>
      </c>
      <c r="J945">
        <f>D945*H945</f>
        <v>75.98</v>
      </c>
    </row>
    <row r="946" spans="1:10" ht="18.399999999999999" customHeight="1">
      <c r="A946">
        <v>1545</v>
      </c>
      <c r="B946" t="s">
        <v>57</v>
      </c>
      <c r="C946" s="2">
        <v>41226</v>
      </c>
      <c r="D946">
        <v>30</v>
      </c>
      <c r="E946">
        <f>MONTH(C946)</f>
        <v>11</v>
      </c>
      <c r="F946" t="str">
        <f>VLOOKUP(B946,Sheet3!$A$1:$E$100,5)</f>
        <v>k6</v>
      </c>
      <c r="G946" t="str">
        <f>VLOOKUP(B946,Sheet3!$A$1:$E$100,2)</f>
        <v>940x23x7</v>
      </c>
      <c r="H946" t="str">
        <f>VLOOKUP(B946,Sheet3!$A$1:$E$100,3)</f>
        <v>2,89</v>
      </c>
      <c r="I946" t="str">
        <f>VLOOKUP(F946,Sheet4!$A$1:$B$22,2)</f>
        <v>panele_korkowe</v>
      </c>
      <c r="J946">
        <f>D946*H946</f>
        <v>86.7</v>
      </c>
    </row>
    <row r="947" spans="1:10" ht="18.399999999999999" customHeight="1">
      <c r="A947" s="1">
        <v>1546</v>
      </c>
      <c r="B947" t="s">
        <v>34</v>
      </c>
      <c r="C947" s="2">
        <v>41201</v>
      </c>
      <c r="D947">
        <v>24</v>
      </c>
      <c r="E947">
        <f>MONTH(C947)</f>
        <v>10</v>
      </c>
      <c r="F947" t="str">
        <f>VLOOKUP(B947,Sheet3!$A$1:$E$100,5)</f>
        <v>k8</v>
      </c>
      <c r="G947" t="str">
        <f>VLOOKUP(B947,Sheet3!$A$1:$E$100,2)</f>
        <v>LP_4</v>
      </c>
      <c r="H947" t="str">
        <f>VLOOKUP(B947,Sheet3!$A$1:$E$100,3)</f>
        <v>2,30</v>
      </c>
      <c r="I947" t="str">
        <f>VLOOKUP(F947,Sheet4!$A$1:$B$22,2)</f>
        <v>panele_korkowe</v>
      </c>
      <c r="J947">
        <f>D947*H947</f>
        <v>55.199999999999996</v>
      </c>
    </row>
    <row r="948" spans="1:10" ht="18.399999999999999" customHeight="1">
      <c r="A948">
        <v>1547</v>
      </c>
      <c r="B948" t="s">
        <v>85</v>
      </c>
      <c r="C948" s="2">
        <v>41012</v>
      </c>
      <c r="D948">
        <v>25</v>
      </c>
      <c r="E948">
        <f>MONTH(C948)</f>
        <v>4</v>
      </c>
      <c r="F948" t="str">
        <f>VLOOKUP(B948,Sheet3!$A$1:$E$100,5)</f>
        <v>k8</v>
      </c>
      <c r="G948" t="str">
        <f>VLOOKUP(B948,Sheet3!$A$1:$E$100,2)</f>
        <v>LN_2</v>
      </c>
      <c r="H948" t="str">
        <f>VLOOKUP(B948,Sheet3!$A$1:$E$100,3)</f>
        <v>4,60</v>
      </c>
      <c r="I948" t="str">
        <f>VLOOKUP(F948,Sheet4!$A$1:$B$22,2)</f>
        <v>panele_korkowe</v>
      </c>
      <c r="J948">
        <f>D948*H948</f>
        <v>114.99999999999999</v>
      </c>
    </row>
    <row r="949" spans="1:10" ht="18.399999999999999" customHeight="1">
      <c r="A949">
        <v>1555</v>
      </c>
      <c r="B949" t="s">
        <v>57</v>
      </c>
      <c r="C949" s="2">
        <v>41246</v>
      </c>
      <c r="D949">
        <v>31</v>
      </c>
      <c r="E949">
        <f>MONTH(C949)</f>
        <v>12</v>
      </c>
      <c r="F949" t="str">
        <f>VLOOKUP(B949,Sheet3!$A$1:$E$100,5)</f>
        <v>k6</v>
      </c>
      <c r="G949" t="str">
        <f>VLOOKUP(B949,Sheet3!$A$1:$E$100,2)</f>
        <v>940x23x7</v>
      </c>
      <c r="H949" t="str">
        <f>VLOOKUP(B949,Sheet3!$A$1:$E$100,3)</f>
        <v>2,89</v>
      </c>
      <c r="I949" t="str">
        <f>VLOOKUP(F949,Sheet4!$A$1:$B$22,2)</f>
        <v>panele_korkowe</v>
      </c>
      <c r="J949">
        <f>D949*H949</f>
        <v>89.59</v>
      </c>
    </row>
    <row r="950" spans="1:10" ht="18.399999999999999" customHeight="1">
      <c r="A950" s="1">
        <v>1556</v>
      </c>
      <c r="B950" t="s">
        <v>11</v>
      </c>
      <c r="C950" s="2">
        <v>41095</v>
      </c>
      <c r="D950">
        <v>2</v>
      </c>
      <c r="E950">
        <f>MONTH(C950)</f>
        <v>7</v>
      </c>
      <c r="F950" t="str">
        <f>VLOOKUP(B950,Sheet3!$A$1:$E$100,5)</f>
        <v>k4</v>
      </c>
      <c r="G950" t="str">
        <f>VLOOKUP(B950,Sheet3!$A$1:$E$100,2)</f>
        <v>1_l_kontaktowy</v>
      </c>
      <c r="H950" t="str">
        <f>VLOOKUP(B950,Sheet3!$A$1:$E$100,3)</f>
        <v>29,99</v>
      </c>
      <c r="I950" t="str">
        <f>VLOOKUP(F950,Sheet4!$A$1:$B$22,2)</f>
        <v>panele_korkowe</v>
      </c>
      <c r="J950">
        <f>D950*H950</f>
        <v>59.98</v>
      </c>
    </row>
    <row r="951" spans="1:10" ht="18.399999999999999" customHeight="1">
      <c r="A951" s="1">
        <v>1558</v>
      </c>
      <c r="B951" t="s">
        <v>23</v>
      </c>
      <c r="C951" s="2">
        <v>41111</v>
      </c>
      <c r="D951">
        <v>26</v>
      </c>
      <c r="E951">
        <f>MONTH(C951)</f>
        <v>7</v>
      </c>
      <c r="F951" t="str">
        <f>VLOOKUP(B951,Sheet3!$A$1:$E$100,5)</f>
        <v>k3</v>
      </c>
      <c r="G951" t="str">
        <f>VLOOKUP(B951,Sheet3!$A$1:$E$100,2)</f>
        <v>frakcja_2,8-4,0_mm</v>
      </c>
      <c r="H951" t="str">
        <f>VLOOKUP(B951,Sheet3!$A$1:$E$100,3)</f>
        <v>12,80</v>
      </c>
      <c r="I951" t="str">
        <f>VLOOKUP(F951,Sheet4!$A$1:$B$22,2)</f>
        <v>panele_korkowe</v>
      </c>
      <c r="J951">
        <f>D951*H951</f>
        <v>332.8</v>
      </c>
    </row>
    <row r="952" spans="1:10" ht="18.399999999999999" customHeight="1">
      <c r="A952">
        <v>1559</v>
      </c>
      <c r="B952" t="s">
        <v>32</v>
      </c>
      <c r="C952" s="2">
        <v>41166</v>
      </c>
      <c r="D952">
        <v>22</v>
      </c>
      <c r="E952">
        <f>MONTH(C952)</f>
        <v>9</v>
      </c>
      <c r="F952" t="str">
        <f>VLOOKUP(B952,Sheet3!$A$1:$E$100,5)</f>
        <v>k8</v>
      </c>
      <c r="G952" t="str">
        <f>VLOOKUP(B952,Sheet3!$A$1:$E$100,2)</f>
        <v>LB_2</v>
      </c>
      <c r="H952" t="str">
        <f>VLOOKUP(B952,Sheet3!$A$1:$E$100,3)</f>
        <v>1,80</v>
      </c>
      <c r="I952" t="str">
        <f>VLOOKUP(F952,Sheet4!$A$1:$B$22,2)</f>
        <v>panele_korkowe</v>
      </c>
      <c r="J952">
        <f>D952*H952</f>
        <v>39.6</v>
      </c>
    </row>
    <row r="953" spans="1:10" ht="18.399999999999999" customHeight="1">
      <c r="A953" s="1">
        <v>1560</v>
      </c>
      <c r="B953" t="s">
        <v>35</v>
      </c>
      <c r="C953" s="2">
        <v>41249</v>
      </c>
      <c r="D953">
        <v>1</v>
      </c>
      <c r="E953">
        <f>MONTH(C953)</f>
        <v>12</v>
      </c>
      <c r="F953" t="str">
        <f>VLOOKUP(B953,Sheet3!$A$1:$E$100,5)</f>
        <v>k9</v>
      </c>
      <c r="G953" t="str">
        <f>VLOOKUP(B953,Sheet3!$A$1:$E$100,2)</f>
        <v>srednie</v>
      </c>
      <c r="H953" t="str">
        <f>VLOOKUP(B953,Sheet3!$A$1:$E$100,3)</f>
        <v>32,00</v>
      </c>
      <c r="I953" t="str">
        <f>VLOOKUP(F953,Sheet4!$A$1:$B$22,2)</f>
        <v>panele_korkowe</v>
      </c>
      <c r="J953">
        <f>D953*H953</f>
        <v>32</v>
      </c>
    </row>
    <row r="954" spans="1:10" ht="18.399999999999999" customHeight="1">
      <c r="A954">
        <v>1563</v>
      </c>
      <c r="B954" t="s">
        <v>75</v>
      </c>
      <c r="C954" s="2">
        <v>41066</v>
      </c>
      <c r="D954">
        <v>2</v>
      </c>
      <c r="E954">
        <f>MONTH(C954)</f>
        <v>6</v>
      </c>
      <c r="F954" t="str">
        <f>VLOOKUP(B954,Sheet3!$A$1:$E$100,5)</f>
        <v>k4</v>
      </c>
      <c r="G954" t="str">
        <f>VLOOKUP(B954,Sheet3!$A$1:$E$100,2)</f>
        <v>3_l_kontaktowy</v>
      </c>
      <c r="H954" t="str">
        <f>VLOOKUP(B954,Sheet3!$A$1:$E$100,3)</f>
        <v>59,99</v>
      </c>
      <c r="I954" t="str">
        <f>VLOOKUP(F954,Sheet4!$A$1:$B$22,2)</f>
        <v>panele_korkowe</v>
      </c>
      <c r="J954">
        <f>D954*H954</f>
        <v>119.98</v>
      </c>
    </row>
    <row r="955" spans="1:10" ht="18.399999999999999" customHeight="1">
      <c r="A955" s="1">
        <v>1564</v>
      </c>
      <c r="B955" t="s">
        <v>58</v>
      </c>
      <c r="C955" s="2">
        <v>41127</v>
      </c>
      <c r="D955">
        <v>20</v>
      </c>
      <c r="E955">
        <f>MONTH(C955)</f>
        <v>8</v>
      </c>
      <c r="F955" t="str">
        <f>VLOOKUP(B955,Sheet3!$A$1:$E$100,5)</f>
        <v>k5</v>
      </c>
      <c r="G955" t="str">
        <f>VLOOKUP(B955,Sheet3!$A$1:$E$100,2)</f>
        <v>Aglomerado_80_mm</v>
      </c>
      <c r="H955" t="str">
        <f>VLOOKUP(B955,Sheet3!$A$1:$E$100,3)</f>
        <v>149,99</v>
      </c>
      <c r="I955" t="str">
        <f>VLOOKUP(F955,Sheet4!$A$1:$B$22,2)</f>
        <v>panele_korkowe</v>
      </c>
      <c r="J955">
        <f>D955*H955</f>
        <v>2999.8</v>
      </c>
    </row>
    <row r="956" spans="1:10" ht="18.399999999999999" customHeight="1">
      <c r="A956">
        <v>1565</v>
      </c>
      <c r="B956" t="s">
        <v>58</v>
      </c>
      <c r="C956" s="2">
        <v>40978</v>
      </c>
      <c r="D956">
        <v>28</v>
      </c>
      <c r="E956">
        <f>MONTH(C956)</f>
        <v>3</v>
      </c>
      <c r="F956" t="str">
        <f>VLOOKUP(B956,Sheet3!$A$1:$E$100,5)</f>
        <v>k5</v>
      </c>
      <c r="G956" t="str">
        <f>VLOOKUP(B956,Sheet3!$A$1:$E$100,2)</f>
        <v>Aglomerado_80_mm</v>
      </c>
      <c r="H956" t="str">
        <f>VLOOKUP(B956,Sheet3!$A$1:$E$100,3)</f>
        <v>149,99</v>
      </c>
      <c r="I956" t="str">
        <f>VLOOKUP(F956,Sheet4!$A$1:$B$22,2)</f>
        <v>panele_korkowe</v>
      </c>
      <c r="J956">
        <f>D956*H956</f>
        <v>4199.72</v>
      </c>
    </row>
    <row r="957" spans="1:10" ht="18.399999999999999" customHeight="1">
      <c r="A957" s="1">
        <v>1566</v>
      </c>
      <c r="B957" t="s">
        <v>75</v>
      </c>
      <c r="C957" s="2">
        <v>41178</v>
      </c>
      <c r="D957">
        <v>2</v>
      </c>
      <c r="E957">
        <f>MONTH(C957)</f>
        <v>9</v>
      </c>
      <c r="F957" t="str">
        <f>VLOOKUP(B957,Sheet3!$A$1:$E$100,5)</f>
        <v>k4</v>
      </c>
      <c r="G957" t="str">
        <f>VLOOKUP(B957,Sheet3!$A$1:$E$100,2)</f>
        <v>3_l_kontaktowy</v>
      </c>
      <c r="H957" t="str">
        <f>VLOOKUP(B957,Sheet3!$A$1:$E$100,3)</f>
        <v>59,99</v>
      </c>
      <c r="I957" t="str">
        <f>VLOOKUP(F957,Sheet4!$A$1:$B$22,2)</f>
        <v>panele_korkowe</v>
      </c>
      <c r="J957">
        <f>D957*H957</f>
        <v>119.98</v>
      </c>
    </row>
    <row r="958" spans="1:10" ht="18.399999999999999" customHeight="1">
      <c r="A958">
        <v>1567</v>
      </c>
      <c r="B958" t="s">
        <v>30</v>
      </c>
      <c r="C958" s="2">
        <v>40990</v>
      </c>
      <c r="D958">
        <v>14</v>
      </c>
      <c r="E958">
        <f>MONTH(C958)</f>
        <v>3</v>
      </c>
      <c r="F958" t="str">
        <f>VLOOKUP(B958,Sheet3!$A$1:$E$100,5)</f>
        <v>k8</v>
      </c>
      <c r="G958" t="str">
        <f>VLOOKUP(B958,Sheet3!$A$1:$E$100,2)</f>
        <v>LN_1</v>
      </c>
      <c r="H958" t="str">
        <f>VLOOKUP(B958,Sheet3!$A$1:$E$100,3)</f>
        <v>3,90</v>
      </c>
      <c r="I958" t="str">
        <f>VLOOKUP(F958,Sheet4!$A$1:$B$22,2)</f>
        <v>panele_korkowe</v>
      </c>
      <c r="J958">
        <f>D958*H958</f>
        <v>54.6</v>
      </c>
    </row>
    <row r="959" spans="1:10" ht="18.399999999999999" customHeight="1">
      <c r="A959">
        <v>1573</v>
      </c>
      <c r="B959" t="s">
        <v>71</v>
      </c>
      <c r="C959" s="2">
        <v>40996</v>
      </c>
      <c r="D959">
        <v>20</v>
      </c>
      <c r="E959">
        <f>MONTH(C959)</f>
        <v>3</v>
      </c>
      <c r="F959" t="str">
        <f>VLOOKUP(B959,Sheet3!$A$1:$E$100,5)</f>
        <v>k21</v>
      </c>
      <c r="G959" t="str">
        <f>VLOOKUP(B959,Sheet3!$A$1:$E$100,2)</f>
        <v>DawnTown</v>
      </c>
      <c r="H959" t="str">
        <f>VLOOKUP(B959,Sheet3!$A$1:$E$100,3)</f>
        <v>129,99</v>
      </c>
      <c r="I959" t="str">
        <f>VLOOKUP(F959,Sheet4!$A$1:$B$22,2)</f>
        <v>panele_korkowe</v>
      </c>
      <c r="J959">
        <f>D959*H959</f>
        <v>2599.8000000000002</v>
      </c>
    </row>
    <row r="960" spans="1:10" ht="18.399999999999999" customHeight="1">
      <c r="A960">
        <v>1577</v>
      </c>
      <c r="B960" t="s">
        <v>44</v>
      </c>
      <c r="C960" s="2">
        <v>41019</v>
      </c>
      <c r="D960">
        <v>24</v>
      </c>
      <c r="E960">
        <f>MONTH(C960)</f>
        <v>4</v>
      </c>
      <c r="F960" t="str">
        <f>VLOOKUP(B960,Sheet3!$A$1:$E$100,5)</f>
        <v>k3</v>
      </c>
      <c r="G960" t="str">
        <f>VLOOKUP(B960,Sheet3!$A$1:$E$100,2)</f>
        <v>frakcja_2,0-2,8_mm</v>
      </c>
      <c r="H960" t="str">
        <f>VLOOKUP(B960,Sheet3!$A$1:$E$100,3)</f>
        <v>12,50</v>
      </c>
      <c r="I960" t="str">
        <f>VLOOKUP(F960,Sheet4!$A$1:$B$22,2)</f>
        <v>panele_korkowe</v>
      </c>
      <c r="J960">
        <f>D960*H960</f>
        <v>300</v>
      </c>
    </row>
    <row r="961" spans="1:10" ht="18.399999999999999" customHeight="1">
      <c r="A961" s="1">
        <v>1578</v>
      </c>
      <c r="B961" t="s">
        <v>90</v>
      </c>
      <c r="C961" s="2">
        <v>41092</v>
      </c>
      <c r="D961">
        <v>22</v>
      </c>
      <c r="E961">
        <f>MONTH(C961)</f>
        <v>7</v>
      </c>
      <c r="F961" t="str">
        <f>VLOOKUP(B961,Sheet3!$A$1:$E$100,5)</f>
        <v>k21</v>
      </c>
      <c r="G961" t="str">
        <f>VLOOKUP(B961,Sheet3!$A$1:$E$100,2)</f>
        <v>Rapsodia</v>
      </c>
      <c r="H961" t="str">
        <f>VLOOKUP(B961,Sheet3!$A$1:$E$100,3)</f>
        <v>129,99</v>
      </c>
      <c r="I961" t="str">
        <f>VLOOKUP(F961,Sheet4!$A$1:$B$22,2)</f>
        <v>panele_korkowe</v>
      </c>
      <c r="J961">
        <f>D961*H961</f>
        <v>2859.78</v>
      </c>
    </row>
    <row r="962" spans="1:10" ht="18.399999999999999" customHeight="1">
      <c r="A962">
        <v>1579</v>
      </c>
      <c r="B962" t="s">
        <v>12</v>
      </c>
      <c r="C962" s="2">
        <v>41038</v>
      </c>
      <c r="D962">
        <v>26</v>
      </c>
      <c r="E962">
        <f>MONTH(C962)</f>
        <v>5</v>
      </c>
      <c r="F962" t="str">
        <f>VLOOKUP(B962,Sheet3!$A$1:$E$100,5)</f>
        <v>k6</v>
      </c>
      <c r="G962" t="str">
        <f>VLOOKUP(B962,Sheet3!$A$1:$E$100,2)</f>
        <v>940x16x5</v>
      </c>
      <c r="H962" t="str">
        <f>VLOOKUP(B962,Sheet3!$A$1:$E$100,3)</f>
        <v>2,19</v>
      </c>
      <c r="I962" t="str">
        <f>VLOOKUP(F962,Sheet4!$A$1:$B$22,2)</f>
        <v>panele_korkowe</v>
      </c>
      <c r="J962">
        <f>D962*H962</f>
        <v>56.94</v>
      </c>
    </row>
    <row r="963" spans="1:10" ht="18.399999999999999" customHeight="1">
      <c r="A963" s="1">
        <v>1580</v>
      </c>
      <c r="B963" t="s">
        <v>45</v>
      </c>
      <c r="C963" s="2">
        <v>41094</v>
      </c>
      <c r="D963">
        <v>54</v>
      </c>
      <c r="E963">
        <f>MONTH(C963)</f>
        <v>7</v>
      </c>
      <c r="F963" t="str">
        <f>VLOOKUP(B963,Sheet3!$A$1:$E$100,5)</f>
        <v>k21</v>
      </c>
      <c r="G963" t="str">
        <f>VLOOKUP(B963,Sheet3!$A$1:$E$100,2)</f>
        <v>Shell</v>
      </c>
      <c r="H963" t="str">
        <f>VLOOKUP(B963,Sheet3!$A$1:$E$100,3)</f>
        <v>129,99</v>
      </c>
      <c r="I963" t="str">
        <f>VLOOKUP(F963,Sheet4!$A$1:$B$22,2)</f>
        <v>panele_korkowe</v>
      </c>
      <c r="J963">
        <f>D963*H963</f>
        <v>7019.4600000000009</v>
      </c>
    </row>
    <row r="964" spans="1:10" ht="18.399999999999999" customHeight="1">
      <c r="A964">
        <v>1581</v>
      </c>
      <c r="B964" t="s">
        <v>33</v>
      </c>
      <c r="C964" s="2">
        <v>40991</v>
      </c>
      <c r="D964">
        <v>25</v>
      </c>
      <c r="E964">
        <f>MONTH(C964)</f>
        <v>3</v>
      </c>
      <c r="F964" t="str">
        <f>VLOOKUP(B964,Sheet3!$A$1:$E$100,5)</f>
        <v>k5</v>
      </c>
      <c r="G964" t="str">
        <f>VLOOKUP(B964,Sheet3!$A$1:$E$100,2)</f>
        <v>Aglomerado_50_mm</v>
      </c>
      <c r="H964" t="str">
        <f>VLOOKUP(B964,Sheet3!$A$1:$E$100,3)</f>
        <v>59,99</v>
      </c>
      <c r="I964" t="str">
        <f>VLOOKUP(F964,Sheet4!$A$1:$B$22,2)</f>
        <v>panele_korkowe</v>
      </c>
      <c r="J964">
        <f>D964*H964</f>
        <v>1499.75</v>
      </c>
    </row>
    <row r="965" spans="1:10" ht="18.399999999999999" customHeight="1">
      <c r="A965">
        <v>1583</v>
      </c>
      <c r="B965" t="s">
        <v>78</v>
      </c>
      <c r="C965" s="2">
        <v>41087</v>
      </c>
      <c r="D965">
        <v>18</v>
      </c>
      <c r="E965">
        <f>MONTH(C965)</f>
        <v>6</v>
      </c>
      <c r="F965" t="str">
        <f>VLOOKUP(B965,Sheet3!$A$1:$E$100,5)</f>
        <v>k6</v>
      </c>
      <c r="G965" t="str">
        <f>VLOOKUP(B965,Sheet3!$A$1:$E$100,2)</f>
        <v>940x23x10</v>
      </c>
      <c r="H965" t="str">
        <f>VLOOKUP(B965,Sheet3!$A$1:$E$100,3)</f>
        <v>3,29</v>
      </c>
      <c r="I965" t="str">
        <f>VLOOKUP(F965,Sheet4!$A$1:$B$22,2)</f>
        <v>panele_korkowe</v>
      </c>
      <c r="J965">
        <f>D965*H965</f>
        <v>59.22</v>
      </c>
    </row>
    <row r="966" spans="1:10" ht="18.399999999999999" customHeight="1">
      <c r="A966" s="1">
        <v>1594</v>
      </c>
      <c r="B966" t="s">
        <v>64</v>
      </c>
      <c r="C966" s="2">
        <v>40910</v>
      </c>
      <c r="D966">
        <v>2</v>
      </c>
      <c r="E966">
        <f>MONTH(C966)</f>
        <v>1</v>
      </c>
      <c r="F966" t="str">
        <f>VLOOKUP(B966,Sheet3!$A$1:$E$100,5)</f>
        <v>k9</v>
      </c>
      <c r="G966" t="str">
        <f>VLOOKUP(B966,Sheet3!$A$1:$E$100,2)</f>
        <v>duze</v>
      </c>
      <c r="H966" t="str">
        <f>VLOOKUP(B966,Sheet3!$A$1:$E$100,3)</f>
        <v>48,00</v>
      </c>
      <c r="I966" t="str">
        <f>VLOOKUP(F966,Sheet4!$A$1:$B$22,2)</f>
        <v>panele_korkowe</v>
      </c>
      <c r="J966">
        <f>D966*H966</f>
        <v>96</v>
      </c>
    </row>
    <row r="967" spans="1:10" ht="18.399999999999999" customHeight="1">
      <c r="A967">
        <v>1595</v>
      </c>
      <c r="B967" t="s">
        <v>23</v>
      </c>
      <c r="C967" s="2">
        <v>41048</v>
      </c>
      <c r="D967">
        <v>15</v>
      </c>
      <c r="E967">
        <f>MONTH(C967)</f>
        <v>5</v>
      </c>
      <c r="F967" t="str">
        <f>VLOOKUP(B967,Sheet3!$A$1:$E$100,5)</f>
        <v>k3</v>
      </c>
      <c r="G967" t="str">
        <f>VLOOKUP(B967,Sheet3!$A$1:$E$100,2)</f>
        <v>frakcja_2,8-4,0_mm</v>
      </c>
      <c r="H967" t="str">
        <f>VLOOKUP(B967,Sheet3!$A$1:$E$100,3)</f>
        <v>12,80</v>
      </c>
      <c r="I967" t="str">
        <f>VLOOKUP(F967,Sheet4!$A$1:$B$22,2)</f>
        <v>panele_korkowe</v>
      </c>
      <c r="J967">
        <f>D967*H967</f>
        <v>192</v>
      </c>
    </row>
    <row r="968" spans="1:10" ht="18.399999999999999" customHeight="1">
      <c r="A968" s="1">
        <v>1596</v>
      </c>
      <c r="B968" t="s">
        <v>20</v>
      </c>
      <c r="C968" s="2">
        <v>41074</v>
      </c>
      <c r="D968">
        <v>120</v>
      </c>
      <c r="E968">
        <f>MONTH(C968)</f>
        <v>6</v>
      </c>
      <c r="F968" t="str">
        <f>VLOOKUP(B968,Sheet3!$A$1:$E$100,5)</f>
        <v>k6</v>
      </c>
      <c r="G968" t="str">
        <f>VLOOKUP(B968,Sheet3!$A$1:$E$100,2)</f>
        <v>940x23x5</v>
      </c>
      <c r="H968" t="str">
        <f>VLOOKUP(B968,Sheet3!$A$1:$E$100,3)</f>
        <v>2,19</v>
      </c>
      <c r="I968" t="str">
        <f>VLOOKUP(F968,Sheet4!$A$1:$B$22,2)</f>
        <v>panele_korkowe</v>
      </c>
      <c r="J968">
        <f>D968*H968</f>
        <v>262.8</v>
      </c>
    </row>
    <row r="969" spans="1:10" ht="18.399999999999999" customHeight="1">
      <c r="A969">
        <v>1597</v>
      </c>
      <c r="B969" t="s">
        <v>75</v>
      </c>
      <c r="C969" s="2">
        <v>41058</v>
      </c>
      <c r="D969">
        <v>6</v>
      </c>
      <c r="E969">
        <f>MONTH(C969)</f>
        <v>5</v>
      </c>
      <c r="F969" t="str">
        <f>VLOOKUP(B969,Sheet3!$A$1:$E$100,5)</f>
        <v>k4</v>
      </c>
      <c r="G969" t="str">
        <f>VLOOKUP(B969,Sheet3!$A$1:$E$100,2)</f>
        <v>3_l_kontaktowy</v>
      </c>
      <c r="H969" t="str">
        <f>VLOOKUP(B969,Sheet3!$A$1:$E$100,3)</f>
        <v>59,99</v>
      </c>
      <c r="I969" t="str">
        <f>VLOOKUP(F969,Sheet4!$A$1:$B$22,2)</f>
        <v>panele_korkowe</v>
      </c>
      <c r="J969">
        <f>D969*H969</f>
        <v>359.94</v>
      </c>
    </row>
    <row r="970" spans="1:10" ht="18.399999999999999" customHeight="1">
      <c r="A970">
        <v>1605</v>
      </c>
      <c r="B970" t="s">
        <v>99</v>
      </c>
      <c r="C970" s="2">
        <v>41039</v>
      </c>
      <c r="D970">
        <v>15</v>
      </c>
      <c r="E970">
        <f>MONTH(C970)</f>
        <v>5</v>
      </c>
      <c r="F970" t="str">
        <f>VLOOKUP(B970,Sheet3!$A$1:$E$100,5)</f>
        <v>k3</v>
      </c>
      <c r="G970" t="str">
        <f>VLOOKUP(B970,Sheet3!$A$1:$E$100,2)</f>
        <v>frakcja_0,5-1,0_mm</v>
      </c>
      <c r="H970" t="str">
        <f>VLOOKUP(B970,Sheet3!$A$1:$E$100,3)</f>
        <v>10,49</v>
      </c>
      <c r="I970" t="str">
        <f>VLOOKUP(F970,Sheet4!$A$1:$B$22,2)</f>
        <v>panele_korkowe</v>
      </c>
      <c r="J970">
        <f>D970*H970</f>
        <v>157.35</v>
      </c>
    </row>
    <row r="971" spans="1:10" ht="18.399999999999999" customHeight="1">
      <c r="A971" s="1">
        <v>1606</v>
      </c>
      <c r="B971" t="s">
        <v>24</v>
      </c>
      <c r="C971" s="2">
        <v>41025</v>
      </c>
      <c r="D971">
        <v>60</v>
      </c>
      <c r="E971">
        <f>MONTH(C971)</f>
        <v>4</v>
      </c>
      <c r="F971" t="str">
        <f>VLOOKUP(B971,Sheet3!$A$1:$E$100,5)</f>
        <v>k8</v>
      </c>
      <c r="G971" t="str">
        <f>VLOOKUP(B971,Sheet3!$A$1:$E$100,2)</f>
        <v>LN_2</v>
      </c>
      <c r="H971" t="str">
        <f>VLOOKUP(B971,Sheet3!$A$1:$E$100,3)</f>
        <v>4,60</v>
      </c>
      <c r="I971" t="str">
        <f>VLOOKUP(F971,Sheet4!$A$1:$B$22,2)</f>
        <v>panele_korkowe</v>
      </c>
      <c r="J971">
        <f>D971*H971</f>
        <v>276</v>
      </c>
    </row>
    <row r="972" spans="1:10" ht="18.399999999999999" customHeight="1">
      <c r="A972">
        <v>1611</v>
      </c>
      <c r="B972" t="s">
        <v>56</v>
      </c>
      <c r="C972" s="2">
        <v>41138</v>
      </c>
      <c r="D972">
        <v>20</v>
      </c>
      <c r="E972">
        <f>MONTH(C972)</f>
        <v>8</v>
      </c>
      <c r="F972" t="str">
        <f>VLOOKUP(B972,Sheet3!$A$1:$E$100,5)</f>
        <v>k21</v>
      </c>
      <c r="G972" t="str">
        <f>VLOOKUP(B972,Sheet3!$A$1:$E$100,2)</f>
        <v>Harmony</v>
      </c>
      <c r="H972" t="str">
        <f>VLOOKUP(B972,Sheet3!$A$1:$E$100,3)</f>
        <v>139,99</v>
      </c>
      <c r="I972" t="str">
        <f>VLOOKUP(F972,Sheet4!$A$1:$B$22,2)</f>
        <v>panele_korkowe</v>
      </c>
      <c r="J972">
        <f>D972*H972</f>
        <v>2799.8</v>
      </c>
    </row>
    <row r="973" spans="1:10" ht="18.399999999999999" customHeight="1">
      <c r="A973">
        <v>1615</v>
      </c>
      <c r="B973" t="s">
        <v>8</v>
      </c>
      <c r="C973" s="2">
        <v>41075</v>
      </c>
      <c r="D973">
        <v>25</v>
      </c>
      <c r="E973">
        <f>MONTH(C973)</f>
        <v>6</v>
      </c>
      <c r="F973" t="str">
        <f>VLOOKUP(B973,Sheet3!$A$1:$E$100,5)</f>
        <v>k6</v>
      </c>
      <c r="G973" t="str">
        <f>VLOOKUP(B973,Sheet3!$A$1:$E$100,2)</f>
        <v>940x16x7</v>
      </c>
      <c r="H973" t="str">
        <f>VLOOKUP(B973,Sheet3!$A$1:$E$100,3)</f>
        <v>2,89</v>
      </c>
      <c r="I973" t="str">
        <f>VLOOKUP(F973,Sheet4!$A$1:$B$22,2)</f>
        <v>panele_korkowe</v>
      </c>
      <c r="J973">
        <f>D973*H973</f>
        <v>72.25</v>
      </c>
    </row>
    <row r="974" spans="1:10" ht="18.399999999999999" customHeight="1">
      <c r="A974" s="1">
        <v>1616</v>
      </c>
      <c r="B974" t="s">
        <v>85</v>
      </c>
      <c r="C974" s="2">
        <v>41229</v>
      </c>
      <c r="D974">
        <v>25</v>
      </c>
      <c r="E974">
        <f>MONTH(C974)</f>
        <v>11</v>
      </c>
      <c r="F974" t="str">
        <f>VLOOKUP(B974,Sheet3!$A$1:$E$100,5)</f>
        <v>k8</v>
      </c>
      <c r="G974" t="str">
        <f>VLOOKUP(B974,Sheet3!$A$1:$E$100,2)</f>
        <v>LN_2</v>
      </c>
      <c r="H974" t="str">
        <f>VLOOKUP(B974,Sheet3!$A$1:$E$100,3)</f>
        <v>4,60</v>
      </c>
      <c r="I974" t="str">
        <f>VLOOKUP(F974,Sheet4!$A$1:$B$22,2)</f>
        <v>panele_korkowe</v>
      </c>
      <c r="J974">
        <f>D974*H974</f>
        <v>114.99999999999999</v>
      </c>
    </row>
    <row r="975" spans="1:10" ht="18.399999999999999" customHeight="1">
      <c r="A975">
        <v>1617</v>
      </c>
      <c r="B975" t="s">
        <v>35</v>
      </c>
      <c r="C975" s="2">
        <v>41033</v>
      </c>
      <c r="D975">
        <v>1</v>
      </c>
      <c r="E975">
        <f>MONTH(C975)</f>
        <v>5</v>
      </c>
      <c r="F975" t="str">
        <f>VLOOKUP(B975,Sheet3!$A$1:$E$100,5)</f>
        <v>k9</v>
      </c>
      <c r="G975" t="str">
        <f>VLOOKUP(B975,Sheet3!$A$1:$E$100,2)</f>
        <v>srednie</v>
      </c>
      <c r="H975" t="str">
        <f>VLOOKUP(B975,Sheet3!$A$1:$E$100,3)</f>
        <v>32,00</v>
      </c>
      <c r="I975" t="str">
        <f>VLOOKUP(F975,Sheet4!$A$1:$B$22,2)</f>
        <v>panele_korkowe</v>
      </c>
      <c r="J975">
        <f>D975*H975</f>
        <v>32</v>
      </c>
    </row>
    <row r="976" spans="1:10" ht="18.399999999999999" customHeight="1">
      <c r="A976" s="1">
        <v>1618</v>
      </c>
      <c r="B976" t="s">
        <v>80</v>
      </c>
      <c r="C976" s="2">
        <v>41074</v>
      </c>
      <c r="D976">
        <v>25</v>
      </c>
      <c r="E976">
        <f>MONTH(C976)</f>
        <v>6</v>
      </c>
      <c r="F976" t="str">
        <f>VLOOKUP(B976,Sheet3!$A$1:$E$100,5)</f>
        <v>k21</v>
      </c>
      <c r="G976" t="str">
        <f>VLOOKUP(B976,Sheet3!$A$1:$E$100,2)</f>
        <v>Symphony</v>
      </c>
      <c r="H976" t="str">
        <f>VLOOKUP(B976,Sheet3!$A$1:$E$100,3)</f>
        <v>139,99</v>
      </c>
      <c r="I976" t="str">
        <f>VLOOKUP(F976,Sheet4!$A$1:$B$22,2)</f>
        <v>panele_korkowe</v>
      </c>
      <c r="J976">
        <f>D976*H976</f>
        <v>3499.75</v>
      </c>
    </row>
    <row r="977" spans="1:10" ht="18.399999999999999" customHeight="1">
      <c r="A977">
        <v>1619</v>
      </c>
      <c r="B977" t="s">
        <v>99</v>
      </c>
      <c r="C977" s="2">
        <v>41094</v>
      </c>
      <c r="D977">
        <v>20</v>
      </c>
      <c r="E977">
        <f>MONTH(C977)</f>
        <v>7</v>
      </c>
      <c r="F977" t="str">
        <f>VLOOKUP(B977,Sheet3!$A$1:$E$100,5)</f>
        <v>k3</v>
      </c>
      <c r="G977" t="str">
        <f>VLOOKUP(B977,Sheet3!$A$1:$E$100,2)</f>
        <v>frakcja_0,5-1,0_mm</v>
      </c>
      <c r="H977" t="str">
        <f>VLOOKUP(B977,Sheet3!$A$1:$E$100,3)</f>
        <v>10,49</v>
      </c>
      <c r="I977" t="str">
        <f>VLOOKUP(F977,Sheet4!$A$1:$B$22,2)</f>
        <v>panele_korkowe</v>
      </c>
      <c r="J977">
        <f>D977*H977</f>
        <v>209.8</v>
      </c>
    </row>
    <row r="978" spans="1:10" ht="18.399999999999999" customHeight="1">
      <c r="A978" s="1">
        <v>1620</v>
      </c>
      <c r="B978" t="s">
        <v>11</v>
      </c>
      <c r="C978" s="2">
        <v>41109</v>
      </c>
      <c r="D978">
        <v>5</v>
      </c>
      <c r="E978">
        <f>MONTH(C978)</f>
        <v>7</v>
      </c>
      <c r="F978" t="str">
        <f>VLOOKUP(B978,Sheet3!$A$1:$E$100,5)</f>
        <v>k4</v>
      </c>
      <c r="G978" t="str">
        <f>VLOOKUP(B978,Sheet3!$A$1:$E$100,2)</f>
        <v>1_l_kontaktowy</v>
      </c>
      <c r="H978" t="str">
        <f>VLOOKUP(B978,Sheet3!$A$1:$E$100,3)</f>
        <v>29,99</v>
      </c>
      <c r="I978" t="str">
        <f>VLOOKUP(F978,Sheet4!$A$1:$B$22,2)</f>
        <v>panele_korkowe</v>
      </c>
      <c r="J978">
        <f>D978*H978</f>
        <v>149.94999999999999</v>
      </c>
    </row>
    <row r="979" spans="1:10" ht="18.399999999999999" customHeight="1">
      <c r="A979">
        <v>1621</v>
      </c>
      <c r="B979" t="s">
        <v>25</v>
      </c>
      <c r="C979" s="2">
        <v>41124</v>
      </c>
      <c r="D979">
        <v>1</v>
      </c>
      <c r="E979">
        <f>MONTH(C979)</f>
        <v>8</v>
      </c>
      <c r="F979" t="str">
        <f>VLOOKUP(B979,Sheet3!$A$1:$E$100,5)</f>
        <v>k4</v>
      </c>
      <c r="G979" t="str">
        <f>VLOOKUP(B979,Sheet3!$A$1:$E$100,2)</f>
        <v>1_l_wodny</v>
      </c>
      <c r="H979" t="str">
        <f>VLOOKUP(B979,Sheet3!$A$1:$E$100,3)</f>
        <v>37,99</v>
      </c>
      <c r="I979" t="str">
        <f>VLOOKUP(F979,Sheet4!$A$1:$B$22,2)</f>
        <v>panele_korkowe</v>
      </c>
      <c r="J979">
        <f>D979*H979</f>
        <v>37.99</v>
      </c>
    </row>
    <row r="980" spans="1:10" ht="18.399999999999999" customHeight="1">
      <c r="A980" s="1">
        <v>1624</v>
      </c>
      <c r="B980" t="s">
        <v>20</v>
      </c>
      <c r="C980" s="2">
        <v>41097</v>
      </c>
      <c r="D980">
        <v>39</v>
      </c>
      <c r="E980">
        <f>MONTH(C980)</f>
        <v>7</v>
      </c>
      <c r="F980" t="str">
        <f>VLOOKUP(B980,Sheet3!$A$1:$E$100,5)</f>
        <v>k6</v>
      </c>
      <c r="G980" t="str">
        <f>VLOOKUP(B980,Sheet3!$A$1:$E$100,2)</f>
        <v>940x23x5</v>
      </c>
      <c r="H980" t="str">
        <f>VLOOKUP(B980,Sheet3!$A$1:$E$100,3)</f>
        <v>2,19</v>
      </c>
      <c r="I980" t="str">
        <f>VLOOKUP(F980,Sheet4!$A$1:$B$22,2)</f>
        <v>panele_korkowe</v>
      </c>
      <c r="J980">
        <f>D980*H980</f>
        <v>85.41</v>
      </c>
    </row>
    <row r="981" spans="1:10" ht="18.399999999999999" customHeight="1">
      <c r="A981">
        <v>1625</v>
      </c>
      <c r="B981" t="s">
        <v>57</v>
      </c>
      <c r="C981" s="2">
        <v>41149</v>
      </c>
      <c r="D981">
        <v>11</v>
      </c>
      <c r="E981">
        <f>MONTH(C981)</f>
        <v>8</v>
      </c>
      <c r="F981" t="str">
        <f>VLOOKUP(B981,Sheet3!$A$1:$E$100,5)</f>
        <v>k6</v>
      </c>
      <c r="G981" t="str">
        <f>VLOOKUP(B981,Sheet3!$A$1:$E$100,2)</f>
        <v>940x23x7</v>
      </c>
      <c r="H981" t="str">
        <f>VLOOKUP(B981,Sheet3!$A$1:$E$100,3)</f>
        <v>2,89</v>
      </c>
      <c r="I981" t="str">
        <f>VLOOKUP(F981,Sheet4!$A$1:$B$22,2)</f>
        <v>panele_korkowe</v>
      </c>
      <c r="J981">
        <f>D981*H981</f>
        <v>31.790000000000003</v>
      </c>
    </row>
    <row r="982" spans="1:10" ht="18.399999999999999" customHeight="1">
      <c r="A982" s="1">
        <v>1628</v>
      </c>
      <c r="B982" t="s">
        <v>64</v>
      </c>
      <c r="C982" s="2">
        <v>41068</v>
      </c>
      <c r="D982">
        <v>1</v>
      </c>
      <c r="E982">
        <f>MONTH(C982)</f>
        <v>6</v>
      </c>
      <c r="F982" t="str">
        <f>VLOOKUP(B982,Sheet3!$A$1:$E$100,5)</f>
        <v>k9</v>
      </c>
      <c r="G982" t="str">
        <f>VLOOKUP(B982,Sheet3!$A$1:$E$100,2)</f>
        <v>duze</v>
      </c>
      <c r="H982" t="str">
        <f>VLOOKUP(B982,Sheet3!$A$1:$E$100,3)</f>
        <v>48,00</v>
      </c>
      <c r="I982" t="str">
        <f>VLOOKUP(F982,Sheet4!$A$1:$B$22,2)</f>
        <v>panele_korkowe</v>
      </c>
      <c r="J982">
        <f>D982*H982</f>
        <v>48</v>
      </c>
    </row>
    <row r="983" spans="1:10" ht="18.399999999999999" customHeight="1">
      <c r="A983">
        <v>1629</v>
      </c>
      <c r="B983" t="s">
        <v>11</v>
      </c>
      <c r="C983" s="2">
        <v>41031</v>
      </c>
      <c r="D983">
        <v>2</v>
      </c>
      <c r="E983">
        <f>MONTH(C983)</f>
        <v>5</v>
      </c>
      <c r="F983" t="str">
        <f>VLOOKUP(B983,Sheet3!$A$1:$E$100,5)</f>
        <v>k4</v>
      </c>
      <c r="G983" t="str">
        <f>VLOOKUP(B983,Sheet3!$A$1:$E$100,2)</f>
        <v>1_l_kontaktowy</v>
      </c>
      <c r="H983" t="str">
        <f>VLOOKUP(B983,Sheet3!$A$1:$E$100,3)</f>
        <v>29,99</v>
      </c>
      <c r="I983" t="str">
        <f>VLOOKUP(F983,Sheet4!$A$1:$B$22,2)</f>
        <v>panele_korkowe</v>
      </c>
      <c r="J983">
        <f>D983*H983</f>
        <v>59.98</v>
      </c>
    </row>
    <row r="984" spans="1:10" ht="18.399999999999999" customHeight="1">
      <c r="A984">
        <v>1633</v>
      </c>
      <c r="B984" t="s">
        <v>96</v>
      </c>
      <c r="C984" s="2">
        <v>41113</v>
      </c>
      <c r="D984">
        <v>12</v>
      </c>
      <c r="E984">
        <f>MONTH(C984)</f>
        <v>7</v>
      </c>
      <c r="F984" t="str">
        <f>VLOOKUP(B984,Sheet3!$A$1:$E$100,5)</f>
        <v>k3</v>
      </c>
      <c r="G984" t="str">
        <f>VLOOKUP(B984,Sheet3!$A$1:$E$100,2)</f>
        <v>frakcja_1,0-1,8_mm</v>
      </c>
      <c r="H984" t="str">
        <f>VLOOKUP(B984,Sheet3!$A$1:$E$100,3)</f>
        <v>12,00</v>
      </c>
      <c r="I984" t="str">
        <f>VLOOKUP(F984,Sheet4!$A$1:$B$22,2)</f>
        <v>panele_korkowe</v>
      </c>
      <c r="J984">
        <f>D984*H984</f>
        <v>144</v>
      </c>
    </row>
    <row r="985" spans="1:10" ht="18.399999999999999" customHeight="1">
      <c r="A985" s="1">
        <v>1634</v>
      </c>
      <c r="B985" t="s">
        <v>95</v>
      </c>
      <c r="C985" s="2">
        <v>41027</v>
      </c>
      <c r="D985">
        <v>20</v>
      </c>
      <c r="E985">
        <f>MONTH(C985)</f>
        <v>4</v>
      </c>
      <c r="F985" t="str">
        <f>VLOOKUP(B985,Sheet3!$A$1:$E$100,5)</f>
        <v>k21</v>
      </c>
      <c r="G985" t="str">
        <f>VLOOKUP(B985,Sheet3!$A$1:$E$100,2)</f>
        <v>Natural</v>
      </c>
      <c r="H985" t="str">
        <f>VLOOKUP(B985,Sheet3!$A$1:$E$100,3)</f>
        <v>119,99</v>
      </c>
      <c r="I985" t="str">
        <f>VLOOKUP(F985,Sheet4!$A$1:$B$22,2)</f>
        <v>panele_korkowe</v>
      </c>
      <c r="J985">
        <f>D985*H985</f>
        <v>2399.7999999999997</v>
      </c>
    </row>
    <row r="986" spans="1:10" ht="18.399999999999999" customHeight="1">
      <c r="A986">
        <v>1637</v>
      </c>
      <c r="B986" t="s">
        <v>34</v>
      </c>
      <c r="C986" s="2">
        <v>41234</v>
      </c>
      <c r="D986">
        <v>40</v>
      </c>
      <c r="E986">
        <f>MONTH(C986)</f>
        <v>11</v>
      </c>
      <c r="F986" t="str">
        <f>VLOOKUP(B986,Sheet3!$A$1:$E$100,5)</f>
        <v>k8</v>
      </c>
      <c r="G986" t="str">
        <f>VLOOKUP(B986,Sheet3!$A$1:$E$100,2)</f>
        <v>LP_4</v>
      </c>
      <c r="H986" t="str">
        <f>VLOOKUP(B986,Sheet3!$A$1:$E$100,3)</f>
        <v>2,30</v>
      </c>
      <c r="I986" t="str">
        <f>VLOOKUP(F986,Sheet4!$A$1:$B$22,2)</f>
        <v>panele_korkowe</v>
      </c>
      <c r="J986">
        <f>D986*H986</f>
        <v>92</v>
      </c>
    </row>
    <row r="987" spans="1:10" ht="18.399999999999999" customHeight="1">
      <c r="A987">
        <v>1639</v>
      </c>
      <c r="B987" t="s">
        <v>56</v>
      </c>
      <c r="C987" s="2">
        <v>41103</v>
      </c>
      <c r="D987">
        <v>56</v>
      </c>
      <c r="E987">
        <f>MONTH(C987)</f>
        <v>7</v>
      </c>
      <c r="F987" t="str">
        <f>VLOOKUP(B987,Sheet3!$A$1:$E$100,5)</f>
        <v>k21</v>
      </c>
      <c r="G987" t="str">
        <f>VLOOKUP(B987,Sheet3!$A$1:$E$100,2)</f>
        <v>Harmony</v>
      </c>
      <c r="H987" t="str">
        <f>VLOOKUP(B987,Sheet3!$A$1:$E$100,3)</f>
        <v>139,99</v>
      </c>
      <c r="I987" t="str">
        <f>VLOOKUP(F987,Sheet4!$A$1:$B$22,2)</f>
        <v>panele_korkowe</v>
      </c>
      <c r="J987">
        <f>D987*H987</f>
        <v>7839.4400000000005</v>
      </c>
    </row>
    <row r="988" spans="1:10" ht="18.399999999999999" customHeight="1">
      <c r="A988" s="1">
        <v>1642</v>
      </c>
      <c r="B988" t="s">
        <v>41</v>
      </c>
      <c r="C988" s="2">
        <v>41197</v>
      </c>
      <c r="D988">
        <v>20</v>
      </c>
      <c r="E988">
        <f>MONTH(C988)</f>
        <v>10</v>
      </c>
      <c r="F988" t="str">
        <f>VLOOKUP(B988,Sheet3!$A$1:$E$100,5)</f>
        <v>k7</v>
      </c>
      <c r="G988" t="str">
        <f>VLOOKUP(B988,Sheet3!$A$1:$E$100,2)</f>
        <v>Kora_surowa_kl._II</v>
      </c>
      <c r="H988" t="str">
        <f>VLOOKUP(B988,Sheet3!$A$1:$E$100,3)</f>
        <v>79,99</v>
      </c>
      <c r="I988" t="str">
        <f>VLOOKUP(F988,Sheet4!$A$1:$B$22,2)</f>
        <v>panele_korkowe</v>
      </c>
      <c r="J988">
        <f>D988*H988</f>
        <v>1599.8</v>
      </c>
    </row>
    <row r="989" spans="1:10" ht="18.399999999999999" customHeight="1">
      <c r="A989">
        <v>1645</v>
      </c>
      <c r="B989" t="s">
        <v>75</v>
      </c>
      <c r="C989" s="2">
        <v>41101</v>
      </c>
      <c r="D989">
        <v>4</v>
      </c>
      <c r="E989">
        <f>MONTH(C989)</f>
        <v>7</v>
      </c>
      <c r="F989" t="str">
        <f>VLOOKUP(B989,Sheet3!$A$1:$E$100,5)</f>
        <v>k4</v>
      </c>
      <c r="G989" t="str">
        <f>VLOOKUP(B989,Sheet3!$A$1:$E$100,2)</f>
        <v>3_l_kontaktowy</v>
      </c>
      <c r="H989" t="str">
        <f>VLOOKUP(B989,Sheet3!$A$1:$E$100,3)</f>
        <v>59,99</v>
      </c>
      <c r="I989" t="str">
        <f>VLOOKUP(F989,Sheet4!$A$1:$B$22,2)</f>
        <v>panele_korkowe</v>
      </c>
      <c r="J989">
        <f>D989*H989</f>
        <v>239.96</v>
      </c>
    </row>
    <row r="990" spans="1:10" ht="18.399999999999999" customHeight="1">
      <c r="A990">
        <v>1647</v>
      </c>
      <c r="B990" t="s">
        <v>24</v>
      </c>
      <c r="C990" s="2">
        <v>41159</v>
      </c>
      <c r="D990">
        <v>80</v>
      </c>
      <c r="E990">
        <f>MONTH(C990)</f>
        <v>9</v>
      </c>
      <c r="F990" t="str">
        <f>VLOOKUP(B990,Sheet3!$A$1:$E$100,5)</f>
        <v>k8</v>
      </c>
      <c r="G990" t="str">
        <f>VLOOKUP(B990,Sheet3!$A$1:$E$100,2)</f>
        <v>LN_2</v>
      </c>
      <c r="H990" t="str">
        <f>VLOOKUP(B990,Sheet3!$A$1:$E$100,3)</f>
        <v>4,60</v>
      </c>
      <c r="I990" t="str">
        <f>VLOOKUP(F990,Sheet4!$A$1:$B$22,2)</f>
        <v>panele_korkowe</v>
      </c>
      <c r="J990">
        <f>D990*H990</f>
        <v>368</v>
      </c>
    </row>
    <row r="991" spans="1:10" ht="18.399999999999999" customHeight="1">
      <c r="A991">
        <v>1649</v>
      </c>
      <c r="B991" t="s">
        <v>30</v>
      </c>
      <c r="C991" s="2">
        <v>41153</v>
      </c>
      <c r="D991">
        <v>2</v>
      </c>
      <c r="E991">
        <f>MONTH(C991)</f>
        <v>9</v>
      </c>
      <c r="F991" t="str">
        <f>VLOOKUP(B991,Sheet3!$A$1:$E$100,5)</f>
        <v>k8</v>
      </c>
      <c r="G991" t="str">
        <f>VLOOKUP(B991,Sheet3!$A$1:$E$100,2)</f>
        <v>LN_1</v>
      </c>
      <c r="H991" t="str">
        <f>VLOOKUP(B991,Sheet3!$A$1:$E$100,3)</f>
        <v>3,90</v>
      </c>
      <c r="I991" t="str">
        <f>VLOOKUP(F991,Sheet4!$A$1:$B$22,2)</f>
        <v>panele_korkowe</v>
      </c>
      <c r="J991">
        <f>D991*H991</f>
        <v>7.8</v>
      </c>
    </row>
    <row r="992" spans="1:10" ht="18.399999999999999" customHeight="1">
      <c r="A992">
        <v>1651</v>
      </c>
      <c r="B992" t="s">
        <v>58</v>
      </c>
      <c r="C992" s="2">
        <v>40962</v>
      </c>
      <c r="D992">
        <v>5</v>
      </c>
      <c r="E992">
        <f>MONTH(C992)</f>
        <v>2</v>
      </c>
      <c r="F992" t="str">
        <f>VLOOKUP(B992,Sheet3!$A$1:$E$100,5)</f>
        <v>k5</v>
      </c>
      <c r="G992" t="str">
        <f>VLOOKUP(B992,Sheet3!$A$1:$E$100,2)</f>
        <v>Aglomerado_80_mm</v>
      </c>
      <c r="H992" t="str">
        <f>VLOOKUP(B992,Sheet3!$A$1:$E$100,3)</f>
        <v>149,99</v>
      </c>
      <c r="I992" t="str">
        <f>VLOOKUP(F992,Sheet4!$A$1:$B$22,2)</f>
        <v>panele_korkowe</v>
      </c>
      <c r="J992">
        <f>D992*H992</f>
        <v>749.95</v>
      </c>
    </row>
    <row r="993" spans="1:10" ht="18.399999999999999" customHeight="1">
      <c r="A993">
        <v>1653</v>
      </c>
      <c r="B993" t="s">
        <v>18</v>
      </c>
      <c r="C993" s="2">
        <v>41135</v>
      </c>
      <c r="D993">
        <v>33</v>
      </c>
      <c r="E993">
        <f>MONTH(C993)</f>
        <v>8</v>
      </c>
      <c r="F993" t="str">
        <f>VLOOKUP(B993,Sheet3!$A$1:$E$100,5)</f>
        <v>k6</v>
      </c>
      <c r="G993" t="str">
        <f>VLOOKUP(B993,Sheet3!$A$1:$E$100,2)</f>
        <v>940x16x10</v>
      </c>
      <c r="H993" t="str">
        <f>VLOOKUP(B993,Sheet3!$A$1:$E$100,3)</f>
        <v>3,29</v>
      </c>
      <c r="I993" t="str">
        <f>VLOOKUP(F993,Sheet4!$A$1:$B$22,2)</f>
        <v>panele_korkowe</v>
      </c>
      <c r="J993">
        <f>D993*H993</f>
        <v>108.57000000000001</v>
      </c>
    </row>
    <row r="994" spans="1:10" ht="18.399999999999999" customHeight="1">
      <c r="A994" s="1">
        <v>1654</v>
      </c>
      <c r="B994" t="s">
        <v>24</v>
      </c>
      <c r="C994" s="2">
        <v>41096</v>
      </c>
      <c r="D994">
        <v>50</v>
      </c>
      <c r="E994">
        <f>MONTH(C994)</f>
        <v>7</v>
      </c>
      <c r="F994" t="str">
        <f>VLOOKUP(B994,Sheet3!$A$1:$E$100,5)</f>
        <v>k8</v>
      </c>
      <c r="G994" t="str">
        <f>VLOOKUP(B994,Sheet3!$A$1:$E$100,2)</f>
        <v>LN_2</v>
      </c>
      <c r="H994" t="str">
        <f>VLOOKUP(B994,Sheet3!$A$1:$E$100,3)</f>
        <v>4,60</v>
      </c>
      <c r="I994" t="str">
        <f>VLOOKUP(F994,Sheet4!$A$1:$B$22,2)</f>
        <v>panele_korkowe</v>
      </c>
      <c r="J994">
        <f>D994*H994</f>
        <v>229.99999999999997</v>
      </c>
    </row>
    <row r="995" spans="1:10" ht="18.399999999999999" customHeight="1">
      <c r="A995">
        <v>1657</v>
      </c>
      <c r="B995" t="s">
        <v>98</v>
      </c>
      <c r="C995" s="2">
        <v>41082</v>
      </c>
      <c r="D995">
        <v>14</v>
      </c>
      <c r="E995">
        <f>MONTH(C995)</f>
        <v>6</v>
      </c>
      <c r="F995" t="str">
        <f>VLOOKUP(B995,Sheet3!$A$1:$E$100,5)</f>
        <v>k3</v>
      </c>
      <c r="G995" t="str">
        <f>VLOOKUP(B995,Sheet3!$A$1:$E$100,2)</f>
        <v>frakcja_2,8-4,0_mm</v>
      </c>
      <c r="H995" t="str">
        <f>VLOOKUP(B995,Sheet3!$A$1:$E$100,3)</f>
        <v>12,80</v>
      </c>
      <c r="I995" t="str">
        <f>VLOOKUP(F995,Sheet4!$A$1:$B$22,2)</f>
        <v>panele_korkowe</v>
      </c>
      <c r="J995">
        <f>D995*H995</f>
        <v>179.20000000000002</v>
      </c>
    </row>
    <row r="996" spans="1:10" ht="18.399999999999999" customHeight="1">
      <c r="A996" s="1">
        <v>1660</v>
      </c>
      <c r="B996" t="s">
        <v>32</v>
      </c>
      <c r="C996" s="2">
        <v>41002</v>
      </c>
      <c r="D996">
        <v>70</v>
      </c>
      <c r="E996">
        <f>MONTH(C996)</f>
        <v>4</v>
      </c>
      <c r="F996" t="str">
        <f>VLOOKUP(B996,Sheet3!$A$1:$E$100,5)</f>
        <v>k8</v>
      </c>
      <c r="G996" t="str">
        <f>VLOOKUP(B996,Sheet3!$A$1:$E$100,2)</f>
        <v>LB_2</v>
      </c>
      <c r="H996" t="str">
        <f>VLOOKUP(B996,Sheet3!$A$1:$E$100,3)</f>
        <v>1,80</v>
      </c>
      <c r="I996" t="str">
        <f>VLOOKUP(F996,Sheet4!$A$1:$B$22,2)</f>
        <v>panele_korkowe</v>
      </c>
      <c r="J996">
        <f>D996*H996</f>
        <v>126</v>
      </c>
    </row>
    <row r="997" spans="1:10" ht="18.399999999999999" customHeight="1">
      <c r="A997">
        <v>1661</v>
      </c>
      <c r="B997" t="s">
        <v>45</v>
      </c>
      <c r="C997" s="2">
        <v>41179</v>
      </c>
      <c r="D997">
        <v>30</v>
      </c>
      <c r="E997">
        <f>MONTH(C997)</f>
        <v>9</v>
      </c>
      <c r="F997" t="str">
        <f>VLOOKUP(B997,Sheet3!$A$1:$E$100,5)</f>
        <v>k21</v>
      </c>
      <c r="G997" t="str">
        <f>VLOOKUP(B997,Sheet3!$A$1:$E$100,2)</f>
        <v>Shell</v>
      </c>
      <c r="H997" t="str">
        <f>VLOOKUP(B997,Sheet3!$A$1:$E$100,3)</f>
        <v>129,99</v>
      </c>
      <c r="I997" t="str">
        <f>VLOOKUP(F997,Sheet4!$A$1:$B$22,2)</f>
        <v>panele_korkowe</v>
      </c>
      <c r="J997">
        <f>D997*H997</f>
        <v>3899.7000000000003</v>
      </c>
    </row>
    <row r="998" spans="1:10" ht="18.399999999999999" customHeight="1">
      <c r="A998" s="1">
        <v>1662</v>
      </c>
      <c r="B998" t="s">
        <v>78</v>
      </c>
      <c r="C998" s="2">
        <v>40985</v>
      </c>
      <c r="D998">
        <v>20</v>
      </c>
      <c r="E998">
        <f>MONTH(C998)</f>
        <v>3</v>
      </c>
      <c r="F998" t="str">
        <f>VLOOKUP(B998,Sheet3!$A$1:$E$100,5)</f>
        <v>k6</v>
      </c>
      <c r="G998" t="str">
        <f>VLOOKUP(B998,Sheet3!$A$1:$E$100,2)</f>
        <v>940x23x10</v>
      </c>
      <c r="H998" t="str">
        <f>VLOOKUP(B998,Sheet3!$A$1:$E$100,3)</f>
        <v>3,29</v>
      </c>
      <c r="I998" t="str">
        <f>VLOOKUP(F998,Sheet4!$A$1:$B$22,2)</f>
        <v>panele_korkowe</v>
      </c>
      <c r="J998">
        <f>D998*H998</f>
        <v>65.8</v>
      </c>
    </row>
    <row r="999" spans="1:10" ht="18.399999999999999" customHeight="1">
      <c r="A999" s="1">
        <v>1664</v>
      </c>
      <c r="B999" t="s">
        <v>85</v>
      </c>
      <c r="C999" s="2">
        <v>41160</v>
      </c>
      <c r="D999">
        <v>36</v>
      </c>
      <c r="E999">
        <f>MONTH(C999)</f>
        <v>9</v>
      </c>
      <c r="F999" t="str">
        <f>VLOOKUP(B999,Sheet3!$A$1:$E$100,5)</f>
        <v>k8</v>
      </c>
      <c r="G999" t="str">
        <f>VLOOKUP(B999,Sheet3!$A$1:$E$100,2)</f>
        <v>LN_2</v>
      </c>
      <c r="H999" t="str">
        <f>VLOOKUP(B999,Sheet3!$A$1:$E$100,3)</f>
        <v>4,60</v>
      </c>
      <c r="I999" t="str">
        <f>VLOOKUP(F999,Sheet4!$A$1:$B$22,2)</f>
        <v>panele_korkowe</v>
      </c>
      <c r="J999">
        <f>D999*H999</f>
        <v>165.6</v>
      </c>
    </row>
    <row r="1000" spans="1:10" ht="18.399999999999999" customHeight="1">
      <c r="A1000">
        <v>1671</v>
      </c>
      <c r="B1000" t="s">
        <v>77</v>
      </c>
      <c r="C1000" s="2">
        <v>41093</v>
      </c>
      <c r="D1000">
        <v>4</v>
      </c>
      <c r="E1000">
        <f>MONTH(C1000)</f>
        <v>7</v>
      </c>
      <c r="F1000" t="str">
        <f>VLOOKUP(B1000,Sheet3!$A$1:$E$100,5)</f>
        <v>k9</v>
      </c>
      <c r="G1000" t="str">
        <f>VLOOKUP(B1000,Sheet3!$A$1:$E$100,2)</f>
        <v>male</v>
      </c>
      <c r="H1000" t="str">
        <f>VLOOKUP(B1000,Sheet3!$A$1:$E$100,3)</f>
        <v>25,99</v>
      </c>
      <c r="I1000" t="str">
        <f>VLOOKUP(F1000,Sheet4!$A$1:$B$22,2)</f>
        <v>panele_korkowe</v>
      </c>
      <c r="J1000">
        <f>D1000*H1000</f>
        <v>103.96</v>
      </c>
    </row>
    <row r="1001" spans="1:10" ht="18.399999999999999" customHeight="1">
      <c r="A1001" s="1">
        <v>1672</v>
      </c>
      <c r="B1001" t="s">
        <v>24</v>
      </c>
      <c r="C1001" s="2">
        <v>41123</v>
      </c>
      <c r="D1001">
        <v>22</v>
      </c>
      <c r="E1001">
        <f>MONTH(C1001)</f>
        <v>8</v>
      </c>
      <c r="F1001" t="str">
        <f>VLOOKUP(B1001,Sheet3!$A$1:$E$100,5)</f>
        <v>k8</v>
      </c>
      <c r="G1001" t="str">
        <f>VLOOKUP(B1001,Sheet3!$A$1:$E$100,2)</f>
        <v>LN_2</v>
      </c>
      <c r="H1001" t="str">
        <f>VLOOKUP(B1001,Sheet3!$A$1:$E$100,3)</f>
        <v>4,60</v>
      </c>
      <c r="I1001" t="str">
        <f>VLOOKUP(F1001,Sheet4!$A$1:$B$22,2)</f>
        <v>panele_korkowe</v>
      </c>
      <c r="J1001">
        <f>D1001*H1001</f>
        <v>101.19999999999999</v>
      </c>
    </row>
    <row r="1002" spans="1:10" ht="18.399999999999999" customHeight="1">
      <c r="A1002">
        <v>1677</v>
      </c>
      <c r="B1002" t="s">
        <v>44</v>
      </c>
      <c r="C1002" s="2">
        <v>41033</v>
      </c>
      <c r="D1002">
        <v>25</v>
      </c>
      <c r="E1002">
        <f>MONTH(C1002)</f>
        <v>5</v>
      </c>
      <c r="F1002" t="str">
        <f>VLOOKUP(B1002,Sheet3!$A$1:$E$100,5)</f>
        <v>k3</v>
      </c>
      <c r="G1002" t="str">
        <f>VLOOKUP(B1002,Sheet3!$A$1:$E$100,2)</f>
        <v>frakcja_2,0-2,8_mm</v>
      </c>
      <c r="H1002" t="str">
        <f>VLOOKUP(B1002,Sheet3!$A$1:$E$100,3)</f>
        <v>12,50</v>
      </c>
      <c r="I1002" t="str">
        <f>VLOOKUP(F1002,Sheet4!$A$1:$B$22,2)</f>
        <v>panele_korkowe</v>
      </c>
      <c r="J1002">
        <f>D1002*H1002</f>
        <v>312.5</v>
      </c>
    </row>
    <row r="1003" spans="1:10" ht="18.399999999999999" customHeight="1">
      <c r="A1003" s="1">
        <v>1682</v>
      </c>
      <c r="B1003" t="s">
        <v>85</v>
      </c>
      <c r="C1003" s="2">
        <v>41260</v>
      </c>
      <c r="D1003">
        <v>15</v>
      </c>
      <c r="E1003">
        <f>MONTH(C1003)</f>
        <v>12</v>
      </c>
      <c r="F1003" t="str">
        <f>VLOOKUP(B1003,Sheet3!$A$1:$E$100,5)</f>
        <v>k8</v>
      </c>
      <c r="G1003" t="str">
        <f>VLOOKUP(B1003,Sheet3!$A$1:$E$100,2)</f>
        <v>LN_2</v>
      </c>
      <c r="H1003" t="str">
        <f>VLOOKUP(B1003,Sheet3!$A$1:$E$100,3)</f>
        <v>4,60</v>
      </c>
      <c r="I1003" t="str">
        <f>VLOOKUP(F1003,Sheet4!$A$1:$B$22,2)</f>
        <v>panele_korkowe</v>
      </c>
      <c r="J1003">
        <f>D1003*H1003</f>
        <v>69</v>
      </c>
    </row>
    <row r="1004" spans="1:10" ht="18.399999999999999" customHeight="1">
      <c r="A1004" s="1">
        <v>1686</v>
      </c>
      <c r="B1004" t="s">
        <v>74</v>
      </c>
      <c r="C1004" s="2">
        <v>41046</v>
      </c>
      <c r="D1004">
        <v>22</v>
      </c>
      <c r="E1004">
        <f>MONTH(C1004)</f>
        <v>5</v>
      </c>
      <c r="F1004" t="str">
        <f>VLOOKUP(B1004,Sheet3!$A$1:$E$100,5)</f>
        <v>k7</v>
      </c>
      <c r="G1004" t="str">
        <f>VLOOKUP(B1004,Sheet3!$A$1:$E$100,2)</f>
        <v>Kora_surowa_kl._I</v>
      </c>
      <c r="H1004" t="str">
        <f>VLOOKUP(B1004,Sheet3!$A$1:$E$100,3)</f>
        <v>99,99</v>
      </c>
      <c r="I1004" t="str">
        <f>VLOOKUP(F1004,Sheet4!$A$1:$B$22,2)</f>
        <v>panele_korkowe</v>
      </c>
      <c r="J1004">
        <f>D1004*H1004</f>
        <v>2199.7799999999997</v>
      </c>
    </row>
    <row r="1005" spans="1:10" ht="18.399999999999999" customHeight="1">
      <c r="A1005" s="1">
        <v>1694</v>
      </c>
      <c r="B1005" t="s">
        <v>12</v>
      </c>
      <c r="C1005" s="2">
        <v>41211</v>
      </c>
      <c r="D1005">
        <v>14</v>
      </c>
      <c r="E1005">
        <f>MONTH(C1005)</f>
        <v>10</v>
      </c>
      <c r="F1005" t="str">
        <f>VLOOKUP(B1005,Sheet3!$A$1:$E$100,5)</f>
        <v>k6</v>
      </c>
      <c r="G1005" t="str">
        <f>VLOOKUP(B1005,Sheet3!$A$1:$E$100,2)</f>
        <v>940x16x5</v>
      </c>
      <c r="H1005" t="str">
        <f>VLOOKUP(B1005,Sheet3!$A$1:$E$100,3)</f>
        <v>2,19</v>
      </c>
      <c r="I1005" t="str">
        <f>VLOOKUP(F1005,Sheet4!$A$1:$B$22,2)</f>
        <v>panele_korkowe</v>
      </c>
      <c r="J1005">
        <f>D1005*H1005</f>
        <v>30.66</v>
      </c>
    </row>
    <row r="1006" spans="1:10" ht="18.399999999999999" customHeight="1">
      <c r="A1006" s="1">
        <v>1696</v>
      </c>
      <c r="B1006" t="s">
        <v>21</v>
      </c>
      <c r="C1006" s="2">
        <v>40990</v>
      </c>
      <c r="D1006">
        <v>110</v>
      </c>
      <c r="E1006">
        <f>MONTH(C1006)</f>
        <v>3</v>
      </c>
      <c r="F1006" t="str">
        <f>VLOOKUP(B1006,Sheet3!$A$1:$E$100,5)</f>
        <v>k8</v>
      </c>
      <c r="G1006" t="str">
        <f>VLOOKUP(B1006,Sheet3!$A$1:$E$100,2)</f>
        <v>LK_3</v>
      </c>
      <c r="H1006" t="str">
        <f>VLOOKUP(B1006,Sheet3!$A$1:$E$100,3)</f>
        <v>3,60</v>
      </c>
      <c r="I1006" t="str">
        <f>VLOOKUP(F1006,Sheet4!$A$1:$B$22,2)</f>
        <v>panele_korkowe</v>
      </c>
      <c r="J1006">
        <f>D1006*H1006</f>
        <v>396</v>
      </c>
    </row>
    <row r="1007" spans="1:10" ht="18.399999999999999" customHeight="1">
      <c r="A1007">
        <v>1699</v>
      </c>
      <c r="B1007" t="s">
        <v>25</v>
      </c>
      <c r="C1007" s="2">
        <v>41011</v>
      </c>
      <c r="D1007">
        <v>5</v>
      </c>
      <c r="E1007">
        <f>MONTH(C1007)</f>
        <v>4</v>
      </c>
      <c r="F1007" t="str">
        <f>VLOOKUP(B1007,Sheet3!$A$1:$E$100,5)</f>
        <v>k4</v>
      </c>
      <c r="G1007" t="str">
        <f>VLOOKUP(B1007,Sheet3!$A$1:$E$100,2)</f>
        <v>1_l_wodny</v>
      </c>
      <c r="H1007" t="str">
        <f>VLOOKUP(B1007,Sheet3!$A$1:$E$100,3)</f>
        <v>37,99</v>
      </c>
      <c r="I1007" t="str">
        <f>VLOOKUP(F1007,Sheet4!$A$1:$B$22,2)</f>
        <v>panele_korkowe</v>
      </c>
      <c r="J1007">
        <f>D1007*H1007</f>
        <v>189.95000000000002</v>
      </c>
    </row>
    <row r="1008" spans="1:10" ht="18.399999999999999" customHeight="1">
      <c r="A1008" s="1">
        <v>1706</v>
      </c>
      <c r="B1008" t="s">
        <v>43</v>
      </c>
      <c r="C1008" s="2">
        <v>41117</v>
      </c>
      <c r="D1008">
        <v>20</v>
      </c>
      <c r="E1008">
        <f>MONTH(C1008)</f>
        <v>7</v>
      </c>
      <c r="F1008" t="str">
        <f>VLOOKUP(B1008,Sheet3!$A$1:$E$100,5)</f>
        <v>k5</v>
      </c>
      <c r="G1008" t="str">
        <f>VLOOKUP(B1008,Sheet3!$A$1:$E$100,2)</f>
        <v>Aglomerado_80_mm</v>
      </c>
      <c r="H1008" t="str">
        <f>VLOOKUP(B1008,Sheet3!$A$1:$E$100,3)</f>
        <v>149,99</v>
      </c>
      <c r="I1008" t="str">
        <f>VLOOKUP(F1008,Sheet4!$A$1:$B$22,2)</f>
        <v>panele_korkowe</v>
      </c>
      <c r="J1008">
        <f>D1008*H1008</f>
        <v>2999.8</v>
      </c>
    </row>
    <row r="1009" spans="1:10" ht="18.399999999999999" customHeight="1">
      <c r="A1009">
        <v>1707</v>
      </c>
      <c r="B1009" t="s">
        <v>18</v>
      </c>
      <c r="C1009" s="2">
        <v>41072</v>
      </c>
      <c r="D1009">
        <v>26</v>
      </c>
      <c r="E1009">
        <f>MONTH(C1009)</f>
        <v>6</v>
      </c>
      <c r="F1009" t="str">
        <f>VLOOKUP(B1009,Sheet3!$A$1:$E$100,5)</f>
        <v>k6</v>
      </c>
      <c r="G1009" t="str">
        <f>VLOOKUP(B1009,Sheet3!$A$1:$E$100,2)</f>
        <v>940x16x10</v>
      </c>
      <c r="H1009" t="str">
        <f>VLOOKUP(B1009,Sheet3!$A$1:$E$100,3)</f>
        <v>3,29</v>
      </c>
      <c r="I1009" t="str">
        <f>VLOOKUP(F1009,Sheet4!$A$1:$B$22,2)</f>
        <v>panele_korkowe</v>
      </c>
      <c r="J1009">
        <f>D1009*H1009</f>
        <v>85.54</v>
      </c>
    </row>
    <row r="1010" spans="1:10" ht="18.399999999999999" customHeight="1">
      <c r="A1010">
        <v>1709</v>
      </c>
      <c r="B1010" t="s">
        <v>32</v>
      </c>
      <c r="C1010" s="2">
        <v>41026</v>
      </c>
      <c r="D1010">
        <v>24</v>
      </c>
      <c r="E1010">
        <f>MONTH(C1010)</f>
        <v>4</v>
      </c>
      <c r="F1010" t="str">
        <f>VLOOKUP(B1010,Sheet3!$A$1:$E$100,5)</f>
        <v>k8</v>
      </c>
      <c r="G1010" t="str">
        <f>VLOOKUP(B1010,Sheet3!$A$1:$E$100,2)</f>
        <v>LB_2</v>
      </c>
      <c r="H1010" t="str">
        <f>VLOOKUP(B1010,Sheet3!$A$1:$E$100,3)</f>
        <v>1,80</v>
      </c>
      <c r="I1010" t="str">
        <f>VLOOKUP(F1010,Sheet4!$A$1:$B$22,2)</f>
        <v>panele_korkowe</v>
      </c>
      <c r="J1010">
        <f>D1010*H1010</f>
        <v>43.2</v>
      </c>
    </row>
    <row r="1011" spans="1:10" ht="18.399999999999999" customHeight="1">
      <c r="A1011" s="1">
        <v>1710</v>
      </c>
      <c r="B1011" t="s">
        <v>23</v>
      </c>
      <c r="C1011" s="2">
        <v>41065</v>
      </c>
      <c r="D1011">
        <v>12</v>
      </c>
      <c r="E1011">
        <f>MONTH(C1011)</f>
        <v>6</v>
      </c>
      <c r="F1011" t="str">
        <f>VLOOKUP(B1011,Sheet3!$A$1:$E$100,5)</f>
        <v>k3</v>
      </c>
      <c r="G1011" t="str">
        <f>VLOOKUP(B1011,Sheet3!$A$1:$E$100,2)</f>
        <v>frakcja_2,8-4,0_mm</v>
      </c>
      <c r="H1011" t="str">
        <f>VLOOKUP(B1011,Sheet3!$A$1:$E$100,3)</f>
        <v>12,80</v>
      </c>
      <c r="I1011" t="str">
        <f>VLOOKUP(F1011,Sheet4!$A$1:$B$22,2)</f>
        <v>panele_korkowe</v>
      </c>
      <c r="J1011">
        <f>D1011*H1011</f>
        <v>153.60000000000002</v>
      </c>
    </row>
    <row r="1012" spans="1:10" ht="18.399999999999999" customHeight="1">
      <c r="A1012">
        <v>1711</v>
      </c>
      <c r="B1012" t="s">
        <v>12</v>
      </c>
      <c r="C1012" s="2">
        <v>41183</v>
      </c>
      <c r="D1012">
        <v>50</v>
      </c>
      <c r="E1012">
        <f>MONTH(C1012)</f>
        <v>10</v>
      </c>
      <c r="F1012" t="str">
        <f>VLOOKUP(B1012,Sheet3!$A$1:$E$100,5)</f>
        <v>k6</v>
      </c>
      <c r="G1012" t="str">
        <f>VLOOKUP(B1012,Sheet3!$A$1:$E$100,2)</f>
        <v>940x16x5</v>
      </c>
      <c r="H1012" t="str">
        <f>VLOOKUP(B1012,Sheet3!$A$1:$E$100,3)</f>
        <v>2,19</v>
      </c>
      <c r="I1012" t="str">
        <f>VLOOKUP(F1012,Sheet4!$A$1:$B$22,2)</f>
        <v>panele_korkowe</v>
      </c>
      <c r="J1012">
        <f>D1012*H1012</f>
        <v>109.5</v>
      </c>
    </row>
    <row r="1013" spans="1:10" ht="18.399999999999999" customHeight="1">
      <c r="A1013" s="1">
        <v>1714</v>
      </c>
      <c r="B1013" t="s">
        <v>75</v>
      </c>
      <c r="C1013" s="2">
        <v>41015</v>
      </c>
      <c r="D1013">
        <v>3</v>
      </c>
      <c r="E1013">
        <f>MONTH(C1013)</f>
        <v>4</v>
      </c>
      <c r="F1013" t="str">
        <f>VLOOKUP(B1013,Sheet3!$A$1:$E$100,5)</f>
        <v>k4</v>
      </c>
      <c r="G1013" t="str">
        <f>VLOOKUP(B1013,Sheet3!$A$1:$E$100,2)</f>
        <v>3_l_kontaktowy</v>
      </c>
      <c r="H1013" t="str">
        <f>VLOOKUP(B1013,Sheet3!$A$1:$E$100,3)</f>
        <v>59,99</v>
      </c>
      <c r="I1013" t="str">
        <f>VLOOKUP(F1013,Sheet4!$A$1:$B$22,2)</f>
        <v>panele_korkowe</v>
      </c>
      <c r="J1013">
        <f>D1013*H1013</f>
        <v>179.97</v>
      </c>
    </row>
    <row r="1014" spans="1:10" ht="18.399999999999999" customHeight="1">
      <c r="A1014">
        <v>1715</v>
      </c>
      <c r="B1014" t="s">
        <v>41</v>
      </c>
      <c r="C1014" s="2">
        <v>41095</v>
      </c>
      <c r="D1014">
        <v>5</v>
      </c>
      <c r="E1014">
        <f>MONTH(C1014)</f>
        <v>7</v>
      </c>
      <c r="F1014" t="str">
        <f>VLOOKUP(B1014,Sheet3!$A$1:$E$100,5)</f>
        <v>k7</v>
      </c>
      <c r="G1014" t="str">
        <f>VLOOKUP(B1014,Sheet3!$A$1:$E$100,2)</f>
        <v>Kora_surowa_kl._II</v>
      </c>
      <c r="H1014" t="str">
        <f>VLOOKUP(B1014,Sheet3!$A$1:$E$100,3)</f>
        <v>79,99</v>
      </c>
      <c r="I1014" t="str">
        <f>VLOOKUP(F1014,Sheet4!$A$1:$B$22,2)</f>
        <v>panele_korkowe</v>
      </c>
      <c r="J1014">
        <f>D1014*H1014</f>
        <v>399.95</v>
      </c>
    </row>
    <row r="1015" spans="1:10" ht="18.399999999999999" customHeight="1">
      <c r="A1015">
        <v>1721</v>
      </c>
      <c r="B1015" t="s">
        <v>91</v>
      </c>
      <c r="C1015" s="2">
        <v>41113</v>
      </c>
      <c r="D1015">
        <v>3</v>
      </c>
      <c r="E1015">
        <f>MONTH(C1015)</f>
        <v>7</v>
      </c>
      <c r="F1015" t="str">
        <f>VLOOKUP(B1015,Sheet3!$A$1:$E$100,5)</f>
        <v>k4</v>
      </c>
      <c r="G1015" t="str">
        <f>VLOOKUP(B1015,Sheet3!$A$1:$E$100,2)</f>
        <v>5_l_kontaktowy</v>
      </c>
      <c r="H1015" t="str">
        <f>VLOOKUP(B1015,Sheet3!$A$1:$E$100,3)</f>
        <v>84,99</v>
      </c>
      <c r="I1015" t="str">
        <f>VLOOKUP(F1015,Sheet4!$A$1:$B$22,2)</f>
        <v>panele_korkowe</v>
      </c>
      <c r="J1015">
        <f>D1015*H1015</f>
        <v>254.96999999999997</v>
      </c>
    </row>
    <row r="1016" spans="1:10" ht="18.399999999999999" customHeight="1">
      <c r="A1016" s="1">
        <v>1724</v>
      </c>
      <c r="B1016" t="s">
        <v>24</v>
      </c>
      <c r="C1016" s="2">
        <v>41010</v>
      </c>
      <c r="D1016">
        <v>30</v>
      </c>
      <c r="E1016">
        <f>MONTH(C1016)</f>
        <v>4</v>
      </c>
      <c r="F1016" t="str">
        <f>VLOOKUP(B1016,Sheet3!$A$1:$E$100,5)</f>
        <v>k8</v>
      </c>
      <c r="G1016" t="str">
        <f>VLOOKUP(B1016,Sheet3!$A$1:$E$100,2)</f>
        <v>LN_2</v>
      </c>
      <c r="H1016" t="str">
        <f>VLOOKUP(B1016,Sheet3!$A$1:$E$100,3)</f>
        <v>4,60</v>
      </c>
      <c r="I1016" t="str">
        <f>VLOOKUP(F1016,Sheet4!$A$1:$B$22,2)</f>
        <v>panele_korkowe</v>
      </c>
      <c r="J1016">
        <f>D1016*H1016</f>
        <v>138</v>
      </c>
    </row>
    <row r="1017" spans="1:10" ht="18.399999999999999" customHeight="1">
      <c r="A1017" s="1">
        <v>1728</v>
      </c>
      <c r="B1017" t="s">
        <v>21</v>
      </c>
      <c r="C1017" s="2">
        <v>41101</v>
      </c>
      <c r="D1017">
        <v>90</v>
      </c>
      <c r="E1017">
        <f>MONTH(C1017)</f>
        <v>7</v>
      </c>
      <c r="F1017" t="str">
        <f>VLOOKUP(B1017,Sheet3!$A$1:$E$100,5)</f>
        <v>k8</v>
      </c>
      <c r="G1017" t="str">
        <f>VLOOKUP(B1017,Sheet3!$A$1:$E$100,2)</f>
        <v>LK_3</v>
      </c>
      <c r="H1017" t="str">
        <f>VLOOKUP(B1017,Sheet3!$A$1:$E$100,3)</f>
        <v>3,60</v>
      </c>
      <c r="I1017" t="str">
        <f>VLOOKUP(F1017,Sheet4!$A$1:$B$22,2)</f>
        <v>panele_korkowe</v>
      </c>
      <c r="J1017">
        <f>D1017*H1017</f>
        <v>324</v>
      </c>
    </row>
    <row r="1018" spans="1:10" ht="18.399999999999999" customHeight="1">
      <c r="A1018">
        <v>1729</v>
      </c>
      <c r="B1018" t="s">
        <v>30</v>
      </c>
      <c r="C1018" s="2">
        <v>40969</v>
      </c>
      <c r="D1018">
        <v>26</v>
      </c>
      <c r="E1018">
        <f>MONTH(C1018)</f>
        <v>3</v>
      </c>
      <c r="F1018" t="str">
        <f>VLOOKUP(B1018,Sheet3!$A$1:$E$100,5)</f>
        <v>k8</v>
      </c>
      <c r="G1018" t="str">
        <f>VLOOKUP(B1018,Sheet3!$A$1:$E$100,2)</f>
        <v>LN_1</v>
      </c>
      <c r="H1018" t="str">
        <f>VLOOKUP(B1018,Sheet3!$A$1:$E$100,3)</f>
        <v>3,90</v>
      </c>
      <c r="I1018" t="str">
        <f>VLOOKUP(F1018,Sheet4!$A$1:$B$22,2)</f>
        <v>panele_korkowe</v>
      </c>
      <c r="J1018">
        <f>D1018*H1018</f>
        <v>101.39999999999999</v>
      </c>
    </row>
    <row r="1019" spans="1:10" ht="18.399999999999999" customHeight="1">
      <c r="A1019" s="1">
        <v>1734</v>
      </c>
      <c r="B1019" t="s">
        <v>21</v>
      </c>
      <c r="C1019" s="2">
        <v>40997</v>
      </c>
      <c r="D1019">
        <v>10</v>
      </c>
      <c r="E1019">
        <f>MONTH(C1019)</f>
        <v>3</v>
      </c>
      <c r="F1019" t="str">
        <f>VLOOKUP(B1019,Sheet3!$A$1:$E$100,5)</f>
        <v>k8</v>
      </c>
      <c r="G1019" t="str">
        <f>VLOOKUP(B1019,Sheet3!$A$1:$E$100,2)</f>
        <v>LK_3</v>
      </c>
      <c r="H1019" t="str">
        <f>VLOOKUP(B1019,Sheet3!$A$1:$E$100,3)</f>
        <v>3,60</v>
      </c>
      <c r="I1019" t="str">
        <f>VLOOKUP(F1019,Sheet4!$A$1:$B$22,2)</f>
        <v>panele_korkowe</v>
      </c>
      <c r="J1019">
        <f>D1019*H1019</f>
        <v>36</v>
      </c>
    </row>
    <row r="1020" spans="1:10" ht="18.399999999999999" customHeight="1">
      <c r="A1020" s="1">
        <v>1738</v>
      </c>
      <c r="B1020" t="s">
        <v>96</v>
      </c>
      <c r="C1020" s="2">
        <v>41225</v>
      </c>
      <c r="D1020">
        <v>20</v>
      </c>
      <c r="E1020">
        <f>MONTH(C1020)</f>
        <v>11</v>
      </c>
      <c r="F1020" t="str">
        <f>VLOOKUP(B1020,Sheet3!$A$1:$E$100,5)</f>
        <v>k3</v>
      </c>
      <c r="G1020" t="str">
        <f>VLOOKUP(B1020,Sheet3!$A$1:$E$100,2)</f>
        <v>frakcja_1,0-1,8_mm</v>
      </c>
      <c r="H1020" t="str">
        <f>VLOOKUP(B1020,Sheet3!$A$1:$E$100,3)</f>
        <v>12,00</v>
      </c>
      <c r="I1020" t="str">
        <f>VLOOKUP(F1020,Sheet4!$A$1:$B$22,2)</f>
        <v>panele_korkowe</v>
      </c>
      <c r="J1020">
        <f>D1020*H1020</f>
        <v>240</v>
      </c>
    </row>
    <row r="1021" spans="1:10" ht="18.399999999999999" customHeight="1">
      <c r="A1021">
        <v>1749</v>
      </c>
      <c r="B1021" t="s">
        <v>24</v>
      </c>
      <c r="C1021" s="2">
        <v>41058</v>
      </c>
      <c r="D1021">
        <v>26</v>
      </c>
      <c r="E1021">
        <f>MONTH(C1021)</f>
        <v>5</v>
      </c>
      <c r="F1021" t="str">
        <f>VLOOKUP(B1021,Sheet3!$A$1:$E$100,5)</f>
        <v>k8</v>
      </c>
      <c r="G1021" t="str">
        <f>VLOOKUP(B1021,Sheet3!$A$1:$E$100,2)</f>
        <v>LN_2</v>
      </c>
      <c r="H1021" t="str">
        <f>VLOOKUP(B1021,Sheet3!$A$1:$E$100,3)</f>
        <v>4,60</v>
      </c>
      <c r="I1021" t="str">
        <f>VLOOKUP(F1021,Sheet4!$A$1:$B$22,2)</f>
        <v>panele_korkowe</v>
      </c>
      <c r="J1021">
        <f>D1021*H1021</f>
        <v>119.6</v>
      </c>
    </row>
    <row r="1022" spans="1:10" ht="18.399999999999999" customHeight="1">
      <c r="A1022" s="1">
        <v>1750</v>
      </c>
      <c r="B1022" t="s">
        <v>71</v>
      </c>
      <c r="C1022" s="2">
        <v>41198</v>
      </c>
      <c r="D1022">
        <v>30</v>
      </c>
      <c r="E1022">
        <f>MONTH(C1022)</f>
        <v>10</v>
      </c>
      <c r="F1022" t="str">
        <f>VLOOKUP(B1022,Sheet3!$A$1:$E$100,5)</f>
        <v>k21</v>
      </c>
      <c r="G1022" t="str">
        <f>VLOOKUP(B1022,Sheet3!$A$1:$E$100,2)</f>
        <v>DawnTown</v>
      </c>
      <c r="H1022" t="str">
        <f>VLOOKUP(B1022,Sheet3!$A$1:$E$100,3)</f>
        <v>129,99</v>
      </c>
      <c r="I1022" t="str">
        <f>VLOOKUP(F1022,Sheet4!$A$1:$B$22,2)</f>
        <v>panele_korkowe</v>
      </c>
      <c r="J1022">
        <f>D1022*H1022</f>
        <v>3899.7000000000003</v>
      </c>
    </row>
    <row r="1023" spans="1:10" ht="18.399999999999999" customHeight="1">
      <c r="A1023">
        <v>1753</v>
      </c>
      <c r="B1023" t="s">
        <v>62</v>
      </c>
      <c r="C1023" s="2">
        <v>41197</v>
      </c>
      <c r="D1023">
        <v>12</v>
      </c>
      <c r="E1023">
        <f>MONTH(C1023)</f>
        <v>10</v>
      </c>
      <c r="F1023" t="str">
        <f>VLOOKUP(B1023,Sheet3!$A$1:$E$100,5)</f>
        <v>k5</v>
      </c>
      <c r="G1023" t="str">
        <f>VLOOKUP(B1023,Sheet3!$A$1:$E$100,2)</f>
        <v>Aglomerado_10_mm</v>
      </c>
      <c r="H1023" t="str">
        <f>VLOOKUP(B1023,Sheet3!$A$1:$E$100,3)</f>
        <v>34,99</v>
      </c>
      <c r="I1023" t="str">
        <f>VLOOKUP(F1023,Sheet4!$A$1:$B$22,2)</f>
        <v>panele_korkowe</v>
      </c>
      <c r="J1023">
        <f>D1023*H1023</f>
        <v>419.88</v>
      </c>
    </row>
    <row r="1024" spans="1:10" ht="18.399999999999999" customHeight="1">
      <c r="A1024" s="1">
        <v>1754</v>
      </c>
      <c r="B1024" t="s">
        <v>45</v>
      </c>
      <c r="C1024" s="2">
        <v>41082</v>
      </c>
      <c r="D1024">
        <v>17</v>
      </c>
      <c r="E1024">
        <f>MONTH(C1024)</f>
        <v>6</v>
      </c>
      <c r="F1024" t="str">
        <f>VLOOKUP(B1024,Sheet3!$A$1:$E$100,5)</f>
        <v>k21</v>
      </c>
      <c r="G1024" t="str">
        <f>VLOOKUP(B1024,Sheet3!$A$1:$E$100,2)</f>
        <v>Shell</v>
      </c>
      <c r="H1024" t="str">
        <f>VLOOKUP(B1024,Sheet3!$A$1:$E$100,3)</f>
        <v>129,99</v>
      </c>
      <c r="I1024" t="str">
        <f>VLOOKUP(F1024,Sheet4!$A$1:$B$22,2)</f>
        <v>panele_korkowe</v>
      </c>
      <c r="J1024">
        <f>D1024*H1024</f>
        <v>2209.83</v>
      </c>
    </row>
    <row r="1025" spans="1:10" ht="18.399999999999999" customHeight="1">
      <c r="A1025">
        <v>1755</v>
      </c>
      <c r="B1025" t="s">
        <v>30</v>
      </c>
      <c r="C1025" s="2">
        <v>41158</v>
      </c>
      <c r="D1025">
        <v>5</v>
      </c>
      <c r="E1025">
        <f>MONTH(C1025)</f>
        <v>9</v>
      </c>
      <c r="F1025" t="str">
        <f>VLOOKUP(B1025,Sheet3!$A$1:$E$100,5)</f>
        <v>k8</v>
      </c>
      <c r="G1025" t="str">
        <f>VLOOKUP(B1025,Sheet3!$A$1:$E$100,2)</f>
        <v>LN_1</v>
      </c>
      <c r="H1025" t="str">
        <f>VLOOKUP(B1025,Sheet3!$A$1:$E$100,3)</f>
        <v>3,90</v>
      </c>
      <c r="I1025" t="str">
        <f>VLOOKUP(F1025,Sheet4!$A$1:$B$22,2)</f>
        <v>panele_korkowe</v>
      </c>
      <c r="J1025">
        <f>D1025*H1025</f>
        <v>19.5</v>
      </c>
    </row>
    <row r="1026" spans="1:10" ht="18.399999999999999" customHeight="1">
      <c r="A1026" s="1">
        <v>1756</v>
      </c>
      <c r="B1026" t="s">
        <v>25</v>
      </c>
      <c r="C1026" s="2">
        <v>41173</v>
      </c>
      <c r="D1026">
        <v>5</v>
      </c>
      <c r="E1026">
        <f>MONTH(C1026)</f>
        <v>9</v>
      </c>
      <c r="F1026" t="str">
        <f>VLOOKUP(B1026,Sheet3!$A$1:$E$100,5)</f>
        <v>k4</v>
      </c>
      <c r="G1026" t="str">
        <f>VLOOKUP(B1026,Sheet3!$A$1:$E$100,2)</f>
        <v>1_l_wodny</v>
      </c>
      <c r="H1026" t="str">
        <f>VLOOKUP(B1026,Sheet3!$A$1:$E$100,3)</f>
        <v>37,99</v>
      </c>
      <c r="I1026" t="str">
        <f>VLOOKUP(F1026,Sheet4!$A$1:$B$22,2)</f>
        <v>panele_korkowe</v>
      </c>
      <c r="J1026">
        <f>D1026*H1026</f>
        <v>189.95000000000002</v>
      </c>
    </row>
    <row r="1027" spans="1:10" ht="18.399999999999999" customHeight="1">
      <c r="A1027">
        <v>1759</v>
      </c>
      <c r="B1027" t="s">
        <v>23</v>
      </c>
      <c r="C1027" s="2">
        <v>41158</v>
      </c>
      <c r="D1027">
        <v>2</v>
      </c>
      <c r="E1027">
        <f>MONTH(C1027)</f>
        <v>9</v>
      </c>
      <c r="F1027" t="str">
        <f>VLOOKUP(B1027,Sheet3!$A$1:$E$100,5)</f>
        <v>k3</v>
      </c>
      <c r="G1027" t="str">
        <f>VLOOKUP(B1027,Sheet3!$A$1:$E$100,2)</f>
        <v>frakcja_2,8-4,0_mm</v>
      </c>
      <c r="H1027" t="str">
        <f>VLOOKUP(B1027,Sheet3!$A$1:$E$100,3)</f>
        <v>12,80</v>
      </c>
      <c r="I1027" t="str">
        <f>VLOOKUP(F1027,Sheet4!$A$1:$B$22,2)</f>
        <v>panele_korkowe</v>
      </c>
      <c r="J1027">
        <f>D1027*H1027</f>
        <v>25.6</v>
      </c>
    </row>
    <row r="1028" spans="1:10" ht="18.399999999999999" customHeight="1">
      <c r="A1028" s="1">
        <v>1760</v>
      </c>
      <c r="B1028" t="s">
        <v>50</v>
      </c>
      <c r="C1028" s="2">
        <v>41033</v>
      </c>
      <c r="D1028">
        <v>12</v>
      </c>
      <c r="E1028">
        <f>MONTH(C1028)</f>
        <v>5</v>
      </c>
      <c r="F1028" t="str">
        <f>VLOOKUP(B1028,Sheet3!$A$1:$E$100,5)</f>
        <v>k8</v>
      </c>
      <c r="G1028" t="str">
        <f>VLOOKUP(B1028,Sheet3!$A$1:$E$100,2)</f>
        <v>LB_1</v>
      </c>
      <c r="H1028" t="str">
        <f>VLOOKUP(B1028,Sheet3!$A$1:$E$100,3)</f>
        <v>2,50</v>
      </c>
      <c r="I1028" t="str">
        <f>VLOOKUP(F1028,Sheet4!$A$1:$B$22,2)</f>
        <v>panele_korkowe</v>
      </c>
      <c r="J1028">
        <f>D1028*H1028</f>
        <v>30</v>
      </c>
    </row>
    <row r="1029" spans="1:10" ht="18.399999999999999" customHeight="1">
      <c r="A1029">
        <v>1761</v>
      </c>
      <c r="B1029" t="s">
        <v>30</v>
      </c>
      <c r="C1029" s="2">
        <v>41046</v>
      </c>
      <c r="D1029">
        <v>15</v>
      </c>
      <c r="E1029">
        <f>MONTH(C1029)</f>
        <v>5</v>
      </c>
      <c r="F1029" t="str">
        <f>VLOOKUP(B1029,Sheet3!$A$1:$E$100,5)</f>
        <v>k8</v>
      </c>
      <c r="G1029" t="str">
        <f>VLOOKUP(B1029,Sheet3!$A$1:$E$100,2)</f>
        <v>LN_1</v>
      </c>
      <c r="H1029" t="str">
        <f>VLOOKUP(B1029,Sheet3!$A$1:$E$100,3)</f>
        <v>3,90</v>
      </c>
      <c r="I1029" t="str">
        <f>VLOOKUP(F1029,Sheet4!$A$1:$B$22,2)</f>
        <v>panele_korkowe</v>
      </c>
      <c r="J1029">
        <f>D1029*H1029</f>
        <v>58.5</v>
      </c>
    </row>
    <row r="1030" spans="1:10" ht="18.399999999999999" customHeight="1">
      <c r="A1030" s="1">
        <v>1764</v>
      </c>
      <c r="B1030" t="s">
        <v>64</v>
      </c>
      <c r="C1030" s="2">
        <v>41191</v>
      </c>
      <c r="D1030">
        <v>1</v>
      </c>
      <c r="E1030">
        <f>MONTH(C1030)</f>
        <v>10</v>
      </c>
      <c r="F1030" t="str">
        <f>VLOOKUP(B1030,Sheet3!$A$1:$E$100,5)</f>
        <v>k9</v>
      </c>
      <c r="G1030" t="str">
        <f>VLOOKUP(B1030,Sheet3!$A$1:$E$100,2)</f>
        <v>duze</v>
      </c>
      <c r="H1030" t="str">
        <f>VLOOKUP(B1030,Sheet3!$A$1:$E$100,3)</f>
        <v>48,00</v>
      </c>
      <c r="I1030" t="str">
        <f>VLOOKUP(F1030,Sheet4!$A$1:$B$22,2)</f>
        <v>panele_korkowe</v>
      </c>
      <c r="J1030">
        <f>D1030*H1030</f>
        <v>48</v>
      </c>
    </row>
    <row r="1031" spans="1:10" ht="18.399999999999999" customHeight="1">
      <c r="A1031">
        <v>1765</v>
      </c>
      <c r="B1031" t="s">
        <v>94</v>
      </c>
      <c r="C1031" s="2">
        <v>41029</v>
      </c>
      <c r="D1031">
        <v>50</v>
      </c>
      <c r="E1031">
        <f>MONTH(C1031)</f>
        <v>4</v>
      </c>
      <c r="F1031" t="str">
        <f>VLOOKUP(B1031,Sheet3!$A$1:$E$100,5)</f>
        <v>k3</v>
      </c>
      <c r="G1031" t="str">
        <f>VLOOKUP(B1031,Sheet3!$A$1:$E$100,2)</f>
        <v>frakcja_0,2-0,5_mm</v>
      </c>
      <c r="H1031" t="str">
        <f>VLOOKUP(B1031,Sheet3!$A$1:$E$100,3)</f>
        <v>9,99</v>
      </c>
      <c r="I1031" t="str">
        <f>VLOOKUP(F1031,Sheet4!$A$1:$B$22,2)</f>
        <v>panele_korkowe</v>
      </c>
      <c r="J1031">
        <f>D1031*H1031</f>
        <v>499.5</v>
      </c>
    </row>
    <row r="1032" spans="1:10" ht="18.399999999999999" customHeight="1">
      <c r="A1032" s="1">
        <v>1770</v>
      </c>
      <c r="B1032" t="s">
        <v>58</v>
      </c>
      <c r="C1032" s="2">
        <v>41004</v>
      </c>
      <c r="D1032">
        <v>14</v>
      </c>
      <c r="E1032">
        <f>MONTH(C1032)</f>
        <v>4</v>
      </c>
      <c r="F1032" t="str">
        <f>VLOOKUP(B1032,Sheet3!$A$1:$E$100,5)</f>
        <v>k5</v>
      </c>
      <c r="G1032" t="str">
        <f>VLOOKUP(B1032,Sheet3!$A$1:$E$100,2)</f>
        <v>Aglomerado_80_mm</v>
      </c>
      <c r="H1032" t="str">
        <f>VLOOKUP(B1032,Sheet3!$A$1:$E$100,3)</f>
        <v>149,99</v>
      </c>
      <c r="I1032" t="str">
        <f>VLOOKUP(F1032,Sheet4!$A$1:$B$22,2)</f>
        <v>panele_korkowe</v>
      </c>
      <c r="J1032">
        <f>D1032*H1032</f>
        <v>2099.86</v>
      </c>
    </row>
    <row r="1033" spans="1:10" ht="18.399999999999999" customHeight="1">
      <c r="A1033" s="1">
        <v>1780</v>
      </c>
      <c r="B1033" t="s">
        <v>75</v>
      </c>
      <c r="C1033" s="2">
        <v>41082</v>
      </c>
      <c r="D1033">
        <v>2</v>
      </c>
      <c r="E1033">
        <f>MONTH(C1033)</f>
        <v>6</v>
      </c>
      <c r="F1033" t="str">
        <f>VLOOKUP(B1033,Sheet3!$A$1:$E$100,5)</f>
        <v>k4</v>
      </c>
      <c r="G1033" t="str">
        <f>VLOOKUP(B1033,Sheet3!$A$1:$E$100,2)</f>
        <v>3_l_kontaktowy</v>
      </c>
      <c r="H1033" t="str">
        <f>VLOOKUP(B1033,Sheet3!$A$1:$E$100,3)</f>
        <v>59,99</v>
      </c>
      <c r="I1033" t="str">
        <f>VLOOKUP(F1033,Sheet4!$A$1:$B$22,2)</f>
        <v>panele_korkowe</v>
      </c>
      <c r="J1033">
        <f>D1033*H1033</f>
        <v>119.98</v>
      </c>
    </row>
    <row r="1034" spans="1:10" ht="18.399999999999999" customHeight="1">
      <c r="A1034" s="1">
        <v>1782</v>
      </c>
      <c r="B1034" t="s">
        <v>20</v>
      </c>
      <c r="C1034" s="2">
        <v>41031</v>
      </c>
      <c r="D1034">
        <v>36</v>
      </c>
      <c r="E1034">
        <f>MONTH(C1034)</f>
        <v>5</v>
      </c>
      <c r="F1034" t="str">
        <f>VLOOKUP(B1034,Sheet3!$A$1:$E$100,5)</f>
        <v>k6</v>
      </c>
      <c r="G1034" t="str">
        <f>VLOOKUP(B1034,Sheet3!$A$1:$E$100,2)</f>
        <v>940x23x5</v>
      </c>
      <c r="H1034" t="str">
        <f>VLOOKUP(B1034,Sheet3!$A$1:$E$100,3)</f>
        <v>2,19</v>
      </c>
      <c r="I1034" t="str">
        <f>VLOOKUP(F1034,Sheet4!$A$1:$B$22,2)</f>
        <v>panele_korkowe</v>
      </c>
      <c r="J1034">
        <f>D1034*H1034</f>
        <v>78.84</v>
      </c>
    </row>
    <row r="1035" spans="1:10" ht="18.399999999999999" customHeight="1">
      <c r="A1035">
        <v>1783</v>
      </c>
      <c r="B1035" t="s">
        <v>82</v>
      </c>
      <c r="C1035" s="2">
        <v>40995</v>
      </c>
      <c r="D1035">
        <v>54</v>
      </c>
      <c r="E1035">
        <f>MONTH(C1035)</f>
        <v>3</v>
      </c>
      <c r="F1035" t="str">
        <f>VLOOKUP(B1035,Sheet3!$A$1:$E$100,5)</f>
        <v>k5</v>
      </c>
      <c r="G1035" t="str">
        <f>VLOOKUP(B1035,Sheet3!$A$1:$E$100,2)</f>
        <v>Aglomerado_30_mm</v>
      </c>
      <c r="H1035" t="str">
        <f>VLOOKUP(B1035,Sheet3!$A$1:$E$100,3)</f>
        <v>49,99</v>
      </c>
      <c r="I1035" t="str">
        <f>VLOOKUP(F1035,Sheet4!$A$1:$B$22,2)</f>
        <v>panele_korkowe</v>
      </c>
      <c r="J1035">
        <f>D1035*H1035</f>
        <v>2699.46</v>
      </c>
    </row>
    <row r="1036" spans="1:10" ht="18.399999999999999" customHeight="1">
      <c r="A1036">
        <v>1785</v>
      </c>
      <c r="B1036" t="s">
        <v>25</v>
      </c>
      <c r="C1036" s="2">
        <v>41011</v>
      </c>
      <c r="D1036">
        <v>5</v>
      </c>
      <c r="E1036">
        <f>MONTH(C1036)</f>
        <v>4</v>
      </c>
      <c r="F1036" t="str">
        <f>VLOOKUP(B1036,Sheet3!$A$1:$E$100,5)</f>
        <v>k4</v>
      </c>
      <c r="G1036" t="str">
        <f>VLOOKUP(B1036,Sheet3!$A$1:$E$100,2)</f>
        <v>1_l_wodny</v>
      </c>
      <c r="H1036" t="str">
        <f>VLOOKUP(B1036,Sheet3!$A$1:$E$100,3)</f>
        <v>37,99</v>
      </c>
      <c r="I1036" t="str">
        <f>VLOOKUP(F1036,Sheet4!$A$1:$B$22,2)</f>
        <v>panele_korkowe</v>
      </c>
      <c r="J1036">
        <f>D1036*H1036</f>
        <v>189.95000000000002</v>
      </c>
    </row>
    <row r="1037" spans="1:10" ht="18.399999999999999" customHeight="1">
      <c r="A1037" s="1">
        <v>1786</v>
      </c>
      <c r="B1037" t="s">
        <v>90</v>
      </c>
      <c r="C1037" s="2">
        <v>40983</v>
      </c>
      <c r="D1037">
        <v>33</v>
      </c>
      <c r="E1037">
        <f>MONTH(C1037)</f>
        <v>3</v>
      </c>
      <c r="F1037" t="str">
        <f>VLOOKUP(B1037,Sheet3!$A$1:$E$100,5)</f>
        <v>k21</v>
      </c>
      <c r="G1037" t="str">
        <f>VLOOKUP(B1037,Sheet3!$A$1:$E$100,2)</f>
        <v>Rapsodia</v>
      </c>
      <c r="H1037" t="str">
        <f>VLOOKUP(B1037,Sheet3!$A$1:$E$100,3)</f>
        <v>129,99</v>
      </c>
      <c r="I1037" t="str">
        <f>VLOOKUP(F1037,Sheet4!$A$1:$B$22,2)</f>
        <v>panele_korkowe</v>
      </c>
      <c r="J1037">
        <f>D1037*H1037</f>
        <v>4289.67</v>
      </c>
    </row>
    <row r="1038" spans="1:10" ht="18.399999999999999" customHeight="1">
      <c r="A1038">
        <v>1789</v>
      </c>
      <c r="B1038" t="s">
        <v>75</v>
      </c>
      <c r="C1038" s="2">
        <v>41163</v>
      </c>
      <c r="D1038">
        <v>2</v>
      </c>
      <c r="E1038">
        <f>MONTH(C1038)</f>
        <v>9</v>
      </c>
      <c r="F1038" t="str">
        <f>VLOOKUP(B1038,Sheet3!$A$1:$E$100,5)</f>
        <v>k4</v>
      </c>
      <c r="G1038" t="str">
        <f>VLOOKUP(B1038,Sheet3!$A$1:$E$100,2)</f>
        <v>3_l_kontaktowy</v>
      </c>
      <c r="H1038" t="str">
        <f>VLOOKUP(B1038,Sheet3!$A$1:$E$100,3)</f>
        <v>59,99</v>
      </c>
      <c r="I1038" t="str">
        <f>VLOOKUP(F1038,Sheet4!$A$1:$B$22,2)</f>
        <v>panele_korkowe</v>
      </c>
      <c r="J1038">
        <f>D1038*H1038</f>
        <v>119.98</v>
      </c>
    </row>
    <row r="1039" spans="1:10" ht="18.399999999999999" customHeight="1">
      <c r="A1039" s="1">
        <v>1790</v>
      </c>
      <c r="B1039" t="s">
        <v>56</v>
      </c>
      <c r="C1039" s="2">
        <v>40984</v>
      </c>
      <c r="D1039">
        <v>40</v>
      </c>
      <c r="E1039">
        <f>MONTH(C1039)</f>
        <v>3</v>
      </c>
      <c r="F1039" t="str">
        <f>VLOOKUP(B1039,Sheet3!$A$1:$E$100,5)</f>
        <v>k21</v>
      </c>
      <c r="G1039" t="str">
        <f>VLOOKUP(B1039,Sheet3!$A$1:$E$100,2)</f>
        <v>Harmony</v>
      </c>
      <c r="H1039" t="str">
        <f>VLOOKUP(B1039,Sheet3!$A$1:$E$100,3)</f>
        <v>139,99</v>
      </c>
      <c r="I1039" t="str">
        <f>VLOOKUP(F1039,Sheet4!$A$1:$B$22,2)</f>
        <v>panele_korkowe</v>
      </c>
      <c r="J1039">
        <f>D1039*H1039</f>
        <v>5599.6</v>
      </c>
    </row>
    <row r="1040" spans="1:10" ht="18.399999999999999" customHeight="1">
      <c r="A1040" s="1">
        <v>1794</v>
      </c>
      <c r="B1040" t="s">
        <v>32</v>
      </c>
      <c r="C1040" s="2">
        <v>41080</v>
      </c>
      <c r="D1040">
        <v>8</v>
      </c>
      <c r="E1040">
        <f>MONTH(C1040)</f>
        <v>6</v>
      </c>
      <c r="F1040" t="str">
        <f>VLOOKUP(B1040,Sheet3!$A$1:$E$100,5)</f>
        <v>k8</v>
      </c>
      <c r="G1040" t="str">
        <f>VLOOKUP(B1040,Sheet3!$A$1:$E$100,2)</f>
        <v>LB_2</v>
      </c>
      <c r="H1040" t="str">
        <f>VLOOKUP(B1040,Sheet3!$A$1:$E$100,3)</f>
        <v>1,80</v>
      </c>
      <c r="I1040" t="str">
        <f>VLOOKUP(F1040,Sheet4!$A$1:$B$22,2)</f>
        <v>panele_korkowe</v>
      </c>
      <c r="J1040">
        <f>D1040*H1040</f>
        <v>14.4</v>
      </c>
    </row>
    <row r="1041" spans="1:10" ht="18.399999999999999" customHeight="1">
      <c r="A1041">
        <v>1801</v>
      </c>
      <c r="B1041" t="s">
        <v>62</v>
      </c>
      <c r="C1041" s="2">
        <v>41071</v>
      </c>
      <c r="D1041">
        <v>22</v>
      </c>
      <c r="E1041">
        <f>MONTH(C1041)</f>
        <v>6</v>
      </c>
      <c r="F1041" t="str">
        <f>VLOOKUP(B1041,Sheet3!$A$1:$E$100,5)</f>
        <v>k5</v>
      </c>
      <c r="G1041" t="str">
        <f>VLOOKUP(B1041,Sheet3!$A$1:$E$100,2)</f>
        <v>Aglomerado_10_mm</v>
      </c>
      <c r="H1041" t="str">
        <f>VLOOKUP(B1041,Sheet3!$A$1:$E$100,3)</f>
        <v>34,99</v>
      </c>
      <c r="I1041" t="str">
        <f>VLOOKUP(F1041,Sheet4!$A$1:$B$22,2)</f>
        <v>panele_korkowe</v>
      </c>
      <c r="J1041">
        <f>D1041*H1041</f>
        <v>769.78000000000009</v>
      </c>
    </row>
    <row r="1042" spans="1:10" ht="18.399999999999999" customHeight="1">
      <c r="A1042" s="1">
        <v>1804</v>
      </c>
      <c r="B1042" t="s">
        <v>30</v>
      </c>
      <c r="C1042" s="2">
        <v>41128</v>
      </c>
      <c r="D1042">
        <v>25</v>
      </c>
      <c r="E1042">
        <f>MONTH(C1042)</f>
        <v>8</v>
      </c>
      <c r="F1042" t="str">
        <f>VLOOKUP(B1042,Sheet3!$A$1:$E$100,5)</f>
        <v>k8</v>
      </c>
      <c r="G1042" t="str">
        <f>VLOOKUP(B1042,Sheet3!$A$1:$E$100,2)</f>
        <v>LN_1</v>
      </c>
      <c r="H1042" t="str">
        <f>VLOOKUP(B1042,Sheet3!$A$1:$E$100,3)</f>
        <v>3,90</v>
      </c>
      <c r="I1042" t="str">
        <f>VLOOKUP(F1042,Sheet4!$A$1:$B$22,2)</f>
        <v>panele_korkowe</v>
      </c>
      <c r="J1042">
        <f>D1042*H1042</f>
        <v>97.5</v>
      </c>
    </row>
    <row r="1043" spans="1:10" ht="18.399999999999999" customHeight="1">
      <c r="A1043">
        <v>1805</v>
      </c>
      <c r="B1043" t="s">
        <v>24</v>
      </c>
      <c r="C1043" s="2">
        <v>40974</v>
      </c>
      <c r="D1043">
        <v>14</v>
      </c>
      <c r="E1043">
        <f>MONTH(C1043)</f>
        <v>3</v>
      </c>
      <c r="F1043" t="str">
        <f>VLOOKUP(B1043,Sheet3!$A$1:$E$100,5)</f>
        <v>k8</v>
      </c>
      <c r="G1043" t="str">
        <f>VLOOKUP(B1043,Sheet3!$A$1:$E$100,2)</f>
        <v>LN_2</v>
      </c>
      <c r="H1043" t="str">
        <f>VLOOKUP(B1043,Sheet3!$A$1:$E$100,3)</f>
        <v>4,60</v>
      </c>
      <c r="I1043" t="str">
        <f>VLOOKUP(F1043,Sheet4!$A$1:$B$22,2)</f>
        <v>panele_korkowe</v>
      </c>
      <c r="J1043">
        <f>D1043*H1043</f>
        <v>64.399999999999991</v>
      </c>
    </row>
    <row r="1044" spans="1:10" ht="18.399999999999999" customHeight="1">
      <c r="A1044" s="1">
        <v>1812</v>
      </c>
      <c r="B1044" t="s">
        <v>50</v>
      </c>
      <c r="C1044" s="2">
        <v>41173</v>
      </c>
      <c r="D1044">
        <v>6</v>
      </c>
      <c r="E1044">
        <f>MONTH(C1044)</f>
        <v>9</v>
      </c>
      <c r="F1044" t="str">
        <f>VLOOKUP(B1044,Sheet3!$A$1:$E$100,5)</f>
        <v>k8</v>
      </c>
      <c r="G1044" t="str">
        <f>VLOOKUP(B1044,Sheet3!$A$1:$E$100,2)</f>
        <v>LB_1</v>
      </c>
      <c r="H1044" t="str">
        <f>VLOOKUP(B1044,Sheet3!$A$1:$E$100,3)</f>
        <v>2,50</v>
      </c>
      <c r="I1044" t="str">
        <f>VLOOKUP(F1044,Sheet4!$A$1:$B$22,2)</f>
        <v>panele_korkowe</v>
      </c>
      <c r="J1044">
        <f>D1044*H1044</f>
        <v>15</v>
      </c>
    </row>
    <row r="1045" spans="1:10" ht="18.399999999999999" customHeight="1">
      <c r="A1045">
        <v>1815</v>
      </c>
      <c r="B1045" t="s">
        <v>24</v>
      </c>
      <c r="C1045" s="2">
        <v>41104</v>
      </c>
      <c r="D1045">
        <v>50</v>
      </c>
      <c r="E1045">
        <f>MONTH(C1045)</f>
        <v>7</v>
      </c>
      <c r="F1045" t="str">
        <f>VLOOKUP(B1045,Sheet3!$A$1:$E$100,5)</f>
        <v>k8</v>
      </c>
      <c r="G1045" t="str">
        <f>VLOOKUP(B1045,Sheet3!$A$1:$E$100,2)</f>
        <v>LN_2</v>
      </c>
      <c r="H1045" t="str">
        <f>VLOOKUP(B1045,Sheet3!$A$1:$E$100,3)</f>
        <v>4,60</v>
      </c>
      <c r="I1045" t="str">
        <f>VLOOKUP(F1045,Sheet4!$A$1:$B$22,2)</f>
        <v>panele_korkowe</v>
      </c>
      <c r="J1045">
        <f>D1045*H1045</f>
        <v>229.99999999999997</v>
      </c>
    </row>
    <row r="1046" spans="1:10" ht="18.399999999999999" customHeight="1">
      <c r="A1046" s="1">
        <v>1818</v>
      </c>
      <c r="B1046" t="s">
        <v>11</v>
      </c>
      <c r="C1046" s="2">
        <v>41193</v>
      </c>
      <c r="D1046">
        <v>2</v>
      </c>
      <c r="E1046">
        <f>MONTH(C1046)</f>
        <v>10</v>
      </c>
      <c r="F1046" t="str">
        <f>VLOOKUP(B1046,Sheet3!$A$1:$E$100,5)</f>
        <v>k4</v>
      </c>
      <c r="G1046" t="str">
        <f>VLOOKUP(B1046,Sheet3!$A$1:$E$100,2)</f>
        <v>1_l_kontaktowy</v>
      </c>
      <c r="H1046" t="str">
        <f>VLOOKUP(B1046,Sheet3!$A$1:$E$100,3)</f>
        <v>29,99</v>
      </c>
      <c r="I1046" t="str">
        <f>VLOOKUP(F1046,Sheet4!$A$1:$B$22,2)</f>
        <v>panele_korkowe</v>
      </c>
      <c r="J1046">
        <f>D1046*H1046</f>
        <v>59.98</v>
      </c>
    </row>
    <row r="1047" spans="1:10" ht="18.399999999999999" customHeight="1">
      <c r="A1047" s="1">
        <v>1822</v>
      </c>
      <c r="B1047" t="s">
        <v>50</v>
      </c>
      <c r="C1047" s="2">
        <v>41227</v>
      </c>
      <c r="D1047">
        <v>22</v>
      </c>
      <c r="E1047">
        <f>MONTH(C1047)</f>
        <v>11</v>
      </c>
      <c r="F1047" t="str">
        <f>VLOOKUP(B1047,Sheet3!$A$1:$E$100,5)</f>
        <v>k8</v>
      </c>
      <c r="G1047" t="str">
        <f>VLOOKUP(B1047,Sheet3!$A$1:$E$100,2)</f>
        <v>LB_1</v>
      </c>
      <c r="H1047" t="str">
        <f>VLOOKUP(B1047,Sheet3!$A$1:$E$100,3)</f>
        <v>2,50</v>
      </c>
      <c r="I1047" t="str">
        <f>VLOOKUP(F1047,Sheet4!$A$1:$B$22,2)</f>
        <v>panele_korkowe</v>
      </c>
      <c r="J1047">
        <f>D1047*H1047</f>
        <v>55</v>
      </c>
    </row>
    <row r="1048" spans="1:10" ht="18.399999999999999" customHeight="1">
      <c r="A1048" s="1">
        <v>1826</v>
      </c>
      <c r="B1048" t="s">
        <v>32</v>
      </c>
      <c r="C1048" s="2">
        <v>41101</v>
      </c>
      <c r="D1048">
        <v>69</v>
      </c>
      <c r="E1048">
        <f>MONTH(C1048)</f>
        <v>7</v>
      </c>
      <c r="F1048" t="str">
        <f>VLOOKUP(B1048,Sheet3!$A$1:$E$100,5)</f>
        <v>k8</v>
      </c>
      <c r="G1048" t="str">
        <f>VLOOKUP(B1048,Sheet3!$A$1:$E$100,2)</f>
        <v>LB_2</v>
      </c>
      <c r="H1048" t="str">
        <f>VLOOKUP(B1048,Sheet3!$A$1:$E$100,3)</f>
        <v>1,80</v>
      </c>
      <c r="I1048" t="str">
        <f>VLOOKUP(F1048,Sheet4!$A$1:$B$22,2)</f>
        <v>panele_korkowe</v>
      </c>
      <c r="J1048">
        <f>D1048*H1048</f>
        <v>124.2</v>
      </c>
    </row>
    <row r="1049" spans="1:10" ht="18.399999999999999" customHeight="1">
      <c r="A1049" s="1">
        <v>1828</v>
      </c>
      <c r="B1049" t="s">
        <v>12</v>
      </c>
      <c r="C1049" s="2">
        <v>41097</v>
      </c>
      <c r="D1049">
        <v>26</v>
      </c>
      <c r="E1049">
        <f>MONTH(C1049)</f>
        <v>7</v>
      </c>
      <c r="F1049" t="str">
        <f>VLOOKUP(B1049,Sheet3!$A$1:$E$100,5)</f>
        <v>k6</v>
      </c>
      <c r="G1049" t="str">
        <f>VLOOKUP(B1049,Sheet3!$A$1:$E$100,2)</f>
        <v>940x16x5</v>
      </c>
      <c r="H1049" t="str">
        <f>VLOOKUP(B1049,Sheet3!$A$1:$E$100,3)</f>
        <v>2,19</v>
      </c>
      <c r="I1049" t="str">
        <f>VLOOKUP(F1049,Sheet4!$A$1:$B$22,2)</f>
        <v>panele_korkowe</v>
      </c>
      <c r="J1049">
        <f>D1049*H1049</f>
        <v>56.94</v>
      </c>
    </row>
    <row r="1050" spans="1:10" ht="18.399999999999999" customHeight="1">
      <c r="A1050">
        <v>1831</v>
      </c>
      <c r="B1050" t="s">
        <v>32</v>
      </c>
      <c r="C1050" s="2">
        <v>41025</v>
      </c>
      <c r="D1050">
        <v>1</v>
      </c>
      <c r="E1050">
        <f>MONTH(C1050)</f>
        <v>4</v>
      </c>
      <c r="F1050" t="str">
        <f>VLOOKUP(B1050,Sheet3!$A$1:$E$100,5)</f>
        <v>k8</v>
      </c>
      <c r="G1050" t="str">
        <f>VLOOKUP(B1050,Sheet3!$A$1:$E$100,2)</f>
        <v>LB_2</v>
      </c>
      <c r="H1050" t="str">
        <f>VLOOKUP(B1050,Sheet3!$A$1:$E$100,3)</f>
        <v>1,80</v>
      </c>
      <c r="I1050" t="str">
        <f>VLOOKUP(F1050,Sheet4!$A$1:$B$22,2)</f>
        <v>panele_korkowe</v>
      </c>
      <c r="J1050">
        <f>D1050*H1050</f>
        <v>1.8</v>
      </c>
    </row>
    <row r="1051" spans="1:10" ht="18.399999999999999" customHeight="1">
      <c r="A1051">
        <v>1839</v>
      </c>
      <c r="B1051" t="s">
        <v>30</v>
      </c>
      <c r="C1051" s="2">
        <v>41138</v>
      </c>
      <c r="D1051">
        <v>20</v>
      </c>
      <c r="E1051">
        <f>MONTH(C1051)</f>
        <v>8</v>
      </c>
      <c r="F1051" t="str">
        <f>VLOOKUP(B1051,Sheet3!$A$1:$E$100,5)</f>
        <v>k8</v>
      </c>
      <c r="G1051" t="str">
        <f>VLOOKUP(B1051,Sheet3!$A$1:$E$100,2)</f>
        <v>LN_1</v>
      </c>
      <c r="H1051" t="str">
        <f>VLOOKUP(B1051,Sheet3!$A$1:$E$100,3)</f>
        <v>3,90</v>
      </c>
      <c r="I1051" t="str">
        <f>VLOOKUP(F1051,Sheet4!$A$1:$B$22,2)</f>
        <v>panele_korkowe</v>
      </c>
      <c r="J1051">
        <f>D1051*H1051</f>
        <v>78</v>
      </c>
    </row>
    <row r="1052" spans="1:10" ht="18.399999999999999" customHeight="1">
      <c r="A1052">
        <v>1841</v>
      </c>
      <c r="B1052" t="s">
        <v>12</v>
      </c>
      <c r="C1052" s="2">
        <v>41081</v>
      </c>
      <c r="D1052">
        <v>40</v>
      </c>
      <c r="E1052">
        <f>MONTH(C1052)</f>
        <v>6</v>
      </c>
      <c r="F1052" t="str">
        <f>VLOOKUP(B1052,Sheet3!$A$1:$E$100,5)</f>
        <v>k6</v>
      </c>
      <c r="G1052" t="str">
        <f>VLOOKUP(B1052,Sheet3!$A$1:$E$100,2)</f>
        <v>940x16x5</v>
      </c>
      <c r="H1052" t="str">
        <f>VLOOKUP(B1052,Sheet3!$A$1:$E$100,3)</f>
        <v>2,19</v>
      </c>
      <c r="I1052" t="str">
        <f>VLOOKUP(F1052,Sheet4!$A$1:$B$22,2)</f>
        <v>panele_korkowe</v>
      </c>
      <c r="J1052">
        <f>D1052*H1052</f>
        <v>87.6</v>
      </c>
    </row>
    <row r="1053" spans="1:10" ht="18.399999999999999" customHeight="1">
      <c r="A1053" s="1">
        <v>1842</v>
      </c>
      <c r="B1053" t="s">
        <v>24</v>
      </c>
      <c r="C1053" s="2">
        <v>41044</v>
      </c>
      <c r="D1053">
        <v>36</v>
      </c>
      <c r="E1053">
        <f>MONTH(C1053)</f>
        <v>5</v>
      </c>
      <c r="F1053" t="str">
        <f>VLOOKUP(B1053,Sheet3!$A$1:$E$100,5)</f>
        <v>k8</v>
      </c>
      <c r="G1053" t="str">
        <f>VLOOKUP(B1053,Sheet3!$A$1:$E$100,2)</f>
        <v>LN_2</v>
      </c>
      <c r="H1053" t="str">
        <f>VLOOKUP(B1053,Sheet3!$A$1:$E$100,3)</f>
        <v>4,60</v>
      </c>
      <c r="I1053" t="str">
        <f>VLOOKUP(F1053,Sheet4!$A$1:$B$22,2)</f>
        <v>panele_korkowe</v>
      </c>
      <c r="J1053">
        <f>D1053*H1053</f>
        <v>165.6</v>
      </c>
    </row>
    <row r="1054" spans="1:10" ht="18.399999999999999" customHeight="1">
      <c r="A1054">
        <v>1843</v>
      </c>
      <c r="B1054" t="s">
        <v>50</v>
      </c>
      <c r="C1054" s="2">
        <v>41010</v>
      </c>
      <c r="D1054">
        <v>20</v>
      </c>
      <c r="E1054">
        <f>MONTH(C1054)</f>
        <v>4</v>
      </c>
      <c r="F1054" t="str">
        <f>VLOOKUP(B1054,Sheet3!$A$1:$E$100,5)</f>
        <v>k8</v>
      </c>
      <c r="G1054" t="str">
        <f>VLOOKUP(B1054,Sheet3!$A$1:$E$100,2)</f>
        <v>LB_1</v>
      </c>
      <c r="H1054" t="str">
        <f>VLOOKUP(B1054,Sheet3!$A$1:$E$100,3)</f>
        <v>2,50</v>
      </c>
      <c r="I1054" t="str">
        <f>VLOOKUP(F1054,Sheet4!$A$1:$B$22,2)</f>
        <v>panele_korkowe</v>
      </c>
      <c r="J1054">
        <f>D1054*H1054</f>
        <v>50</v>
      </c>
    </row>
    <row r="1055" spans="1:10" ht="18.399999999999999" customHeight="1">
      <c r="A1055" s="1">
        <v>1844</v>
      </c>
      <c r="B1055" t="s">
        <v>34</v>
      </c>
      <c r="C1055" s="2">
        <v>41215</v>
      </c>
      <c r="D1055">
        <v>30</v>
      </c>
      <c r="E1055">
        <f>MONTH(C1055)</f>
        <v>11</v>
      </c>
      <c r="F1055" t="str">
        <f>VLOOKUP(B1055,Sheet3!$A$1:$E$100,5)</f>
        <v>k8</v>
      </c>
      <c r="G1055" t="str">
        <f>VLOOKUP(B1055,Sheet3!$A$1:$E$100,2)</f>
        <v>LP_4</v>
      </c>
      <c r="H1055" t="str">
        <f>VLOOKUP(B1055,Sheet3!$A$1:$E$100,3)</f>
        <v>2,30</v>
      </c>
      <c r="I1055" t="str">
        <f>VLOOKUP(F1055,Sheet4!$A$1:$B$22,2)</f>
        <v>panele_korkowe</v>
      </c>
      <c r="J1055">
        <f>D1055*H1055</f>
        <v>69</v>
      </c>
    </row>
    <row r="1056" spans="1:10" ht="18.399999999999999" customHeight="1">
      <c r="A1056">
        <v>1845</v>
      </c>
      <c r="B1056" t="s">
        <v>12</v>
      </c>
      <c r="C1056" s="2">
        <v>41165</v>
      </c>
      <c r="D1056">
        <v>32</v>
      </c>
      <c r="E1056">
        <f>MONTH(C1056)</f>
        <v>9</v>
      </c>
      <c r="F1056" t="str">
        <f>VLOOKUP(B1056,Sheet3!$A$1:$E$100,5)</f>
        <v>k6</v>
      </c>
      <c r="G1056" t="str">
        <f>VLOOKUP(B1056,Sheet3!$A$1:$E$100,2)</f>
        <v>940x16x5</v>
      </c>
      <c r="H1056" t="str">
        <f>VLOOKUP(B1056,Sheet3!$A$1:$E$100,3)</f>
        <v>2,19</v>
      </c>
      <c r="I1056" t="str">
        <f>VLOOKUP(F1056,Sheet4!$A$1:$B$22,2)</f>
        <v>panele_korkowe</v>
      </c>
      <c r="J1056">
        <f>D1056*H1056</f>
        <v>70.08</v>
      </c>
    </row>
    <row r="1057" spans="1:10" ht="18.399999999999999" customHeight="1">
      <c r="A1057">
        <v>1849</v>
      </c>
      <c r="B1057" t="s">
        <v>85</v>
      </c>
      <c r="C1057" s="2">
        <v>41132</v>
      </c>
      <c r="D1057">
        <v>5</v>
      </c>
      <c r="E1057">
        <f>MONTH(C1057)</f>
        <v>8</v>
      </c>
      <c r="F1057" t="str">
        <f>VLOOKUP(B1057,Sheet3!$A$1:$E$100,5)</f>
        <v>k8</v>
      </c>
      <c r="G1057" t="str">
        <f>VLOOKUP(B1057,Sheet3!$A$1:$E$100,2)</f>
        <v>LN_2</v>
      </c>
      <c r="H1057" t="str">
        <f>VLOOKUP(B1057,Sheet3!$A$1:$E$100,3)</f>
        <v>4,60</v>
      </c>
      <c r="I1057" t="str">
        <f>VLOOKUP(F1057,Sheet4!$A$1:$B$22,2)</f>
        <v>panele_korkowe</v>
      </c>
      <c r="J1057">
        <f>D1057*H1057</f>
        <v>23</v>
      </c>
    </row>
    <row r="1058" spans="1:10" ht="18.399999999999999" customHeight="1">
      <c r="A1058" s="1">
        <v>1850</v>
      </c>
      <c r="B1058" t="s">
        <v>8</v>
      </c>
      <c r="C1058" s="2">
        <v>40996</v>
      </c>
      <c r="D1058">
        <v>25</v>
      </c>
      <c r="E1058">
        <f>MONTH(C1058)</f>
        <v>3</v>
      </c>
      <c r="F1058" t="str">
        <f>VLOOKUP(B1058,Sheet3!$A$1:$E$100,5)</f>
        <v>k6</v>
      </c>
      <c r="G1058" t="str">
        <f>VLOOKUP(B1058,Sheet3!$A$1:$E$100,2)</f>
        <v>940x16x7</v>
      </c>
      <c r="H1058" t="str">
        <f>VLOOKUP(B1058,Sheet3!$A$1:$E$100,3)</f>
        <v>2,89</v>
      </c>
      <c r="I1058" t="str">
        <f>VLOOKUP(F1058,Sheet4!$A$1:$B$22,2)</f>
        <v>panele_korkowe</v>
      </c>
      <c r="J1058">
        <f>D1058*H1058</f>
        <v>72.25</v>
      </c>
    </row>
    <row r="1059" spans="1:10" ht="18.399999999999999" customHeight="1">
      <c r="A1059">
        <v>1855</v>
      </c>
      <c r="B1059" t="s">
        <v>30</v>
      </c>
      <c r="C1059" s="2">
        <v>41071</v>
      </c>
      <c r="D1059">
        <v>40</v>
      </c>
      <c r="E1059">
        <f>MONTH(C1059)</f>
        <v>6</v>
      </c>
      <c r="F1059" t="str">
        <f>VLOOKUP(B1059,Sheet3!$A$1:$E$100,5)</f>
        <v>k8</v>
      </c>
      <c r="G1059" t="str">
        <f>VLOOKUP(B1059,Sheet3!$A$1:$E$100,2)</f>
        <v>LN_1</v>
      </c>
      <c r="H1059" t="str">
        <f>VLOOKUP(B1059,Sheet3!$A$1:$E$100,3)</f>
        <v>3,90</v>
      </c>
      <c r="I1059" t="str">
        <f>VLOOKUP(F1059,Sheet4!$A$1:$B$22,2)</f>
        <v>panele_korkowe</v>
      </c>
      <c r="J1059">
        <f>D1059*H1059</f>
        <v>156</v>
      </c>
    </row>
    <row r="1060" spans="1:10" ht="18.399999999999999" customHeight="1">
      <c r="A1060">
        <v>1857</v>
      </c>
      <c r="B1060" t="s">
        <v>90</v>
      </c>
      <c r="C1060" s="2">
        <v>41127</v>
      </c>
      <c r="D1060">
        <v>23</v>
      </c>
      <c r="E1060">
        <f>MONTH(C1060)</f>
        <v>8</v>
      </c>
      <c r="F1060" t="str">
        <f>VLOOKUP(B1060,Sheet3!$A$1:$E$100,5)</f>
        <v>k21</v>
      </c>
      <c r="G1060" t="str">
        <f>VLOOKUP(B1060,Sheet3!$A$1:$E$100,2)</f>
        <v>Rapsodia</v>
      </c>
      <c r="H1060" t="str">
        <f>VLOOKUP(B1060,Sheet3!$A$1:$E$100,3)</f>
        <v>129,99</v>
      </c>
      <c r="I1060" t="str">
        <f>VLOOKUP(F1060,Sheet4!$A$1:$B$22,2)</f>
        <v>panele_korkowe</v>
      </c>
      <c r="J1060">
        <f>D1060*H1060</f>
        <v>2989.7700000000004</v>
      </c>
    </row>
    <row r="1061" spans="1:10" ht="18.399999999999999" customHeight="1">
      <c r="A1061" s="1">
        <v>1858</v>
      </c>
      <c r="B1061" t="s">
        <v>21</v>
      </c>
      <c r="C1061" s="2">
        <v>41143</v>
      </c>
      <c r="D1061">
        <v>60</v>
      </c>
      <c r="E1061">
        <f>MONTH(C1061)</f>
        <v>8</v>
      </c>
      <c r="F1061" t="str">
        <f>VLOOKUP(B1061,Sheet3!$A$1:$E$100,5)</f>
        <v>k8</v>
      </c>
      <c r="G1061" t="str">
        <f>VLOOKUP(B1061,Sheet3!$A$1:$E$100,2)</f>
        <v>LK_3</v>
      </c>
      <c r="H1061" t="str">
        <f>VLOOKUP(B1061,Sheet3!$A$1:$E$100,3)</f>
        <v>3,60</v>
      </c>
      <c r="I1061" t="str">
        <f>VLOOKUP(F1061,Sheet4!$A$1:$B$22,2)</f>
        <v>panele_korkowe</v>
      </c>
      <c r="J1061">
        <f>D1061*H1061</f>
        <v>216</v>
      </c>
    </row>
    <row r="1062" spans="1:10" ht="18.399999999999999" customHeight="1">
      <c r="A1062">
        <v>1859</v>
      </c>
      <c r="B1062" t="s">
        <v>25</v>
      </c>
      <c r="C1062" s="2">
        <v>41160</v>
      </c>
      <c r="D1062">
        <v>2</v>
      </c>
      <c r="E1062">
        <f>MONTH(C1062)</f>
        <v>9</v>
      </c>
      <c r="F1062" t="str">
        <f>VLOOKUP(B1062,Sheet3!$A$1:$E$100,5)</f>
        <v>k4</v>
      </c>
      <c r="G1062" t="str">
        <f>VLOOKUP(B1062,Sheet3!$A$1:$E$100,2)</f>
        <v>1_l_wodny</v>
      </c>
      <c r="H1062" t="str">
        <f>VLOOKUP(B1062,Sheet3!$A$1:$E$100,3)</f>
        <v>37,99</v>
      </c>
      <c r="I1062" t="str">
        <f>VLOOKUP(F1062,Sheet4!$A$1:$B$22,2)</f>
        <v>panele_korkowe</v>
      </c>
      <c r="J1062">
        <f>D1062*H1062</f>
        <v>75.98</v>
      </c>
    </row>
    <row r="1063" spans="1:10" ht="18.399999999999999" customHeight="1">
      <c r="A1063">
        <v>1863</v>
      </c>
      <c r="B1063" t="s">
        <v>12</v>
      </c>
      <c r="C1063" s="2">
        <v>41123</v>
      </c>
      <c r="D1063">
        <v>20</v>
      </c>
      <c r="E1063">
        <f>MONTH(C1063)</f>
        <v>8</v>
      </c>
      <c r="F1063" t="str">
        <f>VLOOKUP(B1063,Sheet3!$A$1:$E$100,5)</f>
        <v>k6</v>
      </c>
      <c r="G1063" t="str">
        <f>VLOOKUP(B1063,Sheet3!$A$1:$E$100,2)</f>
        <v>940x16x5</v>
      </c>
      <c r="H1063" t="str">
        <f>VLOOKUP(B1063,Sheet3!$A$1:$E$100,3)</f>
        <v>2,19</v>
      </c>
      <c r="I1063" t="str">
        <f>VLOOKUP(F1063,Sheet4!$A$1:$B$22,2)</f>
        <v>panele_korkowe</v>
      </c>
      <c r="J1063">
        <f>D1063*H1063</f>
        <v>43.8</v>
      </c>
    </row>
    <row r="1064" spans="1:10" ht="18.399999999999999" customHeight="1">
      <c r="A1064" s="1">
        <v>1864</v>
      </c>
      <c r="B1064" t="s">
        <v>43</v>
      </c>
      <c r="C1064" s="2">
        <v>41093</v>
      </c>
      <c r="D1064">
        <v>22</v>
      </c>
      <c r="E1064">
        <f>MONTH(C1064)</f>
        <v>7</v>
      </c>
      <c r="F1064" t="str">
        <f>VLOOKUP(B1064,Sheet3!$A$1:$E$100,5)</f>
        <v>k5</v>
      </c>
      <c r="G1064" t="str">
        <f>VLOOKUP(B1064,Sheet3!$A$1:$E$100,2)</f>
        <v>Aglomerado_80_mm</v>
      </c>
      <c r="H1064" t="str">
        <f>VLOOKUP(B1064,Sheet3!$A$1:$E$100,3)</f>
        <v>149,99</v>
      </c>
      <c r="I1064" t="str">
        <f>VLOOKUP(F1064,Sheet4!$A$1:$B$22,2)</f>
        <v>panele_korkowe</v>
      </c>
      <c r="J1064">
        <f>D1064*H1064</f>
        <v>3299.78</v>
      </c>
    </row>
    <row r="1065" spans="1:10" ht="18.399999999999999" customHeight="1">
      <c r="A1065" s="1">
        <v>1866</v>
      </c>
      <c r="B1065" t="s">
        <v>23</v>
      </c>
      <c r="C1065" s="2">
        <v>41093</v>
      </c>
      <c r="D1065">
        <v>14</v>
      </c>
      <c r="E1065">
        <f>MONTH(C1065)</f>
        <v>7</v>
      </c>
      <c r="F1065" t="str">
        <f>VLOOKUP(B1065,Sheet3!$A$1:$E$100,5)</f>
        <v>k3</v>
      </c>
      <c r="G1065" t="str">
        <f>VLOOKUP(B1065,Sheet3!$A$1:$E$100,2)</f>
        <v>frakcja_2,8-4,0_mm</v>
      </c>
      <c r="H1065" t="str">
        <f>VLOOKUP(B1065,Sheet3!$A$1:$E$100,3)</f>
        <v>12,80</v>
      </c>
      <c r="I1065" t="str">
        <f>VLOOKUP(F1065,Sheet4!$A$1:$B$22,2)</f>
        <v>panele_korkowe</v>
      </c>
      <c r="J1065">
        <f>D1065*H1065</f>
        <v>179.20000000000002</v>
      </c>
    </row>
    <row r="1066" spans="1:10" ht="18.399999999999999" customHeight="1">
      <c r="A1066">
        <v>1867</v>
      </c>
      <c r="B1066" t="s">
        <v>43</v>
      </c>
      <c r="C1066" s="2">
        <v>40952</v>
      </c>
      <c r="D1066">
        <v>15</v>
      </c>
      <c r="E1066">
        <f>MONTH(C1066)</f>
        <v>2</v>
      </c>
      <c r="F1066" t="str">
        <f>VLOOKUP(B1066,Sheet3!$A$1:$E$100,5)</f>
        <v>k5</v>
      </c>
      <c r="G1066" t="str">
        <f>VLOOKUP(B1066,Sheet3!$A$1:$E$100,2)</f>
        <v>Aglomerado_80_mm</v>
      </c>
      <c r="H1066" t="str">
        <f>VLOOKUP(B1066,Sheet3!$A$1:$E$100,3)</f>
        <v>149,99</v>
      </c>
      <c r="I1066" t="str">
        <f>VLOOKUP(F1066,Sheet4!$A$1:$B$22,2)</f>
        <v>panele_korkowe</v>
      </c>
      <c r="J1066">
        <f>D1066*H1066</f>
        <v>2249.8500000000004</v>
      </c>
    </row>
    <row r="1067" spans="1:10" ht="18.399999999999999" customHeight="1">
      <c r="A1067">
        <v>1871</v>
      </c>
      <c r="B1067" t="s">
        <v>20</v>
      </c>
      <c r="C1067" s="2">
        <v>40919</v>
      </c>
      <c r="D1067">
        <v>25</v>
      </c>
      <c r="E1067">
        <f>MONTH(C1067)</f>
        <v>1</v>
      </c>
      <c r="F1067" t="str">
        <f>VLOOKUP(B1067,Sheet3!$A$1:$E$100,5)</f>
        <v>k6</v>
      </c>
      <c r="G1067" t="str">
        <f>VLOOKUP(B1067,Sheet3!$A$1:$E$100,2)</f>
        <v>940x23x5</v>
      </c>
      <c r="H1067" t="str">
        <f>VLOOKUP(B1067,Sheet3!$A$1:$E$100,3)</f>
        <v>2,19</v>
      </c>
      <c r="I1067" t="str">
        <f>VLOOKUP(F1067,Sheet4!$A$1:$B$22,2)</f>
        <v>panele_korkowe</v>
      </c>
      <c r="J1067">
        <f>D1067*H1067</f>
        <v>54.75</v>
      </c>
    </row>
    <row r="1068" spans="1:10" ht="18.399999999999999" customHeight="1">
      <c r="A1068" s="1">
        <v>1872</v>
      </c>
      <c r="B1068" t="s">
        <v>24</v>
      </c>
      <c r="C1068" s="2">
        <v>40935</v>
      </c>
      <c r="D1068">
        <v>25</v>
      </c>
      <c r="E1068">
        <f>MONTH(C1068)</f>
        <v>1</v>
      </c>
      <c r="F1068" t="str">
        <f>VLOOKUP(B1068,Sheet3!$A$1:$E$100,5)</f>
        <v>k8</v>
      </c>
      <c r="G1068" t="str">
        <f>VLOOKUP(B1068,Sheet3!$A$1:$E$100,2)</f>
        <v>LN_2</v>
      </c>
      <c r="H1068" t="str">
        <f>VLOOKUP(B1068,Sheet3!$A$1:$E$100,3)</f>
        <v>4,60</v>
      </c>
      <c r="I1068" t="str">
        <f>VLOOKUP(F1068,Sheet4!$A$1:$B$22,2)</f>
        <v>panele_korkowe</v>
      </c>
      <c r="J1068">
        <f>D1068*H1068</f>
        <v>114.99999999999999</v>
      </c>
    </row>
    <row r="1069" spans="1:10" ht="18.399999999999999" customHeight="1">
      <c r="A1069">
        <v>1877</v>
      </c>
      <c r="B1069" t="s">
        <v>12</v>
      </c>
      <c r="C1069" s="2">
        <v>41195</v>
      </c>
      <c r="D1069">
        <v>32</v>
      </c>
      <c r="E1069">
        <f>MONTH(C1069)</f>
        <v>10</v>
      </c>
      <c r="F1069" t="str">
        <f>VLOOKUP(B1069,Sheet3!$A$1:$E$100,5)</f>
        <v>k6</v>
      </c>
      <c r="G1069" t="str">
        <f>VLOOKUP(B1069,Sheet3!$A$1:$E$100,2)</f>
        <v>940x16x5</v>
      </c>
      <c r="H1069" t="str">
        <f>VLOOKUP(B1069,Sheet3!$A$1:$E$100,3)</f>
        <v>2,19</v>
      </c>
      <c r="I1069" t="str">
        <f>VLOOKUP(F1069,Sheet4!$A$1:$B$22,2)</f>
        <v>panele_korkowe</v>
      </c>
      <c r="J1069">
        <f>D1069*H1069</f>
        <v>70.08</v>
      </c>
    </row>
    <row r="1070" spans="1:10" ht="18.399999999999999" customHeight="1">
      <c r="A1070" s="1">
        <v>1880</v>
      </c>
      <c r="B1070" t="s">
        <v>30</v>
      </c>
      <c r="C1070" s="2">
        <v>40953</v>
      </c>
      <c r="D1070">
        <v>22</v>
      </c>
      <c r="E1070">
        <f>MONTH(C1070)</f>
        <v>2</v>
      </c>
      <c r="F1070" t="str">
        <f>VLOOKUP(B1070,Sheet3!$A$1:$E$100,5)</f>
        <v>k8</v>
      </c>
      <c r="G1070" t="str">
        <f>VLOOKUP(B1070,Sheet3!$A$1:$E$100,2)</f>
        <v>LN_1</v>
      </c>
      <c r="H1070" t="str">
        <f>VLOOKUP(B1070,Sheet3!$A$1:$E$100,3)</f>
        <v>3,90</v>
      </c>
      <c r="I1070" t="str">
        <f>VLOOKUP(F1070,Sheet4!$A$1:$B$22,2)</f>
        <v>panele_korkowe</v>
      </c>
      <c r="J1070">
        <f>D1070*H1070</f>
        <v>85.8</v>
      </c>
    </row>
    <row r="1071" spans="1:10" ht="18.399999999999999" customHeight="1">
      <c r="A1071">
        <v>1881</v>
      </c>
      <c r="B1071" t="s">
        <v>75</v>
      </c>
      <c r="C1071" s="2">
        <v>41023</v>
      </c>
      <c r="D1071">
        <v>1</v>
      </c>
      <c r="E1071">
        <f>MONTH(C1071)</f>
        <v>4</v>
      </c>
      <c r="F1071" t="str">
        <f>VLOOKUP(B1071,Sheet3!$A$1:$E$100,5)</f>
        <v>k4</v>
      </c>
      <c r="G1071" t="str">
        <f>VLOOKUP(B1071,Sheet3!$A$1:$E$100,2)</f>
        <v>3_l_kontaktowy</v>
      </c>
      <c r="H1071" t="str">
        <f>VLOOKUP(B1071,Sheet3!$A$1:$E$100,3)</f>
        <v>59,99</v>
      </c>
      <c r="I1071" t="str">
        <f>VLOOKUP(F1071,Sheet4!$A$1:$B$22,2)</f>
        <v>panele_korkowe</v>
      </c>
      <c r="J1071">
        <f>D1071*H1071</f>
        <v>59.99</v>
      </c>
    </row>
    <row r="1072" spans="1:10" ht="18.399999999999999" customHeight="1">
      <c r="A1072" s="1">
        <v>1882</v>
      </c>
      <c r="B1072" t="s">
        <v>78</v>
      </c>
      <c r="C1072" s="2">
        <v>41184</v>
      </c>
      <c r="D1072">
        <v>25</v>
      </c>
      <c r="E1072">
        <f>MONTH(C1072)</f>
        <v>10</v>
      </c>
      <c r="F1072" t="str">
        <f>VLOOKUP(B1072,Sheet3!$A$1:$E$100,5)</f>
        <v>k6</v>
      </c>
      <c r="G1072" t="str">
        <f>VLOOKUP(B1072,Sheet3!$A$1:$E$100,2)</f>
        <v>940x23x10</v>
      </c>
      <c r="H1072" t="str">
        <f>VLOOKUP(B1072,Sheet3!$A$1:$E$100,3)</f>
        <v>3,29</v>
      </c>
      <c r="I1072" t="str">
        <f>VLOOKUP(F1072,Sheet4!$A$1:$B$22,2)</f>
        <v>panele_korkowe</v>
      </c>
      <c r="J1072">
        <f>D1072*H1072</f>
        <v>82.25</v>
      </c>
    </row>
    <row r="1073" spans="1:10" ht="18.399999999999999" customHeight="1">
      <c r="A1073">
        <v>1887</v>
      </c>
      <c r="B1073" t="s">
        <v>20</v>
      </c>
      <c r="C1073" s="2">
        <v>41097</v>
      </c>
      <c r="D1073">
        <v>32</v>
      </c>
      <c r="E1073">
        <f>MONTH(C1073)</f>
        <v>7</v>
      </c>
      <c r="F1073" t="str">
        <f>VLOOKUP(B1073,Sheet3!$A$1:$E$100,5)</f>
        <v>k6</v>
      </c>
      <c r="G1073" t="str">
        <f>VLOOKUP(B1073,Sheet3!$A$1:$E$100,2)</f>
        <v>940x23x5</v>
      </c>
      <c r="H1073" t="str">
        <f>VLOOKUP(B1073,Sheet3!$A$1:$E$100,3)</f>
        <v>2,19</v>
      </c>
      <c r="I1073" t="str">
        <f>VLOOKUP(F1073,Sheet4!$A$1:$B$22,2)</f>
        <v>panele_korkowe</v>
      </c>
      <c r="J1073">
        <f>D1073*H1073</f>
        <v>70.08</v>
      </c>
    </row>
    <row r="1074" spans="1:10" ht="18.399999999999999" customHeight="1">
      <c r="A1074">
        <v>1891</v>
      </c>
      <c r="B1074" t="s">
        <v>30</v>
      </c>
      <c r="C1074" s="2">
        <v>41123</v>
      </c>
      <c r="D1074">
        <v>15</v>
      </c>
      <c r="E1074">
        <f>MONTH(C1074)</f>
        <v>8</v>
      </c>
      <c r="F1074" t="str">
        <f>VLOOKUP(B1074,Sheet3!$A$1:$E$100,5)</f>
        <v>k8</v>
      </c>
      <c r="G1074" t="str">
        <f>VLOOKUP(B1074,Sheet3!$A$1:$E$100,2)</f>
        <v>LN_1</v>
      </c>
      <c r="H1074" t="str">
        <f>VLOOKUP(B1074,Sheet3!$A$1:$E$100,3)</f>
        <v>3,90</v>
      </c>
      <c r="I1074" t="str">
        <f>VLOOKUP(F1074,Sheet4!$A$1:$B$22,2)</f>
        <v>panele_korkowe</v>
      </c>
      <c r="J1074">
        <f>D1074*H1074</f>
        <v>58.5</v>
      </c>
    </row>
    <row r="1075" spans="1:10" ht="18.399999999999999" customHeight="1">
      <c r="A1075" s="1">
        <v>1892</v>
      </c>
      <c r="B1075" t="s">
        <v>82</v>
      </c>
      <c r="C1075" s="2">
        <v>41037</v>
      </c>
      <c r="D1075">
        <v>25</v>
      </c>
      <c r="E1075">
        <f>MONTH(C1075)</f>
        <v>5</v>
      </c>
      <c r="F1075" t="str">
        <f>VLOOKUP(B1075,Sheet3!$A$1:$E$100,5)</f>
        <v>k5</v>
      </c>
      <c r="G1075" t="str">
        <f>VLOOKUP(B1075,Sheet3!$A$1:$E$100,2)</f>
        <v>Aglomerado_30_mm</v>
      </c>
      <c r="H1075" t="str">
        <f>VLOOKUP(B1075,Sheet3!$A$1:$E$100,3)</f>
        <v>49,99</v>
      </c>
      <c r="I1075" t="str">
        <f>VLOOKUP(F1075,Sheet4!$A$1:$B$22,2)</f>
        <v>panele_korkowe</v>
      </c>
      <c r="J1075">
        <f>D1075*H1075</f>
        <v>1249.75</v>
      </c>
    </row>
    <row r="1076" spans="1:10" ht="18.399999999999999" customHeight="1">
      <c r="A1076">
        <v>1897</v>
      </c>
      <c r="B1076" t="s">
        <v>58</v>
      </c>
      <c r="C1076" s="2">
        <v>41061</v>
      </c>
      <c r="D1076">
        <v>8</v>
      </c>
      <c r="E1076">
        <f>MONTH(C1076)</f>
        <v>6</v>
      </c>
      <c r="F1076" t="str">
        <f>VLOOKUP(B1076,Sheet3!$A$1:$E$100,5)</f>
        <v>k5</v>
      </c>
      <c r="G1076" t="str">
        <f>VLOOKUP(B1076,Sheet3!$A$1:$E$100,2)</f>
        <v>Aglomerado_80_mm</v>
      </c>
      <c r="H1076" t="str">
        <f>VLOOKUP(B1076,Sheet3!$A$1:$E$100,3)</f>
        <v>149,99</v>
      </c>
      <c r="I1076" t="str">
        <f>VLOOKUP(F1076,Sheet4!$A$1:$B$22,2)</f>
        <v>panele_korkowe</v>
      </c>
      <c r="J1076">
        <f>D1076*H1076</f>
        <v>1199.92</v>
      </c>
    </row>
    <row r="1077" spans="1:10" ht="18.399999999999999" customHeight="1">
      <c r="A1077">
        <v>1901</v>
      </c>
      <c r="B1077" t="s">
        <v>11</v>
      </c>
      <c r="C1077" s="2">
        <v>40950</v>
      </c>
      <c r="D1077">
        <v>6</v>
      </c>
      <c r="E1077">
        <f>MONTH(C1077)</f>
        <v>2</v>
      </c>
      <c r="F1077" t="str">
        <f>VLOOKUP(B1077,Sheet3!$A$1:$E$100,5)</f>
        <v>k4</v>
      </c>
      <c r="G1077" t="str">
        <f>VLOOKUP(B1077,Sheet3!$A$1:$E$100,2)</f>
        <v>1_l_kontaktowy</v>
      </c>
      <c r="H1077" t="str">
        <f>VLOOKUP(B1077,Sheet3!$A$1:$E$100,3)</f>
        <v>29,99</v>
      </c>
      <c r="I1077" t="str">
        <f>VLOOKUP(F1077,Sheet4!$A$1:$B$22,2)</f>
        <v>panele_korkowe</v>
      </c>
      <c r="J1077">
        <f>D1077*H1077</f>
        <v>179.94</v>
      </c>
    </row>
    <row r="1078" spans="1:10" ht="18.399999999999999" customHeight="1">
      <c r="A1078" s="1">
        <v>1914</v>
      </c>
      <c r="B1078" t="s">
        <v>8</v>
      </c>
      <c r="C1078" s="2">
        <v>41024</v>
      </c>
      <c r="D1078">
        <v>14</v>
      </c>
      <c r="E1078">
        <f>MONTH(C1078)</f>
        <v>4</v>
      </c>
      <c r="F1078" t="str">
        <f>VLOOKUP(B1078,Sheet3!$A$1:$E$100,5)</f>
        <v>k6</v>
      </c>
      <c r="G1078" t="str">
        <f>VLOOKUP(B1078,Sheet3!$A$1:$E$100,2)</f>
        <v>940x16x7</v>
      </c>
      <c r="H1078" t="str">
        <f>VLOOKUP(B1078,Sheet3!$A$1:$E$100,3)</f>
        <v>2,89</v>
      </c>
      <c r="I1078" t="str">
        <f>VLOOKUP(F1078,Sheet4!$A$1:$B$22,2)</f>
        <v>panele_korkowe</v>
      </c>
      <c r="J1078">
        <f>D1078*H1078</f>
        <v>40.46</v>
      </c>
    </row>
    <row r="1079" spans="1:10" ht="18.399999999999999" customHeight="1">
      <c r="A1079">
        <v>1915</v>
      </c>
      <c r="B1079" t="s">
        <v>105</v>
      </c>
      <c r="C1079" s="2">
        <v>40964</v>
      </c>
      <c r="D1079">
        <v>16</v>
      </c>
      <c r="E1079">
        <f>MONTH(C1079)</f>
        <v>2</v>
      </c>
      <c r="F1079" t="str">
        <f>VLOOKUP(B1079,Sheet3!$A$1:$E$100,5)</f>
        <v>k21</v>
      </c>
      <c r="G1079" t="str">
        <f>VLOOKUP(B1079,Sheet3!$A$1:$E$100,2)</f>
        <v>Nightshade</v>
      </c>
      <c r="H1079" t="str">
        <f>VLOOKUP(B1079,Sheet3!$A$1:$E$100,3)</f>
        <v>149,99</v>
      </c>
      <c r="I1079" t="str">
        <f>VLOOKUP(F1079,Sheet4!$A$1:$B$22,2)</f>
        <v>panele_korkowe</v>
      </c>
      <c r="J1079">
        <f>D1079*H1079</f>
        <v>2399.84</v>
      </c>
    </row>
    <row r="1080" spans="1:10" ht="18.399999999999999" customHeight="1">
      <c r="A1080" s="1">
        <v>1916</v>
      </c>
      <c r="B1080" t="s">
        <v>20</v>
      </c>
      <c r="C1080" s="2">
        <v>41207</v>
      </c>
      <c r="D1080">
        <v>25</v>
      </c>
      <c r="E1080">
        <f>MONTH(C1080)</f>
        <v>10</v>
      </c>
      <c r="F1080" t="str">
        <f>VLOOKUP(B1080,Sheet3!$A$1:$E$100,5)</f>
        <v>k6</v>
      </c>
      <c r="G1080" t="str">
        <f>VLOOKUP(B1080,Sheet3!$A$1:$E$100,2)</f>
        <v>940x23x5</v>
      </c>
      <c r="H1080" t="str">
        <f>VLOOKUP(B1080,Sheet3!$A$1:$E$100,3)</f>
        <v>2,19</v>
      </c>
      <c r="I1080" t="str">
        <f>VLOOKUP(F1080,Sheet4!$A$1:$B$22,2)</f>
        <v>panele_korkowe</v>
      </c>
      <c r="J1080">
        <f>D1080*H1080</f>
        <v>54.75</v>
      </c>
    </row>
    <row r="1081" spans="1:10" ht="18.399999999999999" customHeight="1">
      <c r="A1081" s="1">
        <v>1922</v>
      </c>
      <c r="B1081" t="s">
        <v>80</v>
      </c>
      <c r="C1081" s="2">
        <v>40996</v>
      </c>
      <c r="D1081">
        <v>20</v>
      </c>
      <c r="E1081">
        <f>MONTH(C1081)</f>
        <v>3</v>
      </c>
      <c r="F1081" t="str">
        <f>VLOOKUP(B1081,Sheet3!$A$1:$E$100,5)</f>
        <v>k21</v>
      </c>
      <c r="G1081" t="str">
        <f>VLOOKUP(B1081,Sheet3!$A$1:$E$100,2)</f>
        <v>Symphony</v>
      </c>
      <c r="H1081" t="str">
        <f>VLOOKUP(B1081,Sheet3!$A$1:$E$100,3)</f>
        <v>139,99</v>
      </c>
      <c r="I1081" t="str">
        <f>VLOOKUP(F1081,Sheet4!$A$1:$B$22,2)</f>
        <v>panele_korkowe</v>
      </c>
      <c r="J1081">
        <f>D1081*H1081</f>
        <v>2799.8</v>
      </c>
    </row>
    <row r="1082" spans="1:10" ht="18.399999999999999" customHeight="1">
      <c r="A1082">
        <v>1923</v>
      </c>
      <c r="B1082" t="s">
        <v>62</v>
      </c>
      <c r="C1082" s="2">
        <v>41186</v>
      </c>
      <c r="D1082">
        <v>12</v>
      </c>
      <c r="E1082">
        <f>MONTH(C1082)</f>
        <v>10</v>
      </c>
      <c r="F1082" t="str">
        <f>VLOOKUP(B1082,Sheet3!$A$1:$E$100,5)</f>
        <v>k5</v>
      </c>
      <c r="G1082" t="str">
        <f>VLOOKUP(B1082,Sheet3!$A$1:$E$100,2)</f>
        <v>Aglomerado_10_mm</v>
      </c>
      <c r="H1082" t="str">
        <f>VLOOKUP(B1082,Sheet3!$A$1:$E$100,3)</f>
        <v>34,99</v>
      </c>
      <c r="I1082" t="str">
        <f>VLOOKUP(F1082,Sheet4!$A$1:$B$22,2)</f>
        <v>panele_korkowe</v>
      </c>
      <c r="J1082">
        <f>D1082*H1082</f>
        <v>419.88</v>
      </c>
    </row>
    <row r="1083" spans="1:10" ht="18.399999999999999" customHeight="1">
      <c r="A1083">
        <v>1927</v>
      </c>
      <c r="B1083" t="s">
        <v>30</v>
      </c>
      <c r="C1083" s="2">
        <v>40939</v>
      </c>
      <c r="D1083">
        <v>10</v>
      </c>
      <c r="E1083">
        <f>MONTH(C1083)</f>
        <v>1</v>
      </c>
      <c r="F1083" t="str">
        <f>VLOOKUP(B1083,Sheet3!$A$1:$E$100,5)</f>
        <v>k8</v>
      </c>
      <c r="G1083" t="str">
        <f>VLOOKUP(B1083,Sheet3!$A$1:$E$100,2)</f>
        <v>LN_1</v>
      </c>
      <c r="H1083" t="str">
        <f>VLOOKUP(B1083,Sheet3!$A$1:$E$100,3)</f>
        <v>3,90</v>
      </c>
      <c r="I1083" t="str">
        <f>VLOOKUP(F1083,Sheet4!$A$1:$B$22,2)</f>
        <v>panele_korkowe</v>
      </c>
      <c r="J1083">
        <f>D1083*H1083</f>
        <v>39</v>
      </c>
    </row>
    <row r="1084" spans="1:10" ht="18.399999999999999" customHeight="1">
      <c r="A1084" s="1">
        <v>1938</v>
      </c>
      <c r="B1084" t="s">
        <v>62</v>
      </c>
      <c r="C1084" s="2">
        <v>41029</v>
      </c>
      <c r="D1084">
        <v>25</v>
      </c>
      <c r="E1084">
        <f>MONTH(C1084)</f>
        <v>4</v>
      </c>
      <c r="F1084" t="str">
        <f>VLOOKUP(B1084,Sheet3!$A$1:$E$100,5)</f>
        <v>k5</v>
      </c>
      <c r="G1084" t="str">
        <f>VLOOKUP(B1084,Sheet3!$A$1:$E$100,2)</f>
        <v>Aglomerado_10_mm</v>
      </c>
      <c r="H1084" t="str">
        <f>VLOOKUP(B1084,Sheet3!$A$1:$E$100,3)</f>
        <v>34,99</v>
      </c>
      <c r="I1084" t="str">
        <f>VLOOKUP(F1084,Sheet4!$A$1:$B$22,2)</f>
        <v>panele_korkowe</v>
      </c>
      <c r="J1084">
        <f>D1084*H1084</f>
        <v>874.75</v>
      </c>
    </row>
    <row r="1085" spans="1:10" ht="18.399999999999999" customHeight="1">
      <c r="A1085" s="1">
        <v>1940</v>
      </c>
      <c r="B1085" t="s">
        <v>34</v>
      </c>
      <c r="C1085" s="2">
        <v>41170</v>
      </c>
      <c r="D1085">
        <v>32</v>
      </c>
      <c r="E1085">
        <f>MONTH(C1085)</f>
        <v>9</v>
      </c>
      <c r="F1085" t="str">
        <f>VLOOKUP(B1085,Sheet3!$A$1:$E$100,5)</f>
        <v>k8</v>
      </c>
      <c r="G1085" t="str">
        <f>VLOOKUP(B1085,Sheet3!$A$1:$E$100,2)</f>
        <v>LP_4</v>
      </c>
      <c r="H1085" t="str">
        <f>VLOOKUP(B1085,Sheet3!$A$1:$E$100,3)</f>
        <v>2,30</v>
      </c>
      <c r="I1085" t="str">
        <f>VLOOKUP(F1085,Sheet4!$A$1:$B$22,2)</f>
        <v>panele_korkowe</v>
      </c>
      <c r="J1085">
        <f>D1085*H1085</f>
        <v>73.599999999999994</v>
      </c>
    </row>
    <row r="1086" spans="1:10" ht="18.399999999999999" customHeight="1">
      <c r="A1086" s="1">
        <v>1942</v>
      </c>
      <c r="B1086" t="s">
        <v>43</v>
      </c>
      <c r="C1086" s="2">
        <v>41044</v>
      </c>
      <c r="D1086">
        <v>22</v>
      </c>
      <c r="E1086">
        <f>MONTH(C1086)</f>
        <v>5</v>
      </c>
      <c r="F1086" t="str">
        <f>VLOOKUP(B1086,Sheet3!$A$1:$E$100,5)</f>
        <v>k5</v>
      </c>
      <c r="G1086" t="str">
        <f>VLOOKUP(B1086,Sheet3!$A$1:$E$100,2)</f>
        <v>Aglomerado_80_mm</v>
      </c>
      <c r="H1086" t="str">
        <f>VLOOKUP(B1086,Sheet3!$A$1:$E$100,3)</f>
        <v>149,99</v>
      </c>
      <c r="I1086" t="str">
        <f>VLOOKUP(F1086,Sheet4!$A$1:$B$22,2)</f>
        <v>panele_korkowe</v>
      </c>
      <c r="J1086">
        <f>D1086*H1086</f>
        <v>3299.78</v>
      </c>
    </row>
    <row r="1087" spans="1:10" ht="18.399999999999999" customHeight="1">
      <c r="A1087">
        <v>1943</v>
      </c>
      <c r="B1087" t="s">
        <v>64</v>
      </c>
      <c r="C1087" s="2">
        <v>41137</v>
      </c>
      <c r="D1087">
        <v>2</v>
      </c>
      <c r="E1087">
        <f>MONTH(C1087)</f>
        <v>8</v>
      </c>
      <c r="F1087" t="str">
        <f>VLOOKUP(B1087,Sheet3!$A$1:$E$100,5)</f>
        <v>k9</v>
      </c>
      <c r="G1087" t="str">
        <f>VLOOKUP(B1087,Sheet3!$A$1:$E$100,2)</f>
        <v>duze</v>
      </c>
      <c r="H1087" t="str">
        <f>VLOOKUP(B1087,Sheet3!$A$1:$E$100,3)</f>
        <v>48,00</v>
      </c>
      <c r="I1087" t="str">
        <f>VLOOKUP(F1087,Sheet4!$A$1:$B$22,2)</f>
        <v>panele_korkowe</v>
      </c>
      <c r="J1087">
        <f>D1087*H1087</f>
        <v>96</v>
      </c>
    </row>
    <row r="1088" spans="1:10" ht="18.399999999999999" customHeight="1">
      <c r="A1088">
        <v>1947</v>
      </c>
      <c r="B1088" t="s">
        <v>95</v>
      </c>
      <c r="C1088" s="2">
        <v>40994</v>
      </c>
      <c r="D1088">
        <v>20</v>
      </c>
      <c r="E1088">
        <f>MONTH(C1088)</f>
        <v>3</v>
      </c>
      <c r="F1088" t="str">
        <f>VLOOKUP(B1088,Sheet3!$A$1:$E$100,5)</f>
        <v>k21</v>
      </c>
      <c r="G1088" t="str">
        <f>VLOOKUP(B1088,Sheet3!$A$1:$E$100,2)</f>
        <v>Natural</v>
      </c>
      <c r="H1088" t="str">
        <f>VLOOKUP(B1088,Sheet3!$A$1:$E$100,3)</f>
        <v>119,99</v>
      </c>
      <c r="I1088" t="str">
        <f>VLOOKUP(F1088,Sheet4!$A$1:$B$22,2)</f>
        <v>panele_korkowe</v>
      </c>
      <c r="J1088">
        <f>D1088*H1088</f>
        <v>2399.7999999999997</v>
      </c>
    </row>
    <row r="1089" spans="1:10" ht="18.399999999999999" customHeight="1">
      <c r="A1089" s="1">
        <v>1950</v>
      </c>
      <c r="B1089" t="s">
        <v>45</v>
      </c>
      <c r="C1089" s="2">
        <v>41125</v>
      </c>
      <c r="D1089">
        <v>24</v>
      </c>
      <c r="E1089">
        <f>MONTH(C1089)</f>
        <v>8</v>
      </c>
      <c r="F1089" t="str">
        <f>VLOOKUP(B1089,Sheet3!$A$1:$E$100,5)</f>
        <v>k21</v>
      </c>
      <c r="G1089" t="str">
        <f>VLOOKUP(B1089,Sheet3!$A$1:$E$100,2)</f>
        <v>Shell</v>
      </c>
      <c r="H1089" t="str">
        <f>VLOOKUP(B1089,Sheet3!$A$1:$E$100,3)</f>
        <v>129,99</v>
      </c>
      <c r="I1089" t="str">
        <f>VLOOKUP(F1089,Sheet4!$A$1:$B$22,2)</f>
        <v>panele_korkowe</v>
      </c>
      <c r="J1089">
        <f>D1089*H1089</f>
        <v>3119.76</v>
      </c>
    </row>
    <row r="1090" spans="1:10" ht="18.399999999999999" customHeight="1">
      <c r="A1090">
        <v>1955</v>
      </c>
      <c r="B1090" t="s">
        <v>57</v>
      </c>
      <c r="C1090" s="2">
        <v>41209</v>
      </c>
      <c r="D1090">
        <v>60</v>
      </c>
      <c r="E1090">
        <f>MONTH(C1090)</f>
        <v>10</v>
      </c>
      <c r="F1090" t="str">
        <f>VLOOKUP(B1090,Sheet3!$A$1:$E$100,5)</f>
        <v>k6</v>
      </c>
      <c r="G1090" t="str">
        <f>VLOOKUP(B1090,Sheet3!$A$1:$E$100,2)</f>
        <v>940x23x7</v>
      </c>
      <c r="H1090" t="str">
        <f>VLOOKUP(B1090,Sheet3!$A$1:$E$100,3)</f>
        <v>2,89</v>
      </c>
      <c r="I1090" t="str">
        <f>VLOOKUP(F1090,Sheet4!$A$1:$B$22,2)</f>
        <v>panele_korkowe</v>
      </c>
      <c r="J1090">
        <f>D1090*H1090</f>
        <v>173.4</v>
      </c>
    </row>
    <row r="1091" spans="1:10" ht="18.399999999999999" customHeight="1">
      <c r="A1091">
        <v>1961</v>
      </c>
      <c r="B1091" t="s">
        <v>12</v>
      </c>
      <c r="C1091" s="2">
        <v>41018</v>
      </c>
      <c r="D1091">
        <v>10</v>
      </c>
      <c r="E1091">
        <f>MONTH(C1091)</f>
        <v>4</v>
      </c>
      <c r="F1091" t="str">
        <f>VLOOKUP(B1091,Sheet3!$A$1:$E$100,5)</f>
        <v>k6</v>
      </c>
      <c r="G1091" t="str">
        <f>VLOOKUP(B1091,Sheet3!$A$1:$E$100,2)</f>
        <v>940x16x5</v>
      </c>
      <c r="H1091" t="str">
        <f>VLOOKUP(B1091,Sheet3!$A$1:$E$100,3)</f>
        <v>2,19</v>
      </c>
      <c r="I1091" t="str">
        <f>VLOOKUP(F1091,Sheet4!$A$1:$B$22,2)</f>
        <v>panele_korkowe</v>
      </c>
      <c r="J1091">
        <f>D1091*H1091</f>
        <v>21.9</v>
      </c>
    </row>
    <row r="1092" spans="1:10" ht="18.399999999999999" customHeight="1">
      <c r="A1092">
        <v>1963</v>
      </c>
      <c r="B1092" t="s">
        <v>25</v>
      </c>
      <c r="C1092" s="2">
        <v>41069</v>
      </c>
      <c r="D1092">
        <v>4</v>
      </c>
      <c r="E1092">
        <f>MONTH(C1092)</f>
        <v>6</v>
      </c>
      <c r="F1092" t="str">
        <f>VLOOKUP(B1092,Sheet3!$A$1:$E$100,5)</f>
        <v>k4</v>
      </c>
      <c r="G1092" t="str">
        <f>VLOOKUP(B1092,Sheet3!$A$1:$E$100,2)</f>
        <v>1_l_wodny</v>
      </c>
      <c r="H1092" t="str">
        <f>VLOOKUP(B1092,Sheet3!$A$1:$E$100,3)</f>
        <v>37,99</v>
      </c>
      <c r="I1092" t="str">
        <f>VLOOKUP(F1092,Sheet4!$A$1:$B$22,2)</f>
        <v>panele_korkowe</v>
      </c>
      <c r="J1092">
        <f>D1092*H1092</f>
        <v>151.96</v>
      </c>
    </row>
    <row r="1093" spans="1:10" ht="18.399999999999999" customHeight="1">
      <c r="A1093">
        <v>1965</v>
      </c>
      <c r="B1093" t="s">
        <v>12</v>
      </c>
      <c r="C1093" s="2">
        <v>41037</v>
      </c>
      <c r="D1093">
        <v>25</v>
      </c>
      <c r="E1093">
        <f>MONTH(C1093)</f>
        <v>5</v>
      </c>
      <c r="F1093" t="str">
        <f>VLOOKUP(B1093,Sheet3!$A$1:$E$100,5)</f>
        <v>k6</v>
      </c>
      <c r="G1093" t="str">
        <f>VLOOKUP(B1093,Sheet3!$A$1:$E$100,2)</f>
        <v>940x16x5</v>
      </c>
      <c r="H1093" t="str">
        <f>VLOOKUP(B1093,Sheet3!$A$1:$E$100,3)</f>
        <v>2,19</v>
      </c>
      <c r="I1093" t="str">
        <f>VLOOKUP(F1093,Sheet4!$A$1:$B$22,2)</f>
        <v>panele_korkowe</v>
      </c>
      <c r="J1093">
        <f>D1093*H1093</f>
        <v>54.75</v>
      </c>
    </row>
    <row r="1094" spans="1:10" ht="18.399999999999999" customHeight="1">
      <c r="A1094" s="1">
        <v>1968</v>
      </c>
      <c r="B1094" t="s">
        <v>57</v>
      </c>
      <c r="C1094" s="2">
        <v>41199</v>
      </c>
      <c r="D1094">
        <v>33</v>
      </c>
      <c r="E1094">
        <f>MONTH(C1094)</f>
        <v>10</v>
      </c>
      <c r="F1094" t="str">
        <f>VLOOKUP(B1094,Sheet3!$A$1:$E$100,5)</f>
        <v>k6</v>
      </c>
      <c r="G1094" t="str">
        <f>VLOOKUP(B1094,Sheet3!$A$1:$E$100,2)</f>
        <v>940x23x7</v>
      </c>
      <c r="H1094" t="str">
        <f>VLOOKUP(B1094,Sheet3!$A$1:$E$100,3)</f>
        <v>2,89</v>
      </c>
      <c r="I1094" t="str">
        <f>VLOOKUP(F1094,Sheet4!$A$1:$B$22,2)</f>
        <v>panele_korkowe</v>
      </c>
      <c r="J1094">
        <f>D1094*H1094</f>
        <v>95.37</v>
      </c>
    </row>
    <row r="1095" spans="1:10" ht="18.399999999999999" customHeight="1">
      <c r="A1095" s="1">
        <v>1970</v>
      </c>
      <c r="B1095" t="s">
        <v>91</v>
      </c>
      <c r="C1095" s="2">
        <v>41003</v>
      </c>
      <c r="D1095">
        <v>4</v>
      </c>
      <c r="E1095">
        <f>MONTH(C1095)</f>
        <v>4</v>
      </c>
      <c r="F1095" t="str">
        <f>VLOOKUP(B1095,Sheet3!$A$1:$E$100,5)</f>
        <v>k4</v>
      </c>
      <c r="G1095" t="str">
        <f>VLOOKUP(B1095,Sheet3!$A$1:$E$100,2)</f>
        <v>5_l_kontaktowy</v>
      </c>
      <c r="H1095" t="str">
        <f>VLOOKUP(B1095,Sheet3!$A$1:$E$100,3)</f>
        <v>84,99</v>
      </c>
      <c r="I1095" t="str">
        <f>VLOOKUP(F1095,Sheet4!$A$1:$B$22,2)</f>
        <v>panele_korkowe</v>
      </c>
      <c r="J1095">
        <f>D1095*H1095</f>
        <v>339.96</v>
      </c>
    </row>
    <row r="1096" spans="1:10" ht="18.399999999999999" customHeight="1">
      <c r="A1096">
        <v>1971</v>
      </c>
      <c r="B1096" t="s">
        <v>74</v>
      </c>
      <c r="C1096" s="2">
        <v>41038</v>
      </c>
      <c r="D1096">
        <v>1</v>
      </c>
      <c r="E1096">
        <f>MONTH(C1096)</f>
        <v>5</v>
      </c>
      <c r="F1096" t="str">
        <f>VLOOKUP(B1096,Sheet3!$A$1:$E$100,5)</f>
        <v>k7</v>
      </c>
      <c r="G1096" t="str">
        <f>VLOOKUP(B1096,Sheet3!$A$1:$E$100,2)</f>
        <v>Kora_surowa_kl._I</v>
      </c>
      <c r="H1096" t="str">
        <f>VLOOKUP(B1096,Sheet3!$A$1:$E$100,3)</f>
        <v>99,99</v>
      </c>
      <c r="I1096" t="str">
        <f>VLOOKUP(F1096,Sheet4!$A$1:$B$22,2)</f>
        <v>panele_korkowe</v>
      </c>
      <c r="J1096">
        <f>D1096*H1096</f>
        <v>99.99</v>
      </c>
    </row>
    <row r="1097" spans="1:10" ht="18.399999999999999" customHeight="1">
      <c r="A1097" s="1">
        <v>1978</v>
      </c>
      <c r="B1097" t="s">
        <v>43</v>
      </c>
      <c r="C1097" s="2">
        <v>40995</v>
      </c>
      <c r="D1097">
        <v>25</v>
      </c>
      <c r="E1097">
        <f>MONTH(C1097)</f>
        <v>3</v>
      </c>
      <c r="F1097" t="str">
        <f>VLOOKUP(B1097,Sheet3!$A$1:$E$100,5)</f>
        <v>k5</v>
      </c>
      <c r="G1097" t="str">
        <f>VLOOKUP(B1097,Sheet3!$A$1:$E$100,2)</f>
        <v>Aglomerado_80_mm</v>
      </c>
      <c r="H1097" t="str">
        <f>VLOOKUP(B1097,Sheet3!$A$1:$E$100,3)</f>
        <v>149,99</v>
      </c>
      <c r="I1097" t="str">
        <f>VLOOKUP(F1097,Sheet4!$A$1:$B$22,2)</f>
        <v>panele_korkowe</v>
      </c>
      <c r="J1097">
        <f>D1097*H1097</f>
        <v>3749.75</v>
      </c>
    </row>
    <row r="1098" spans="1:10" ht="18.399999999999999" customHeight="1">
      <c r="A1098" s="1">
        <v>1980</v>
      </c>
      <c r="B1098" t="s">
        <v>34</v>
      </c>
      <c r="C1098" s="2">
        <v>41242</v>
      </c>
      <c r="D1098">
        <v>20</v>
      </c>
      <c r="E1098">
        <f>MONTH(C1098)</f>
        <v>11</v>
      </c>
      <c r="F1098" t="str">
        <f>VLOOKUP(B1098,Sheet3!$A$1:$E$100,5)</f>
        <v>k8</v>
      </c>
      <c r="G1098" t="str">
        <f>VLOOKUP(B1098,Sheet3!$A$1:$E$100,2)</f>
        <v>LP_4</v>
      </c>
      <c r="H1098" t="str">
        <f>VLOOKUP(B1098,Sheet3!$A$1:$E$100,3)</f>
        <v>2,30</v>
      </c>
      <c r="I1098" t="str">
        <f>VLOOKUP(F1098,Sheet4!$A$1:$B$22,2)</f>
        <v>panele_korkowe</v>
      </c>
      <c r="J1098">
        <f>D1098*H1098</f>
        <v>46</v>
      </c>
    </row>
    <row r="1099" spans="1:10" ht="18.399999999999999" customHeight="1">
      <c r="A1099">
        <v>1981</v>
      </c>
      <c r="B1099" t="s">
        <v>12</v>
      </c>
      <c r="C1099" s="2">
        <v>41045</v>
      </c>
      <c r="D1099">
        <v>20</v>
      </c>
      <c r="E1099">
        <f>MONTH(C1099)</f>
        <v>5</v>
      </c>
      <c r="F1099" t="str">
        <f>VLOOKUP(B1099,Sheet3!$A$1:$E$100,5)</f>
        <v>k6</v>
      </c>
      <c r="G1099" t="str">
        <f>VLOOKUP(B1099,Sheet3!$A$1:$E$100,2)</f>
        <v>940x16x5</v>
      </c>
      <c r="H1099" t="str">
        <f>VLOOKUP(B1099,Sheet3!$A$1:$E$100,3)</f>
        <v>2,19</v>
      </c>
      <c r="I1099" t="str">
        <f>VLOOKUP(F1099,Sheet4!$A$1:$B$22,2)</f>
        <v>panele_korkowe</v>
      </c>
      <c r="J1099">
        <f>D1099*H1099</f>
        <v>43.8</v>
      </c>
    </row>
    <row r="1100" spans="1:10" ht="18.399999999999999" customHeight="1">
      <c r="A1100" s="1">
        <v>1984</v>
      </c>
      <c r="B1100" t="s">
        <v>57</v>
      </c>
      <c r="C1100" s="2">
        <v>40954</v>
      </c>
      <c r="D1100">
        <v>30</v>
      </c>
      <c r="E1100">
        <f>MONTH(C1100)</f>
        <v>2</v>
      </c>
      <c r="F1100" t="str">
        <f>VLOOKUP(B1100,Sheet3!$A$1:$E$100,5)</f>
        <v>k6</v>
      </c>
      <c r="G1100" t="str">
        <f>VLOOKUP(B1100,Sheet3!$A$1:$E$100,2)</f>
        <v>940x23x7</v>
      </c>
      <c r="H1100" t="str">
        <f>VLOOKUP(B1100,Sheet3!$A$1:$E$100,3)</f>
        <v>2,89</v>
      </c>
      <c r="I1100" t="str">
        <f>VLOOKUP(F1100,Sheet4!$A$1:$B$22,2)</f>
        <v>panele_korkowe</v>
      </c>
      <c r="J1100">
        <f>D1100*H1100</f>
        <v>86.7</v>
      </c>
    </row>
    <row r="1101" spans="1:10" ht="18.399999999999999" customHeight="1">
      <c r="A1101">
        <v>1989</v>
      </c>
      <c r="B1101" t="s">
        <v>35</v>
      </c>
      <c r="C1101" s="2">
        <v>41096</v>
      </c>
      <c r="D1101">
        <v>3</v>
      </c>
      <c r="E1101">
        <f>MONTH(C1101)</f>
        <v>7</v>
      </c>
      <c r="F1101" t="str">
        <f>VLOOKUP(B1101,Sheet3!$A$1:$E$100,5)</f>
        <v>k9</v>
      </c>
      <c r="G1101" t="str">
        <f>VLOOKUP(B1101,Sheet3!$A$1:$E$100,2)</f>
        <v>srednie</v>
      </c>
      <c r="H1101" t="str">
        <f>VLOOKUP(B1101,Sheet3!$A$1:$E$100,3)</f>
        <v>32,00</v>
      </c>
      <c r="I1101" t="str">
        <f>VLOOKUP(F1101,Sheet4!$A$1:$B$22,2)</f>
        <v>panele_korkowe</v>
      </c>
      <c r="J1101">
        <f>D1101*H1101</f>
        <v>96</v>
      </c>
    </row>
    <row r="1102" spans="1:10" ht="18.399999999999999" customHeight="1">
      <c r="A1102">
        <v>1991</v>
      </c>
      <c r="B1102" t="s">
        <v>82</v>
      </c>
      <c r="C1102" s="2">
        <v>41047</v>
      </c>
      <c r="D1102">
        <v>20</v>
      </c>
      <c r="E1102">
        <f>MONTH(C1102)</f>
        <v>5</v>
      </c>
      <c r="F1102" t="str">
        <f>VLOOKUP(B1102,Sheet3!$A$1:$E$100,5)</f>
        <v>k5</v>
      </c>
      <c r="G1102" t="str">
        <f>VLOOKUP(B1102,Sheet3!$A$1:$E$100,2)</f>
        <v>Aglomerado_30_mm</v>
      </c>
      <c r="H1102" t="str">
        <f>VLOOKUP(B1102,Sheet3!$A$1:$E$100,3)</f>
        <v>49,99</v>
      </c>
      <c r="I1102" t="str">
        <f>VLOOKUP(F1102,Sheet4!$A$1:$B$22,2)</f>
        <v>panele_korkowe</v>
      </c>
      <c r="J1102">
        <f>D1102*H1102</f>
        <v>999.80000000000007</v>
      </c>
    </row>
    <row r="1103" spans="1:10" ht="18.399999999999999" customHeight="1">
      <c r="A1103" s="1">
        <v>1992</v>
      </c>
      <c r="B1103" t="s">
        <v>25</v>
      </c>
      <c r="C1103" s="2">
        <v>41254</v>
      </c>
      <c r="D1103">
        <v>12</v>
      </c>
      <c r="E1103">
        <f>MONTH(C1103)</f>
        <v>12</v>
      </c>
      <c r="F1103" t="str">
        <f>VLOOKUP(B1103,Sheet3!$A$1:$E$100,5)</f>
        <v>k4</v>
      </c>
      <c r="G1103" t="str">
        <f>VLOOKUP(B1103,Sheet3!$A$1:$E$100,2)</f>
        <v>1_l_wodny</v>
      </c>
      <c r="H1103" t="str">
        <f>VLOOKUP(B1103,Sheet3!$A$1:$E$100,3)</f>
        <v>37,99</v>
      </c>
      <c r="I1103" t="str">
        <f>VLOOKUP(F1103,Sheet4!$A$1:$B$22,2)</f>
        <v>panele_korkowe</v>
      </c>
      <c r="J1103">
        <f>D1103*H1103</f>
        <v>455.88</v>
      </c>
    </row>
    <row r="1104" spans="1:10" ht="18.399999999999999" customHeight="1">
      <c r="A1104" s="1">
        <v>1994</v>
      </c>
      <c r="B1104" t="s">
        <v>57</v>
      </c>
      <c r="C1104" s="2">
        <v>41072</v>
      </c>
      <c r="D1104">
        <v>30</v>
      </c>
      <c r="E1104">
        <f>MONTH(C1104)</f>
        <v>6</v>
      </c>
      <c r="F1104" t="str">
        <f>VLOOKUP(B1104,Sheet3!$A$1:$E$100,5)</f>
        <v>k6</v>
      </c>
      <c r="G1104" t="str">
        <f>VLOOKUP(B1104,Sheet3!$A$1:$E$100,2)</f>
        <v>940x23x7</v>
      </c>
      <c r="H1104" t="str">
        <f>VLOOKUP(B1104,Sheet3!$A$1:$E$100,3)</f>
        <v>2,89</v>
      </c>
      <c r="I1104" t="str">
        <f>VLOOKUP(F1104,Sheet4!$A$1:$B$22,2)</f>
        <v>panele_korkowe</v>
      </c>
      <c r="J1104">
        <f>D1104*H1104</f>
        <v>86.7</v>
      </c>
    </row>
    <row r="1105" spans="1:10" ht="18.399999999999999" customHeight="1">
      <c r="A1105">
        <v>1995</v>
      </c>
      <c r="B1105" t="s">
        <v>30</v>
      </c>
      <c r="C1105" s="2">
        <v>41061</v>
      </c>
      <c r="D1105">
        <v>26</v>
      </c>
      <c r="E1105">
        <f>MONTH(C1105)</f>
        <v>6</v>
      </c>
      <c r="F1105" t="str">
        <f>VLOOKUP(B1105,Sheet3!$A$1:$E$100,5)</f>
        <v>k8</v>
      </c>
      <c r="G1105" t="str">
        <f>VLOOKUP(B1105,Sheet3!$A$1:$E$100,2)</f>
        <v>LN_1</v>
      </c>
      <c r="H1105" t="str">
        <f>VLOOKUP(B1105,Sheet3!$A$1:$E$100,3)</f>
        <v>3,90</v>
      </c>
      <c r="I1105" t="str">
        <f>VLOOKUP(F1105,Sheet4!$A$1:$B$22,2)</f>
        <v>panele_korkowe</v>
      </c>
      <c r="J1105">
        <f>D1105*H1105</f>
        <v>101.39999999999999</v>
      </c>
    </row>
    <row r="1106" spans="1:10" ht="18.399999999999999" customHeight="1">
      <c r="A1106">
        <v>1997</v>
      </c>
      <c r="B1106" t="s">
        <v>33</v>
      </c>
      <c r="C1106" s="2">
        <v>41085</v>
      </c>
      <c r="D1106">
        <v>22</v>
      </c>
      <c r="E1106">
        <f>MONTH(C1106)</f>
        <v>6</v>
      </c>
      <c r="F1106" t="str">
        <f>VLOOKUP(B1106,Sheet3!$A$1:$E$100,5)</f>
        <v>k5</v>
      </c>
      <c r="G1106" t="str">
        <f>VLOOKUP(B1106,Sheet3!$A$1:$E$100,2)</f>
        <v>Aglomerado_50_mm</v>
      </c>
      <c r="H1106" t="str">
        <f>VLOOKUP(B1106,Sheet3!$A$1:$E$100,3)</f>
        <v>59,99</v>
      </c>
      <c r="I1106" t="str">
        <f>VLOOKUP(F1106,Sheet4!$A$1:$B$22,2)</f>
        <v>panele_korkowe</v>
      </c>
      <c r="J1106">
        <f>D1106*H1106</f>
        <v>1319.78</v>
      </c>
    </row>
    <row r="1107" spans="1:10" ht="18.399999999999999" customHeight="1">
      <c r="A1107" s="1">
        <v>1998</v>
      </c>
      <c r="B1107" t="s">
        <v>57</v>
      </c>
      <c r="C1107" s="2">
        <v>41184</v>
      </c>
      <c r="D1107">
        <v>24</v>
      </c>
      <c r="E1107">
        <f>MONTH(C1107)</f>
        <v>10</v>
      </c>
      <c r="F1107" t="str">
        <f>VLOOKUP(B1107,Sheet3!$A$1:$E$100,5)</f>
        <v>k6</v>
      </c>
      <c r="G1107" t="str">
        <f>VLOOKUP(B1107,Sheet3!$A$1:$E$100,2)</f>
        <v>940x23x7</v>
      </c>
      <c r="H1107" t="str">
        <f>VLOOKUP(B1107,Sheet3!$A$1:$E$100,3)</f>
        <v>2,89</v>
      </c>
      <c r="I1107" t="str">
        <f>VLOOKUP(F1107,Sheet4!$A$1:$B$22,2)</f>
        <v>panele_korkowe</v>
      </c>
      <c r="J1107">
        <f>D1107*H1107</f>
        <v>69.36</v>
      </c>
    </row>
    <row r="1108" spans="1:10" ht="18.399999999999999" customHeight="1">
      <c r="A1108">
        <v>2005</v>
      </c>
      <c r="B1108" t="s">
        <v>90</v>
      </c>
      <c r="C1108" s="2">
        <v>41069</v>
      </c>
      <c r="D1108">
        <v>34</v>
      </c>
      <c r="E1108">
        <f>MONTH(C1108)</f>
        <v>6</v>
      </c>
      <c r="F1108" t="str">
        <f>VLOOKUP(B1108,Sheet3!$A$1:$E$100,5)</f>
        <v>k21</v>
      </c>
      <c r="G1108" t="str">
        <f>VLOOKUP(B1108,Sheet3!$A$1:$E$100,2)</f>
        <v>Rapsodia</v>
      </c>
      <c r="H1108" t="str">
        <f>VLOOKUP(B1108,Sheet3!$A$1:$E$100,3)</f>
        <v>129,99</v>
      </c>
      <c r="I1108" t="str">
        <f>VLOOKUP(F1108,Sheet4!$A$1:$B$22,2)</f>
        <v>panele_korkowe</v>
      </c>
      <c r="J1108">
        <f>D1108*H1108</f>
        <v>4419.66</v>
      </c>
    </row>
    <row r="1109" spans="1:10" ht="18.399999999999999" customHeight="1">
      <c r="A1109" s="1">
        <v>2012</v>
      </c>
      <c r="B1109" t="s">
        <v>75</v>
      </c>
      <c r="C1109" s="2">
        <v>41029</v>
      </c>
      <c r="D1109">
        <v>5</v>
      </c>
      <c r="E1109">
        <f>MONTH(C1109)</f>
        <v>4</v>
      </c>
      <c r="F1109" t="str">
        <f>VLOOKUP(B1109,Sheet3!$A$1:$E$100,5)</f>
        <v>k4</v>
      </c>
      <c r="G1109" t="str">
        <f>VLOOKUP(B1109,Sheet3!$A$1:$E$100,2)</f>
        <v>3_l_kontaktowy</v>
      </c>
      <c r="H1109" t="str">
        <f>VLOOKUP(B1109,Sheet3!$A$1:$E$100,3)</f>
        <v>59,99</v>
      </c>
      <c r="I1109" t="str">
        <f>VLOOKUP(F1109,Sheet4!$A$1:$B$22,2)</f>
        <v>panele_korkowe</v>
      </c>
      <c r="J1109">
        <f>D1109*H1109</f>
        <v>299.95</v>
      </c>
    </row>
    <row r="1110" spans="1:10" ht="18.399999999999999" customHeight="1">
      <c r="A1110" s="1">
        <v>2014</v>
      </c>
      <c r="B1110" t="s">
        <v>85</v>
      </c>
      <c r="C1110" s="2">
        <v>40982</v>
      </c>
      <c r="D1110">
        <v>10</v>
      </c>
      <c r="E1110">
        <f>MONTH(C1110)</f>
        <v>3</v>
      </c>
      <c r="F1110" t="str">
        <f>VLOOKUP(B1110,Sheet3!$A$1:$E$100,5)</f>
        <v>k8</v>
      </c>
      <c r="G1110" t="str">
        <f>VLOOKUP(B1110,Sheet3!$A$1:$E$100,2)</f>
        <v>LN_2</v>
      </c>
      <c r="H1110" t="str">
        <f>VLOOKUP(B1110,Sheet3!$A$1:$E$100,3)</f>
        <v>4,60</v>
      </c>
      <c r="I1110" t="str">
        <f>VLOOKUP(F1110,Sheet4!$A$1:$B$22,2)</f>
        <v>panele_korkowe</v>
      </c>
      <c r="J1110">
        <f>D1110*H1110</f>
        <v>46</v>
      </c>
    </row>
    <row r="1111" spans="1:10" ht="18.399999999999999" customHeight="1">
      <c r="A1111" s="1">
        <v>2016</v>
      </c>
      <c r="B1111" t="s">
        <v>24</v>
      </c>
      <c r="C1111" s="2">
        <v>41204</v>
      </c>
      <c r="D1111">
        <v>35</v>
      </c>
      <c r="E1111">
        <f>MONTH(C1111)</f>
        <v>10</v>
      </c>
      <c r="F1111" t="str">
        <f>VLOOKUP(B1111,Sheet3!$A$1:$E$100,5)</f>
        <v>k8</v>
      </c>
      <c r="G1111" t="str">
        <f>VLOOKUP(B1111,Sheet3!$A$1:$E$100,2)</f>
        <v>LN_2</v>
      </c>
      <c r="H1111" t="str">
        <f>VLOOKUP(B1111,Sheet3!$A$1:$E$100,3)</f>
        <v>4,60</v>
      </c>
      <c r="I1111" t="str">
        <f>VLOOKUP(F1111,Sheet4!$A$1:$B$22,2)</f>
        <v>panele_korkowe</v>
      </c>
      <c r="J1111">
        <f>D1111*H1111</f>
        <v>161</v>
      </c>
    </row>
    <row r="1112" spans="1:10" ht="18.399999999999999" customHeight="1">
      <c r="A1112">
        <v>2017</v>
      </c>
      <c r="B1112" t="s">
        <v>74</v>
      </c>
      <c r="C1112" s="2">
        <v>41179</v>
      </c>
      <c r="D1112">
        <v>2</v>
      </c>
      <c r="E1112">
        <f>MONTH(C1112)</f>
        <v>9</v>
      </c>
      <c r="F1112" t="str">
        <f>VLOOKUP(B1112,Sheet3!$A$1:$E$100,5)</f>
        <v>k7</v>
      </c>
      <c r="G1112" t="str">
        <f>VLOOKUP(B1112,Sheet3!$A$1:$E$100,2)</f>
        <v>Kora_surowa_kl._I</v>
      </c>
      <c r="H1112" t="str">
        <f>VLOOKUP(B1112,Sheet3!$A$1:$E$100,3)</f>
        <v>99,99</v>
      </c>
      <c r="I1112" t="str">
        <f>VLOOKUP(F1112,Sheet4!$A$1:$B$22,2)</f>
        <v>panele_korkowe</v>
      </c>
      <c r="J1112">
        <f>D1112*H1112</f>
        <v>199.98</v>
      </c>
    </row>
    <row r="1113" spans="1:10" ht="18.399999999999999" customHeight="1">
      <c r="A1113" s="1">
        <v>2018</v>
      </c>
      <c r="B1113" t="s">
        <v>32</v>
      </c>
      <c r="C1113" s="2">
        <v>40948</v>
      </c>
      <c r="D1113">
        <v>30</v>
      </c>
      <c r="E1113">
        <f>MONTH(C1113)</f>
        <v>2</v>
      </c>
      <c r="F1113" t="str">
        <f>VLOOKUP(B1113,Sheet3!$A$1:$E$100,5)</f>
        <v>k8</v>
      </c>
      <c r="G1113" t="str">
        <f>VLOOKUP(B1113,Sheet3!$A$1:$E$100,2)</f>
        <v>LB_2</v>
      </c>
      <c r="H1113" t="str">
        <f>VLOOKUP(B1113,Sheet3!$A$1:$E$100,3)</f>
        <v>1,80</v>
      </c>
      <c r="I1113" t="str">
        <f>VLOOKUP(F1113,Sheet4!$A$1:$B$22,2)</f>
        <v>panele_korkowe</v>
      </c>
      <c r="J1113">
        <f>D1113*H1113</f>
        <v>54</v>
      </c>
    </row>
    <row r="1114" spans="1:10" ht="18.399999999999999" customHeight="1">
      <c r="A1114">
        <v>2023</v>
      </c>
      <c r="B1114" t="s">
        <v>90</v>
      </c>
      <c r="C1114" s="2">
        <v>41115</v>
      </c>
      <c r="D1114">
        <v>97</v>
      </c>
      <c r="E1114">
        <f>MONTH(C1114)</f>
        <v>7</v>
      </c>
      <c r="F1114" t="str">
        <f>VLOOKUP(B1114,Sheet3!$A$1:$E$100,5)</f>
        <v>k21</v>
      </c>
      <c r="G1114" t="str">
        <f>VLOOKUP(B1114,Sheet3!$A$1:$E$100,2)</f>
        <v>Rapsodia</v>
      </c>
      <c r="H1114" t="str">
        <f>VLOOKUP(B1114,Sheet3!$A$1:$E$100,3)</f>
        <v>129,99</v>
      </c>
      <c r="I1114" t="str">
        <f>VLOOKUP(F1114,Sheet4!$A$1:$B$22,2)</f>
        <v>panele_korkowe</v>
      </c>
      <c r="J1114">
        <f>D1114*H1114</f>
        <v>12609.03</v>
      </c>
    </row>
    <row r="1115" spans="1:10" ht="18.399999999999999" customHeight="1">
      <c r="A1115">
        <v>2025</v>
      </c>
      <c r="B1115" t="s">
        <v>78</v>
      </c>
      <c r="C1115" s="2">
        <v>40991</v>
      </c>
      <c r="D1115">
        <v>32</v>
      </c>
      <c r="E1115">
        <f>MONTH(C1115)</f>
        <v>3</v>
      </c>
      <c r="F1115" t="str">
        <f>VLOOKUP(B1115,Sheet3!$A$1:$E$100,5)</f>
        <v>k6</v>
      </c>
      <c r="G1115" t="str">
        <f>VLOOKUP(B1115,Sheet3!$A$1:$E$100,2)</f>
        <v>940x23x10</v>
      </c>
      <c r="H1115" t="str">
        <f>VLOOKUP(B1115,Sheet3!$A$1:$E$100,3)</f>
        <v>3,29</v>
      </c>
      <c r="I1115" t="str">
        <f>VLOOKUP(F1115,Sheet4!$A$1:$B$22,2)</f>
        <v>panele_korkowe</v>
      </c>
      <c r="J1115">
        <f>D1115*H1115</f>
        <v>105.28</v>
      </c>
    </row>
    <row r="1116" spans="1:10" ht="18.399999999999999" customHeight="1">
      <c r="A1116">
        <v>2027</v>
      </c>
      <c r="B1116" t="s">
        <v>62</v>
      </c>
      <c r="C1116" s="2">
        <v>41074</v>
      </c>
      <c r="D1116">
        <v>32</v>
      </c>
      <c r="E1116">
        <f>MONTH(C1116)</f>
        <v>6</v>
      </c>
      <c r="F1116" t="str">
        <f>VLOOKUP(B1116,Sheet3!$A$1:$E$100,5)</f>
        <v>k5</v>
      </c>
      <c r="G1116" t="str">
        <f>VLOOKUP(B1116,Sheet3!$A$1:$E$100,2)</f>
        <v>Aglomerado_10_mm</v>
      </c>
      <c r="H1116" t="str">
        <f>VLOOKUP(B1116,Sheet3!$A$1:$E$100,3)</f>
        <v>34,99</v>
      </c>
      <c r="I1116" t="str">
        <f>VLOOKUP(F1116,Sheet4!$A$1:$B$22,2)</f>
        <v>panele_korkowe</v>
      </c>
      <c r="J1116">
        <f>D1116*H1116</f>
        <v>1119.68</v>
      </c>
    </row>
    <row r="1117" spans="1:10" ht="18.399999999999999" customHeight="1">
      <c r="A1117" s="1">
        <v>2030</v>
      </c>
      <c r="B1117" t="s">
        <v>24</v>
      </c>
      <c r="C1117" s="2">
        <v>41114</v>
      </c>
      <c r="D1117">
        <v>25</v>
      </c>
      <c r="E1117">
        <f>MONTH(C1117)</f>
        <v>7</v>
      </c>
      <c r="F1117" t="str">
        <f>VLOOKUP(B1117,Sheet3!$A$1:$E$100,5)</f>
        <v>k8</v>
      </c>
      <c r="G1117" t="str">
        <f>VLOOKUP(B1117,Sheet3!$A$1:$E$100,2)</f>
        <v>LN_2</v>
      </c>
      <c r="H1117" t="str">
        <f>VLOOKUP(B1117,Sheet3!$A$1:$E$100,3)</f>
        <v>4,60</v>
      </c>
      <c r="I1117" t="str">
        <f>VLOOKUP(F1117,Sheet4!$A$1:$B$22,2)</f>
        <v>panele_korkowe</v>
      </c>
      <c r="J1117">
        <f>D1117*H1117</f>
        <v>114.99999999999999</v>
      </c>
    </row>
    <row r="1118" spans="1:10" ht="18.399999999999999" customHeight="1">
      <c r="A1118">
        <v>2031</v>
      </c>
      <c r="B1118" t="s">
        <v>45</v>
      </c>
      <c r="C1118" s="2">
        <v>41195</v>
      </c>
      <c r="D1118">
        <v>52</v>
      </c>
      <c r="E1118">
        <f>MONTH(C1118)</f>
        <v>10</v>
      </c>
      <c r="F1118" t="str">
        <f>VLOOKUP(B1118,Sheet3!$A$1:$E$100,5)</f>
        <v>k21</v>
      </c>
      <c r="G1118" t="str">
        <f>VLOOKUP(B1118,Sheet3!$A$1:$E$100,2)</f>
        <v>Shell</v>
      </c>
      <c r="H1118" t="str">
        <f>VLOOKUP(B1118,Sheet3!$A$1:$E$100,3)</f>
        <v>129,99</v>
      </c>
      <c r="I1118" t="str">
        <f>VLOOKUP(F1118,Sheet4!$A$1:$B$22,2)</f>
        <v>panele_korkowe</v>
      </c>
      <c r="J1118">
        <f>D1118*H1118</f>
        <v>6759.4800000000005</v>
      </c>
    </row>
    <row r="1119" spans="1:10" ht="18.399999999999999" customHeight="1">
      <c r="A1119">
        <v>2033</v>
      </c>
      <c r="B1119" t="s">
        <v>105</v>
      </c>
      <c r="C1119" s="2">
        <v>41058</v>
      </c>
      <c r="D1119">
        <v>66</v>
      </c>
      <c r="E1119">
        <f>MONTH(C1119)</f>
        <v>5</v>
      </c>
      <c r="F1119" t="str">
        <f>VLOOKUP(B1119,Sheet3!$A$1:$E$100,5)</f>
        <v>k21</v>
      </c>
      <c r="G1119" t="str">
        <f>VLOOKUP(B1119,Sheet3!$A$1:$E$100,2)</f>
        <v>Nightshade</v>
      </c>
      <c r="H1119" t="str">
        <f>VLOOKUP(B1119,Sheet3!$A$1:$E$100,3)</f>
        <v>149,99</v>
      </c>
      <c r="I1119" t="str">
        <f>VLOOKUP(F1119,Sheet4!$A$1:$B$22,2)</f>
        <v>panele_korkowe</v>
      </c>
      <c r="J1119">
        <f>D1119*H1119</f>
        <v>9899.34</v>
      </c>
    </row>
    <row r="1120" spans="1:10" ht="18.399999999999999" customHeight="1">
      <c r="A1120">
        <v>2035</v>
      </c>
      <c r="B1120" t="s">
        <v>64</v>
      </c>
      <c r="C1120" s="2">
        <v>40938</v>
      </c>
      <c r="D1120">
        <v>1</v>
      </c>
      <c r="E1120">
        <f>MONTH(C1120)</f>
        <v>1</v>
      </c>
      <c r="F1120" t="str">
        <f>VLOOKUP(B1120,Sheet3!$A$1:$E$100,5)</f>
        <v>k9</v>
      </c>
      <c r="G1120" t="str">
        <f>VLOOKUP(B1120,Sheet3!$A$1:$E$100,2)</f>
        <v>duze</v>
      </c>
      <c r="H1120" t="str">
        <f>VLOOKUP(B1120,Sheet3!$A$1:$E$100,3)</f>
        <v>48,00</v>
      </c>
      <c r="I1120" t="str">
        <f>VLOOKUP(F1120,Sheet4!$A$1:$B$22,2)</f>
        <v>panele_korkowe</v>
      </c>
      <c r="J1120">
        <f>D1120*H1120</f>
        <v>48</v>
      </c>
    </row>
    <row r="1121" spans="1:10" ht="18.399999999999999" customHeight="1">
      <c r="A1121" s="1">
        <v>2036</v>
      </c>
      <c r="B1121" t="s">
        <v>25</v>
      </c>
      <c r="C1121" s="2">
        <v>41051</v>
      </c>
      <c r="D1121">
        <v>5</v>
      </c>
      <c r="E1121">
        <f>MONTH(C1121)</f>
        <v>5</v>
      </c>
      <c r="F1121" t="str">
        <f>VLOOKUP(B1121,Sheet3!$A$1:$E$100,5)</f>
        <v>k4</v>
      </c>
      <c r="G1121" t="str">
        <f>VLOOKUP(B1121,Sheet3!$A$1:$E$100,2)</f>
        <v>1_l_wodny</v>
      </c>
      <c r="H1121" t="str">
        <f>VLOOKUP(B1121,Sheet3!$A$1:$E$100,3)</f>
        <v>37,99</v>
      </c>
      <c r="I1121" t="str">
        <f>VLOOKUP(F1121,Sheet4!$A$1:$B$22,2)</f>
        <v>panele_korkowe</v>
      </c>
      <c r="J1121">
        <f>D1121*H1121</f>
        <v>189.95000000000002</v>
      </c>
    </row>
    <row r="1122" spans="1:10" ht="18.399999999999999" customHeight="1">
      <c r="A1122">
        <v>2039</v>
      </c>
      <c r="B1122" t="s">
        <v>34</v>
      </c>
      <c r="C1122" s="2">
        <v>41090</v>
      </c>
      <c r="D1122">
        <v>25</v>
      </c>
      <c r="E1122">
        <f>MONTH(C1122)</f>
        <v>6</v>
      </c>
      <c r="F1122" t="str">
        <f>VLOOKUP(B1122,Sheet3!$A$1:$E$100,5)</f>
        <v>k8</v>
      </c>
      <c r="G1122" t="str">
        <f>VLOOKUP(B1122,Sheet3!$A$1:$E$100,2)</f>
        <v>LP_4</v>
      </c>
      <c r="H1122" t="str">
        <f>VLOOKUP(B1122,Sheet3!$A$1:$E$100,3)</f>
        <v>2,30</v>
      </c>
      <c r="I1122" t="str">
        <f>VLOOKUP(F1122,Sheet4!$A$1:$B$22,2)</f>
        <v>panele_korkowe</v>
      </c>
      <c r="J1122">
        <f>D1122*H1122</f>
        <v>57.499999999999993</v>
      </c>
    </row>
    <row r="1123" spans="1:10" ht="18.399999999999999" customHeight="1">
      <c r="A1123">
        <v>2041</v>
      </c>
      <c r="B1123" t="s">
        <v>32</v>
      </c>
      <c r="C1123" s="2">
        <v>41122</v>
      </c>
      <c r="D1123">
        <v>8</v>
      </c>
      <c r="E1123">
        <f>MONTH(C1123)</f>
        <v>8</v>
      </c>
      <c r="F1123" t="str">
        <f>VLOOKUP(B1123,Sheet3!$A$1:$E$100,5)</f>
        <v>k8</v>
      </c>
      <c r="G1123" t="str">
        <f>VLOOKUP(B1123,Sheet3!$A$1:$E$100,2)</f>
        <v>LB_2</v>
      </c>
      <c r="H1123" t="str">
        <f>VLOOKUP(B1123,Sheet3!$A$1:$E$100,3)</f>
        <v>1,80</v>
      </c>
      <c r="I1123" t="str">
        <f>VLOOKUP(F1123,Sheet4!$A$1:$B$22,2)</f>
        <v>panele_korkowe</v>
      </c>
      <c r="J1123">
        <f>D1123*H1123</f>
        <v>14.4</v>
      </c>
    </row>
    <row r="1124" spans="1:10" ht="18.399999999999999" customHeight="1">
      <c r="A1124" s="1">
        <v>2044</v>
      </c>
      <c r="B1124" t="s">
        <v>85</v>
      </c>
      <c r="C1124" s="2">
        <v>40969</v>
      </c>
      <c r="D1124">
        <v>4</v>
      </c>
      <c r="E1124">
        <f>MONTH(C1124)</f>
        <v>3</v>
      </c>
      <c r="F1124" t="str">
        <f>VLOOKUP(B1124,Sheet3!$A$1:$E$100,5)</f>
        <v>k8</v>
      </c>
      <c r="G1124" t="str">
        <f>VLOOKUP(B1124,Sheet3!$A$1:$E$100,2)</f>
        <v>LN_2</v>
      </c>
      <c r="H1124" t="str">
        <f>VLOOKUP(B1124,Sheet3!$A$1:$E$100,3)</f>
        <v>4,60</v>
      </c>
      <c r="I1124" t="str">
        <f>VLOOKUP(F1124,Sheet4!$A$1:$B$22,2)</f>
        <v>panele_korkowe</v>
      </c>
      <c r="J1124">
        <f>D1124*H1124</f>
        <v>18.399999999999999</v>
      </c>
    </row>
    <row r="1125" spans="1:10" ht="18.399999999999999" customHeight="1">
      <c r="A1125" s="1">
        <v>2046</v>
      </c>
      <c r="B1125" t="s">
        <v>45</v>
      </c>
      <c r="C1125" s="2">
        <v>41018</v>
      </c>
      <c r="D1125">
        <v>22</v>
      </c>
      <c r="E1125">
        <f>MONTH(C1125)</f>
        <v>4</v>
      </c>
      <c r="F1125" t="str">
        <f>VLOOKUP(B1125,Sheet3!$A$1:$E$100,5)</f>
        <v>k21</v>
      </c>
      <c r="G1125" t="str">
        <f>VLOOKUP(B1125,Sheet3!$A$1:$E$100,2)</f>
        <v>Shell</v>
      </c>
      <c r="H1125" t="str">
        <f>VLOOKUP(B1125,Sheet3!$A$1:$E$100,3)</f>
        <v>129,99</v>
      </c>
      <c r="I1125" t="str">
        <f>VLOOKUP(F1125,Sheet4!$A$1:$B$22,2)</f>
        <v>panele_korkowe</v>
      </c>
      <c r="J1125">
        <f>D1125*H1125</f>
        <v>2859.78</v>
      </c>
    </row>
    <row r="1126" spans="1:10" ht="18.399999999999999" customHeight="1">
      <c r="A1126">
        <v>2047</v>
      </c>
      <c r="B1126" t="s">
        <v>50</v>
      </c>
      <c r="C1126" s="2">
        <v>41059</v>
      </c>
      <c r="D1126">
        <v>20</v>
      </c>
      <c r="E1126">
        <f>MONTH(C1126)</f>
        <v>5</v>
      </c>
      <c r="F1126" t="str">
        <f>VLOOKUP(B1126,Sheet3!$A$1:$E$100,5)</f>
        <v>k8</v>
      </c>
      <c r="G1126" t="str">
        <f>VLOOKUP(B1126,Sheet3!$A$1:$E$100,2)</f>
        <v>LB_1</v>
      </c>
      <c r="H1126" t="str">
        <f>VLOOKUP(B1126,Sheet3!$A$1:$E$100,3)</f>
        <v>2,50</v>
      </c>
      <c r="I1126" t="str">
        <f>VLOOKUP(F1126,Sheet4!$A$1:$B$22,2)</f>
        <v>panele_korkowe</v>
      </c>
      <c r="J1126">
        <f>D1126*H1126</f>
        <v>50</v>
      </c>
    </row>
    <row r="1127" spans="1:10" ht="18.399999999999999" customHeight="1">
      <c r="A1127" s="1">
        <v>2050</v>
      </c>
      <c r="B1127" t="s">
        <v>92</v>
      </c>
      <c r="C1127" s="2">
        <v>41164</v>
      </c>
      <c r="D1127">
        <v>25</v>
      </c>
      <c r="E1127">
        <f>MONTH(C1127)</f>
        <v>9</v>
      </c>
      <c r="F1127" t="str">
        <f>VLOOKUP(B1127,Sheet3!$A$1:$E$100,5)</f>
        <v>k5</v>
      </c>
      <c r="G1127" t="str">
        <f>VLOOKUP(B1127,Sheet3!$A$1:$E$100,2)</f>
        <v>Aglomerado_20_mm</v>
      </c>
      <c r="H1127" t="str">
        <f>VLOOKUP(B1127,Sheet3!$A$1:$E$100,3)</f>
        <v>39,99</v>
      </c>
      <c r="I1127" t="str">
        <f>VLOOKUP(F1127,Sheet4!$A$1:$B$22,2)</f>
        <v>panele_korkowe</v>
      </c>
      <c r="J1127">
        <f>D1127*H1127</f>
        <v>999.75</v>
      </c>
    </row>
    <row r="1128" spans="1:10" ht="18.399999999999999" customHeight="1">
      <c r="A1128">
        <v>2055</v>
      </c>
      <c r="B1128" t="s">
        <v>95</v>
      </c>
      <c r="C1128" s="2">
        <v>41019</v>
      </c>
      <c r="D1128">
        <v>100</v>
      </c>
      <c r="E1128">
        <f>MONTH(C1128)</f>
        <v>4</v>
      </c>
      <c r="F1128" t="str">
        <f>VLOOKUP(B1128,Sheet3!$A$1:$E$100,5)</f>
        <v>k21</v>
      </c>
      <c r="G1128" t="str">
        <f>VLOOKUP(B1128,Sheet3!$A$1:$E$100,2)</f>
        <v>Natural</v>
      </c>
      <c r="H1128" t="str">
        <f>VLOOKUP(B1128,Sheet3!$A$1:$E$100,3)</f>
        <v>119,99</v>
      </c>
      <c r="I1128" t="str">
        <f>VLOOKUP(F1128,Sheet4!$A$1:$B$22,2)</f>
        <v>panele_korkowe</v>
      </c>
      <c r="J1128">
        <f>D1128*H1128</f>
        <v>11999</v>
      </c>
    </row>
    <row r="1129" spans="1:10" ht="18.399999999999999" customHeight="1">
      <c r="A1129">
        <v>2057</v>
      </c>
      <c r="B1129" t="s">
        <v>25</v>
      </c>
      <c r="C1129" s="2">
        <v>40973</v>
      </c>
      <c r="D1129">
        <v>1</v>
      </c>
      <c r="E1129">
        <f>MONTH(C1129)</f>
        <v>3</v>
      </c>
      <c r="F1129" t="str">
        <f>VLOOKUP(B1129,Sheet3!$A$1:$E$100,5)</f>
        <v>k4</v>
      </c>
      <c r="G1129" t="str">
        <f>VLOOKUP(B1129,Sheet3!$A$1:$E$100,2)</f>
        <v>1_l_wodny</v>
      </c>
      <c r="H1129" t="str">
        <f>VLOOKUP(B1129,Sheet3!$A$1:$E$100,3)</f>
        <v>37,99</v>
      </c>
      <c r="I1129" t="str">
        <f>VLOOKUP(F1129,Sheet4!$A$1:$B$22,2)</f>
        <v>panele_korkowe</v>
      </c>
      <c r="J1129">
        <f>D1129*H1129</f>
        <v>37.99</v>
      </c>
    </row>
    <row r="1130" spans="1:10" ht="18.399999999999999" customHeight="1">
      <c r="A1130" s="1">
        <v>2058</v>
      </c>
      <c r="B1130" t="s">
        <v>25</v>
      </c>
      <c r="C1130" s="2">
        <v>41025</v>
      </c>
      <c r="D1130">
        <v>5</v>
      </c>
      <c r="E1130">
        <f>MONTH(C1130)</f>
        <v>4</v>
      </c>
      <c r="F1130" t="str">
        <f>VLOOKUP(B1130,Sheet3!$A$1:$E$100,5)</f>
        <v>k4</v>
      </c>
      <c r="G1130" t="str">
        <f>VLOOKUP(B1130,Sheet3!$A$1:$E$100,2)</f>
        <v>1_l_wodny</v>
      </c>
      <c r="H1130" t="str">
        <f>VLOOKUP(B1130,Sheet3!$A$1:$E$100,3)</f>
        <v>37,99</v>
      </c>
      <c r="I1130" t="str">
        <f>VLOOKUP(F1130,Sheet4!$A$1:$B$22,2)</f>
        <v>panele_korkowe</v>
      </c>
      <c r="J1130">
        <f>D1130*H1130</f>
        <v>189.95000000000002</v>
      </c>
    </row>
    <row r="1131" spans="1:10" ht="18.399999999999999" customHeight="1">
      <c r="A1131" s="1">
        <v>2060</v>
      </c>
      <c r="B1131" t="s">
        <v>92</v>
      </c>
      <c r="C1131" s="2">
        <v>41135</v>
      </c>
      <c r="D1131">
        <v>21</v>
      </c>
      <c r="E1131">
        <f>MONTH(C1131)</f>
        <v>8</v>
      </c>
      <c r="F1131" t="str">
        <f>VLOOKUP(B1131,Sheet3!$A$1:$E$100,5)</f>
        <v>k5</v>
      </c>
      <c r="G1131" t="str">
        <f>VLOOKUP(B1131,Sheet3!$A$1:$E$100,2)</f>
        <v>Aglomerado_20_mm</v>
      </c>
      <c r="H1131" t="str">
        <f>VLOOKUP(B1131,Sheet3!$A$1:$E$100,3)</f>
        <v>39,99</v>
      </c>
      <c r="I1131" t="str">
        <f>VLOOKUP(F1131,Sheet4!$A$1:$B$22,2)</f>
        <v>panele_korkowe</v>
      </c>
      <c r="J1131">
        <f>D1131*H1131</f>
        <v>839.79000000000008</v>
      </c>
    </row>
    <row r="1132" spans="1:10" ht="18.399999999999999" customHeight="1">
      <c r="A1132">
        <v>2063</v>
      </c>
      <c r="B1132" t="s">
        <v>95</v>
      </c>
      <c r="C1132" s="2">
        <v>41130</v>
      </c>
      <c r="D1132">
        <v>25</v>
      </c>
      <c r="E1132">
        <f>MONTH(C1132)</f>
        <v>8</v>
      </c>
      <c r="F1132" t="str">
        <f>VLOOKUP(B1132,Sheet3!$A$1:$E$100,5)</f>
        <v>k21</v>
      </c>
      <c r="G1132" t="str">
        <f>VLOOKUP(B1132,Sheet3!$A$1:$E$100,2)</f>
        <v>Natural</v>
      </c>
      <c r="H1132" t="str">
        <f>VLOOKUP(B1132,Sheet3!$A$1:$E$100,3)</f>
        <v>119,99</v>
      </c>
      <c r="I1132" t="str">
        <f>VLOOKUP(F1132,Sheet4!$A$1:$B$22,2)</f>
        <v>panele_korkowe</v>
      </c>
      <c r="J1132">
        <f>D1132*H1132</f>
        <v>2999.75</v>
      </c>
    </row>
    <row r="1133" spans="1:10" ht="18.399999999999999" customHeight="1">
      <c r="A1133">
        <v>2067</v>
      </c>
      <c r="B1133" t="s">
        <v>57</v>
      </c>
      <c r="C1133" s="2">
        <v>41016</v>
      </c>
      <c r="D1133">
        <v>26</v>
      </c>
      <c r="E1133">
        <f>MONTH(C1133)</f>
        <v>4</v>
      </c>
      <c r="F1133" t="str">
        <f>VLOOKUP(B1133,Sheet3!$A$1:$E$100,5)</f>
        <v>k6</v>
      </c>
      <c r="G1133" t="str">
        <f>VLOOKUP(B1133,Sheet3!$A$1:$E$100,2)</f>
        <v>940x23x7</v>
      </c>
      <c r="H1133" t="str">
        <f>VLOOKUP(B1133,Sheet3!$A$1:$E$100,3)</f>
        <v>2,89</v>
      </c>
      <c r="I1133" t="str">
        <f>VLOOKUP(F1133,Sheet4!$A$1:$B$22,2)</f>
        <v>panele_korkowe</v>
      </c>
      <c r="J1133">
        <f>D1133*H1133</f>
        <v>75.14</v>
      </c>
    </row>
    <row r="1134" spans="1:10" ht="18.399999999999999" customHeight="1">
      <c r="A1134">
        <v>2069</v>
      </c>
      <c r="B1134" t="s">
        <v>23</v>
      </c>
      <c r="C1134" s="2">
        <v>40948</v>
      </c>
      <c r="D1134">
        <v>24</v>
      </c>
      <c r="E1134">
        <f>MONTH(C1134)</f>
        <v>2</v>
      </c>
      <c r="F1134" t="str">
        <f>VLOOKUP(B1134,Sheet3!$A$1:$E$100,5)</f>
        <v>k3</v>
      </c>
      <c r="G1134" t="str">
        <f>VLOOKUP(B1134,Sheet3!$A$1:$E$100,2)</f>
        <v>frakcja_2,8-4,0_mm</v>
      </c>
      <c r="H1134" t="str">
        <f>VLOOKUP(B1134,Sheet3!$A$1:$E$100,3)</f>
        <v>12,80</v>
      </c>
      <c r="I1134" t="str">
        <f>VLOOKUP(F1134,Sheet4!$A$1:$B$22,2)</f>
        <v>panele_korkowe</v>
      </c>
      <c r="J1134">
        <f>D1134*H1134</f>
        <v>307.20000000000005</v>
      </c>
    </row>
    <row r="1135" spans="1:10" ht="18.399999999999999" customHeight="1">
      <c r="A1135">
        <v>2073</v>
      </c>
      <c r="B1135" t="s">
        <v>33</v>
      </c>
      <c r="C1135" s="2">
        <v>41066</v>
      </c>
      <c r="D1135">
        <v>13</v>
      </c>
      <c r="E1135">
        <f>MONTH(C1135)</f>
        <v>6</v>
      </c>
      <c r="F1135" t="str">
        <f>VLOOKUP(B1135,Sheet3!$A$1:$E$100,5)</f>
        <v>k5</v>
      </c>
      <c r="G1135" t="str">
        <f>VLOOKUP(B1135,Sheet3!$A$1:$E$100,2)</f>
        <v>Aglomerado_50_mm</v>
      </c>
      <c r="H1135" t="str">
        <f>VLOOKUP(B1135,Sheet3!$A$1:$E$100,3)</f>
        <v>59,99</v>
      </c>
      <c r="I1135" t="str">
        <f>VLOOKUP(F1135,Sheet4!$A$1:$B$22,2)</f>
        <v>panele_korkowe</v>
      </c>
      <c r="J1135">
        <f>D1135*H1135</f>
        <v>779.87</v>
      </c>
    </row>
    <row r="1136" spans="1:10" ht="18.399999999999999" customHeight="1">
      <c r="A1136" s="1">
        <v>2074</v>
      </c>
      <c r="B1136" t="s">
        <v>32</v>
      </c>
      <c r="C1136" s="2">
        <v>41090</v>
      </c>
      <c r="D1136">
        <v>32</v>
      </c>
      <c r="E1136">
        <f>MONTH(C1136)</f>
        <v>6</v>
      </c>
      <c r="F1136" t="str">
        <f>VLOOKUP(B1136,Sheet3!$A$1:$E$100,5)</f>
        <v>k8</v>
      </c>
      <c r="G1136" t="str">
        <f>VLOOKUP(B1136,Sheet3!$A$1:$E$100,2)</f>
        <v>LB_2</v>
      </c>
      <c r="H1136" t="str">
        <f>VLOOKUP(B1136,Sheet3!$A$1:$E$100,3)</f>
        <v>1,80</v>
      </c>
      <c r="I1136" t="str">
        <f>VLOOKUP(F1136,Sheet4!$A$1:$B$22,2)</f>
        <v>panele_korkowe</v>
      </c>
      <c r="J1136">
        <f>D1136*H1136</f>
        <v>57.6</v>
      </c>
    </row>
    <row r="1137" spans="1:10" ht="18.399999999999999" customHeight="1">
      <c r="A1137" s="1">
        <v>2076</v>
      </c>
      <c r="B1137" t="s">
        <v>21</v>
      </c>
      <c r="C1137" s="2">
        <v>41016</v>
      </c>
      <c r="D1137">
        <v>30</v>
      </c>
      <c r="E1137">
        <f>MONTH(C1137)</f>
        <v>4</v>
      </c>
      <c r="F1137" t="str">
        <f>VLOOKUP(B1137,Sheet3!$A$1:$E$100,5)</f>
        <v>k8</v>
      </c>
      <c r="G1137" t="str">
        <f>VLOOKUP(B1137,Sheet3!$A$1:$E$100,2)</f>
        <v>LK_3</v>
      </c>
      <c r="H1137" t="str">
        <f>VLOOKUP(B1137,Sheet3!$A$1:$E$100,3)</f>
        <v>3,60</v>
      </c>
      <c r="I1137" t="str">
        <f>VLOOKUP(F1137,Sheet4!$A$1:$B$22,2)</f>
        <v>panele_korkowe</v>
      </c>
      <c r="J1137">
        <f>D1137*H1137</f>
        <v>108</v>
      </c>
    </row>
    <row r="1138" spans="1:10" ht="18.399999999999999" customHeight="1">
      <c r="A1138" s="1">
        <v>2086</v>
      </c>
      <c r="B1138" t="s">
        <v>30</v>
      </c>
      <c r="C1138" s="2">
        <v>41123</v>
      </c>
      <c r="D1138">
        <v>12</v>
      </c>
      <c r="E1138">
        <f>MONTH(C1138)</f>
        <v>8</v>
      </c>
      <c r="F1138" t="str">
        <f>VLOOKUP(B1138,Sheet3!$A$1:$E$100,5)</f>
        <v>k8</v>
      </c>
      <c r="G1138" t="str">
        <f>VLOOKUP(B1138,Sheet3!$A$1:$E$100,2)</f>
        <v>LN_1</v>
      </c>
      <c r="H1138" t="str">
        <f>VLOOKUP(B1138,Sheet3!$A$1:$E$100,3)</f>
        <v>3,90</v>
      </c>
      <c r="I1138" t="str">
        <f>VLOOKUP(F1138,Sheet4!$A$1:$B$22,2)</f>
        <v>panele_korkowe</v>
      </c>
      <c r="J1138">
        <f>D1138*H1138</f>
        <v>46.8</v>
      </c>
    </row>
    <row r="1139" spans="1:10" ht="18.399999999999999" customHeight="1">
      <c r="A1139" s="1">
        <v>2088</v>
      </c>
      <c r="B1139" t="s">
        <v>41</v>
      </c>
      <c r="C1139" s="2">
        <v>41186</v>
      </c>
      <c r="D1139">
        <v>3</v>
      </c>
      <c r="E1139">
        <f>MONTH(C1139)</f>
        <v>10</v>
      </c>
      <c r="F1139" t="str">
        <f>VLOOKUP(B1139,Sheet3!$A$1:$E$100,5)</f>
        <v>k7</v>
      </c>
      <c r="G1139" t="str">
        <f>VLOOKUP(B1139,Sheet3!$A$1:$E$100,2)</f>
        <v>Kora_surowa_kl._II</v>
      </c>
      <c r="H1139" t="str">
        <f>VLOOKUP(B1139,Sheet3!$A$1:$E$100,3)</f>
        <v>79,99</v>
      </c>
      <c r="I1139" t="str">
        <f>VLOOKUP(F1139,Sheet4!$A$1:$B$22,2)</f>
        <v>panele_korkowe</v>
      </c>
      <c r="J1139">
        <f>D1139*H1139</f>
        <v>239.96999999999997</v>
      </c>
    </row>
    <row r="1140" spans="1:10" ht="18.399999999999999" customHeight="1">
      <c r="A1140">
        <v>2091</v>
      </c>
      <c r="B1140" t="s">
        <v>75</v>
      </c>
      <c r="C1140" s="2">
        <v>41123</v>
      </c>
      <c r="D1140">
        <v>3</v>
      </c>
      <c r="E1140">
        <f>MONTH(C1140)</f>
        <v>8</v>
      </c>
      <c r="F1140" t="str">
        <f>VLOOKUP(B1140,Sheet3!$A$1:$E$100,5)</f>
        <v>k4</v>
      </c>
      <c r="G1140" t="str">
        <f>VLOOKUP(B1140,Sheet3!$A$1:$E$100,2)</f>
        <v>3_l_kontaktowy</v>
      </c>
      <c r="H1140" t="str">
        <f>VLOOKUP(B1140,Sheet3!$A$1:$E$100,3)</f>
        <v>59,99</v>
      </c>
      <c r="I1140" t="str">
        <f>VLOOKUP(F1140,Sheet4!$A$1:$B$22,2)</f>
        <v>panele_korkowe</v>
      </c>
      <c r="J1140">
        <f>D1140*H1140</f>
        <v>179.97</v>
      </c>
    </row>
    <row r="1141" spans="1:10" ht="18.399999999999999" customHeight="1">
      <c r="A1141" s="1">
        <v>2092</v>
      </c>
      <c r="B1141" t="s">
        <v>85</v>
      </c>
      <c r="C1141" s="2">
        <v>40962</v>
      </c>
      <c r="D1141">
        <v>13</v>
      </c>
      <c r="E1141">
        <f>MONTH(C1141)</f>
        <v>2</v>
      </c>
      <c r="F1141" t="str">
        <f>VLOOKUP(B1141,Sheet3!$A$1:$E$100,5)</f>
        <v>k8</v>
      </c>
      <c r="G1141" t="str">
        <f>VLOOKUP(B1141,Sheet3!$A$1:$E$100,2)</f>
        <v>LN_2</v>
      </c>
      <c r="H1141" t="str">
        <f>VLOOKUP(B1141,Sheet3!$A$1:$E$100,3)</f>
        <v>4,60</v>
      </c>
      <c r="I1141" t="str">
        <f>VLOOKUP(F1141,Sheet4!$A$1:$B$22,2)</f>
        <v>panele_korkowe</v>
      </c>
      <c r="J1141">
        <f>D1141*H1141</f>
        <v>59.8</v>
      </c>
    </row>
    <row r="1142" spans="1:10" ht="18.399999999999999" customHeight="1">
      <c r="A1142" s="1">
        <v>2094</v>
      </c>
      <c r="B1142" t="s">
        <v>45</v>
      </c>
      <c r="C1142" s="2">
        <v>41194</v>
      </c>
      <c r="D1142">
        <v>25</v>
      </c>
      <c r="E1142">
        <f>MONTH(C1142)</f>
        <v>10</v>
      </c>
      <c r="F1142" t="str">
        <f>VLOOKUP(B1142,Sheet3!$A$1:$E$100,5)</f>
        <v>k21</v>
      </c>
      <c r="G1142" t="str">
        <f>VLOOKUP(B1142,Sheet3!$A$1:$E$100,2)</f>
        <v>Shell</v>
      </c>
      <c r="H1142" t="str">
        <f>VLOOKUP(B1142,Sheet3!$A$1:$E$100,3)</f>
        <v>129,99</v>
      </c>
      <c r="I1142" t="str">
        <f>VLOOKUP(F1142,Sheet4!$A$1:$B$22,2)</f>
        <v>panele_korkowe</v>
      </c>
      <c r="J1142">
        <f>D1142*H1142</f>
        <v>3249.75</v>
      </c>
    </row>
    <row r="1143" spans="1:10" ht="18.399999999999999" customHeight="1">
      <c r="A1143">
        <v>2095</v>
      </c>
      <c r="B1143" t="s">
        <v>91</v>
      </c>
      <c r="C1143" s="2">
        <v>41088</v>
      </c>
      <c r="D1143">
        <v>1</v>
      </c>
      <c r="E1143">
        <f>MONTH(C1143)</f>
        <v>6</v>
      </c>
      <c r="F1143" t="str">
        <f>VLOOKUP(B1143,Sheet3!$A$1:$E$100,5)</f>
        <v>k4</v>
      </c>
      <c r="G1143" t="str">
        <f>VLOOKUP(B1143,Sheet3!$A$1:$E$100,2)</f>
        <v>5_l_kontaktowy</v>
      </c>
      <c r="H1143" t="str">
        <f>VLOOKUP(B1143,Sheet3!$A$1:$E$100,3)</f>
        <v>84,99</v>
      </c>
      <c r="I1143" t="str">
        <f>VLOOKUP(F1143,Sheet4!$A$1:$B$22,2)</f>
        <v>panele_korkowe</v>
      </c>
      <c r="J1143">
        <f>D1143*H1143</f>
        <v>84.99</v>
      </c>
    </row>
    <row r="1144" spans="1:10" ht="18.399999999999999" customHeight="1">
      <c r="A1144">
        <v>2097</v>
      </c>
      <c r="B1144" t="s">
        <v>82</v>
      </c>
      <c r="C1144" s="2">
        <v>41202</v>
      </c>
      <c r="D1144">
        <v>10</v>
      </c>
      <c r="E1144">
        <f>MONTH(C1144)</f>
        <v>10</v>
      </c>
      <c r="F1144" t="str">
        <f>VLOOKUP(B1144,Sheet3!$A$1:$E$100,5)</f>
        <v>k5</v>
      </c>
      <c r="G1144" t="str">
        <f>VLOOKUP(B1144,Sheet3!$A$1:$E$100,2)</f>
        <v>Aglomerado_30_mm</v>
      </c>
      <c r="H1144" t="str">
        <f>VLOOKUP(B1144,Sheet3!$A$1:$E$100,3)</f>
        <v>49,99</v>
      </c>
      <c r="I1144" t="str">
        <f>VLOOKUP(F1144,Sheet4!$A$1:$B$22,2)</f>
        <v>panele_korkowe</v>
      </c>
      <c r="J1144">
        <f>D1144*H1144</f>
        <v>499.90000000000003</v>
      </c>
    </row>
    <row r="1145" spans="1:10" ht="18.399999999999999" customHeight="1">
      <c r="A1145" s="1">
        <v>2106</v>
      </c>
      <c r="B1145" t="s">
        <v>64</v>
      </c>
      <c r="C1145" s="2">
        <v>41179</v>
      </c>
      <c r="D1145">
        <v>1</v>
      </c>
      <c r="E1145">
        <f>MONTH(C1145)</f>
        <v>9</v>
      </c>
      <c r="F1145" t="str">
        <f>VLOOKUP(B1145,Sheet3!$A$1:$E$100,5)</f>
        <v>k9</v>
      </c>
      <c r="G1145" t="str">
        <f>VLOOKUP(B1145,Sheet3!$A$1:$E$100,2)</f>
        <v>duze</v>
      </c>
      <c r="H1145" t="str">
        <f>VLOOKUP(B1145,Sheet3!$A$1:$E$100,3)</f>
        <v>48,00</v>
      </c>
      <c r="I1145" t="str">
        <f>VLOOKUP(F1145,Sheet4!$A$1:$B$22,2)</f>
        <v>panele_korkowe</v>
      </c>
      <c r="J1145">
        <f>D1145*H1145</f>
        <v>48</v>
      </c>
    </row>
    <row r="1146" spans="1:10" ht="18.399999999999999" customHeight="1">
      <c r="A1146" s="1">
        <v>2108</v>
      </c>
      <c r="B1146" t="s">
        <v>71</v>
      </c>
      <c r="C1146" s="2">
        <v>40932</v>
      </c>
      <c r="D1146">
        <v>16</v>
      </c>
      <c r="E1146">
        <f>MONTH(C1146)</f>
        <v>1</v>
      </c>
      <c r="F1146" t="str">
        <f>VLOOKUP(B1146,Sheet3!$A$1:$E$100,5)</f>
        <v>k21</v>
      </c>
      <c r="G1146" t="str">
        <f>VLOOKUP(B1146,Sheet3!$A$1:$E$100,2)</f>
        <v>DawnTown</v>
      </c>
      <c r="H1146" t="str">
        <f>VLOOKUP(B1146,Sheet3!$A$1:$E$100,3)</f>
        <v>129,99</v>
      </c>
      <c r="I1146" t="str">
        <f>VLOOKUP(F1146,Sheet4!$A$1:$B$22,2)</f>
        <v>panele_korkowe</v>
      </c>
      <c r="J1146">
        <f>D1146*H1146</f>
        <v>2079.84</v>
      </c>
    </row>
    <row r="1147" spans="1:10" ht="18.399999999999999" customHeight="1">
      <c r="A1147">
        <v>2111</v>
      </c>
      <c r="B1147" t="s">
        <v>45</v>
      </c>
      <c r="C1147" s="2">
        <v>41033</v>
      </c>
      <c r="D1147">
        <v>25</v>
      </c>
      <c r="E1147">
        <f>MONTH(C1147)</f>
        <v>5</v>
      </c>
      <c r="F1147" t="str">
        <f>VLOOKUP(B1147,Sheet3!$A$1:$E$100,5)</f>
        <v>k21</v>
      </c>
      <c r="G1147" t="str">
        <f>VLOOKUP(B1147,Sheet3!$A$1:$E$100,2)</f>
        <v>Shell</v>
      </c>
      <c r="H1147" t="str">
        <f>VLOOKUP(B1147,Sheet3!$A$1:$E$100,3)</f>
        <v>129,99</v>
      </c>
      <c r="I1147" t="str">
        <f>VLOOKUP(F1147,Sheet4!$A$1:$B$22,2)</f>
        <v>panele_korkowe</v>
      </c>
      <c r="J1147">
        <f>D1147*H1147</f>
        <v>3249.75</v>
      </c>
    </row>
    <row r="1148" spans="1:10" ht="18.399999999999999" customHeight="1">
      <c r="A1148" s="1">
        <v>2112</v>
      </c>
      <c r="B1148" t="s">
        <v>57</v>
      </c>
      <c r="C1148" s="2">
        <v>41089</v>
      </c>
      <c r="D1148">
        <v>25</v>
      </c>
      <c r="E1148">
        <f>MONTH(C1148)</f>
        <v>6</v>
      </c>
      <c r="F1148" t="str">
        <f>VLOOKUP(B1148,Sheet3!$A$1:$E$100,5)</f>
        <v>k6</v>
      </c>
      <c r="G1148" t="str">
        <f>VLOOKUP(B1148,Sheet3!$A$1:$E$100,2)</f>
        <v>940x23x7</v>
      </c>
      <c r="H1148" t="str">
        <f>VLOOKUP(B1148,Sheet3!$A$1:$E$100,3)</f>
        <v>2,89</v>
      </c>
      <c r="I1148" t="str">
        <f>VLOOKUP(F1148,Sheet4!$A$1:$B$22,2)</f>
        <v>panele_korkowe</v>
      </c>
      <c r="J1148">
        <f>D1148*H1148</f>
        <v>72.25</v>
      </c>
    </row>
    <row r="1149" spans="1:10" ht="18.399999999999999" customHeight="1">
      <c r="A1149">
        <v>2113</v>
      </c>
      <c r="B1149" t="s">
        <v>8</v>
      </c>
      <c r="C1149" s="2">
        <v>41149</v>
      </c>
      <c r="D1149">
        <v>28</v>
      </c>
      <c r="E1149">
        <f>MONTH(C1149)</f>
        <v>8</v>
      </c>
      <c r="F1149" t="str">
        <f>VLOOKUP(B1149,Sheet3!$A$1:$E$100,5)</f>
        <v>k6</v>
      </c>
      <c r="G1149" t="str">
        <f>VLOOKUP(B1149,Sheet3!$A$1:$E$100,2)</f>
        <v>940x16x7</v>
      </c>
      <c r="H1149" t="str">
        <f>VLOOKUP(B1149,Sheet3!$A$1:$E$100,3)</f>
        <v>2,89</v>
      </c>
      <c r="I1149" t="str">
        <f>VLOOKUP(F1149,Sheet4!$A$1:$B$22,2)</f>
        <v>panele_korkowe</v>
      </c>
      <c r="J1149">
        <f>D1149*H1149</f>
        <v>80.92</v>
      </c>
    </row>
    <row r="1150" spans="1:10" ht="18.399999999999999" customHeight="1">
      <c r="A1150">
        <v>2117</v>
      </c>
      <c r="B1150" t="s">
        <v>33</v>
      </c>
      <c r="C1150" s="2">
        <v>41025</v>
      </c>
      <c r="D1150">
        <v>10</v>
      </c>
      <c r="E1150">
        <f>MONTH(C1150)</f>
        <v>4</v>
      </c>
      <c r="F1150" t="str">
        <f>VLOOKUP(B1150,Sheet3!$A$1:$E$100,5)</f>
        <v>k5</v>
      </c>
      <c r="G1150" t="str">
        <f>VLOOKUP(B1150,Sheet3!$A$1:$E$100,2)</f>
        <v>Aglomerado_50_mm</v>
      </c>
      <c r="H1150" t="str">
        <f>VLOOKUP(B1150,Sheet3!$A$1:$E$100,3)</f>
        <v>59,99</v>
      </c>
      <c r="I1150" t="str">
        <f>VLOOKUP(F1150,Sheet4!$A$1:$B$22,2)</f>
        <v>panele_korkowe</v>
      </c>
      <c r="J1150">
        <f>D1150*H1150</f>
        <v>599.9</v>
      </c>
    </row>
    <row r="1151" spans="1:10" ht="18.399999999999999" customHeight="1">
      <c r="A1151" s="1">
        <v>2118</v>
      </c>
      <c r="B1151" t="s">
        <v>33</v>
      </c>
      <c r="C1151" s="2">
        <v>41022</v>
      </c>
      <c r="D1151">
        <v>14</v>
      </c>
      <c r="E1151">
        <f>MONTH(C1151)</f>
        <v>4</v>
      </c>
      <c r="F1151" t="str">
        <f>VLOOKUP(B1151,Sheet3!$A$1:$E$100,5)</f>
        <v>k5</v>
      </c>
      <c r="G1151" t="str">
        <f>VLOOKUP(B1151,Sheet3!$A$1:$E$100,2)</f>
        <v>Aglomerado_50_mm</v>
      </c>
      <c r="H1151" t="str">
        <f>VLOOKUP(B1151,Sheet3!$A$1:$E$100,3)</f>
        <v>59,99</v>
      </c>
      <c r="I1151" t="str">
        <f>VLOOKUP(F1151,Sheet4!$A$1:$B$22,2)</f>
        <v>panele_korkowe</v>
      </c>
      <c r="J1151">
        <f>D1151*H1151</f>
        <v>839.86</v>
      </c>
    </row>
    <row r="1152" spans="1:10" ht="18.399999999999999" customHeight="1">
      <c r="A1152">
        <v>2119</v>
      </c>
      <c r="B1152" t="s">
        <v>25</v>
      </c>
      <c r="C1152" s="2">
        <v>41208</v>
      </c>
      <c r="D1152">
        <v>1</v>
      </c>
      <c r="E1152">
        <f>MONTH(C1152)</f>
        <v>10</v>
      </c>
      <c r="F1152" t="str">
        <f>VLOOKUP(B1152,Sheet3!$A$1:$E$100,5)</f>
        <v>k4</v>
      </c>
      <c r="G1152" t="str">
        <f>VLOOKUP(B1152,Sheet3!$A$1:$E$100,2)</f>
        <v>1_l_wodny</v>
      </c>
      <c r="H1152" t="str">
        <f>VLOOKUP(B1152,Sheet3!$A$1:$E$100,3)</f>
        <v>37,99</v>
      </c>
      <c r="I1152" t="str">
        <f>VLOOKUP(F1152,Sheet4!$A$1:$B$22,2)</f>
        <v>panele_korkowe</v>
      </c>
      <c r="J1152">
        <f>D1152*H1152</f>
        <v>37.99</v>
      </c>
    </row>
    <row r="1153" spans="1:10" ht="18.399999999999999" customHeight="1">
      <c r="A1153" s="1">
        <v>2120</v>
      </c>
      <c r="B1153" t="s">
        <v>57</v>
      </c>
      <c r="C1153" s="2">
        <v>41186</v>
      </c>
      <c r="D1153">
        <v>21</v>
      </c>
      <c r="E1153">
        <f>MONTH(C1153)</f>
        <v>10</v>
      </c>
      <c r="F1153" t="str">
        <f>VLOOKUP(B1153,Sheet3!$A$1:$E$100,5)</f>
        <v>k6</v>
      </c>
      <c r="G1153" t="str">
        <f>VLOOKUP(B1153,Sheet3!$A$1:$E$100,2)</f>
        <v>940x23x7</v>
      </c>
      <c r="H1153" t="str">
        <f>VLOOKUP(B1153,Sheet3!$A$1:$E$100,3)</f>
        <v>2,89</v>
      </c>
      <c r="I1153" t="str">
        <f>VLOOKUP(F1153,Sheet4!$A$1:$B$22,2)</f>
        <v>panele_korkowe</v>
      </c>
      <c r="J1153">
        <f>D1153*H1153</f>
        <v>60.690000000000005</v>
      </c>
    </row>
    <row r="1154" spans="1:10" ht="18.399999999999999" customHeight="1">
      <c r="A1154">
        <v>2121</v>
      </c>
      <c r="B1154" t="s">
        <v>80</v>
      </c>
      <c r="C1154" s="2">
        <v>41079</v>
      </c>
      <c r="D1154">
        <v>31</v>
      </c>
      <c r="E1154">
        <f>MONTH(C1154)</f>
        <v>6</v>
      </c>
      <c r="F1154" t="str">
        <f>VLOOKUP(B1154,Sheet3!$A$1:$E$100,5)</f>
        <v>k21</v>
      </c>
      <c r="G1154" t="str">
        <f>VLOOKUP(B1154,Sheet3!$A$1:$E$100,2)</f>
        <v>Symphony</v>
      </c>
      <c r="H1154" t="str">
        <f>VLOOKUP(B1154,Sheet3!$A$1:$E$100,3)</f>
        <v>139,99</v>
      </c>
      <c r="I1154" t="str">
        <f>VLOOKUP(F1154,Sheet4!$A$1:$B$22,2)</f>
        <v>panele_korkowe</v>
      </c>
      <c r="J1154">
        <f>D1154*H1154</f>
        <v>4339.6900000000005</v>
      </c>
    </row>
    <row r="1155" spans="1:10" ht="18.399999999999999" customHeight="1">
      <c r="A1155">
        <v>2123</v>
      </c>
      <c r="B1155" t="s">
        <v>98</v>
      </c>
      <c r="C1155" s="2">
        <v>41094</v>
      </c>
      <c r="D1155">
        <v>20</v>
      </c>
      <c r="E1155">
        <f>MONTH(C1155)</f>
        <v>7</v>
      </c>
      <c r="F1155" t="str">
        <f>VLOOKUP(B1155,Sheet3!$A$1:$E$100,5)</f>
        <v>k3</v>
      </c>
      <c r="G1155" t="str">
        <f>VLOOKUP(B1155,Sheet3!$A$1:$E$100,2)</f>
        <v>frakcja_2,8-4,0_mm</v>
      </c>
      <c r="H1155" t="str">
        <f>VLOOKUP(B1155,Sheet3!$A$1:$E$100,3)</f>
        <v>12,80</v>
      </c>
      <c r="I1155" t="str">
        <f>VLOOKUP(F1155,Sheet4!$A$1:$B$22,2)</f>
        <v>panele_korkowe</v>
      </c>
      <c r="J1155">
        <f>D1155*H1155</f>
        <v>256</v>
      </c>
    </row>
    <row r="1156" spans="1:10" ht="18.399999999999999" customHeight="1">
      <c r="A1156" s="1">
        <v>2124</v>
      </c>
      <c r="B1156" t="s">
        <v>23</v>
      </c>
      <c r="C1156" s="2">
        <v>40988</v>
      </c>
      <c r="D1156">
        <v>20</v>
      </c>
      <c r="E1156">
        <f>MONTH(C1156)</f>
        <v>3</v>
      </c>
      <c r="F1156" t="str">
        <f>VLOOKUP(B1156,Sheet3!$A$1:$E$100,5)</f>
        <v>k3</v>
      </c>
      <c r="G1156" t="str">
        <f>VLOOKUP(B1156,Sheet3!$A$1:$E$100,2)</f>
        <v>frakcja_2,8-4,0_mm</v>
      </c>
      <c r="H1156" t="str">
        <f>VLOOKUP(B1156,Sheet3!$A$1:$E$100,3)</f>
        <v>12,80</v>
      </c>
      <c r="I1156" t="str">
        <f>VLOOKUP(F1156,Sheet4!$A$1:$B$22,2)</f>
        <v>panele_korkowe</v>
      </c>
      <c r="J1156">
        <f>D1156*H1156</f>
        <v>256</v>
      </c>
    </row>
    <row r="1157" spans="1:10" ht="18.399999999999999" customHeight="1">
      <c r="A1157">
        <v>2125</v>
      </c>
      <c r="B1157" t="s">
        <v>71</v>
      </c>
      <c r="C1157" s="2">
        <v>40953</v>
      </c>
      <c r="D1157">
        <v>16</v>
      </c>
      <c r="E1157">
        <f>MONTH(C1157)</f>
        <v>2</v>
      </c>
      <c r="F1157" t="str">
        <f>VLOOKUP(B1157,Sheet3!$A$1:$E$100,5)</f>
        <v>k21</v>
      </c>
      <c r="G1157" t="str">
        <f>VLOOKUP(B1157,Sheet3!$A$1:$E$100,2)</f>
        <v>DawnTown</v>
      </c>
      <c r="H1157" t="str">
        <f>VLOOKUP(B1157,Sheet3!$A$1:$E$100,3)</f>
        <v>129,99</v>
      </c>
      <c r="I1157" t="str">
        <f>VLOOKUP(F1157,Sheet4!$A$1:$B$22,2)</f>
        <v>panele_korkowe</v>
      </c>
      <c r="J1157">
        <f>D1157*H1157</f>
        <v>2079.84</v>
      </c>
    </row>
    <row r="1158" spans="1:10" ht="18.399999999999999" customHeight="1">
      <c r="A1158">
        <v>2127</v>
      </c>
      <c r="B1158" t="s">
        <v>75</v>
      </c>
      <c r="C1158" s="2">
        <v>41011</v>
      </c>
      <c r="D1158">
        <v>2</v>
      </c>
      <c r="E1158">
        <f>MONTH(C1158)</f>
        <v>4</v>
      </c>
      <c r="F1158" t="str">
        <f>VLOOKUP(B1158,Sheet3!$A$1:$E$100,5)</f>
        <v>k4</v>
      </c>
      <c r="G1158" t="str">
        <f>VLOOKUP(B1158,Sheet3!$A$1:$E$100,2)</f>
        <v>3_l_kontaktowy</v>
      </c>
      <c r="H1158" t="str">
        <f>VLOOKUP(B1158,Sheet3!$A$1:$E$100,3)</f>
        <v>59,99</v>
      </c>
      <c r="I1158" t="str">
        <f>VLOOKUP(F1158,Sheet4!$A$1:$B$22,2)</f>
        <v>panele_korkowe</v>
      </c>
      <c r="J1158">
        <f>D1158*H1158</f>
        <v>119.98</v>
      </c>
    </row>
    <row r="1159" spans="1:10" ht="18.399999999999999" customHeight="1">
      <c r="A1159" s="1">
        <v>2134</v>
      </c>
      <c r="B1159" t="s">
        <v>62</v>
      </c>
      <c r="C1159" s="2">
        <v>41151</v>
      </c>
      <c r="D1159">
        <v>20</v>
      </c>
      <c r="E1159">
        <f>MONTH(C1159)</f>
        <v>8</v>
      </c>
      <c r="F1159" t="str">
        <f>VLOOKUP(B1159,Sheet3!$A$1:$E$100,5)</f>
        <v>k5</v>
      </c>
      <c r="G1159" t="str">
        <f>VLOOKUP(B1159,Sheet3!$A$1:$E$100,2)</f>
        <v>Aglomerado_10_mm</v>
      </c>
      <c r="H1159" t="str">
        <f>VLOOKUP(B1159,Sheet3!$A$1:$E$100,3)</f>
        <v>34,99</v>
      </c>
      <c r="I1159" t="str">
        <f>VLOOKUP(F1159,Sheet4!$A$1:$B$22,2)</f>
        <v>panele_korkowe</v>
      </c>
      <c r="J1159">
        <f>D1159*H1159</f>
        <v>699.80000000000007</v>
      </c>
    </row>
    <row r="1160" spans="1:10" ht="18.399999999999999" customHeight="1">
      <c r="A1160">
        <v>2135</v>
      </c>
      <c r="B1160" t="s">
        <v>41</v>
      </c>
      <c r="C1160" s="2">
        <v>41008</v>
      </c>
      <c r="D1160">
        <v>20</v>
      </c>
      <c r="E1160">
        <f>MONTH(C1160)</f>
        <v>4</v>
      </c>
      <c r="F1160" t="str">
        <f>VLOOKUP(B1160,Sheet3!$A$1:$E$100,5)</f>
        <v>k7</v>
      </c>
      <c r="G1160" t="str">
        <f>VLOOKUP(B1160,Sheet3!$A$1:$E$100,2)</f>
        <v>Kora_surowa_kl._II</v>
      </c>
      <c r="H1160" t="str">
        <f>VLOOKUP(B1160,Sheet3!$A$1:$E$100,3)</f>
        <v>79,99</v>
      </c>
      <c r="I1160" t="str">
        <f>VLOOKUP(F1160,Sheet4!$A$1:$B$22,2)</f>
        <v>panele_korkowe</v>
      </c>
      <c r="J1160">
        <f>D1160*H1160</f>
        <v>1599.8</v>
      </c>
    </row>
    <row r="1161" spans="1:10" ht="18.399999999999999" customHeight="1">
      <c r="A1161">
        <v>2137</v>
      </c>
      <c r="B1161" t="s">
        <v>12</v>
      </c>
      <c r="C1161" s="2">
        <v>41037</v>
      </c>
      <c r="D1161">
        <v>20</v>
      </c>
      <c r="E1161">
        <f>MONTH(C1161)</f>
        <v>5</v>
      </c>
      <c r="F1161" t="str">
        <f>VLOOKUP(B1161,Sheet3!$A$1:$E$100,5)</f>
        <v>k6</v>
      </c>
      <c r="G1161" t="str">
        <f>VLOOKUP(B1161,Sheet3!$A$1:$E$100,2)</f>
        <v>940x16x5</v>
      </c>
      <c r="H1161" t="str">
        <f>VLOOKUP(B1161,Sheet3!$A$1:$E$100,3)</f>
        <v>2,19</v>
      </c>
      <c r="I1161" t="str">
        <f>VLOOKUP(F1161,Sheet4!$A$1:$B$22,2)</f>
        <v>panele_korkowe</v>
      </c>
      <c r="J1161">
        <f>D1161*H1161</f>
        <v>43.8</v>
      </c>
    </row>
    <row r="1162" spans="1:10" ht="18.399999999999999" customHeight="1">
      <c r="A1162" s="1">
        <v>2138</v>
      </c>
      <c r="B1162" t="s">
        <v>20</v>
      </c>
      <c r="C1162" s="2">
        <v>41128</v>
      </c>
      <c r="D1162">
        <v>20</v>
      </c>
      <c r="E1162">
        <f>MONTH(C1162)</f>
        <v>8</v>
      </c>
      <c r="F1162" t="str">
        <f>VLOOKUP(B1162,Sheet3!$A$1:$E$100,5)</f>
        <v>k6</v>
      </c>
      <c r="G1162" t="str">
        <f>VLOOKUP(B1162,Sheet3!$A$1:$E$100,2)</f>
        <v>940x23x5</v>
      </c>
      <c r="H1162" t="str">
        <f>VLOOKUP(B1162,Sheet3!$A$1:$E$100,3)</f>
        <v>2,19</v>
      </c>
      <c r="I1162" t="str">
        <f>VLOOKUP(F1162,Sheet4!$A$1:$B$22,2)</f>
        <v>panele_korkowe</v>
      </c>
      <c r="J1162">
        <f>D1162*H1162</f>
        <v>43.8</v>
      </c>
    </row>
    <row r="1163" spans="1:10" ht="18.399999999999999" customHeight="1">
      <c r="A1163">
        <v>2139</v>
      </c>
      <c r="B1163" t="s">
        <v>75</v>
      </c>
      <c r="C1163" s="2">
        <v>41111</v>
      </c>
      <c r="D1163">
        <v>5</v>
      </c>
      <c r="E1163">
        <f>MONTH(C1163)</f>
        <v>7</v>
      </c>
      <c r="F1163" t="str">
        <f>VLOOKUP(B1163,Sheet3!$A$1:$E$100,5)</f>
        <v>k4</v>
      </c>
      <c r="G1163" t="str">
        <f>VLOOKUP(B1163,Sheet3!$A$1:$E$100,2)</f>
        <v>3_l_kontaktowy</v>
      </c>
      <c r="H1163" t="str">
        <f>VLOOKUP(B1163,Sheet3!$A$1:$E$100,3)</f>
        <v>59,99</v>
      </c>
      <c r="I1163" t="str">
        <f>VLOOKUP(F1163,Sheet4!$A$1:$B$22,2)</f>
        <v>panele_korkowe</v>
      </c>
      <c r="J1163">
        <f>D1163*H1163</f>
        <v>299.95</v>
      </c>
    </row>
    <row r="1164" spans="1:10" ht="18.399999999999999" customHeight="1">
      <c r="A1164" s="1">
        <v>2140</v>
      </c>
      <c r="B1164" t="s">
        <v>50</v>
      </c>
      <c r="C1164" s="2">
        <v>41088</v>
      </c>
      <c r="D1164">
        <v>2</v>
      </c>
      <c r="E1164">
        <f>MONTH(C1164)</f>
        <v>6</v>
      </c>
      <c r="F1164" t="str">
        <f>VLOOKUP(B1164,Sheet3!$A$1:$E$100,5)</f>
        <v>k8</v>
      </c>
      <c r="G1164" t="str">
        <f>VLOOKUP(B1164,Sheet3!$A$1:$E$100,2)</f>
        <v>LB_1</v>
      </c>
      <c r="H1164" t="str">
        <f>VLOOKUP(B1164,Sheet3!$A$1:$E$100,3)</f>
        <v>2,50</v>
      </c>
      <c r="I1164" t="str">
        <f>VLOOKUP(F1164,Sheet4!$A$1:$B$22,2)</f>
        <v>panele_korkowe</v>
      </c>
      <c r="J1164">
        <f>D1164*H1164</f>
        <v>5</v>
      </c>
    </row>
    <row r="1165" spans="1:10" ht="18.399999999999999" customHeight="1">
      <c r="A1165" s="1">
        <v>2142</v>
      </c>
      <c r="B1165" t="s">
        <v>33</v>
      </c>
      <c r="C1165" s="2">
        <v>40931</v>
      </c>
      <c r="D1165">
        <v>12</v>
      </c>
      <c r="E1165">
        <f>MONTH(C1165)</f>
        <v>1</v>
      </c>
      <c r="F1165" t="str">
        <f>VLOOKUP(B1165,Sheet3!$A$1:$E$100,5)</f>
        <v>k5</v>
      </c>
      <c r="G1165" t="str">
        <f>VLOOKUP(B1165,Sheet3!$A$1:$E$100,2)</f>
        <v>Aglomerado_50_mm</v>
      </c>
      <c r="H1165" t="str">
        <f>VLOOKUP(B1165,Sheet3!$A$1:$E$100,3)</f>
        <v>59,99</v>
      </c>
      <c r="I1165" t="str">
        <f>VLOOKUP(F1165,Sheet4!$A$1:$B$22,2)</f>
        <v>panele_korkowe</v>
      </c>
      <c r="J1165">
        <f>D1165*H1165</f>
        <v>719.88</v>
      </c>
    </row>
    <row r="1166" spans="1:10" ht="18.399999999999999" customHeight="1">
      <c r="A1166" s="1">
        <v>2146</v>
      </c>
      <c r="B1166" t="s">
        <v>21</v>
      </c>
      <c r="C1166" s="2">
        <v>40962</v>
      </c>
      <c r="D1166">
        <v>20</v>
      </c>
      <c r="E1166">
        <f>MONTH(C1166)</f>
        <v>2</v>
      </c>
      <c r="F1166" t="str">
        <f>VLOOKUP(B1166,Sheet3!$A$1:$E$100,5)</f>
        <v>k8</v>
      </c>
      <c r="G1166" t="str">
        <f>VLOOKUP(B1166,Sheet3!$A$1:$E$100,2)</f>
        <v>LK_3</v>
      </c>
      <c r="H1166" t="str">
        <f>VLOOKUP(B1166,Sheet3!$A$1:$E$100,3)</f>
        <v>3,60</v>
      </c>
      <c r="I1166" t="str">
        <f>VLOOKUP(F1166,Sheet4!$A$1:$B$22,2)</f>
        <v>panele_korkowe</v>
      </c>
      <c r="J1166">
        <f>D1166*H1166</f>
        <v>72</v>
      </c>
    </row>
    <row r="1167" spans="1:10" ht="18.399999999999999" customHeight="1">
      <c r="A1167">
        <v>2151</v>
      </c>
      <c r="B1167" t="s">
        <v>57</v>
      </c>
      <c r="C1167" s="2">
        <v>40987</v>
      </c>
      <c r="D1167">
        <v>150</v>
      </c>
      <c r="E1167">
        <f>MONTH(C1167)</f>
        <v>3</v>
      </c>
      <c r="F1167" t="str">
        <f>VLOOKUP(B1167,Sheet3!$A$1:$E$100,5)</f>
        <v>k6</v>
      </c>
      <c r="G1167" t="str">
        <f>VLOOKUP(B1167,Sheet3!$A$1:$E$100,2)</f>
        <v>940x23x7</v>
      </c>
      <c r="H1167" t="str">
        <f>VLOOKUP(B1167,Sheet3!$A$1:$E$100,3)</f>
        <v>2,89</v>
      </c>
      <c r="I1167" t="str">
        <f>VLOOKUP(F1167,Sheet4!$A$1:$B$22,2)</f>
        <v>panele_korkowe</v>
      </c>
      <c r="J1167">
        <f>D1167*H1167</f>
        <v>433.5</v>
      </c>
    </row>
    <row r="1168" spans="1:10" ht="18.399999999999999" customHeight="1">
      <c r="A1168" s="1">
        <v>2156</v>
      </c>
      <c r="B1168" t="s">
        <v>64</v>
      </c>
      <c r="C1168" s="2">
        <v>41041</v>
      </c>
      <c r="D1168">
        <v>1</v>
      </c>
      <c r="E1168">
        <f>MONTH(C1168)</f>
        <v>5</v>
      </c>
      <c r="F1168" t="str">
        <f>VLOOKUP(B1168,Sheet3!$A$1:$E$100,5)</f>
        <v>k9</v>
      </c>
      <c r="G1168" t="str">
        <f>VLOOKUP(B1168,Sheet3!$A$1:$E$100,2)</f>
        <v>duze</v>
      </c>
      <c r="H1168" t="str">
        <f>VLOOKUP(B1168,Sheet3!$A$1:$E$100,3)</f>
        <v>48,00</v>
      </c>
      <c r="I1168" t="str">
        <f>VLOOKUP(F1168,Sheet4!$A$1:$B$22,2)</f>
        <v>panele_korkowe</v>
      </c>
      <c r="J1168">
        <f>D1168*H1168</f>
        <v>48</v>
      </c>
    </row>
    <row r="1169" spans="1:10" ht="18.399999999999999" customHeight="1">
      <c r="A1169">
        <v>2165</v>
      </c>
      <c r="B1169" t="s">
        <v>34</v>
      </c>
      <c r="C1169" s="2">
        <v>41209</v>
      </c>
      <c r="D1169">
        <v>22</v>
      </c>
      <c r="E1169">
        <f>MONTH(C1169)</f>
        <v>10</v>
      </c>
      <c r="F1169" t="str">
        <f>VLOOKUP(B1169,Sheet3!$A$1:$E$100,5)</f>
        <v>k8</v>
      </c>
      <c r="G1169" t="str">
        <f>VLOOKUP(B1169,Sheet3!$A$1:$E$100,2)</f>
        <v>LP_4</v>
      </c>
      <c r="H1169" t="str">
        <f>VLOOKUP(B1169,Sheet3!$A$1:$E$100,3)</f>
        <v>2,30</v>
      </c>
      <c r="I1169" t="str">
        <f>VLOOKUP(F1169,Sheet4!$A$1:$B$22,2)</f>
        <v>panele_korkowe</v>
      </c>
      <c r="J1169">
        <f>D1169*H1169</f>
        <v>50.599999999999994</v>
      </c>
    </row>
    <row r="1170" spans="1:10" ht="18.399999999999999" customHeight="1">
      <c r="A1170">
        <v>2167</v>
      </c>
      <c r="B1170" t="s">
        <v>34</v>
      </c>
      <c r="C1170" s="2">
        <v>40963</v>
      </c>
      <c r="D1170">
        <v>39</v>
      </c>
      <c r="E1170">
        <f>MONTH(C1170)</f>
        <v>2</v>
      </c>
      <c r="F1170" t="str">
        <f>VLOOKUP(B1170,Sheet3!$A$1:$E$100,5)</f>
        <v>k8</v>
      </c>
      <c r="G1170" t="str">
        <f>VLOOKUP(B1170,Sheet3!$A$1:$E$100,2)</f>
        <v>LP_4</v>
      </c>
      <c r="H1170" t="str">
        <f>VLOOKUP(B1170,Sheet3!$A$1:$E$100,3)</f>
        <v>2,30</v>
      </c>
      <c r="I1170" t="str">
        <f>VLOOKUP(F1170,Sheet4!$A$1:$B$22,2)</f>
        <v>panele_korkowe</v>
      </c>
      <c r="J1170">
        <f>D1170*H1170</f>
        <v>89.699999999999989</v>
      </c>
    </row>
    <row r="1171" spans="1:10" ht="18.399999999999999" customHeight="1">
      <c r="A1171" s="1">
        <v>2168</v>
      </c>
      <c r="B1171" t="s">
        <v>35</v>
      </c>
      <c r="C1171" s="2">
        <v>41108</v>
      </c>
      <c r="D1171">
        <v>4</v>
      </c>
      <c r="E1171">
        <f>MONTH(C1171)</f>
        <v>7</v>
      </c>
      <c r="F1171" t="str">
        <f>VLOOKUP(B1171,Sheet3!$A$1:$E$100,5)</f>
        <v>k9</v>
      </c>
      <c r="G1171" t="str">
        <f>VLOOKUP(B1171,Sheet3!$A$1:$E$100,2)</f>
        <v>srednie</v>
      </c>
      <c r="H1171" t="str">
        <f>VLOOKUP(B1171,Sheet3!$A$1:$E$100,3)</f>
        <v>32,00</v>
      </c>
      <c r="I1171" t="str">
        <f>VLOOKUP(F1171,Sheet4!$A$1:$B$22,2)</f>
        <v>panele_korkowe</v>
      </c>
      <c r="J1171">
        <f>D1171*H1171</f>
        <v>128</v>
      </c>
    </row>
    <row r="1172" spans="1:10" ht="18.399999999999999" customHeight="1">
      <c r="A1172" s="1">
        <v>2172</v>
      </c>
      <c r="B1172" t="s">
        <v>21</v>
      </c>
      <c r="C1172" s="2">
        <v>41044</v>
      </c>
      <c r="D1172">
        <v>40</v>
      </c>
      <c r="E1172">
        <f>MONTH(C1172)</f>
        <v>5</v>
      </c>
      <c r="F1172" t="str">
        <f>VLOOKUP(B1172,Sheet3!$A$1:$E$100,5)</f>
        <v>k8</v>
      </c>
      <c r="G1172" t="str">
        <f>VLOOKUP(B1172,Sheet3!$A$1:$E$100,2)</f>
        <v>LK_3</v>
      </c>
      <c r="H1172" t="str">
        <f>VLOOKUP(B1172,Sheet3!$A$1:$E$100,3)</f>
        <v>3,60</v>
      </c>
      <c r="I1172" t="str">
        <f>VLOOKUP(F1172,Sheet4!$A$1:$B$22,2)</f>
        <v>panele_korkowe</v>
      </c>
      <c r="J1172">
        <f>D1172*H1172</f>
        <v>144</v>
      </c>
    </row>
    <row r="1173" spans="1:10" ht="18.399999999999999" customHeight="1">
      <c r="A1173">
        <v>2173</v>
      </c>
      <c r="B1173" t="s">
        <v>25</v>
      </c>
      <c r="C1173" s="2">
        <v>41151</v>
      </c>
      <c r="D1173">
        <v>4</v>
      </c>
      <c r="E1173">
        <f>MONTH(C1173)</f>
        <v>8</v>
      </c>
      <c r="F1173" t="str">
        <f>VLOOKUP(B1173,Sheet3!$A$1:$E$100,5)</f>
        <v>k4</v>
      </c>
      <c r="G1173" t="str">
        <f>VLOOKUP(B1173,Sheet3!$A$1:$E$100,2)</f>
        <v>1_l_wodny</v>
      </c>
      <c r="H1173" t="str">
        <f>VLOOKUP(B1173,Sheet3!$A$1:$E$100,3)</f>
        <v>37,99</v>
      </c>
      <c r="I1173" t="str">
        <f>VLOOKUP(F1173,Sheet4!$A$1:$B$22,2)</f>
        <v>panele_korkowe</v>
      </c>
      <c r="J1173">
        <f>D1173*H1173</f>
        <v>151.96</v>
      </c>
    </row>
    <row r="1174" spans="1:10" ht="18.399999999999999" customHeight="1">
      <c r="A1174" s="1">
        <v>2174</v>
      </c>
      <c r="B1174" t="s">
        <v>30</v>
      </c>
      <c r="C1174" s="2">
        <v>41223</v>
      </c>
      <c r="D1174">
        <v>6</v>
      </c>
      <c r="E1174">
        <f>MONTH(C1174)</f>
        <v>11</v>
      </c>
      <c r="F1174" t="str">
        <f>VLOOKUP(B1174,Sheet3!$A$1:$E$100,5)</f>
        <v>k8</v>
      </c>
      <c r="G1174" t="str">
        <f>VLOOKUP(B1174,Sheet3!$A$1:$E$100,2)</f>
        <v>LN_1</v>
      </c>
      <c r="H1174" t="str">
        <f>VLOOKUP(B1174,Sheet3!$A$1:$E$100,3)</f>
        <v>3,90</v>
      </c>
      <c r="I1174" t="str">
        <f>VLOOKUP(F1174,Sheet4!$A$1:$B$22,2)</f>
        <v>panele_korkowe</v>
      </c>
      <c r="J1174">
        <f>D1174*H1174</f>
        <v>23.4</v>
      </c>
    </row>
    <row r="1175" spans="1:10" ht="18.399999999999999" customHeight="1">
      <c r="A1175">
        <v>2175</v>
      </c>
      <c r="B1175" t="s">
        <v>12</v>
      </c>
      <c r="C1175" s="2">
        <v>41010</v>
      </c>
      <c r="D1175">
        <v>28</v>
      </c>
      <c r="E1175">
        <f>MONTH(C1175)</f>
        <v>4</v>
      </c>
      <c r="F1175" t="str">
        <f>VLOOKUP(B1175,Sheet3!$A$1:$E$100,5)</f>
        <v>k6</v>
      </c>
      <c r="G1175" t="str">
        <f>VLOOKUP(B1175,Sheet3!$A$1:$E$100,2)</f>
        <v>940x16x5</v>
      </c>
      <c r="H1175" t="str">
        <f>VLOOKUP(B1175,Sheet3!$A$1:$E$100,3)</f>
        <v>2,19</v>
      </c>
      <c r="I1175" t="str">
        <f>VLOOKUP(F1175,Sheet4!$A$1:$B$22,2)</f>
        <v>panele_korkowe</v>
      </c>
      <c r="J1175">
        <f>D1175*H1175</f>
        <v>61.32</v>
      </c>
    </row>
    <row r="1176" spans="1:10" ht="18.399999999999999" customHeight="1">
      <c r="A1176" s="1">
        <v>2178</v>
      </c>
      <c r="B1176" t="s">
        <v>20</v>
      </c>
      <c r="C1176" s="2">
        <v>41044</v>
      </c>
      <c r="D1176">
        <v>38</v>
      </c>
      <c r="E1176">
        <f>MONTH(C1176)</f>
        <v>5</v>
      </c>
      <c r="F1176" t="str">
        <f>VLOOKUP(B1176,Sheet3!$A$1:$E$100,5)</f>
        <v>k6</v>
      </c>
      <c r="G1176" t="str">
        <f>VLOOKUP(B1176,Sheet3!$A$1:$E$100,2)</f>
        <v>940x23x5</v>
      </c>
      <c r="H1176" t="str">
        <f>VLOOKUP(B1176,Sheet3!$A$1:$E$100,3)</f>
        <v>2,19</v>
      </c>
      <c r="I1176" t="str">
        <f>VLOOKUP(F1176,Sheet4!$A$1:$B$22,2)</f>
        <v>panele_korkowe</v>
      </c>
      <c r="J1176">
        <f>D1176*H1176</f>
        <v>83.22</v>
      </c>
    </row>
    <row r="1177" spans="1:10" ht="18.399999999999999" customHeight="1">
      <c r="A1177">
        <v>2181</v>
      </c>
      <c r="B1177" t="s">
        <v>62</v>
      </c>
      <c r="C1177" s="2">
        <v>41094</v>
      </c>
      <c r="D1177">
        <v>12</v>
      </c>
      <c r="E1177">
        <f>MONTH(C1177)</f>
        <v>7</v>
      </c>
      <c r="F1177" t="str">
        <f>VLOOKUP(B1177,Sheet3!$A$1:$E$100,5)</f>
        <v>k5</v>
      </c>
      <c r="G1177" t="str">
        <f>VLOOKUP(B1177,Sheet3!$A$1:$E$100,2)</f>
        <v>Aglomerado_10_mm</v>
      </c>
      <c r="H1177" t="str">
        <f>VLOOKUP(B1177,Sheet3!$A$1:$E$100,3)</f>
        <v>34,99</v>
      </c>
      <c r="I1177" t="str">
        <f>VLOOKUP(F1177,Sheet4!$A$1:$B$22,2)</f>
        <v>panele_korkowe</v>
      </c>
      <c r="J1177">
        <f>D1177*H1177</f>
        <v>419.88</v>
      </c>
    </row>
    <row r="1178" spans="1:10" ht="18.399999999999999" customHeight="1">
      <c r="A1178" s="1">
        <v>2182</v>
      </c>
      <c r="B1178" t="s">
        <v>82</v>
      </c>
      <c r="C1178" s="2">
        <v>41107</v>
      </c>
      <c r="D1178">
        <v>20</v>
      </c>
      <c r="E1178">
        <f>MONTH(C1178)</f>
        <v>7</v>
      </c>
      <c r="F1178" t="str">
        <f>VLOOKUP(B1178,Sheet3!$A$1:$E$100,5)</f>
        <v>k5</v>
      </c>
      <c r="G1178" t="str">
        <f>VLOOKUP(B1178,Sheet3!$A$1:$E$100,2)</f>
        <v>Aglomerado_30_mm</v>
      </c>
      <c r="H1178" t="str">
        <f>VLOOKUP(B1178,Sheet3!$A$1:$E$100,3)</f>
        <v>49,99</v>
      </c>
      <c r="I1178" t="str">
        <f>VLOOKUP(F1178,Sheet4!$A$1:$B$22,2)</f>
        <v>panele_korkowe</v>
      </c>
      <c r="J1178">
        <f>D1178*H1178</f>
        <v>999.80000000000007</v>
      </c>
    </row>
    <row r="1179" spans="1:10" ht="18.399999999999999" customHeight="1">
      <c r="A1179" s="1">
        <v>2184</v>
      </c>
      <c r="B1179" t="s">
        <v>85</v>
      </c>
      <c r="C1179" s="2">
        <v>41120</v>
      </c>
      <c r="D1179">
        <v>40</v>
      </c>
      <c r="E1179">
        <f>MONTH(C1179)</f>
        <v>7</v>
      </c>
      <c r="F1179" t="str">
        <f>VLOOKUP(B1179,Sheet3!$A$1:$E$100,5)</f>
        <v>k8</v>
      </c>
      <c r="G1179" t="str">
        <f>VLOOKUP(B1179,Sheet3!$A$1:$E$100,2)</f>
        <v>LN_2</v>
      </c>
      <c r="H1179" t="str">
        <f>VLOOKUP(B1179,Sheet3!$A$1:$E$100,3)</f>
        <v>4,60</v>
      </c>
      <c r="I1179" t="str">
        <f>VLOOKUP(F1179,Sheet4!$A$1:$B$22,2)</f>
        <v>panele_korkowe</v>
      </c>
      <c r="J1179">
        <f>D1179*H1179</f>
        <v>184</v>
      </c>
    </row>
    <row r="1180" spans="1:10" ht="18.399999999999999" customHeight="1">
      <c r="A1180">
        <v>2185</v>
      </c>
      <c r="B1180" t="s">
        <v>23</v>
      </c>
      <c r="C1180" s="2">
        <v>41023</v>
      </c>
      <c r="D1180">
        <v>4</v>
      </c>
      <c r="E1180">
        <f>MONTH(C1180)</f>
        <v>4</v>
      </c>
      <c r="F1180" t="str">
        <f>VLOOKUP(B1180,Sheet3!$A$1:$E$100,5)</f>
        <v>k3</v>
      </c>
      <c r="G1180" t="str">
        <f>VLOOKUP(B1180,Sheet3!$A$1:$E$100,2)</f>
        <v>frakcja_2,8-4,0_mm</v>
      </c>
      <c r="H1180" t="str">
        <f>VLOOKUP(B1180,Sheet3!$A$1:$E$100,3)</f>
        <v>12,80</v>
      </c>
      <c r="I1180" t="str">
        <f>VLOOKUP(F1180,Sheet4!$A$1:$B$22,2)</f>
        <v>panele_korkowe</v>
      </c>
      <c r="J1180">
        <f>D1180*H1180</f>
        <v>51.2</v>
      </c>
    </row>
    <row r="1181" spans="1:10" ht="18.399999999999999" customHeight="1">
      <c r="A1181" s="1">
        <v>2186</v>
      </c>
      <c r="B1181" t="s">
        <v>90</v>
      </c>
      <c r="C1181" s="2">
        <v>41159</v>
      </c>
      <c r="D1181">
        <v>22</v>
      </c>
      <c r="E1181">
        <f>MONTH(C1181)</f>
        <v>9</v>
      </c>
      <c r="F1181" t="str">
        <f>VLOOKUP(B1181,Sheet3!$A$1:$E$100,5)</f>
        <v>k21</v>
      </c>
      <c r="G1181" t="str">
        <f>VLOOKUP(B1181,Sheet3!$A$1:$E$100,2)</f>
        <v>Rapsodia</v>
      </c>
      <c r="H1181" t="str">
        <f>VLOOKUP(B1181,Sheet3!$A$1:$E$100,3)</f>
        <v>129,99</v>
      </c>
      <c r="I1181" t="str">
        <f>VLOOKUP(F1181,Sheet4!$A$1:$B$22,2)</f>
        <v>panele_korkowe</v>
      </c>
      <c r="J1181">
        <f>D1181*H1181</f>
        <v>2859.78</v>
      </c>
    </row>
    <row r="1182" spans="1:10" ht="18.399999999999999" customHeight="1">
      <c r="A1182">
        <v>2187</v>
      </c>
      <c r="B1182" t="s">
        <v>25</v>
      </c>
      <c r="C1182" s="2">
        <v>41071</v>
      </c>
      <c r="D1182">
        <v>2</v>
      </c>
      <c r="E1182">
        <f>MONTH(C1182)</f>
        <v>6</v>
      </c>
      <c r="F1182" t="str">
        <f>VLOOKUP(B1182,Sheet3!$A$1:$E$100,5)</f>
        <v>k4</v>
      </c>
      <c r="G1182" t="str">
        <f>VLOOKUP(B1182,Sheet3!$A$1:$E$100,2)</f>
        <v>1_l_wodny</v>
      </c>
      <c r="H1182" t="str">
        <f>VLOOKUP(B1182,Sheet3!$A$1:$E$100,3)</f>
        <v>37,99</v>
      </c>
      <c r="I1182" t="str">
        <f>VLOOKUP(F1182,Sheet4!$A$1:$B$22,2)</f>
        <v>panele_korkowe</v>
      </c>
      <c r="J1182">
        <f>D1182*H1182</f>
        <v>75.98</v>
      </c>
    </row>
    <row r="1183" spans="1:10" ht="18.399999999999999" customHeight="1">
      <c r="A1183">
        <v>2189</v>
      </c>
      <c r="B1183" t="s">
        <v>57</v>
      </c>
      <c r="C1183" s="2">
        <v>41226</v>
      </c>
      <c r="D1183">
        <v>30</v>
      </c>
      <c r="E1183">
        <f>MONTH(C1183)</f>
        <v>11</v>
      </c>
      <c r="F1183" t="str">
        <f>VLOOKUP(B1183,Sheet3!$A$1:$E$100,5)</f>
        <v>k6</v>
      </c>
      <c r="G1183" t="str">
        <f>VLOOKUP(B1183,Sheet3!$A$1:$E$100,2)</f>
        <v>940x23x7</v>
      </c>
      <c r="H1183" t="str">
        <f>VLOOKUP(B1183,Sheet3!$A$1:$E$100,3)</f>
        <v>2,89</v>
      </c>
      <c r="I1183" t="str">
        <f>VLOOKUP(F1183,Sheet4!$A$1:$B$22,2)</f>
        <v>panele_korkowe</v>
      </c>
      <c r="J1183">
        <f>D1183*H1183</f>
        <v>86.7</v>
      </c>
    </row>
    <row r="1184" spans="1:10" ht="18.399999999999999" customHeight="1">
      <c r="A1184" s="1">
        <v>2190</v>
      </c>
      <c r="B1184" t="s">
        <v>34</v>
      </c>
      <c r="C1184" s="2">
        <v>41201</v>
      </c>
      <c r="D1184">
        <v>24</v>
      </c>
      <c r="E1184">
        <f>MONTH(C1184)</f>
        <v>10</v>
      </c>
      <c r="F1184" t="str">
        <f>VLOOKUP(B1184,Sheet3!$A$1:$E$100,5)</f>
        <v>k8</v>
      </c>
      <c r="G1184" t="str">
        <f>VLOOKUP(B1184,Sheet3!$A$1:$E$100,2)</f>
        <v>LP_4</v>
      </c>
      <c r="H1184" t="str">
        <f>VLOOKUP(B1184,Sheet3!$A$1:$E$100,3)</f>
        <v>2,30</v>
      </c>
      <c r="I1184" t="str">
        <f>VLOOKUP(F1184,Sheet4!$A$1:$B$22,2)</f>
        <v>panele_korkowe</v>
      </c>
      <c r="J1184">
        <f>D1184*H1184</f>
        <v>55.199999999999996</v>
      </c>
    </row>
    <row r="1185" spans="1:12" ht="18.399999999999999" customHeight="1">
      <c r="A1185">
        <v>2191</v>
      </c>
      <c r="B1185" t="s">
        <v>85</v>
      </c>
      <c r="C1185" s="2">
        <v>41012</v>
      </c>
      <c r="D1185">
        <v>25</v>
      </c>
      <c r="E1185">
        <f>MONTH(C1185)</f>
        <v>4</v>
      </c>
      <c r="F1185" t="str">
        <f>VLOOKUP(B1185,Sheet3!$A$1:$E$100,5)</f>
        <v>k8</v>
      </c>
      <c r="G1185" t="str">
        <f>VLOOKUP(B1185,Sheet3!$A$1:$E$100,2)</f>
        <v>LN_2</v>
      </c>
      <c r="H1185" t="str">
        <f>VLOOKUP(B1185,Sheet3!$A$1:$E$100,3)</f>
        <v>4,60</v>
      </c>
      <c r="I1185" t="str">
        <f>VLOOKUP(F1185,Sheet4!$A$1:$B$22,2)</f>
        <v>panele_korkowe</v>
      </c>
      <c r="J1185">
        <f>D1185*H1185</f>
        <v>114.99999999999999</v>
      </c>
    </row>
    <row r="1186" spans="1:12" ht="18.399999999999999" customHeight="1">
      <c r="A1186">
        <v>2199</v>
      </c>
      <c r="B1186" t="s">
        <v>57</v>
      </c>
      <c r="C1186" s="2">
        <v>41246</v>
      </c>
      <c r="D1186">
        <v>31</v>
      </c>
      <c r="E1186">
        <f>MONTH(C1186)</f>
        <v>12</v>
      </c>
      <c r="F1186" t="str">
        <f>VLOOKUP(B1186,Sheet3!$A$1:$E$100,5)</f>
        <v>k6</v>
      </c>
      <c r="G1186" t="str">
        <f>VLOOKUP(B1186,Sheet3!$A$1:$E$100,2)</f>
        <v>940x23x7</v>
      </c>
      <c r="H1186" t="str">
        <f>VLOOKUP(B1186,Sheet3!$A$1:$E$100,3)</f>
        <v>2,89</v>
      </c>
      <c r="I1186" t="str">
        <f>VLOOKUP(F1186,Sheet4!$A$1:$B$22,2)</f>
        <v>panele_korkowe</v>
      </c>
      <c r="J1186">
        <f>D1186*H1186</f>
        <v>89.59</v>
      </c>
    </row>
    <row r="1187" spans="1:12" ht="18.399999999999999" customHeight="1">
      <c r="A1187" s="1">
        <v>2200</v>
      </c>
      <c r="B1187" t="s">
        <v>11</v>
      </c>
      <c r="C1187" s="2">
        <v>41095</v>
      </c>
      <c r="D1187">
        <v>2</v>
      </c>
      <c r="E1187">
        <f>MONTH(C1187)</f>
        <v>7</v>
      </c>
      <c r="F1187" t="str">
        <f>VLOOKUP(B1187,Sheet3!$A$1:$E$100,5)</f>
        <v>k4</v>
      </c>
      <c r="G1187" t="str">
        <f>VLOOKUP(B1187,Sheet3!$A$1:$E$100,2)</f>
        <v>1_l_kontaktowy</v>
      </c>
      <c r="H1187" t="str">
        <f>VLOOKUP(B1187,Sheet3!$A$1:$E$100,3)</f>
        <v>29,99</v>
      </c>
      <c r="I1187" t="str">
        <f>VLOOKUP(F1187,Sheet4!$A$1:$B$22,2)</f>
        <v>panele_korkowe</v>
      </c>
      <c r="J1187">
        <f>D1187*H1187</f>
        <v>59.98</v>
      </c>
    </row>
    <row r="1188" spans="1:12" ht="18.399999999999999" customHeight="1">
      <c r="A1188" s="1"/>
      <c r="C1188" s="2"/>
      <c r="L1188">
        <f>SUM(D368:D1187)</f>
        <v>19287</v>
      </c>
    </row>
    <row r="1189" spans="1:12" ht="18.399999999999999" customHeight="1">
      <c r="A1189">
        <v>23</v>
      </c>
      <c r="B1189" t="s">
        <v>28</v>
      </c>
      <c r="C1189" s="2">
        <v>41001</v>
      </c>
      <c r="D1189">
        <v>12</v>
      </c>
      <c r="E1189">
        <f>MONTH(C1189)</f>
        <v>4</v>
      </c>
      <c r="F1189" t="str">
        <f>VLOOKUP(B1189,Sheet3!$A$1:$E$100,5)</f>
        <v>k14</v>
      </c>
      <c r="G1189" t="str">
        <f>VLOOKUP(B1189,Sheet3!$A$1:$E$100,2)</f>
        <v>Shell</v>
      </c>
      <c r="H1189" t="str">
        <f>VLOOKUP(B1189,Sheet3!$A$1:$E$100,3)</f>
        <v>81,99</v>
      </c>
      <c r="I1189" t="str">
        <f>VLOOKUP(F1189,Sheet4!$A$1:$B$22,2)</f>
        <v>parkiet_korkowy</v>
      </c>
      <c r="J1189">
        <f>D1189*H1189</f>
        <v>983.87999999999988</v>
      </c>
    </row>
    <row r="1190" spans="1:12" ht="18.399999999999999" customHeight="1">
      <c r="A1190">
        <v>27</v>
      </c>
      <c r="B1190" t="s">
        <v>31</v>
      </c>
      <c r="C1190" s="2">
        <v>40957</v>
      </c>
      <c r="D1190">
        <v>25</v>
      </c>
      <c r="E1190">
        <f>MONTH(C1190)</f>
        <v>2</v>
      </c>
      <c r="F1190" t="str">
        <f>VLOOKUP(B1190,Sheet3!$A$1:$E$100,5)</f>
        <v>k14</v>
      </c>
      <c r="G1190" t="str">
        <f>VLOOKUP(B1190,Sheet3!$A$1:$E$100,2)</f>
        <v>DawnTown</v>
      </c>
      <c r="H1190" t="str">
        <f>VLOOKUP(B1190,Sheet3!$A$1:$E$100,3)</f>
        <v>64,99</v>
      </c>
      <c r="I1190" t="str">
        <f>VLOOKUP(F1190,Sheet4!$A$1:$B$22,2)</f>
        <v>parkiet_korkowy</v>
      </c>
      <c r="J1190">
        <f>D1190*H1190</f>
        <v>1624.7499999999998</v>
      </c>
    </row>
    <row r="1191" spans="1:12" ht="18.399999999999999" customHeight="1">
      <c r="A1191">
        <v>53</v>
      </c>
      <c r="B1191" t="s">
        <v>31</v>
      </c>
      <c r="C1191" s="2">
        <v>41207</v>
      </c>
      <c r="D1191">
        <v>25</v>
      </c>
      <c r="E1191">
        <f>MONTH(C1191)</f>
        <v>10</v>
      </c>
      <c r="F1191" t="str">
        <f>VLOOKUP(B1191,Sheet3!$A$1:$E$100,5)</f>
        <v>k14</v>
      </c>
      <c r="G1191" t="str">
        <f>VLOOKUP(B1191,Sheet3!$A$1:$E$100,2)</f>
        <v>DawnTown</v>
      </c>
      <c r="H1191" t="str">
        <f>VLOOKUP(B1191,Sheet3!$A$1:$E$100,3)</f>
        <v>64,99</v>
      </c>
      <c r="I1191" t="str">
        <f>VLOOKUP(F1191,Sheet4!$A$1:$B$22,2)</f>
        <v>parkiet_korkowy</v>
      </c>
      <c r="J1191">
        <f>D1191*H1191</f>
        <v>1624.7499999999998</v>
      </c>
    </row>
    <row r="1192" spans="1:12" ht="18.399999999999999" customHeight="1">
      <c r="A1192">
        <v>83</v>
      </c>
      <c r="B1192" t="s">
        <v>60</v>
      </c>
      <c r="C1192" s="2">
        <v>41074</v>
      </c>
      <c r="D1192">
        <v>32</v>
      </c>
      <c r="E1192">
        <f>MONTH(C1192)</f>
        <v>6</v>
      </c>
      <c r="F1192" t="str">
        <f>VLOOKUP(B1192,Sheet3!$A$1:$E$100,5)</f>
        <v>k14</v>
      </c>
      <c r="G1192" t="str">
        <f>VLOOKUP(B1192,Sheet3!$A$1:$E$100,2)</f>
        <v>Harmony</v>
      </c>
      <c r="H1192" t="str">
        <f>VLOOKUP(B1192,Sheet3!$A$1:$E$100,3)</f>
        <v>90,99</v>
      </c>
      <c r="I1192" t="str">
        <f>VLOOKUP(F1192,Sheet4!$A$1:$B$22,2)</f>
        <v>parkiet_korkowy</v>
      </c>
      <c r="J1192">
        <f>D1192*H1192</f>
        <v>2911.68</v>
      </c>
    </row>
    <row r="1193" spans="1:12" ht="18.399999999999999" customHeight="1">
      <c r="A1193">
        <v>87</v>
      </c>
      <c r="B1193" t="s">
        <v>28</v>
      </c>
      <c r="C1193" s="2">
        <v>41103</v>
      </c>
      <c r="D1193">
        <v>28</v>
      </c>
      <c r="E1193">
        <f>MONTH(C1193)</f>
        <v>7</v>
      </c>
      <c r="F1193" t="str">
        <f>VLOOKUP(B1193,Sheet3!$A$1:$E$100,5)</f>
        <v>k14</v>
      </c>
      <c r="G1193" t="str">
        <f>VLOOKUP(B1193,Sheet3!$A$1:$E$100,2)</f>
        <v>Shell</v>
      </c>
      <c r="H1193" t="str">
        <f>VLOOKUP(B1193,Sheet3!$A$1:$E$100,3)</f>
        <v>81,99</v>
      </c>
      <c r="I1193" t="str">
        <f>VLOOKUP(F1193,Sheet4!$A$1:$B$22,2)</f>
        <v>parkiet_korkowy</v>
      </c>
      <c r="J1193">
        <f>D1193*H1193</f>
        <v>2295.7199999999998</v>
      </c>
    </row>
    <row r="1194" spans="1:12" ht="18.399999999999999" customHeight="1">
      <c r="A1194" s="1">
        <v>100</v>
      </c>
      <c r="B1194" t="s">
        <v>67</v>
      </c>
      <c r="C1194" s="2">
        <v>40982</v>
      </c>
      <c r="D1194">
        <v>9</v>
      </c>
      <c r="E1194">
        <f>MONTH(C1194)</f>
        <v>3</v>
      </c>
      <c r="F1194" t="str">
        <f>VLOOKUP(B1194,Sheet3!$A$1:$E$100,5)</f>
        <v>k14</v>
      </c>
      <c r="G1194" t="str">
        <f>VLOOKUP(B1194,Sheet3!$A$1:$E$100,2)</f>
        <v>Rapsodia</v>
      </c>
      <c r="H1194" t="str">
        <f>VLOOKUP(B1194,Sheet3!$A$1:$E$100,3)</f>
        <v>64,99</v>
      </c>
      <c r="I1194" t="str">
        <f>VLOOKUP(F1194,Sheet4!$A$1:$B$22,2)</f>
        <v>parkiet_korkowy</v>
      </c>
      <c r="J1194">
        <f>D1194*H1194</f>
        <v>584.91</v>
      </c>
    </row>
    <row r="1195" spans="1:12" ht="18.399999999999999" customHeight="1">
      <c r="A1195" s="1">
        <v>102</v>
      </c>
      <c r="B1195" t="s">
        <v>60</v>
      </c>
      <c r="C1195" s="2">
        <v>41221</v>
      </c>
      <c r="D1195">
        <v>16</v>
      </c>
      <c r="E1195">
        <f>MONTH(C1195)</f>
        <v>11</v>
      </c>
      <c r="F1195" t="str">
        <f>VLOOKUP(B1195,Sheet3!$A$1:$E$100,5)</f>
        <v>k14</v>
      </c>
      <c r="G1195" t="str">
        <f>VLOOKUP(B1195,Sheet3!$A$1:$E$100,2)</f>
        <v>Harmony</v>
      </c>
      <c r="H1195" t="str">
        <f>VLOOKUP(B1195,Sheet3!$A$1:$E$100,3)</f>
        <v>90,99</v>
      </c>
      <c r="I1195" t="str">
        <f>VLOOKUP(F1195,Sheet4!$A$1:$B$22,2)</f>
        <v>parkiet_korkowy</v>
      </c>
      <c r="J1195">
        <f>D1195*H1195</f>
        <v>1455.84</v>
      </c>
    </row>
    <row r="1196" spans="1:12" ht="18.399999999999999" customHeight="1">
      <c r="A1196">
        <v>115</v>
      </c>
      <c r="B1196" t="s">
        <v>67</v>
      </c>
      <c r="C1196" s="2">
        <v>41008</v>
      </c>
      <c r="D1196">
        <v>18</v>
      </c>
      <c r="E1196">
        <f>MONTH(C1196)</f>
        <v>4</v>
      </c>
      <c r="F1196" t="str">
        <f>VLOOKUP(B1196,Sheet3!$A$1:$E$100,5)</f>
        <v>k14</v>
      </c>
      <c r="G1196" t="str">
        <f>VLOOKUP(B1196,Sheet3!$A$1:$E$100,2)</f>
        <v>Rapsodia</v>
      </c>
      <c r="H1196" t="str">
        <f>VLOOKUP(B1196,Sheet3!$A$1:$E$100,3)</f>
        <v>64,99</v>
      </c>
      <c r="I1196" t="str">
        <f>VLOOKUP(F1196,Sheet4!$A$1:$B$22,2)</f>
        <v>parkiet_korkowy</v>
      </c>
      <c r="J1196">
        <f>D1196*H1196</f>
        <v>1169.82</v>
      </c>
    </row>
    <row r="1197" spans="1:12" ht="18.399999999999999" customHeight="1">
      <c r="A1197">
        <v>117</v>
      </c>
      <c r="B1197" t="s">
        <v>70</v>
      </c>
      <c r="C1197" s="2">
        <v>41086</v>
      </c>
      <c r="D1197">
        <v>22</v>
      </c>
      <c r="E1197">
        <f>MONTH(C1197)</f>
        <v>6</v>
      </c>
      <c r="F1197" t="str">
        <f>VLOOKUP(B1197,Sheet3!$A$1:$E$100,5)</f>
        <v>k14</v>
      </c>
      <c r="G1197" t="str">
        <f>VLOOKUP(B1197,Sheet3!$A$1:$E$100,2)</f>
        <v>Symphony</v>
      </c>
      <c r="H1197" t="str">
        <f>VLOOKUP(B1197,Sheet3!$A$1:$E$100,3)</f>
        <v>83,99</v>
      </c>
      <c r="I1197" t="str">
        <f>VLOOKUP(F1197,Sheet4!$A$1:$B$22,2)</f>
        <v>parkiet_korkowy</v>
      </c>
      <c r="J1197">
        <f>D1197*H1197</f>
        <v>1847.78</v>
      </c>
    </row>
    <row r="1198" spans="1:12" ht="18.399999999999999" customHeight="1">
      <c r="A1198" s="1">
        <v>122</v>
      </c>
      <c r="B1198" t="s">
        <v>31</v>
      </c>
      <c r="C1198" s="2">
        <v>40995</v>
      </c>
      <c r="D1198">
        <v>30</v>
      </c>
      <c r="E1198">
        <f>MONTH(C1198)</f>
        <v>3</v>
      </c>
      <c r="F1198" t="str">
        <f>VLOOKUP(B1198,Sheet3!$A$1:$E$100,5)</f>
        <v>k14</v>
      </c>
      <c r="G1198" t="str">
        <f>VLOOKUP(B1198,Sheet3!$A$1:$E$100,2)</f>
        <v>DawnTown</v>
      </c>
      <c r="H1198" t="str">
        <f>VLOOKUP(B1198,Sheet3!$A$1:$E$100,3)</f>
        <v>64,99</v>
      </c>
      <c r="I1198" t="str">
        <f>VLOOKUP(F1198,Sheet4!$A$1:$B$22,2)</f>
        <v>parkiet_korkowy</v>
      </c>
      <c r="J1198">
        <f>D1198*H1198</f>
        <v>1949.6999999999998</v>
      </c>
    </row>
    <row r="1199" spans="1:12" ht="18.399999999999999" customHeight="1">
      <c r="A1199">
        <v>127</v>
      </c>
      <c r="B1199" t="s">
        <v>28</v>
      </c>
      <c r="C1199" s="2">
        <v>40921</v>
      </c>
      <c r="D1199">
        <v>20</v>
      </c>
      <c r="E1199">
        <f>MONTH(C1199)</f>
        <v>1</v>
      </c>
      <c r="F1199" t="str">
        <f>VLOOKUP(B1199,Sheet3!$A$1:$E$100,5)</f>
        <v>k14</v>
      </c>
      <c r="G1199" t="str">
        <f>VLOOKUP(B1199,Sheet3!$A$1:$E$100,2)</f>
        <v>Shell</v>
      </c>
      <c r="H1199" t="str">
        <f>VLOOKUP(B1199,Sheet3!$A$1:$E$100,3)</f>
        <v>81,99</v>
      </c>
      <c r="I1199" t="str">
        <f>VLOOKUP(F1199,Sheet4!$A$1:$B$22,2)</f>
        <v>parkiet_korkowy</v>
      </c>
      <c r="J1199">
        <f>D1199*H1199</f>
        <v>1639.8</v>
      </c>
    </row>
    <row r="1200" spans="1:12" ht="18.399999999999999" customHeight="1">
      <c r="A1200" s="1">
        <v>138</v>
      </c>
      <c r="B1200" t="s">
        <v>67</v>
      </c>
      <c r="C1200" s="2">
        <v>40982</v>
      </c>
      <c r="D1200">
        <v>40</v>
      </c>
      <c r="E1200">
        <f>MONTH(C1200)</f>
        <v>3</v>
      </c>
      <c r="F1200" t="str">
        <f>VLOOKUP(B1200,Sheet3!$A$1:$E$100,5)</f>
        <v>k14</v>
      </c>
      <c r="G1200" t="str">
        <f>VLOOKUP(B1200,Sheet3!$A$1:$E$100,2)</f>
        <v>Rapsodia</v>
      </c>
      <c r="H1200" t="str">
        <f>VLOOKUP(B1200,Sheet3!$A$1:$E$100,3)</f>
        <v>64,99</v>
      </c>
      <c r="I1200" t="str">
        <f>VLOOKUP(F1200,Sheet4!$A$1:$B$22,2)</f>
        <v>parkiet_korkowy</v>
      </c>
      <c r="J1200">
        <f>D1200*H1200</f>
        <v>2599.6</v>
      </c>
    </row>
    <row r="1201" spans="1:10" ht="18.399999999999999" customHeight="1">
      <c r="A1201">
        <v>139</v>
      </c>
      <c r="B1201" t="s">
        <v>67</v>
      </c>
      <c r="C1201" s="2">
        <v>41041</v>
      </c>
      <c r="D1201">
        <v>17</v>
      </c>
      <c r="E1201">
        <f>MONTH(C1201)</f>
        <v>5</v>
      </c>
      <c r="F1201" t="str">
        <f>VLOOKUP(B1201,Sheet3!$A$1:$E$100,5)</f>
        <v>k14</v>
      </c>
      <c r="G1201" t="str">
        <f>VLOOKUP(B1201,Sheet3!$A$1:$E$100,2)</f>
        <v>Rapsodia</v>
      </c>
      <c r="H1201" t="str">
        <f>VLOOKUP(B1201,Sheet3!$A$1:$E$100,3)</f>
        <v>64,99</v>
      </c>
      <c r="I1201" t="str">
        <f>VLOOKUP(F1201,Sheet4!$A$1:$B$22,2)</f>
        <v>parkiet_korkowy</v>
      </c>
      <c r="J1201">
        <f>D1201*H1201</f>
        <v>1104.83</v>
      </c>
    </row>
    <row r="1202" spans="1:10" ht="18.399999999999999" customHeight="1">
      <c r="A1202" s="1">
        <v>148</v>
      </c>
      <c r="B1202" t="s">
        <v>70</v>
      </c>
      <c r="C1202" s="2">
        <v>41075</v>
      </c>
      <c r="D1202">
        <v>19</v>
      </c>
      <c r="E1202">
        <f>MONTH(C1202)</f>
        <v>6</v>
      </c>
      <c r="F1202" t="str">
        <f>VLOOKUP(B1202,Sheet3!$A$1:$E$100,5)</f>
        <v>k14</v>
      </c>
      <c r="G1202" t="str">
        <f>VLOOKUP(B1202,Sheet3!$A$1:$E$100,2)</f>
        <v>Symphony</v>
      </c>
      <c r="H1202" t="str">
        <f>VLOOKUP(B1202,Sheet3!$A$1:$E$100,3)</f>
        <v>83,99</v>
      </c>
      <c r="I1202" t="str">
        <f>VLOOKUP(F1202,Sheet4!$A$1:$B$22,2)</f>
        <v>parkiet_korkowy</v>
      </c>
      <c r="J1202">
        <f>D1202*H1202</f>
        <v>1595.81</v>
      </c>
    </row>
    <row r="1203" spans="1:10" ht="18.399999999999999" customHeight="1">
      <c r="A1203" s="1">
        <v>176</v>
      </c>
      <c r="B1203" t="s">
        <v>28</v>
      </c>
      <c r="C1203" s="2">
        <v>40996</v>
      </c>
      <c r="D1203">
        <v>10</v>
      </c>
      <c r="E1203">
        <f>MONTH(C1203)</f>
        <v>3</v>
      </c>
      <c r="F1203" t="str">
        <f>VLOOKUP(B1203,Sheet3!$A$1:$E$100,5)</f>
        <v>k14</v>
      </c>
      <c r="G1203" t="str">
        <f>VLOOKUP(B1203,Sheet3!$A$1:$E$100,2)</f>
        <v>Shell</v>
      </c>
      <c r="H1203" t="str">
        <f>VLOOKUP(B1203,Sheet3!$A$1:$E$100,3)</f>
        <v>81,99</v>
      </c>
      <c r="I1203" t="str">
        <f>VLOOKUP(F1203,Sheet4!$A$1:$B$22,2)</f>
        <v>parkiet_korkowy</v>
      </c>
      <c r="J1203">
        <f>D1203*H1203</f>
        <v>819.9</v>
      </c>
    </row>
    <row r="1204" spans="1:10" ht="18.399999999999999" customHeight="1">
      <c r="A1204" s="1">
        <v>180</v>
      </c>
      <c r="B1204" t="s">
        <v>70</v>
      </c>
      <c r="C1204" s="2">
        <v>41085</v>
      </c>
      <c r="D1204">
        <v>14</v>
      </c>
      <c r="E1204">
        <f>MONTH(C1204)</f>
        <v>6</v>
      </c>
      <c r="F1204" t="str">
        <f>VLOOKUP(B1204,Sheet3!$A$1:$E$100,5)</f>
        <v>k14</v>
      </c>
      <c r="G1204" t="str">
        <f>VLOOKUP(B1204,Sheet3!$A$1:$E$100,2)</f>
        <v>Symphony</v>
      </c>
      <c r="H1204" t="str">
        <f>VLOOKUP(B1204,Sheet3!$A$1:$E$100,3)</f>
        <v>83,99</v>
      </c>
      <c r="I1204" t="str">
        <f>VLOOKUP(F1204,Sheet4!$A$1:$B$22,2)</f>
        <v>parkiet_korkowy</v>
      </c>
      <c r="J1204">
        <f>D1204*H1204</f>
        <v>1175.8599999999999</v>
      </c>
    </row>
    <row r="1205" spans="1:10" ht="18.399999999999999" customHeight="1">
      <c r="A1205">
        <v>217</v>
      </c>
      <c r="B1205" t="s">
        <v>67</v>
      </c>
      <c r="C1205" s="2">
        <v>41046</v>
      </c>
      <c r="D1205">
        <v>34</v>
      </c>
      <c r="E1205">
        <f>MONTH(C1205)</f>
        <v>5</v>
      </c>
      <c r="F1205" t="str">
        <f>VLOOKUP(B1205,Sheet3!$A$1:$E$100,5)</f>
        <v>k14</v>
      </c>
      <c r="G1205" t="str">
        <f>VLOOKUP(B1205,Sheet3!$A$1:$E$100,2)</f>
        <v>Rapsodia</v>
      </c>
      <c r="H1205" t="str">
        <f>VLOOKUP(B1205,Sheet3!$A$1:$E$100,3)</f>
        <v>64,99</v>
      </c>
      <c r="I1205" t="str">
        <f>VLOOKUP(F1205,Sheet4!$A$1:$B$22,2)</f>
        <v>parkiet_korkowy</v>
      </c>
      <c r="J1205">
        <f>D1205*H1205</f>
        <v>2209.66</v>
      </c>
    </row>
    <row r="1206" spans="1:10" ht="18.399999999999999" customHeight="1">
      <c r="A1206" s="1">
        <v>220</v>
      </c>
      <c r="B1206" t="s">
        <v>67</v>
      </c>
      <c r="C1206" s="2">
        <v>41192</v>
      </c>
      <c r="D1206">
        <v>12</v>
      </c>
      <c r="E1206">
        <f>MONTH(C1206)</f>
        <v>10</v>
      </c>
      <c r="F1206" t="str">
        <f>VLOOKUP(B1206,Sheet3!$A$1:$E$100,5)</f>
        <v>k14</v>
      </c>
      <c r="G1206" t="str">
        <f>VLOOKUP(B1206,Sheet3!$A$1:$E$100,2)</f>
        <v>Rapsodia</v>
      </c>
      <c r="H1206" t="str">
        <f>VLOOKUP(B1206,Sheet3!$A$1:$E$100,3)</f>
        <v>64,99</v>
      </c>
      <c r="I1206" t="str">
        <f>VLOOKUP(F1206,Sheet4!$A$1:$B$22,2)</f>
        <v>parkiet_korkowy</v>
      </c>
      <c r="J1206">
        <f>D1206*H1206</f>
        <v>779.87999999999988</v>
      </c>
    </row>
    <row r="1207" spans="1:10" ht="18.399999999999999" customHeight="1">
      <c r="A1207">
        <v>221</v>
      </c>
      <c r="B1207" t="s">
        <v>60</v>
      </c>
      <c r="C1207" s="2">
        <v>41076</v>
      </c>
      <c r="D1207">
        <v>12</v>
      </c>
      <c r="E1207">
        <f>MONTH(C1207)</f>
        <v>6</v>
      </c>
      <c r="F1207" t="str">
        <f>VLOOKUP(B1207,Sheet3!$A$1:$E$100,5)</f>
        <v>k14</v>
      </c>
      <c r="G1207" t="str">
        <f>VLOOKUP(B1207,Sheet3!$A$1:$E$100,2)</f>
        <v>Harmony</v>
      </c>
      <c r="H1207" t="str">
        <f>VLOOKUP(B1207,Sheet3!$A$1:$E$100,3)</f>
        <v>90,99</v>
      </c>
      <c r="I1207" t="str">
        <f>VLOOKUP(F1207,Sheet4!$A$1:$B$22,2)</f>
        <v>parkiet_korkowy</v>
      </c>
      <c r="J1207">
        <f>D1207*H1207</f>
        <v>1091.8799999999999</v>
      </c>
    </row>
    <row r="1208" spans="1:10" ht="18.399999999999999" customHeight="1">
      <c r="A1208" s="1">
        <v>238</v>
      </c>
      <c r="B1208" t="s">
        <v>31</v>
      </c>
      <c r="C1208" s="2">
        <v>41148</v>
      </c>
      <c r="D1208">
        <v>20</v>
      </c>
      <c r="E1208">
        <f>MONTH(C1208)</f>
        <v>8</v>
      </c>
      <c r="F1208" t="str">
        <f>VLOOKUP(B1208,Sheet3!$A$1:$E$100,5)</f>
        <v>k14</v>
      </c>
      <c r="G1208" t="str">
        <f>VLOOKUP(B1208,Sheet3!$A$1:$E$100,2)</f>
        <v>DawnTown</v>
      </c>
      <c r="H1208" t="str">
        <f>VLOOKUP(B1208,Sheet3!$A$1:$E$100,3)</f>
        <v>64,99</v>
      </c>
      <c r="I1208" t="str">
        <f>VLOOKUP(F1208,Sheet4!$A$1:$B$22,2)</f>
        <v>parkiet_korkowy</v>
      </c>
      <c r="J1208">
        <f>D1208*H1208</f>
        <v>1299.8</v>
      </c>
    </row>
    <row r="1209" spans="1:10" ht="18.399999999999999" customHeight="1">
      <c r="A1209">
        <v>259</v>
      </c>
      <c r="B1209" t="s">
        <v>88</v>
      </c>
      <c r="C1209" s="2">
        <v>41083</v>
      </c>
      <c r="D1209">
        <v>17</v>
      </c>
      <c r="E1209">
        <f>MONTH(C1209)</f>
        <v>6</v>
      </c>
      <c r="F1209" t="str">
        <f>VLOOKUP(B1209,Sheet3!$A$1:$E$100,5)</f>
        <v>k14</v>
      </c>
      <c r="G1209" t="str">
        <f>VLOOKUP(B1209,Sheet3!$A$1:$E$100,2)</f>
        <v>Natural</v>
      </c>
      <c r="H1209" t="str">
        <f>VLOOKUP(B1209,Sheet3!$A$1:$E$100,3)</f>
        <v>49,99</v>
      </c>
      <c r="I1209" t="str">
        <f>VLOOKUP(F1209,Sheet4!$A$1:$B$22,2)</f>
        <v>parkiet_korkowy</v>
      </c>
      <c r="J1209">
        <f>D1209*H1209</f>
        <v>849.83</v>
      </c>
    </row>
    <row r="1210" spans="1:10" ht="18.399999999999999" customHeight="1">
      <c r="A1210">
        <v>273</v>
      </c>
      <c r="B1210" t="s">
        <v>67</v>
      </c>
      <c r="C1210" s="2">
        <v>41235</v>
      </c>
      <c r="D1210">
        <v>12</v>
      </c>
      <c r="E1210">
        <f>MONTH(C1210)</f>
        <v>11</v>
      </c>
      <c r="F1210" t="str">
        <f>VLOOKUP(B1210,Sheet3!$A$1:$E$100,5)</f>
        <v>k14</v>
      </c>
      <c r="G1210" t="str">
        <f>VLOOKUP(B1210,Sheet3!$A$1:$E$100,2)</f>
        <v>Rapsodia</v>
      </c>
      <c r="H1210" t="str">
        <f>VLOOKUP(B1210,Sheet3!$A$1:$E$100,3)</f>
        <v>64,99</v>
      </c>
      <c r="I1210" t="str">
        <f>VLOOKUP(F1210,Sheet4!$A$1:$B$22,2)</f>
        <v>parkiet_korkowy</v>
      </c>
      <c r="J1210">
        <f>D1210*H1210</f>
        <v>779.87999999999988</v>
      </c>
    </row>
    <row r="1211" spans="1:10" ht="18.399999999999999" customHeight="1">
      <c r="A1211">
        <v>287</v>
      </c>
      <c r="B1211" t="s">
        <v>60</v>
      </c>
      <c r="C1211" s="2">
        <v>41039</v>
      </c>
      <c r="D1211">
        <v>16</v>
      </c>
      <c r="E1211">
        <f>MONTH(C1211)</f>
        <v>5</v>
      </c>
      <c r="F1211" t="str">
        <f>VLOOKUP(B1211,Sheet3!$A$1:$E$100,5)</f>
        <v>k14</v>
      </c>
      <c r="G1211" t="str">
        <f>VLOOKUP(B1211,Sheet3!$A$1:$E$100,2)</f>
        <v>Harmony</v>
      </c>
      <c r="H1211" t="str">
        <f>VLOOKUP(B1211,Sheet3!$A$1:$E$100,3)</f>
        <v>90,99</v>
      </c>
      <c r="I1211" t="str">
        <f>VLOOKUP(F1211,Sheet4!$A$1:$B$22,2)</f>
        <v>parkiet_korkowy</v>
      </c>
      <c r="J1211">
        <f>D1211*H1211</f>
        <v>1455.84</v>
      </c>
    </row>
    <row r="1212" spans="1:10" ht="18.399999999999999" customHeight="1">
      <c r="A1212">
        <v>289</v>
      </c>
      <c r="B1212" t="s">
        <v>67</v>
      </c>
      <c r="C1212" s="2">
        <v>41015</v>
      </c>
      <c r="D1212">
        <v>14</v>
      </c>
      <c r="E1212">
        <f>MONTH(C1212)</f>
        <v>4</v>
      </c>
      <c r="F1212" t="str">
        <f>VLOOKUP(B1212,Sheet3!$A$1:$E$100,5)</f>
        <v>k14</v>
      </c>
      <c r="G1212" t="str">
        <f>VLOOKUP(B1212,Sheet3!$A$1:$E$100,2)</f>
        <v>Rapsodia</v>
      </c>
      <c r="H1212" t="str">
        <f>VLOOKUP(B1212,Sheet3!$A$1:$E$100,3)</f>
        <v>64,99</v>
      </c>
      <c r="I1212" t="str">
        <f>VLOOKUP(F1212,Sheet4!$A$1:$B$22,2)</f>
        <v>parkiet_korkowy</v>
      </c>
      <c r="J1212">
        <f>D1212*H1212</f>
        <v>909.8599999999999</v>
      </c>
    </row>
    <row r="1213" spans="1:10" ht="18.399999999999999" customHeight="1">
      <c r="A1213" s="1">
        <v>294</v>
      </c>
      <c r="B1213" t="s">
        <v>67</v>
      </c>
      <c r="C1213" s="2">
        <v>41101</v>
      </c>
      <c r="D1213">
        <v>24</v>
      </c>
      <c r="E1213">
        <f>MONTH(C1213)</f>
        <v>7</v>
      </c>
      <c r="F1213" t="str">
        <f>VLOOKUP(B1213,Sheet3!$A$1:$E$100,5)</f>
        <v>k14</v>
      </c>
      <c r="G1213" t="str">
        <f>VLOOKUP(B1213,Sheet3!$A$1:$E$100,2)</f>
        <v>Rapsodia</v>
      </c>
      <c r="H1213" t="str">
        <f>VLOOKUP(B1213,Sheet3!$A$1:$E$100,3)</f>
        <v>64,99</v>
      </c>
      <c r="I1213" t="str">
        <f>VLOOKUP(F1213,Sheet4!$A$1:$B$22,2)</f>
        <v>parkiet_korkowy</v>
      </c>
      <c r="J1213">
        <f>D1213*H1213</f>
        <v>1559.7599999999998</v>
      </c>
    </row>
    <row r="1214" spans="1:10" ht="18.399999999999999" customHeight="1">
      <c r="A1214">
        <v>355</v>
      </c>
      <c r="B1214" t="s">
        <v>67</v>
      </c>
      <c r="C1214" s="2">
        <v>41187</v>
      </c>
      <c r="D1214">
        <v>60</v>
      </c>
      <c r="E1214">
        <f>MONTH(C1214)</f>
        <v>10</v>
      </c>
      <c r="F1214" t="str">
        <f>VLOOKUP(B1214,Sheet3!$A$1:$E$100,5)</f>
        <v>k14</v>
      </c>
      <c r="G1214" t="str">
        <f>VLOOKUP(B1214,Sheet3!$A$1:$E$100,2)</f>
        <v>Rapsodia</v>
      </c>
      <c r="H1214" t="str">
        <f>VLOOKUP(B1214,Sheet3!$A$1:$E$100,3)</f>
        <v>64,99</v>
      </c>
      <c r="I1214" t="str">
        <f>VLOOKUP(F1214,Sheet4!$A$1:$B$22,2)</f>
        <v>parkiet_korkowy</v>
      </c>
      <c r="J1214">
        <f>D1214*H1214</f>
        <v>3899.3999999999996</v>
      </c>
    </row>
    <row r="1215" spans="1:10" ht="18.399999999999999" customHeight="1">
      <c r="A1215" s="1">
        <v>358</v>
      </c>
      <c r="B1215" t="s">
        <v>67</v>
      </c>
      <c r="C1215" s="2">
        <v>41003</v>
      </c>
      <c r="D1215">
        <v>24</v>
      </c>
      <c r="E1215">
        <f>MONTH(C1215)</f>
        <v>4</v>
      </c>
      <c r="F1215" t="str">
        <f>VLOOKUP(B1215,Sheet3!$A$1:$E$100,5)</f>
        <v>k14</v>
      </c>
      <c r="G1215" t="str">
        <f>VLOOKUP(B1215,Sheet3!$A$1:$E$100,2)</f>
        <v>Rapsodia</v>
      </c>
      <c r="H1215" t="str">
        <f>VLOOKUP(B1215,Sheet3!$A$1:$E$100,3)</f>
        <v>64,99</v>
      </c>
      <c r="I1215" t="str">
        <f>VLOOKUP(F1215,Sheet4!$A$1:$B$22,2)</f>
        <v>parkiet_korkowy</v>
      </c>
      <c r="J1215">
        <f>D1215*H1215</f>
        <v>1559.7599999999998</v>
      </c>
    </row>
    <row r="1216" spans="1:10" ht="18.399999999999999" customHeight="1">
      <c r="A1216" s="1">
        <v>370</v>
      </c>
      <c r="B1216" t="s">
        <v>88</v>
      </c>
      <c r="C1216" s="2">
        <v>41206</v>
      </c>
      <c r="D1216">
        <v>13</v>
      </c>
      <c r="E1216">
        <f>MONTH(C1216)</f>
        <v>10</v>
      </c>
      <c r="F1216" t="str">
        <f>VLOOKUP(B1216,Sheet3!$A$1:$E$100,5)</f>
        <v>k14</v>
      </c>
      <c r="G1216" t="str">
        <f>VLOOKUP(B1216,Sheet3!$A$1:$E$100,2)</f>
        <v>Natural</v>
      </c>
      <c r="H1216" t="str">
        <f>VLOOKUP(B1216,Sheet3!$A$1:$E$100,3)</f>
        <v>49,99</v>
      </c>
      <c r="I1216" t="str">
        <f>VLOOKUP(F1216,Sheet4!$A$1:$B$22,2)</f>
        <v>parkiet_korkowy</v>
      </c>
      <c r="J1216">
        <f>D1216*H1216</f>
        <v>649.87</v>
      </c>
    </row>
    <row r="1217" spans="1:10" ht="18.399999999999999" customHeight="1">
      <c r="A1217">
        <v>387</v>
      </c>
      <c r="B1217" t="s">
        <v>31</v>
      </c>
      <c r="C1217" s="2">
        <v>40964</v>
      </c>
      <c r="D1217">
        <v>18</v>
      </c>
      <c r="E1217">
        <f>MONTH(C1217)</f>
        <v>2</v>
      </c>
      <c r="F1217" t="str">
        <f>VLOOKUP(B1217,Sheet3!$A$1:$E$100,5)</f>
        <v>k14</v>
      </c>
      <c r="G1217" t="str">
        <f>VLOOKUP(B1217,Sheet3!$A$1:$E$100,2)</f>
        <v>DawnTown</v>
      </c>
      <c r="H1217" t="str">
        <f>VLOOKUP(B1217,Sheet3!$A$1:$E$100,3)</f>
        <v>64,99</v>
      </c>
      <c r="I1217" t="str">
        <f>VLOOKUP(F1217,Sheet4!$A$1:$B$22,2)</f>
        <v>parkiet_korkowy</v>
      </c>
      <c r="J1217">
        <f>D1217*H1217</f>
        <v>1169.82</v>
      </c>
    </row>
    <row r="1218" spans="1:10" ht="18.399999999999999" customHeight="1">
      <c r="A1218" s="1">
        <v>392</v>
      </c>
      <c r="B1218" t="s">
        <v>60</v>
      </c>
      <c r="C1218" s="2">
        <v>40955</v>
      </c>
      <c r="D1218">
        <v>55</v>
      </c>
      <c r="E1218">
        <f>MONTH(C1218)</f>
        <v>2</v>
      </c>
      <c r="F1218" t="str">
        <f>VLOOKUP(B1218,Sheet3!$A$1:$E$100,5)</f>
        <v>k14</v>
      </c>
      <c r="G1218" t="str">
        <f>VLOOKUP(B1218,Sheet3!$A$1:$E$100,2)</f>
        <v>Harmony</v>
      </c>
      <c r="H1218" t="str">
        <f>VLOOKUP(B1218,Sheet3!$A$1:$E$100,3)</f>
        <v>90,99</v>
      </c>
      <c r="I1218" t="str">
        <f>VLOOKUP(F1218,Sheet4!$A$1:$B$22,2)</f>
        <v>parkiet_korkowy</v>
      </c>
      <c r="J1218">
        <f>D1218*H1218</f>
        <v>5004.45</v>
      </c>
    </row>
    <row r="1219" spans="1:10" ht="18.399999999999999" customHeight="1">
      <c r="A1219" s="1">
        <v>404</v>
      </c>
      <c r="B1219" t="s">
        <v>60</v>
      </c>
      <c r="C1219" s="2">
        <v>40949</v>
      </c>
      <c r="D1219">
        <v>25</v>
      </c>
      <c r="E1219">
        <f>MONTH(C1219)</f>
        <v>2</v>
      </c>
      <c r="F1219" t="str">
        <f>VLOOKUP(B1219,Sheet3!$A$1:$E$100,5)</f>
        <v>k14</v>
      </c>
      <c r="G1219" t="str">
        <f>VLOOKUP(B1219,Sheet3!$A$1:$E$100,2)</f>
        <v>Harmony</v>
      </c>
      <c r="H1219" t="str">
        <f>VLOOKUP(B1219,Sheet3!$A$1:$E$100,3)</f>
        <v>90,99</v>
      </c>
      <c r="I1219" t="str">
        <f>VLOOKUP(F1219,Sheet4!$A$1:$B$22,2)</f>
        <v>parkiet_korkowy</v>
      </c>
      <c r="J1219">
        <f>D1219*H1219</f>
        <v>2274.75</v>
      </c>
    </row>
    <row r="1220" spans="1:10" ht="18.399999999999999" customHeight="1">
      <c r="A1220" s="1">
        <v>410</v>
      </c>
      <c r="B1220" t="s">
        <v>31</v>
      </c>
      <c r="C1220" s="2">
        <v>40940</v>
      </c>
      <c r="D1220">
        <v>12</v>
      </c>
      <c r="E1220">
        <f>MONTH(C1220)</f>
        <v>2</v>
      </c>
      <c r="F1220" t="str">
        <f>VLOOKUP(B1220,Sheet3!$A$1:$E$100,5)</f>
        <v>k14</v>
      </c>
      <c r="G1220" t="str">
        <f>VLOOKUP(B1220,Sheet3!$A$1:$E$100,2)</f>
        <v>DawnTown</v>
      </c>
      <c r="H1220" t="str">
        <f>VLOOKUP(B1220,Sheet3!$A$1:$E$100,3)</f>
        <v>64,99</v>
      </c>
      <c r="I1220" t="str">
        <f>VLOOKUP(F1220,Sheet4!$A$1:$B$22,2)</f>
        <v>parkiet_korkowy</v>
      </c>
      <c r="J1220">
        <f>D1220*H1220</f>
        <v>779.87999999999988</v>
      </c>
    </row>
    <row r="1221" spans="1:10" ht="18.399999999999999" customHeight="1">
      <c r="A1221" s="1">
        <v>412</v>
      </c>
      <c r="B1221" t="s">
        <v>28</v>
      </c>
      <c r="C1221" s="2">
        <v>41031</v>
      </c>
      <c r="D1221">
        <v>24</v>
      </c>
      <c r="E1221">
        <f>MONTH(C1221)</f>
        <v>5</v>
      </c>
      <c r="F1221" t="str">
        <f>VLOOKUP(B1221,Sheet3!$A$1:$E$100,5)</f>
        <v>k14</v>
      </c>
      <c r="G1221" t="str">
        <f>VLOOKUP(B1221,Sheet3!$A$1:$E$100,2)</f>
        <v>Shell</v>
      </c>
      <c r="H1221" t="str">
        <f>VLOOKUP(B1221,Sheet3!$A$1:$E$100,3)</f>
        <v>81,99</v>
      </c>
      <c r="I1221" t="str">
        <f>VLOOKUP(F1221,Sheet4!$A$1:$B$22,2)</f>
        <v>parkiet_korkowy</v>
      </c>
      <c r="J1221">
        <f>D1221*H1221</f>
        <v>1967.7599999999998</v>
      </c>
    </row>
    <row r="1222" spans="1:10" ht="18.399999999999999" customHeight="1">
      <c r="A1222" s="1">
        <v>428</v>
      </c>
      <c r="B1222" t="s">
        <v>31</v>
      </c>
      <c r="C1222" s="2">
        <v>41024</v>
      </c>
      <c r="D1222">
        <v>32</v>
      </c>
      <c r="E1222">
        <f>MONTH(C1222)</f>
        <v>4</v>
      </c>
      <c r="F1222" t="str">
        <f>VLOOKUP(B1222,Sheet3!$A$1:$E$100,5)</f>
        <v>k14</v>
      </c>
      <c r="G1222" t="str">
        <f>VLOOKUP(B1222,Sheet3!$A$1:$E$100,2)</f>
        <v>DawnTown</v>
      </c>
      <c r="H1222" t="str">
        <f>VLOOKUP(B1222,Sheet3!$A$1:$E$100,3)</f>
        <v>64,99</v>
      </c>
      <c r="I1222" t="str">
        <f>VLOOKUP(F1222,Sheet4!$A$1:$B$22,2)</f>
        <v>parkiet_korkowy</v>
      </c>
      <c r="J1222">
        <f>D1222*H1222</f>
        <v>2079.6799999999998</v>
      </c>
    </row>
    <row r="1223" spans="1:10" ht="18.399999999999999" customHeight="1">
      <c r="A1223">
        <v>453</v>
      </c>
      <c r="B1223" t="s">
        <v>60</v>
      </c>
      <c r="C1223" s="2">
        <v>41171</v>
      </c>
      <c r="D1223">
        <v>25</v>
      </c>
      <c r="E1223">
        <f>MONTH(C1223)</f>
        <v>9</v>
      </c>
      <c r="F1223" t="str">
        <f>VLOOKUP(B1223,Sheet3!$A$1:$E$100,5)</f>
        <v>k14</v>
      </c>
      <c r="G1223" t="str">
        <f>VLOOKUP(B1223,Sheet3!$A$1:$E$100,2)</f>
        <v>Harmony</v>
      </c>
      <c r="H1223" t="str">
        <f>VLOOKUP(B1223,Sheet3!$A$1:$E$100,3)</f>
        <v>90,99</v>
      </c>
      <c r="I1223" t="str">
        <f>VLOOKUP(F1223,Sheet4!$A$1:$B$22,2)</f>
        <v>parkiet_korkowy</v>
      </c>
      <c r="J1223">
        <f>D1223*H1223</f>
        <v>2274.75</v>
      </c>
    </row>
    <row r="1224" spans="1:10" ht="18.399999999999999" customHeight="1">
      <c r="A1224">
        <v>471</v>
      </c>
      <c r="B1224" t="s">
        <v>70</v>
      </c>
      <c r="C1224" s="2">
        <v>41132</v>
      </c>
      <c r="D1224">
        <v>20</v>
      </c>
      <c r="E1224">
        <f>MONTH(C1224)</f>
        <v>8</v>
      </c>
      <c r="F1224" t="str">
        <f>VLOOKUP(B1224,Sheet3!$A$1:$E$100,5)</f>
        <v>k14</v>
      </c>
      <c r="G1224" t="str">
        <f>VLOOKUP(B1224,Sheet3!$A$1:$E$100,2)</f>
        <v>Symphony</v>
      </c>
      <c r="H1224" t="str">
        <f>VLOOKUP(B1224,Sheet3!$A$1:$E$100,3)</f>
        <v>83,99</v>
      </c>
      <c r="I1224" t="str">
        <f>VLOOKUP(F1224,Sheet4!$A$1:$B$22,2)</f>
        <v>parkiet_korkowy</v>
      </c>
      <c r="J1224">
        <f>D1224*H1224</f>
        <v>1679.8</v>
      </c>
    </row>
    <row r="1225" spans="1:10" ht="18.399999999999999" customHeight="1">
      <c r="A1225" s="1">
        <v>482</v>
      </c>
      <c r="B1225" t="s">
        <v>70</v>
      </c>
      <c r="C1225" s="2">
        <v>41025</v>
      </c>
      <c r="D1225">
        <v>20</v>
      </c>
      <c r="E1225">
        <f>MONTH(C1225)</f>
        <v>4</v>
      </c>
      <c r="F1225" t="str">
        <f>VLOOKUP(B1225,Sheet3!$A$1:$E$100,5)</f>
        <v>k14</v>
      </c>
      <c r="G1225" t="str">
        <f>VLOOKUP(B1225,Sheet3!$A$1:$E$100,2)</f>
        <v>Symphony</v>
      </c>
      <c r="H1225" t="str">
        <f>VLOOKUP(B1225,Sheet3!$A$1:$E$100,3)</f>
        <v>83,99</v>
      </c>
      <c r="I1225" t="str">
        <f>VLOOKUP(F1225,Sheet4!$A$1:$B$22,2)</f>
        <v>parkiet_korkowy</v>
      </c>
      <c r="J1225">
        <f>D1225*H1225</f>
        <v>1679.8</v>
      </c>
    </row>
    <row r="1226" spans="1:10" ht="18.399999999999999" customHeight="1">
      <c r="A1226">
        <v>483</v>
      </c>
      <c r="B1226" t="s">
        <v>67</v>
      </c>
      <c r="C1226" s="2">
        <v>41111</v>
      </c>
      <c r="D1226">
        <v>18</v>
      </c>
      <c r="E1226">
        <f>MONTH(C1226)</f>
        <v>7</v>
      </c>
      <c r="F1226" t="str">
        <f>VLOOKUP(B1226,Sheet3!$A$1:$E$100,5)</f>
        <v>k14</v>
      </c>
      <c r="G1226" t="str">
        <f>VLOOKUP(B1226,Sheet3!$A$1:$E$100,2)</f>
        <v>Rapsodia</v>
      </c>
      <c r="H1226" t="str">
        <f>VLOOKUP(B1226,Sheet3!$A$1:$E$100,3)</f>
        <v>64,99</v>
      </c>
      <c r="I1226" t="str">
        <f>VLOOKUP(F1226,Sheet4!$A$1:$B$22,2)</f>
        <v>parkiet_korkowy</v>
      </c>
      <c r="J1226">
        <f>D1226*H1226</f>
        <v>1169.82</v>
      </c>
    </row>
    <row r="1227" spans="1:10" ht="18.399999999999999" customHeight="1">
      <c r="A1227" s="1">
        <v>492</v>
      </c>
      <c r="B1227" t="s">
        <v>70</v>
      </c>
      <c r="C1227" s="2">
        <v>41025</v>
      </c>
      <c r="D1227">
        <v>24</v>
      </c>
      <c r="E1227">
        <f>MONTH(C1227)</f>
        <v>4</v>
      </c>
      <c r="F1227" t="str">
        <f>VLOOKUP(B1227,Sheet3!$A$1:$E$100,5)</f>
        <v>k14</v>
      </c>
      <c r="G1227" t="str">
        <f>VLOOKUP(B1227,Sheet3!$A$1:$E$100,2)</f>
        <v>Symphony</v>
      </c>
      <c r="H1227" t="str">
        <f>VLOOKUP(B1227,Sheet3!$A$1:$E$100,3)</f>
        <v>83,99</v>
      </c>
      <c r="I1227" t="str">
        <f>VLOOKUP(F1227,Sheet4!$A$1:$B$22,2)</f>
        <v>parkiet_korkowy</v>
      </c>
      <c r="J1227">
        <f>D1227*H1227</f>
        <v>2015.7599999999998</v>
      </c>
    </row>
    <row r="1228" spans="1:10" ht="18.399999999999999" customHeight="1">
      <c r="A1228">
        <v>495</v>
      </c>
      <c r="B1228" t="s">
        <v>67</v>
      </c>
      <c r="C1228" s="2">
        <v>41061</v>
      </c>
      <c r="D1228">
        <v>20</v>
      </c>
      <c r="E1228">
        <f>MONTH(C1228)</f>
        <v>6</v>
      </c>
      <c r="F1228" t="str">
        <f>VLOOKUP(B1228,Sheet3!$A$1:$E$100,5)</f>
        <v>k14</v>
      </c>
      <c r="G1228" t="str">
        <f>VLOOKUP(B1228,Sheet3!$A$1:$E$100,2)</f>
        <v>Rapsodia</v>
      </c>
      <c r="H1228" t="str">
        <f>VLOOKUP(B1228,Sheet3!$A$1:$E$100,3)</f>
        <v>64,99</v>
      </c>
      <c r="I1228" t="str">
        <f>VLOOKUP(F1228,Sheet4!$A$1:$B$22,2)</f>
        <v>parkiet_korkowy</v>
      </c>
      <c r="J1228">
        <f>D1228*H1228</f>
        <v>1299.8</v>
      </c>
    </row>
    <row r="1229" spans="1:10" ht="18.399999999999999" customHeight="1">
      <c r="A1229" s="1">
        <v>510</v>
      </c>
      <c r="B1229" t="s">
        <v>88</v>
      </c>
      <c r="C1229" s="2">
        <v>41076</v>
      </c>
      <c r="D1229">
        <v>20</v>
      </c>
      <c r="E1229">
        <f>MONTH(C1229)</f>
        <v>6</v>
      </c>
      <c r="F1229" t="str">
        <f>VLOOKUP(B1229,Sheet3!$A$1:$E$100,5)</f>
        <v>k14</v>
      </c>
      <c r="G1229" t="str">
        <f>VLOOKUP(B1229,Sheet3!$A$1:$E$100,2)</f>
        <v>Natural</v>
      </c>
      <c r="H1229" t="str">
        <f>VLOOKUP(B1229,Sheet3!$A$1:$E$100,3)</f>
        <v>49,99</v>
      </c>
      <c r="I1229" t="str">
        <f>VLOOKUP(F1229,Sheet4!$A$1:$B$22,2)</f>
        <v>parkiet_korkowy</v>
      </c>
      <c r="J1229">
        <f>D1229*H1229</f>
        <v>999.80000000000007</v>
      </c>
    </row>
    <row r="1230" spans="1:10" ht="18.399999999999999" customHeight="1">
      <c r="A1230" s="1">
        <v>512</v>
      </c>
      <c r="B1230" t="s">
        <v>28</v>
      </c>
      <c r="C1230" s="2">
        <v>41048</v>
      </c>
      <c r="D1230">
        <v>97</v>
      </c>
      <c r="E1230">
        <f>MONTH(C1230)</f>
        <v>5</v>
      </c>
      <c r="F1230" t="str">
        <f>VLOOKUP(B1230,Sheet3!$A$1:$E$100,5)</f>
        <v>k14</v>
      </c>
      <c r="G1230" t="str">
        <f>VLOOKUP(B1230,Sheet3!$A$1:$E$100,2)</f>
        <v>Shell</v>
      </c>
      <c r="H1230" t="str">
        <f>VLOOKUP(B1230,Sheet3!$A$1:$E$100,3)</f>
        <v>81,99</v>
      </c>
      <c r="I1230" t="str">
        <f>VLOOKUP(F1230,Sheet4!$A$1:$B$22,2)</f>
        <v>parkiet_korkowy</v>
      </c>
      <c r="J1230">
        <f>D1230*H1230</f>
        <v>7953.03</v>
      </c>
    </row>
    <row r="1231" spans="1:10" ht="18.399999999999999" customHeight="1">
      <c r="A1231">
        <v>545</v>
      </c>
      <c r="B1231" t="s">
        <v>60</v>
      </c>
      <c r="C1231" s="2">
        <v>41187</v>
      </c>
      <c r="D1231">
        <v>15</v>
      </c>
      <c r="E1231">
        <f>MONTH(C1231)</f>
        <v>10</v>
      </c>
      <c r="F1231" t="str">
        <f>VLOOKUP(B1231,Sheet3!$A$1:$E$100,5)</f>
        <v>k14</v>
      </c>
      <c r="G1231" t="str">
        <f>VLOOKUP(B1231,Sheet3!$A$1:$E$100,2)</f>
        <v>Harmony</v>
      </c>
      <c r="H1231" t="str">
        <f>VLOOKUP(B1231,Sheet3!$A$1:$E$100,3)</f>
        <v>90,99</v>
      </c>
      <c r="I1231" t="str">
        <f>VLOOKUP(F1231,Sheet4!$A$1:$B$22,2)</f>
        <v>parkiet_korkowy</v>
      </c>
      <c r="J1231">
        <f>D1231*H1231</f>
        <v>1364.85</v>
      </c>
    </row>
    <row r="1232" spans="1:10" ht="18.399999999999999" customHeight="1">
      <c r="A1232" s="1">
        <v>546</v>
      </c>
      <c r="B1232" t="s">
        <v>60</v>
      </c>
      <c r="C1232" s="2">
        <v>41220</v>
      </c>
      <c r="D1232">
        <v>21</v>
      </c>
      <c r="E1232">
        <f>MONTH(C1232)</f>
        <v>11</v>
      </c>
      <c r="F1232" t="str">
        <f>VLOOKUP(B1232,Sheet3!$A$1:$E$100,5)</f>
        <v>k14</v>
      </c>
      <c r="G1232" t="str">
        <f>VLOOKUP(B1232,Sheet3!$A$1:$E$100,2)</f>
        <v>Harmony</v>
      </c>
      <c r="H1232" t="str">
        <f>VLOOKUP(B1232,Sheet3!$A$1:$E$100,3)</f>
        <v>90,99</v>
      </c>
      <c r="I1232" t="str">
        <f>VLOOKUP(F1232,Sheet4!$A$1:$B$22,2)</f>
        <v>parkiet_korkowy</v>
      </c>
      <c r="J1232">
        <f>D1232*H1232</f>
        <v>1910.79</v>
      </c>
    </row>
    <row r="1233" spans="1:10" ht="18.399999999999999" customHeight="1">
      <c r="A1233">
        <v>573</v>
      </c>
      <c r="B1233" t="s">
        <v>67</v>
      </c>
      <c r="C1233" s="2">
        <v>41066</v>
      </c>
      <c r="D1233">
        <v>25</v>
      </c>
      <c r="E1233">
        <f>MONTH(C1233)</f>
        <v>6</v>
      </c>
      <c r="F1233" t="str">
        <f>VLOOKUP(B1233,Sheet3!$A$1:$E$100,5)</f>
        <v>k14</v>
      </c>
      <c r="G1233" t="str">
        <f>VLOOKUP(B1233,Sheet3!$A$1:$E$100,2)</f>
        <v>Rapsodia</v>
      </c>
      <c r="H1233" t="str">
        <f>VLOOKUP(B1233,Sheet3!$A$1:$E$100,3)</f>
        <v>64,99</v>
      </c>
      <c r="I1233" t="str">
        <f>VLOOKUP(F1233,Sheet4!$A$1:$B$22,2)</f>
        <v>parkiet_korkowy</v>
      </c>
      <c r="J1233">
        <f>D1233*H1233</f>
        <v>1624.7499999999998</v>
      </c>
    </row>
    <row r="1234" spans="1:10" ht="18.399999999999999" customHeight="1">
      <c r="A1234" s="1">
        <v>586</v>
      </c>
      <c r="B1234" t="s">
        <v>31</v>
      </c>
      <c r="C1234" s="2">
        <v>41024</v>
      </c>
      <c r="D1234">
        <v>25</v>
      </c>
      <c r="E1234">
        <f>MONTH(C1234)</f>
        <v>4</v>
      </c>
      <c r="F1234" t="str">
        <f>VLOOKUP(B1234,Sheet3!$A$1:$E$100,5)</f>
        <v>k14</v>
      </c>
      <c r="G1234" t="str">
        <f>VLOOKUP(B1234,Sheet3!$A$1:$E$100,2)</f>
        <v>DawnTown</v>
      </c>
      <c r="H1234" t="str">
        <f>VLOOKUP(B1234,Sheet3!$A$1:$E$100,3)</f>
        <v>64,99</v>
      </c>
      <c r="I1234" t="str">
        <f>VLOOKUP(F1234,Sheet4!$A$1:$B$22,2)</f>
        <v>parkiet_korkowy</v>
      </c>
      <c r="J1234">
        <f>D1234*H1234</f>
        <v>1624.7499999999998</v>
      </c>
    </row>
    <row r="1235" spans="1:10" ht="18.399999999999999" customHeight="1">
      <c r="A1235">
        <v>587</v>
      </c>
      <c r="B1235" t="s">
        <v>60</v>
      </c>
      <c r="C1235" s="2">
        <v>41071</v>
      </c>
      <c r="D1235">
        <v>16</v>
      </c>
      <c r="E1235">
        <f>MONTH(C1235)</f>
        <v>6</v>
      </c>
      <c r="F1235" t="str">
        <f>VLOOKUP(B1235,Sheet3!$A$1:$E$100,5)</f>
        <v>k14</v>
      </c>
      <c r="G1235" t="str">
        <f>VLOOKUP(B1235,Sheet3!$A$1:$E$100,2)</f>
        <v>Harmony</v>
      </c>
      <c r="H1235" t="str">
        <f>VLOOKUP(B1235,Sheet3!$A$1:$E$100,3)</f>
        <v>90,99</v>
      </c>
      <c r="I1235" t="str">
        <f>VLOOKUP(F1235,Sheet4!$A$1:$B$22,2)</f>
        <v>parkiet_korkowy</v>
      </c>
      <c r="J1235">
        <f>D1235*H1235</f>
        <v>1455.84</v>
      </c>
    </row>
    <row r="1236" spans="1:10" ht="18.399999999999999" customHeight="1">
      <c r="A1236" s="1">
        <v>592</v>
      </c>
      <c r="B1236" t="s">
        <v>67</v>
      </c>
      <c r="C1236" s="2">
        <v>41099</v>
      </c>
      <c r="D1236">
        <v>71</v>
      </c>
      <c r="E1236">
        <f>MONTH(C1236)</f>
        <v>7</v>
      </c>
      <c r="F1236" t="str">
        <f>VLOOKUP(B1236,Sheet3!$A$1:$E$100,5)</f>
        <v>k14</v>
      </c>
      <c r="G1236" t="str">
        <f>VLOOKUP(B1236,Sheet3!$A$1:$E$100,2)</f>
        <v>Rapsodia</v>
      </c>
      <c r="H1236" t="str">
        <f>VLOOKUP(B1236,Sheet3!$A$1:$E$100,3)</f>
        <v>64,99</v>
      </c>
      <c r="I1236" t="str">
        <f>VLOOKUP(F1236,Sheet4!$A$1:$B$22,2)</f>
        <v>parkiet_korkowy</v>
      </c>
      <c r="J1236">
        <f>D1236*H1236</f>
        <v>4614.29</v>
      </c>
    </row>
    <row r="1237" spans="1:10" ht="18.399999999999999" customHeight="1">
      <c r="A1237" s="1">
        <v>600</v>
      </c>
      <c r="B1237" t="s">
        <v>88</v>
      </c>
      <c r="C1237" s="2">
        <v>40948</v>
      </c>
      <c r="D1237">
        <v>24</v>
      </c>
      <c r="E1237">
        <f>MONTH(C1237)</f>
        <v>2</v>
      </c>
      <c r="F1237" t="str">
        <f>VLOOKUP(B1237,Sheet3!$A$1:$E$100,5)</f>
        <v>k14</v>
      </c>
      <c r="G1237" t="str">
        <f>VLOOKUP(B1237,Sheet3!$A$1:$E$100,2)</f>
        <v>Natural</v>
      </c>
      <c r="H1237" t="str">
        <f>VLOOKUP(B1237,Sheet3!$A$1:$E$100,3)</f>
        <v>49,99</v>
      </c>
      <c r="I1237" t="str">
        <f>VLOOKUP(F1237,Sheet4!$A$1:$B$22,2)</f>
        <v>parkiet_korkowy</v>
      </c>
      <c r="J1237">
        <f>D1237*H1237</f>
        <v>1199.76</v>
      </c>
    </row>
    <row r="1238" spans="1:10" ht="18.399999999999999" customHeight="1">
      <c r="A1238">
        <v>639</v>
      </c>
      <c r="B1238" t="s">
        <v>31</v>
      </c>
      <c r="C1238" s="2">
        <v>41062</v>
      </c>
      <c r="D1238">
        <v>32</v>
      </c>
      <c r="E1238">
        <f>MONTH(C1238)</f>
        <v>6</v>
      </c>
      <c r="F1238" t="str">
        <f>VLOOKUP(B1238,Sheet3!$A$1:$E$100,5)</f>
        <v>k14</v>
      </c>
      <c r="G1238" t="str">
        <f>VLOOKUP(B1238,Sheet3!$A$1:$E$100,2)</f>
        <v>DawnTown</v>
      </c>
      <c r="H1238" t="str">
        <f>VLOOKUP(B1238,Sheet3!$A$1:$E$100,3)</f>
        <v>64,99</v>
      </c>
      <c r="I1238" t="str">
        <f>VLOOKUP(F1238,Sheet4!$A$1:$B$22,2)</f>
        <v>parkiet_korkowy</v>
      </c>
      <c r="J1238">
        <f>D1238*H1238</f>
        <v>2079.6799999999998</v>
      </c>
    </row>
    <row r="1239" spans="1:10" ht="18.399999999999999" customHeight="1">
      <c r="A1239" s="1">
        <v>646</v>
      </c>
      <c r="B1239" t="s">
        <v>70</v>
      </c>
      <c r="C1239" s="2">
        <v>41148</v>
      </c>
      <c r="D1239">
        <v>32</v>
      </c>
      <c r="E1239">
        <f>MONTH(C1239)</f>
        <v>8</v>
      </c>
      <c r="F1239" t="str">
        <f>VLOOKUP(B1239,Sheet3!$A$1:$E$100,5)</f>
        <v>k14</v>
      </c>
      <c r="G1239" t="str">
        <f>VLOOKUP(B1239,Sheet3!$A$1:$E$100,2)</f>
        <v>Symphony</v>
      </c>
      <c r="H1239" t="str">
        <f>VLOOKUP(B1239,Sheet3!$A$1:$E$100,3)</f>
        <v>83,99</v>
      </c>
      <c r="I1239" t="str">
        <f>VLOOKUP(F1239,Sheet4!$A$1:$B$22,2)</f>
        <v>parkiet_korkowy</v>
      </c>
      <c r="J1239">
        <f>D1239*H1239</f>
        <v>2687.68</v>
      </c>
    </row>
    <row r="1240" spans="1:10" ht="18.399999999999999" customHeight="1">
      <c r="A1240" s="1">
        <v>648</v>
      </c>
      <c r="B1240" t="s">
        <v>67</v>
      </c>
      <c r="C1240" s="2">
        <v>40974</v>
      </c>
      <c r="D1240">
        <v>65</v>
      </c>
      <c r="E1240">
        <f>MONTH(C1240)</f>
        <v>3</v>
      </c>
      <c r="F1240" t="str">
        <f>VLOOKUP(B1240,Sheet3!$A$1:$E$100,5)</f>
        <v>k14</v>
      </c>
      <c r="G1240" t="str">
        <f>VLOOKUP(B1240,Sheet3!$A$1:$E$100,2)</f>
        <v>Rapsodia</v>
      </c>
      <c r="H1240" t="str">
        <f>VLOOKUP(B1240,Sheet3!$A$1:$E$100,3)</f>
        <v>64,99</v>
      </c>
      <c r="I1240" t="str">
        <f>VLOOKUP(F1240,Sheet4!$A$1:$B$22,2)</f>
        <v>parkiet_korkowy</v>
      </c>
      <c r="J1240">
        <f>D1240*H1240</f>
        <v>4224.3499999999995</v>
      </c>
    </row>
    <row r="1241" spans="1:10" ht="18.399999999999999" customHeight="1">
      <c r="A1241" s="1">
        <v>652</v>
      </c>
      <c r="B1241" t="s">
        <v>31</v>
      </c>
      <c r="C1241" s="2">
        <v>41003</v>
      </c>
      <c r="D1241">
        <v>16</v>
      </c>
      <c r="E1241">
        <f>MONTH(C1241)</f>
        <v>4</v>
      </c>
      <c r="F1241" t="str">
        <f>VLOOKUP(B1241,Sheet3!$A$1:$E$100,5)</f>
        <v>k14</v>
      </c>
      <c r="G1241" t="str">
        <f>VLOOKUP(B1241,Sheet3!$A$1:$E$100,2)</f>
        <v>DawnTown</v>
      </c>
      <c r="H1241" t="str">
        <f>VLOOKUP(B1241,Sheet3!$A$1:$E$100,3)</f>
        <v>64,99</v>
      </c>
      <c r="I1241" t="str">
        <f>VLOOKUP(F1241,Sheet4!$A$1:$B$22,2)</f>
        <v>parkiet_korkowy</v>
      </c>
      <c r="J1241">
        <f>D1241*H1241</f>
        <v>1039.8399999999999</v>
      </c>
    </row>
    <row r="1242" spans="1:10" ht="18.399999999999999" customHeight="1">
      <c r="A1242" s="1">
        <v>662</v>
      </c>
      <c r="B1242" t="s">
        <v>31</v>
      </c>
      <c r="C1242" s="2">
        <v>40981</v>
      </c>
      <c r="D1242">
        <v>24</v>
      </c>
      <c r="E1242">
        <f>MONTH(C1242)</f>
        <v>3</v>
      </c>
      <c r="F1242" t="str">
        <f>VLOOKUP(B1242,Sheet3!$A$1:$E$100,5)</f>
        <v>k14</v>
      </c>
      <c r="G1242" t="str">
        <f>VLOOKUP(B1242,Sheet3!$A$1:$E$100,2)</f>
        <v>DawnTown</v>
      </c>
      <c r="H1242" t="str">
        <f>VLOOKUP(B1242,Sheet3!$A$1:$E$100,3)</f>
        <v>64,99</v>
      </c>
      <c r="I1242" t="str">
        <f>VLOOKUP(F1242,Sheet4!$A$1:$B$22,2)</f>
        <v>parkiet_korkowy</v>
      </c>
      <c r="J1242">
        <f>D1242*H1242</f>
        <v>1559.7599999999998</v>
      </c>
    </row>
    <row r="1243" spans="1:10" ht="18.399999999999999" customHeight="1">
      <c r="A1243">
        <v>663</v>
      </c>
      <c r="B1243" t="s">
        <v>70</v>
      </c>
      <c r="C1243" s="2">
        <v>41240</v>
      </c>
      <c r="D1243">
        <v>12</v>
      </c>
      <c r="E1243">
        <f>MONTH(C1243)</f>
        <v>11</v>
      </c>
      <c r="F1243" t="str">
        <f>VLOOKUP(B1243,Sheet3!$A$1:$E$100,5)</f>
        <v>k14</v>
      </c>
      <c r="G1243" t="str">
        <f>VLOOKUP(B1243,Sheet3!$A$1:$E$100,2)</f>
        <v>Symphony</v>
      </c>
      <c r="H1243" t="str">
        <f>VLOOKUP(B1243,Sheet3!$A$1:$E$100,3)</f>
        <v>83,99</v>
      </c>
      <c r="I1243" t="str">
        <f>VLOOKUP(F1243,Sheet4!$A$1:$B$22,2)</f>
        <v>parkiet_korkowy</v>
      </c>
      <c r="J1243">
        <f>D1243*H1243</f>
        <v>1007.8799999999999</v>
      </c>
    </row>
    <row r="1244" spans="1:10" ht="18.399999999999999" customHeight="1">
      <c r="A1244">
        <v>677</v>
      </c>
      <c r="B1244" t="s">
        <v>67</v>
      </c>
      <c r="C1244" s="2">
        <v>40992</v>
      </c>
      <c r="D1244">
        <v>82</v>
      </c>
      <c r="E1244">
        <f>MONTH(C1244)</f>
        <v>3</v>
      </c>
      <c r="F1244" t="str">
        <f>VLOOKUP(B1244,Sheet3!$A$1:$E$100,5)</f>
        <v>k14</v>
      </c>
      <c r="G1244" t="str">
        <f>VLOOKUP(B1244,Sheet3!$A$1:$E$100,2)</f>
        <v>Rapsodia</v>
      </c>
      <c r="H1244" t="str">
        <f>VLOOKUP(B1244,Sheet3!$A$1:$E$100,3)</f>
        <v>64,99</v>
      </c>
      <c r="I1244" t="str">
        <f>VLOOKUP(F1244,Sheet4!$A$1:$B$22,2)</f>
        <v>parkiet_korkowy</v>
      </c>
      <c r="J1244">
        <f>D1244*H1244</f>
        <v>5329.1799999999994</v>
      </c>
    </row>
    <row r="1245" spans="1:10" ht="18.399999999999999" customHeight="1">
      <c r="A1245" s="1">
        <v>698</v>
      </c>
      <c r="B1245" t="s">
        <v>31</v>
      </c>
      <c r="C1245" s="2">
        <v>41025</v>
      </c>
      <c r="D1245">
        <v>66</v>
      </c>
      <c r="E1245">
        <f>MONTH(C1245)</f>
        <v>4</v>
      </c>
      <c r="F1245" t="str">
        <f>VLOOKUP(B1245,Sheet3!$A$1:$E$100,5)</f>
        <v>k14</v>
      </c>
      <c r="G1245" t="str">
        <f>VLOOKUP(B1245,Sheet3!$A$1:$E$100,2)</f>
        <v>DawnTown</v>
      </c>
      <c r="H1245" t="str">
        <f>VLOOKUP(B1245,Sheet3!$A$1:$E$100,3)</f>
        <v>64,99</v>
      </c>
      <c r="I1245" t="str">
        <f>VLOOKUP(F1245,Sheet4!$A$1:$B$22,2)</f>
        <v>parkiet_korkowy</v>
      </c>
      <c r="J1245">
        <f>D1245*H1245</f>
        <v>4289.3399999999992</v>
      </c>
    </row>
    <row r="1246" spans="1:10" ht="18.399999999999999" customHeight="1">
      <c r="A1246">
        <v>719</v>
      </c>
      <c r="B1246" t="s">
        <v>70</v>
      </c>
      <c r="C1246" s="2">
        <v>41083</v>
      </c>
      <c r="D1246">
        <v>16</v>
      </c>
      <c r="E1246">
        <f>MONTH(C1246)</f>
        <v>6</v>
      </c>
      <c r="F1246" t="str">
        <f>VLOOKUP(B1246,Sheet3!$A$1:$E$100,5)</f>
        <v>k14</v>
      </c>
      <c r="G1246" t="str">
        <f>VLOOKUP(B1246,Sheet3!$A$1:$E$100,2)</f>
        <v>Symphony</v>
      </c>
      <c r="H1246" t="str">
        <f>VLOOKUP(B1246,Sheet3!$A$1:$E$100,3)</f>
        <v>83,99</v>
      </c>
      <c r="I1246" t="str">
        <f>VLOOKUP(F1246,Sheet4!$A$1:$B$22,2)</f>
        <v>parkiet_korkowy</v>
      </c>
      <c r="J1246">
        <f>D1246*H1246</f>
        <v>1343.84</v>
      </c>
    </row>
    <row r="1247" spans="1:10" ht="18.399999999999999" customHeight="1">
      <c r="A1247">
        <v>741</v>
      </c>
      <c r="B1247" t="s">
        <v>28</v>
      </c>
      <c r="C1247" s="2">
        <v>41207</v>
      </c>
      <c r="D1247">
        <v>14</v>
      </c>
      <c r="E1247">
        <f>MONTH(C1247)</f>
        <v>10</v>
      </c>
      <c r="F1247" t="str">
        <f>VLOOKUP(B1247,Sheet3!$A$1:$E$100,5)</f>
        <v>k14</v>
      </c>
      <c r="G1247" t="str">
        <f>VLOOKUP(B1247,Sheet3!$A$1:$E$100,2)</f>
        <v>Shell</v>
      </c>
      <c r="H1247" t="str">
        <f>VLOOKUP(B1247,Sheet3!$A$1:$E$100,3)</f>
        <v>81,99</v>
      </c>
      <c r="I1247" t="str">
        <f>VLOOKUP(F1247,Sheet4!$A$1:$B$22,2)</f>
        <v>parkiet_korkowy</v>
      </c>
      <c r="J1247">
        <f>D1247*H1247</f>
        <v>1147.8599999999999</v>
      </c>
    </row>
    <row r="1248" spans="1:10" ht="18.399999999999999" customHeight="1">
      <c r="A1248" s="1">
        <v>746</v>
      </c>
      <c r="B1248" t="s">
        <v>31</v>
      </c>
      <c r="C1248" s="2">
        <v>41181</v>
      </c>
      <c r="D1248">
        <v>16</v>
      </c>
      <c r="E1248">
        <f>MONTH(C1248)</f>
        <v>9</v>
      </c>
      <c r="F1248" t="str">
        <f>VLOOKUP(B1248,Sheet3!$A$1:$E$100,5)</f>
        <v>k14</v>
      </c>
      <c r="G1248" t="str">
        <f>VLOOKUP(B1248,Sheet3!$A$1:$E$100,2)</f>
        <v>DawnTown</v>
      </c>
      <c r="H1248" t="str">
        <f>VLOOKUP(B1248,Sheet3!$A$1:$E$100,3)</f>
        <v>64,99</v>
      </c>
      <c r="I1248" t="str">
        <f>VLOOKUP(F1248,Sheet4!$A$1:$B$22,2)</f>
        <v>parkiet_korkowy</v>
      </c>
      <c r="J1248">
        <f>D1248*H1248</f>
        <v>1039.8399999999999</v>
      </c>
    </row>
    <row r="1249" spans="1:10" ht="18.399999999999999" customHeight="1">
      <c r="A1249" s="1">
        <v>764</v>
      </c>
      <c r="B1249" t="s">
        <v>31</v>
      </c>
      <c r="C1249" s="2">
        <v>41166</v>
      </c>
      <c r="D1249">
        <v>13</v>
      </c>
      <c r="E1249">
        <f>MONTH(C1249)</f>
        <v>9</v>
      </c>
      <c r="F1249" t="str">
        <f>VLOOKUP(B1249,Sheet3!$A$1:$E$100,5)</f>
        <v>k14</v>
      </c>
      <c r="G1249" t="str">
        <f>VLOOKUP(B1249,Sheet3!$A$1:$E$100,2)</f>
        <v>DawnTown</v>
      </c>
      <c r="H1249" t="str">
        <f>VLOOKUP(B1249,Sheet3!$A$1:$E$100,3)</f>
        <v>64,99</v>
      </c>
      <c r="I1249" t="str">
        <f>VLOOKUP(F1249,Sheet4!$A$1:$B$22,2)</f>
        <v>parkiet_korkowy</v>
      </c>
      <c r="J1249">
        <f>D1249*H1249</f>
        <v>844.86999999999989</v>
      </c>
    </row>
    <row r="1250" spans="1:10" ht="18.399999999999999" customHeight="1">
      <c r="A1250">
        <v>769</v>
      </c>
      <c r="B1250" t="s">
        <v>70</v>
      </c>
      <c r="C1250" s="2">
        <v>41215</v>
      </c>
      <c r="D1250">
        <v>29</v>
      </c>
      <c r="E1250">
        <f>MONTH(C1250)</f>
        <v>11</v>
      </c>
      <c r="F1250" t="str">
        <f>VLOOKUP(B1250,Sheet3!$A$1:$E$100,5)</f>
        <v>k14</v>
      </c>
      <c r="G1250" t="str">
        <f>VLOOKUP(B1250,Sheet3!$A$1:$E$100,2)</f>
        <v>Symphony</v>
      </c>
      <c r="H1250" t="str">
        <f>VLOOKUP(B1250,Sheet3!$A$1:$E$100,3)</f>
        <v>83,99</v>
      </c>
      <c r="I1250" t="str">
        <f>VLOOKUP(F1250,Sheet4!$A$1:$B$22,2)</f>
        <v>parkiet_korkowy</v>
      </c>
      <c r="J1250">
        <f>D1250*H1250</f>
        <v>2435.71</v>
      </c>
    </row>
    <row r="1251" spans="1:10" ht="18.399999999999999" customHeight="1">
      <c r="A1251" s="1">
        <v>784</v>
      </c>
      <c r="B1251" t="s">
        <v>31</v>
      </c>
      <c r="C1251" s="2">
        <v>41132</v>
      </c>
      <c r="D1251">
        <v>25</v>
      </c>
      <c r="E1251">
        <f>MONTH(C1251)</f>
        <v>8</v>
      </c>
      <c r="F1251" t="str">
        <f>VLOOKUP(B1251,Sheet3!$A$1:$E$100,5)</f>
        <v>k14</v>
      </c>
      <c r="G1251" t="str">
        <f>VLOOKUP(B1251,Sheet3!$A$1:$E$100,2)</f>
        <v>DawnTown</v>
      </c>
      <c r="H1251" t="str">
        <f>VLOOKUP(B1251,Sheet3!$A$1:$E$100,3)</f>
        <v>64,99</v>
      </c>
      <c r="I1251" t="str">
        <f>VLOOKUP(F1251,Sheet4!$A$1:$B$22,2)</f>
        <v>parkiet_korkowy</v>
      </c>
      <c r="J1251">
        <f>D1251*H1251</f>
        <v>1624.7499999999998</v>
      </c>
    </row>
    <row r="1252" spans="1:10" ht="18.399999999999999" customHeight="1">
      <c r="A1252" s="1">
        <v>794</v>
      </c>
      <c r="B1252" t="s">
        <v>28</v>
      </c>
      <c r="C1252" s="2">
        <v>41138</v>
      </c>
      <c r="D1252">
        <v>21</v>
      </c>
      <c r="E1252">
        <f>MONTH(C1252)</f>
        <v>8</v>
      </c>
      <c r="F1252" t="str">
        <f>VLOOKUP(B1252,Sheet3!$A$1:$E$100,5)</f>
        <v>k14</v>
      </c>
      <c r="G1252" t="str">
        <f>VLOOKUP(B1252,Sheet3!$A$1:$E$100,2)</f>
        <v>Shell</v>
      </c>
      <c r="H1252" t="str">
        <f>VLOOKUP(B1252,Sheet3!$A$1:$E$100,3)</f>
        <v>81,99</v>
      </c>
      <c r="I1252" t="str">
        <f>VLOOKUP(F1252,Sheet4!$A$1:$B$22,2)</f>
        <v>parkiet_korkowy</v>
      </c>
      <c r="J1252">
        <f>D1252*H1252</f>
        <v>1721.79</v>
      </c>
    </row>
    <row r="1253" spans="1:10" ht="18.399999999999999" customHeight="1">
      <c r="A1253" s="1">
        <v>836</v>
      </c>
      <c r="B1253" t="s">
        <v>60</v>
      </c>
      <c r="C1253" s="2">
        <v>40977</v>
      </c>
      <c r="D1253">
        <v>20</v>
      </c>
      <c r="E1253">
        <f>MONTH(C1253)</f>
        <v>3</v>
      </c>
      <c r="F1253" t="str">
        <f>VLOOKUP(B1253,Sheet3!$A$1:$E$100,5)</f>
        <v>k14</v>
      </c>
      <c r="G1253" t="str">
        <f>VLOOKUP(B1253,Sheet3!$A$1:$E$100,2)</f>
        <v>Harmony</v>
      </c>
      <c r="H1253" t="str">
        <f>VLOOKUP(B1253,Sheet3!$A$1:$E$100,3)</f>
        <v>90,99</v>
      </c>
      <c r="I1253" t="str">
        <f>VLOOKUP(F1253,Sheet4!$A$1:$B$22,2)</f>
        <v>parkiet_korkowy</v>
      </c>
      <c r="J1253">
        <f>D1253*H1253</f>
        <v>1819.8</v>
      </c>
    </row>
    <row r="1254" spans="1:10" ht="18.399999999999999" customHeight="1">
      <c r="A1254" s="1">
        <v>838</v>
      </c>
      <c r="B1254" t="s">
        <v>31</v>
      </c>
      <c r="C1254" s="2">
        <v>41121</v>
      </c>
      <c r="D1254">
        <v>15</v>
      </c>
      <c r="E1254">
        <f>MONTH(C1254)</f>
        <v>7</v>
      </c>
      <c r="F1254" t="str">
        <f>VLOOKUP(B1254,Sheet3!$A$1:$E$100,5)</f>
        <v>k14</v>
      </c>
      <c r="G1254" t="str">
        <f>VLOOKUP(B1254,Sheet3!$A$1:$E$100,2)</f>
        <v>DawnTown</v>
      </c>
      <c r="H1254" t="str">
        <f>VLOOKUP(B1254,Sheet3!$A$1:$E$100,3)</f>
        <v>64,99</v>
      </c>
      <c r="I1254" t="str">
        <f>VLOOKUP(F1254,Sheet4!$A$1:$B$22,2)</f>
        <v>parkiet_korkowy</v>
      </c>
      <c r="J1254">
        <f>D1254*H1254</f>
        <v>974.84999999999991</v>
      </c>
    </row>
    <row r="1255" spans="1:10" ht="18.399999999999999" customHeight="1">
      <c r="A1255">
        <v>849</v>
      </c>
      <c r="B1255" t="s">
        <v>67</v>
      </c>
      <c r="C1255" s="2">
        <v>41071</v>
      </c>
      <c r="D1255">
        <v>30</v>
      </c>
      <c r="E1255">
        <f>MONTH(C1255)</f>
        <v>6</v>
      </c>
      <c r="F1255" t="str">
        <f>VLOOKUP(B1255,Sheet3!$A$1:$E$100,5)</f>
        <v>k14</v>
      </c>
      <c r="G1255" t="str">
        <f>VLOOKUP(B1255,Sheet3!$A$1:$E$100,2)</f>
        <v>Rapsodia</v>
      </c>
      <c r="H1255" t="str">
        <f>VLOOKUP(B1255,Sheet3!$A$1:$E$100,3)</f>
        <v>64,99</v>
      </c>
      <c r="I1255" t="str">
        <f>VLOOKUP(F1255,Sheet4!$A$1:$B$22,2)</f>
        <v>parkiet_korkowy</v>
      </c>
      <c r="J1255">
        <f>D1255*H1255</f>
        <v>1949.6999999999998</v>
      </c>
    </row>
    <row r="1256" spans="1:10" ht="18.399999999999999" customHeight="1">
      <c r="A1256">
        <v>853</v>
      </c>
      <c r="B1256" t="s">
        <v>67</v>
      </c>
      <c r="C1256" s="2">
        <v>41011</v>
      </c>
      <c r="D1256">
        <v>12</v>
      </c>
      <c r="E1256">
        <f>MONTH(C1256)</f>
        <v>4</v>
      </c>
      <c r="F1256" t="str">
        <f>VLOOKUP(B1256,Sheet3!$A$1:$E$100,5)</f>
        <v>k14</v>
      </c>
      <c r="G1256" t="str">
        <f>VLOOKUP(B1256,Sheet3!$A$1:$E$100,2)</f>
        <v>Rapsodia</v>
      </c>
      <c r="H1256" t="str">
        <f>VLOOKUP(B1256,Sheet3!$A$1:$E$100,3)</f>
        <v>64,99</v>
      </c>
      <c r="I1256" t="str">
        <f>VLOOKUP(F1256,Sheet4!$A$1:$B$22,2)</f>
        <v>parkiet_korkowy</v>
      </c>
      <c r="J1256">
        <f>D1256*H1256</f>
        <v>779.87999999999988</v>
      </c>
    </row>
    <row r="1257" spans="1:10" ht="18.399999999999999" customHeight="1">
      <c r="A1257">
        <v>873</v>
      </c>
      <c r="B1257" t="s">
        <v>60</v>
      </c>
      <c r="C1257" s="2">
        <v>40982</v>
      </c>
      <c r="D1257">
        <v>40</v>
      </c>
      <c r="E1257">
        <f>MONTH(C1257)</f>
        <v>3</v>
      </c>
      <c r="F1257" t="str">
        <f>VLOOKUP(B1257,Sheet3!$A$1:$E$100,5)</f>
        <v>k14</v>
      </c>
      <c r="G1257" t="str">
        <f>VLOOKUP(B1257,Sheet3!$A$1:$E$100,2)</f>
        <v>Harmony</v>
      </c>
      <c r="H1257" t="str">
        <f>VLOOKUP(B1257,Sheet3!$A$1:$E$100,3)</f>
        <v>90,99</v>
      </c>
      <c r="I1257" t="str">
        <f>VLOOKUP(F1257,Sheet4!$A$1:$B$22,2)</f>
        <v>parkiet_korkowy</v>
      </c>
      <c r="J1257">
        <f>D1257*H1257</f>
        <v>3639.6</v>
      </c>
    </row>
    <row r="1258" spans="1:10" ht="18.399999999999999" customHeight="1">
      <c r="A1258" s="1">
        <v>894</v>
      </c>
      <c r="B1258" t="s">
        <v>31</v>
      </c>
      <c r="C1258" s="2">
        <v>40971</v>
      </c>
      <c r="D1258">
        <v>32</v>
      </c>
      <c r="E1258">
        <f>MONTH(C1258)</f>
        <v>3</v>
      </c>
      <c r="F1258" t="str">
        <f>VLOOKUP(B1258,Sheet3!$A$1:$E$100,5)</f>
        <v>k14</v>
      </c>
      <c r="G1258" t="str">
        <f>VLOOKUP(B1258,Sheet3!$A$1:$E$100,2)</f>
        <v>DawnTown</v>
      </c>
      <c r="H1258" t="str">
        <f>VLOOKUP(B1258,Sheet3!$A$1:$E$100,3)</f>
        <v>64,99</v>
      </c>
      <c r="I1258" t="str">
        <f>VLOOKUP(F1258,Sheet4!$A$1:$B$22,2)</f>
        <v>parkiet_korkowy</v>
      </c>
      <c r="J1258">
        <f>D1258*H1258</f>
        <v>2079.6799999999998</v>
      </c>
    </row>
    <row r="1259" spans="1:10" ht="18.399999999999999" customHeight="1">
      <c r="A1259">
        <v>911</v>
      </c>
      <c r="B1259" t="s">
        <v>31</v>
      </c>
      <c r="C1259" s="2">
        <v>40973</v>
      </c>
      <c r="D1259">
        <v>22</v>
      </c>
      <c r="E1259">
        <f>MONTH(C1259)</f>
        <v>3</v>
      </c>
      <c r="F1259" t="str">
        <f>VLOOKUP(B1259,Sheet3!$A$1:$E$100,5)</f>
        <v>k14</v>
      </c>
      <c r="G1259" t="str">
        <f>VLOOKUP(B1259,Sheet3!$A$1:$E$100,2)</f>
        <v>DawnTown</v>
      </c>
      <c r="H1259" t="str">
        <f>VLOOKUP(B1259,Sheet3!$A$1:$E$100,3)</f>
        <v>64,99</v>
      </c>
      <c r="I1259" t="str">
        <f>VLOOKUP(F1259,Sheet4!$A$1:$B$22,2)</f>
        <v>parkiet_korkowy</v>
      </c>
      <c r="J1259">
        <f>D1259*H1259</f>
        <v>1429.78</v>
      </c>
    </row>
    <row r="1260" spans="1:10" ht="18.399999999999999" customHeight="1">
      <c r="A1260" s="1">
        <v>916</v>
      </c>
      <c r="B1260" t="s">
        <v>31</v>
      </c>
      <c r="C1260" s="2">
        <v>41213</v>
      </c>
      <c r="D1260">
        <v>60</v>
      </c>
      <c r="E1260">
        <f>MONTH(C1260)</f>
        <v>10</v>
      </c>
      <c r="F1260" t="str">
        <f>VLOOKUP(B1260,Sheet3!$A$1:$E$100,5)</f>
        <v>k14</v>
      </c>
      <c r="G1260" t="str">
        <f>VLOOKUP(B1260,Sheet3!$A$1:$E$100,2)</f>
        <v>DawnTown</v>
      </c>
      <c r="H1260" t="str">
        <f>VLOOKUP(B1260,Sheet3!$A$1:$E$100,3)</f>
        <v>64,99</v>
      </c>
      <c r="I1260" t="str">
        <f>VLOOKUP(F1260,Sheet4!$A$1:$B$22,2)</f>
        <v>parkiet_korkowy</v>
      </c>
      <c r="J1260">
        <f>D1260*H1260</f>
        <v>3899.3999999999996</v>
      </c>
    </row>
    <row r="1261" spans="1:10" ht="18.399999999999999" customHeight="1">
      <c r="A1261">
        <v>949</v>
      </c>
      <c r="B1261" t="s">
        <v>67</v>
      </c>
      <c r="C1261" s="2">
        <v>41086</v>
      </c>
      <c r="D1261">
        <v>30</v>
      </c>
      <c r="E1261">
        <f>MONTH(C1261)</f>
        <v>6</v>
      </c>
      <c r="F1261" t="str">
        <f>VLOOKUP(B1261,Sheet3!$A$1:$E$100,5)</f>
        <v>k14</v>
      </c>
      <c r="G1261" t="str">
        <f>VLOOKUP(B1261,Sheet3!$A$1:$E$100,2)</f>
        <v>Rapsodia</v>
      </c>
      <c r="H1261" t="str">
        <f>VLOOKUP(B1261,Sheet3!$A$1:$E$100,3)</f>
        <v>64,99</v>
      </c>
      <c r="I1261" t="str">
        <f>VLOOKUP(F1261,Sheet4!$A$1:$B$22,2)</f>
        <v>parkiet_korkowy</v>
      </c>
      <c r="J1261">
        <f>D1261*H1261</f>
        <v>1949.6999999999998</v>
      </c>
    </row>
    <row r="1262" spans="1:10" ht="18.399999999999999" customHeight="1">
      <c r="A1262">
        <v>955</v>
      </c>
      <c r="B1262" t="s">
        <v>67</v>
      </c>
      <c r="C1262" s="2">
        <v>41038</v>
      </c>
      <c r="D1262">
        <v>25</v>
      </c>
      <c r="E1262">
        <f>MONTH(C1262)</f>
        <v>5</v>
      </c>
      <c r="F1262" t="str">
        <f>VLOOKUP(B1262,Sheet3!$A$1:$E$100,5)</f>
        <v>k14</v>
      </c>
      <c r="G1262" t="str">
        <f>VLOOKUP(B1262,Sheet3!$A$1:$E$100,2)</f>
        <v>Rapsodia</v>
      </c>
      <c r="H1262" t="str">
        <f>VLOOKUP(B1262,Sheet3!$A$1:$E$100,3)</f>
        <v>64,99</v>
      </c>
      <c r="I1262" t="str">
        <f>VLOOKUP(F1262,Sheet4!$A$1:$B$22,2)</f>
        <v>parkiet_korkowy</v>
      </c>
      <c r="J1262">
        <f>D1262*H1262</f>
        <v>1624.7499999999998</v>
      </c>
    </row>
    <row r="1263" spans="1:10" ht="18.399999999999999" customHeight="1">
      <c r="A1263">
        <v>959</v>
      </c>
      <c r="B1263" t="s">
        <v>60</v>
      </c>
      <c r="C1263" s="2">
        <v>40932</v>
      </c>
      <c r="D1263">
        <v>35</v>
      </c>
      <c r="E1263">
        <f>MONTH(C1263)</f>
        <v>1</v>
      </c>
      <c r="F1263" t="str">
        <f>VLOOKUP(B1263,Sheet3!$A$1:$E$100,5)</f>
        <v>k14</v>
      </c>
      <c r="G1263" t="str">
        <f>VLOOKUP(B1263,Sheet3!$A$1:$E$100,2)</f>
        <v>Harmony</v>
      </c>
      <c r="H1263" t="str">
        <f>VLOOKUP(B1263,Sheet3!$A$1:$E$100,3)</f>
        <v>90,99</v>
      </c>
      <c r="I1263" t="str">
        <f>VLOOKUP(F1263,Sheet4!$A$1:$B$22,2)</f>
        <v>parkiet_korkowy</v>
      </c>
      <c r="J1263">
        <f>D1263*H1263</f>
        <v>3184.6499999999996</v>
      </c>
    </row>
    <row r="1264" spans="1:10" ht="18.399999999999999" customHeight="1">
      <c r="A1264" s="1">
        <v>1004</v>
      </c>
      <c r="B1264" t="s">
        <v>28</v>
      </c>
      <c r="C1264" s="2">
        <v>41151</v>
      </c>
      <c r="D1264">
        <v>20</v>
      </c>
      <c r="E1264">
        <f>MONTH(C1264)</f>
        <v>8</v>
      </c>
      <c r="F1264" t="str">
        <f>VLOOKUP(B1264,Sheet3!$A$1:$E$100,5)</f>
        <v>k14</v>
      </c>
      <c r="G1264" t="str">
        <f>VLOOKUP(B1264,Sheet3!$A$1:$E$100,2)</f>
        <v>Shell</v>
      </c>
      <c r="H1264" t="str">
        <f>VLOOKUP(B1264,Sheet3!$A$1:$E$100,3)</f>
        <v>81,99</v>
      </c>
      <c r="I1264" t="str">
        <f>VLOOKUP(F1264,Sheet4!$A$1:$B$22,2)</f>
        <v>parkiet_korkowy</v>
      </c>
      <c r="J1264">
        <f>D1264*H1264</f>
        <v>1639.8</v>
      </c>
    </row>
    <row r="1265" spans="1:10" ht="18.399999999999999" customHeight="1">
      <c r="A1265" s="1">
        <v>1020</v>
      </c>
      <c r="B1265" t="s">
        <v>28</v>
      </c>
      <c r="C1265" s="2">
        <v>41089</v>
      </c>
      <c r="D1265">
        <v>23</v>
      </c>
      <c r="E1265">
        <f>MONTH(C1265)</f>
        <v>6</v>
      </c>
      <c r="F1265" t="str">
        <f>VLOOKUP(B1265,Sheet3!$A$1:$E$100,5)</f>
        <v>k14</v>
      </c>
      <c r="G1265" t="str">
        <f>VLOOKUP(B1265,Sheet3!$A$1:$E$100,2)</f>
        <v>Shell</v>
      </c>
      <c r="H1265" t="str">
        <f>VLOOKUP(B1265,Sheet3!$A$1:$E$100,3)</f>
        <v>81,99</v>
      </c>
      <c r="I1265" t="str">
        <f>VLOOKUP(F1265,Sheet4!$A$1:$B$22,2)</f>
        <v>parkiet_korkowy</v>
      </c>
      <c r="J1265">
        <f>D1265*H1265</f>
        <v>1885.77</v>
      </c>
    </row>
    <row r="1266" spans="1:10" ht="18.399999999999999" customHeight="1">
      <c r="A1266" s="1">
        <v>1056</v>
      </c>
      <c r="B1266" t="s">
        <v>70</v>
      </c>
      <c r="C1266" s="2">
        <v>41040</v>
      </c>
      <c r="D1266">
        <v>26</v>
      </c>
      <c r="E1266">
        <f>MONTH(C1266)</f>
        <v>5</v>
      </c>
      <c r="F1266" t="str">
        <f>VLOOKUP(B1266,Sheet3!$A$1:$E$100,5)</f>
        <v>k14</v>
      </c>
      <c r="G1266" t="str">
        <f>VLOOKUP(B1266,Sheet3!$A$1:$E$100,2)</f>
        <v>Symphony</v>
      </c>
      <c r="H1266" t="str">
        <f>VLOOKUP(B1266,Sheet3!$A$1:$E$100,3)</f>
        <v>83,99</v>
      </c>
      <c r="I1266" t="str">
        <f>VLOOKUP(F1266,Sheet4!$A$1:$B$22,2)</f>
        <v>parkiet_korkowy</v>
      </c>
      <c r="J1266">
        <f>D1266*H1266</f>
        <v>2183.7399999999998</v>
      </c>
    </row>
    <row r="1267" spans="1:10" ht="18.399999999999999" customHeight="1">
      <c r="A1267" s="1">
        <v>1086</v>
      </c>
      <c r="B1267" t="s">
        <v>67</v>
      </c>
      <c r="C1267" s="2">
        <v>41031</v>
      </c>
      <c r="D1267">
        <v>21</v>
      </c>
      <c r="E1267">
        <f>MONTH(C1267)</f>
        <v>5</v>
      </c>
      <c r="F1267" t="str">
        <f>VLOOKUP(B1267,Sheet3!$A$1:$E$100,5)</f>
        <v>k14</v>
      </c>
      <c r="G1267" t="str">
        <f>VLOOKUP(B1267,Sheet3!$A$1:$E$100,2)</f>
        <v>Rapsodia</v>
      </c>
      <c r="H1267" t="str">
        <f>VLOOKUP(B1267,Sheet3!$A$1:$E$100,3)</f>
        <v>64,99</v>
      </c>
      <c r="I1267" t="str">
        <f>VLOOKUP(F1267,Sheet4!$A$1:$B$22,2)</f>
        <v>parkiet_korkowy</v>
      </c>
      <c r="J1267">
        <f>D1267*H1267</f>
        <v>1364.79</v>
      </c>
    </row>
    <row r="1268" spans="1:10" ht="18.399999999999999" customHeight="1">
      <c r="A1268">
        <v>1115</v>
      </c>
      <c r="B1268" t="s">
        <v>67</v>
      </c>
      <c r="C1268" s="2">
        <v>41048</v>
      </c>
      <c r="D1268">
        <v>28</v>
      </c>
      <c r="E1268">
        <f>MONTH(C1268)</f>
        <v>5</v>
      </c>
      <c r="F1268" t="str">
        <f>VLOOKUP(B1268,Sheet3!$A$1:$E$100,5)</f>
        <v>k14</v>
      </c>
      <c r="G1268" t="str">
        <f>VLOOKUP(B1268,Sheet3!$A$1:$E$100,2)</f>
        <v>Rapsodia</v>
      </c>
      <c r="H1268" t="str">
        <f>VLOOKUP(B1268,Sheet3!$A$1:$E$100,3)</f>
        <v>64,99</v>
      </c>
      <c r="I1268" t="str">
        <f>VLOOKUP(F1268,Sheet4!$A$1:$B$22,2)</f>
        <v>parkiet_korkowy</v>
      </c>
      <c r="J1268">
        <f>D1268*H1268</f>
        <v>1819.7199999999998</v>
      </c>
    </row>
    <row r="1269" spans="1:10" ht="18.399999999999999" customHeight="1">
      <c r="A1269">
        <v>1121</v>
      </c>
      <c r="B1269" t="s">
        <v>88</v>
      </c>
      <c r="C1269" s="2">
        <v>41199</v>
      </c>
      <c r="D1269">
        <v>26</v>
      </c>
      <c r="E1269">
        <f>MONTH(C1269)</f>
        <v>10</v>
      </c>
      <c r="F1269" t="str">
        <f>VLOOKUP(B1269,Sheet3!$A$1:$E$100,5)</f>
        <v>k14</v>
      </c>
      <c r="G1269" t="str">
        <f>VLOOKUP(B1269,Sheet3!$A$1:$E$100,2)</f>
        <v>Natural</v>
      </c>
      <c r="H1269" t="str">
        <f>VLOOKUP(B1269,Sheet3!$A$1:$E$100,3)</f>
        <v>49,99</v>
      </c>
      <c r="I1269" t="str">
        <f>VLOOKUP(F1269,Sheet4!$A$1:$B$22,2)</f>
        <v>parkiet_korkowy</v>
      </c>
      <c r="J1269">
        <f>D1269*H1269</f>
        <v>1299.74</v>
      </c>
    </row>
    <row r="1270" spans="1:10" ht="18.399999999999999" customHeight="1">
      <c r="A1270" s="1">
        <v>1136</v>
      </c>
      <c r="B1270" t="s">
        <v>67</v>
      </c>
      <c r="C1270" s="2">
        <v>41103</v>
      </c>
      <c r="D1270">
        <v>22</v>
      </c>
      <c r="E1270">
        <f>MONTH(C1270)</f>
        <v>7</v>
      </c>
      <c r="F1270" t="str">
        <f>VLOOKUP(B1270,Sheet3!$A$1:$E$100,5)</f>
        <v>k14</v>
      </c>
      <c r="G1270" t="str">
        <f>VLOOKUP(B1270,Sheet3!$A$1:$E$100,2)</f>
        <v>Rapsodia</v>
      </c>
      <c r="H1270" t="str">
        <f>VLOOKUP(B1270,Sheet3!$A$1:$E$100,3)</f>
        <v>64,99</v>
      </c>
      <c r="I1270" t="str">
        <f>VLOOKUP(F1270,Sheet4!$A$1:$B$22,2)</f>
        <v>parkiet_korkowy</v>
      </c>
      <c r="J1270">
        <f>D1270*H1270</f>
        <v>1429.78</v>
      </c>
    </row>
    <row r="1271" spans="1:10" ht="18.399999999999999" customHeight="1">
      <c r="A1271" s="1">
        <v>1142</v>
      </c>
      <c r="B1271" t="s">
        <v>60</v>
      </c>
      <c r="C1271" s="2">
        <v>41058</v>
      </c>
      <c r="D1271">
        <v>26</v>
      </c>
      <c r="E1271">
        <f>MONTH(C1271)</f>
        <v>5</v>
      </c>
      <c r="F1271" t="str">
        <f>VLOOKUP(B1271,Sheet3!$A$1:$E$100,5)</f>
        <v>k14</v>
      </c>
      <c r="G1271" t="str">
        <f>VLOOKUP(B1271,Sheet3!$A$1:$E$100,2)</f>
        <v>Harmony</v>
      </c>
      <c r="H1271" t="str">
        <f>VLOOKUP(B1271,Sheet3!$A$1:$E$100,3)</f>
        <v>90,99</v>
      </c>
      <c r="I1271" t="str">
        <f>VLOOKUP(F1271,Sheet4!$A$1:$B$22,2)</f>
        <v>parkiet_korkowy</v>
      </c>
      <c r="J1271">
        <f>D1271*H1271</f>
        <v>2365.7399999999998</v>
      </c>
    </row>
    <row r="1272" spans="1:10" ht="18.399999999999999" customHeight="1">
      <c r="A1272">
        <v>1145</v>
      </c>
      <c r="B1272" t="s">
        <v>28</v>
      </c>
      <c r="C1272" s="2">
        <v>41046</v>
      </c>
      <c r="D1272">
        <v>24</v>
      </c>
      <c r="E1272">
        <f>MONTH(C1272)</f>
        <v>5</v>
      </c>
      <c r="F1272" t="str">
        <f>VLOOKUP(B1272,Sheet3!$A$1:$E$100,5)</f>
        <v>k14</v>
      </c>
      <c r="G1272" t="str">
        <f>VLOOKUP(B1272,Sheet3!$A$1:$E$100,2)</f>
        <v>Shell</v>
      </c>
      <c r="H1272" t="str">
        <f>VLOOKUP(B1272,Sheet3!$A$1:$E$100,3)</f>
        <v>81,99</v>
      </c>
      <c r="I1272" t="str">
        <f>VLOOKUP(F1272,Sheet4!$A$1:$B$22,2)</f>
        <v>parkiet_korkowy</v>
      </c>
      <c r="J1272">
        <f>D1272*H1272</f>
        <v>1967.7599999999998</v>
      </c>
    </row>
    <row r="1273" spans="1:10" ht="18.399999999999999" customHeight="1">
      <c r="A1273">
        <v>1149</v>
      </c>
      <c r="B1273" t="s">
        <v>67</v>
      </c>
      <c r="C1273" s="2">
        <v>40946</v>
      </c>
      <c r="D1273">
        <v>25</v>
      </c>
      <c r="E1273">
        <f>MONTH(C1273)</f>
        <v>2</v>
      </c>
      <c r="F1273" t="str">
        <f>VLOOKUP(B1273,Sheet3!$A$1:$E$100,5)</f>
        <v>k14</v>
      </c>
      <c r="G1273" t="str">
        <f>VLOOKUP(B1273,Sheet3!$A$1:$E$100,2)</f>
        <v>Rapsodia</v>
      </c>
      <c r="H1273" t="str">
        <f>VLOOKUP(B1273,Sheet3!$A$1:$E$100,3)</f>
        <v>64,99</v>
      </c>
      <c r="I1273" t="str">
        <f>VLOOKUP(F1273,Sheet4!$A$1:$B$22,2)</f>
        <v>parkiet_korkowy</v>
      </c>
      <c r="J1273">
        <f>D1273*H1273</f>
        <v>1624.7499999999998</v>
      </c>
    </row>
    <row r="1274" spans="1:10" ht="18.399999999999999" customHeight="1">
      <c r="A1274" s="1">
        <v>1164</v>
      </c>
      <c r="B1274" t="s">
        <v>60</v>
      </c>
      <c r="C1274" s="2">
        <v>40918</v>
      </c>
      <c r="D1274">
        <v>12</v>
      </c>
      <c r="E1274">
        <f>MONTH(C1274)</f>
        <v>1</v>
      </c>
      <c r="F1274" t="str">
        <f>VLOOKUP(B1274,Sheet3!$A$1:$E$100,5)</f>
        <v>k14</v>
      </c>
      <c r="G1274" t="str">
        <f>VLOOKUP(B1274,Sheet3!$A$1:$E$100,2)</f>
        <v>Harmony</v>
      </c>
      <c r="H1274" t="str">
        <f>VLOOKUP(B1274,Sheet3!$A$1:$E$100,3)</f>
        <v>90,99</v>
      </c>
      <c r="I1274" t="str">
        <f>VLOOKUP(F1274,Sheet4!$A$1:$B$22,2)</f>
        <v>parkiet_korkowy</v>
      </c>
      <c r="J1274">
        <f>D1274*H1274</f>
        <v>1091.8799999999999</v>
      </c>
    </row>
    <row r="1275" spans="1:10" ht="18.399999999999999" customHeight="1">
      <c r="A1275" s="1">
        <v>1166</v>
      </c>
      <c r="B1275" t="s">
        <v>28</v>
      </c>
      <c r="C1275" s="2">
        <v>41162</v>
      </c>
      <c r="D1275">
        <v>16</v>
      </c>
      <c r="E1275">
        <f>MONTH(C1275)</f>
        <v>9</v>
      </c>
      <c r="F1275" t="str">
        <f>VLOOKUP(B1275,Sheet3!$A$1:$E$100,5)</f>
        <v>k14</v>
      </c>
      <c r="G1275" t="str">
        <f>VLOOKUP(B1275,Sheet3!$A$1:$E$100,2)</f>
        <v>Shell</v>
      </c>
      <c r="H1275" t="str">
        <f>VLOOKUP(B1275,Sheet3!$A$1:$E$100,3)</f>
        <v>81,99</v>
      </c>
      <c r="I1275" t="str">
        <f>VLOOKUP(F1275,Sheet4!$A$1:$B$22,2)</f>
        <v>parkiet_korkowy</v>
      </c>
      <c r="J1275">
        <f>D1275*H1275</f>
        <v>1311.84</v>
      </c>
    </row>
    <row r="1276" spans="1:10" ht="18.399999999999999" customHeight="1">
      <c r="A1276" s="1">
        <v>1172</v>
      </c>
      <c r="B1276" t="s">
        <v>70</v>
      </c>
      <c r="C1276" s="2">
        <v>41184</v>
      </c>
      <c r="D1276">
        <v>48</v>
      </c>
      <c r="E1276">
        <f>MONTH(C1276)</f>
        <v>10</v>
      </c>
      <c r="F1276" t="str">
        <f>VLOOKUP(B1276,Sheet3!$A$1:$E$100,5)</f>
        <v>k14</v>
      </c>
      <c r="G1276" t="str">
        <f>VLOOKUP(B1276,Sheet3!$A$1:$E$100,2)</f>
        <v>Symphony</v>
      </c>
      <c r="H1276" t="str">
        <f>VLOOKUP(B1276,Sheet3!$A$1:$E$100,3)</f>
        <v>83,99</v>
      </c>
      <c r="I1276" t="str">
        <f>VLOOKUP(F1276,Sheet4!$A$1:$B$22,2)</f>
        <v>parkiet_korkowy</v>
      </c>
      <c r="J1276">
        <f>D1276*H1276</f>
        <v>4031.5199999999995</v>
      </c>
    </row>
    <row r="1277" spans="1:10" ht="18.399999999999999" customHeight="1">
      <c r="A1277" s="1">
        <v>1176</v>
      </c>
      <c r="B1277" t="s">
        <v>28</v>
      </c>
      <c r="C1277" s="2">
        <v>41110</v>
      </c>
      <c r="D1277">
        <v>20</v>
      </c>
      <c r="E1277">
        <f>MONTH(C1277)</f>
        <v>7</v>
      </c>
      <c r="F1277" t="str">
        <f>VLOOKUP(B1277,Sheet3!$A$1:$E$100,5)</f>
        <v>k14</v>
      </c>
      <c r="G1277" t="str">
        <f>VLOOKUP(B1277,Sheet3!$A$1:$E$100,2)</f>
        <v>Shell</v>
      </c>
      <c r="H1277" t="str">
        <f>VLOOKUP(B1277,Sheet3!$A$1:$E$100,3)</f>
        <v>81,99</v>
      </c>
      <c r="I1277" t="str">
        <f>VLOOKUP(F1277,Sheet4!$A$1:$B$22,2)</f>
        <v>parkiet_korkowy</v>
      </c>
      <c r="J1277">
        <f>D1277*H1277</f>
        <v>1639.8</v>
      </c>
    </row>
    <row r="1278" spans="1:10" ht="18.399999999999999" customHeight="1">
      <c r="A1278">
        <v>1181</v>
      </c>
      <c r="B1278" t="s">
        <v>67</v>
      </c>
      <c r="C1278" s="2">
        <v>40995</v>
      </c>
      <c r="D1278">
        <v>14</v>
      </c>
      <c r="E1278">
        <f>MONTH(C1278)</f>
        <v>3</v>
      </c>
      <c r="F1278" t="str">
        <f>VLOOKUP(B1278,Sheet3!$A$1:$E$100,5)</f>
        <v>k14</v>
      </c>
      <c r="G1278" t="str">
        <f>VLOOKUP(B1278,Sheet3!$A$1:$E$100,2)</f>
        <v>Rapsodia</v>
      </c>
      <c r="H1278" t="str">
        <f>VLOOKUP(B1278,Sheet3!$A$1:$E$100,3)</f>
        <v>64,99</v>
      </c>
      <c r="I1278" t="str">
        <f>VLOOKUP(F1278,Sheet4!$A$1:$B$22,2)</f>
        <v>parkiet_korkowy</v>
      </c>
      <c r="J1278">
        <f>D1278*H1278</f>
        <v>909.8599999999999</v>
      </c>
    </row>
    <row r="1279" spans="1:10" ht="18.399999999999999" customHeight="1">
      <c r="A1279" s="1">
        <v>1188</v>
      </c>
      <c r="B1279" t="s">
        <v>28</v>
      </c>
      <c r="C1279" s="2">
        <v>40962</v>
      </c>
      <c r="D1279">
        <v>32</v>
      </c>
      <c r="E1279">
        <f>MONTH(C1279)</f>
        <v>2</v>
      </c>
      <c r="F1279" t="str">
        <f>VLOOKUP(B1279,Sheet3!$A$1:$E$100,5)</f>
        <v>k14</v>
      </c>
      <c r="G1279" t="str">
        <f>VLOOKUP(B1279,Sheet3!$A$1:$E$100,2)</f>
        <v>Shell</v>
      </c>
      <c r="H1279" t="str">
        <f>VLOOKUP(B1279,Sheet3!$A$1:$E$100,3)</f>
        <v>81,99</v>
      </c>
      <c r="I1279" t="str">
        <f>VLOOKUP(F1279,Sheet4!$A$1:$B$22,2)</f>
        <v>parkiet_korkowy</v>
      </c>
      <c r="J1279">
        <f>D1279*H1279</f>
        <v>2623.68</v>
      </c>
    </row>
    <row r="1280" spans="1:10" ht="18.399999999999999" customHeight="1">
      <c r="A1280">
        <v>1209</v>
      </c>
      <c r="B1280" t="s">
        <v>67</v>
      </c>
      <c r="C1280" s="2">
        <v>41088</v>
      </c>
      <c r="D1280">
        <v>71</v>
      </c>
      <c r="E1280">
        <f>MONTH(C1280)</f>
        <v>6</v>
      </c>
      <c r="F1280" t="str">
        <f>VLOOKUP(B1280,Sheet3!$A$1:$E$100,5)</f>
        <v>k14</v>
      </c>
      <c r="G1280" t="str">
        <f>VLOOKUP(B1280,Sheet3!$A$1:$E$100,2)</f>
        <v>Rapsodia</v>
      </c>
      <c r="H1280" t="str">
        <f>VLOOKUP(B1280,Sheet3!$A$1:$E$100,3)</f>
        <v>64,99</v>
      </c>
      <c r="I1280" t="str">
        <f>VLOOKUP(F1280,Sheet4!$A$1:$B$22,2)</f>
        <v>parkiet_korkowy</v>
      </c>
      <c r="J1280">
        <f>D1280*H1280</f>
        <v>4614.29</v>
      </c>
    </row>
    <row r="1281" spans="1:10" ht="18.399999999999999" customHeight="1">
      <c r="A1281">
        <v>1223</v>
      </c>
      <c r="B1281" t="s">
        <v>28</v>
      </c>
      <c r="C1281" s="2">
        <v>41150</v>
      </c>
      <c r="D1281">
        <v>21</v>
      </c>
      <c r="E1281">
        <f>MONTH(C1281)</f>
        <v>8</v>
      </c>
      <c r="F1281" t="str">
        <f>VLOOKUP(B1281,Sheet3!$A$1:$E$100,5)</f>
        <v>k14</v>
      </c>
      <c r="G1281" t="str">
        <f>VLOOKUP(B1281,Sheet3!$A$1:$E$100,2)</f>
        <v>Shell</v>
      </c>
      <c r="H1281" t="str">
        <f>VLOOKUP(B1281,Sheet3!$A$1:$E$100,3)</f>
        <v>81,99</v>
      </c>
      <c r="I1281" t="str">
        <f>VLOOKUP(F1281,Sheet4!$A$1:$B$22,2)</f>
        <v>parkiet_korkowy</v>
      </c>
      <c r="J1281">
        <f>D1281*H1281</f>
        <v>1721.79</v>
      </c>
    </row>
    <row r="1282" spans="1:10" ht="18.399999999999999" customHeight="1">
      <c r="A1282">
        <v>1263</v>
      </c>
      <c r="B1282" t="s">
        <v>31</v>
      </c>
      <c r="C1282" s="2">
        <v>41188</v>
      </c>
      <c r="D1282">
        <v>52</v>
      </c>
      <c r="E1282">
        <f>MONTH(C1282)</f>
        <v>10</v>
      </c>
      <c r="F1282" t="str">
        <f>VLOOKUP(B1282,Sheet3!$A$1:$E$100,5)</f>
        <v>k14</v>
      </c>
      <c r="G1282" t="str">
        <f>VLOOKUP(B1282,Sheet3!$A$1:$E$100,2)</f>
        <v>DawnTown</v>
      </c>
      <c r="H1282" t="str">
        <f>VLOOKUP(B1282,Sheet3!$A$1:$E$100,3)</f>
        <v>64,99</v>
      </c>
      <c r="I1282" t="str">
        <f>VLOOKUP(F1282,Sheet4!$A$1:$B$22,2)</f>
        <v>parkiet_korkowy</v>
      </c>
      <c r="J1282">
        <f>D1282*H1282</f>
        <v>3379.4799999999996</v>
      </c>
    </row>
    <row r="1283" spans="1:10" ht="18.399999999999999" customHeight="1">
      <c r="A1283">
        <v>1311</v>
      </c>
      <c r="B1283" t="s">
        <v>70</v>
      </c>
      <c r="C1283" s="2">
        <v>41064</v>
      </c>
      <c r="D1283">
        <v>21</v>
      </c>
      <c r="E1283">
        <f>MONTH(C1283)</f>
        <v>6</v>
      </c>
      <c r="F1283" t="str">
        <f>VLOOKUP(B1283,Sheet3!$A$1:$E$100,5)</f>
        <v>k14</v>
      </c>
      <c r="G1283" t="str">
        <f>VLOOKUP(B1283,Sheet3!$A$1:$E$100,2)</f>
        <v>Symphony</v>
      </c>
      <c r="H1283" t="str">
        <f>VLOOKUP(B1283,Sheet3!$A$1:$E$100,3)</f>
        <v>83,99</v>
      </c>
      <c r="I1283" t="str">
        <f>VLOOKUP(F1283,Sheet4!$A$1:$B$22,2)</f>
        <v>parkiet_korkowy</v>
      </c>
      <c r="J1283">
        <f>D1283*H1283</f>
        <v>1763.79</v>
      </c>
    </row>
    <row r="1284" spans="1:10" ht="18.399999999999999" customHeight="1">
      <c r="A1284">
        <v>1333</v>
      </c>
      <c r="B1284" t="s">
        <v>31</v>
      </c>
      <c r="C1284" s="2">
        <v>41069</v>
      </c>
      <c r="D1284">
        <v>34</v>
      </c>
      <c r="E1284">
        <f>MONTH(C1284)</f>
        <v>6</v>
      </c>
      <c r="F1284" t="str">
        <f>VLOOKUP(B1284,Sheet3!$A$1:$E$100,5)</f>
        <v>k14</v>
      </c>
      <c r="G1284" t="str">
        <f>VLOOKUP(B1284,Sheet3!$A$1:$E$100,2)</f>
        <v>DawnTown</v>
      </c>
      <c r="H1284" t="str">
        <f>VLOOKUP(B1284,Sheet3!$A$1:$E$100,3)</f>
        <v>64,99</v>
      </c>
      <c r="I1284" t="str">
        <f>VLOOKUP(F1284,Sheet4!$A$1:$B$22,2)</f>
        <v>parkiet_korkowy</v>
      </c>
      <c r="J1284">
        <f>D1284*H1284</f>
        <v>2209.66</v>
      </c>
    </row>
    <row r="1285" spans="1:10" ht="18.399999999999999" customHeight="1">
      <c r="A1285">
        <v>1335</v>
      </c>
      <c r="B1285" t="s">
        <v>67</v>
      </c>
      <c r="C1285" s="2">
        <v>41073</v>
      </c>
      <c r="D1285">
        <v>24</v>
      </c>
      <c r="E1285">
        <f>MONTH(C1285)</f>
        <v>6</v>
      </c>
      <c r="F1285" t="str">
        <f>VLOOKUP(B1285,Sheet3!$A$1:$E$100,5)</f>
        <v>k14</v>
      </c>
      <c r="G1285" t="str">
        <f>VLOOKUP(B1285,Sheet3!$A$1:$E$100,2)</f>
        <v>Rapsodia</v>
      </c>
      <c r="H1285" t="str">
        <f>VLOOKUP(B1285,Sheet3!$A$1:$E$100,3)</f>
        <v>64,99</v>
      </c>
      <c r="I1285" t="str">
        <f>VLOOKUP(F1285,Sheet4!$A$1:$B$22,2)</f>
        <v>parkiet_korkowy</v>
      </c>
      <c r="J1285">
        <f>D1285*H1285</f>
        <v>1559.7599999999998</v>
      </c>
    </row>
    <row r="1286" spans="1:10" ht="18.399999999999999" customHeight="1">
      <c r="A1286" s="1">
        <v>1340</v>
      </c>
      <c r="B1286" t="s">
        <v>67</v>
      </c>
      <c r="C1286" s="2">
        <v>41125</v>
      </c>
      <c r="D1286">
        <v>15</v>
      </c>
      <c r="E1286">
        <f>MONTH(C1286)</f>
        <v>8</v>
      </c>
      <c r="F1286" t="str">
        <f>VLOOKUP(B1286,Sheet3!$A$1:$E$100,5)</f>
        <v>k14</v>
      </c>
      <c r="G1286" t="str">
        <f>VLOOKUP(B1286,Sheet3!$A$1:$E$100,2)</f>
        <v>Rapsodia</v>
      </c>
      <c r="H1286" t="str">
        <f>VLOOKUP(B1286,Sheet3!$A$1:$E$100,3)</f>
        <v>64,99</v>
      </c>
      <c r="I1286" t="str">
        <f>VLOOKUP(F1286,Sheet4!$A$1:$B$22,2)</f>
        <v>parkiet_korkowy</v>
      </c>
      <c r="J1286">
        <f>D1286*H1286</f>
        <v>974.84999999999991</v>
      </c>
    </row>
    <row r="1287" spans="1:10" ht="18.399999999999999" customHeight="1">
      <c r="A1287" s="1">
        <v>1344</v>
      </c>
      <c r="B1287" t="s">
        <v>31</v>
      </c>
      <c r="C1287" s="2">
        <v>41016</v>
      </c>
      <c r="D1287">
        <v>54</v>
      </c>
      <c r="E1287">
        <f>MONTH(C1287)</f>
        <v>4</v>
      </c>
      <c r="F1287" t="str">
        <f>VLOOKUP(B1287,Sheet3!$A$1:$E$100,5)</f>
        <v>k14</v>
      </c>
      <c r="G1287" t="str">
        <f>VLOOKUP(B1287,Sheet3!$A$1:$E$100,2)</f>
        <v>DawnTown</v>
      </c>
      <c r="H1287" t="str">
        <f>VLOOKUP(B1287,Sheet3!$A$1:$E$100,3)</f>
        <v>64,99</v>
      </c>
      <c r="I1287" t="str">
        <f>VLOOKUP(F1287,Sheet4!$A$1:$B$22,2)</f>
        <v>parkiet_korkowy</v>
      </c>
      <c r="J1287">
        <f>D1287*H1287</f>
        <v>3509.4599999999996</v>
      </c>
    </row>
    <row r="1288" spans="1:10" ht="18.399999999999999" customHeight="1">
      <c r="A1288">
        <v>1357</v>
      </c>
      <c r="B1288" t="s">
        <v>60</v>
      </c>
      <c r="C1288" s="2">
        <v>40991</v>
      </c>
      <c r="D1288">
        <v>28</v>
      </c>
      <c r="E1288">
        <f>MONTH(C1288)</f>
        <v>3</v>
      </c>
      <c r="F1288" t="str">
        <f>VLOOKUP(B1288,Sheet3!$A$1:$E$100,5)</f>
        <v>k14</v>
      </c>
      <c r="G1288" t="str">
        <f>VLOOKUP(B1288,Sheet3!$A$1:$E$100,2)</f>
        <v>Harmony</v>
      </c>
      <c r="H1288" t="str">
        <f>VLOOKUP(B1288,Sheet3!$A$1:$E$100,3)</f>
        <v>90,99</v>
      </c>
      <c r="I1288" t="str">
        <f>VLOOKUP(F1288,Sheet4!$A$1:$B$22,2)</f>
        <v>parkiet_korkowy</v>
      </c>
      <c r="J1288">
        <f>D1288*H1288</f>
        <v>2547.7199999999998</v>
      </c>
    </row>
    <row r="1289" spans="1:10" ht="18.399999999999999" customHeight="1">
      <c r="A1289">
        <v>1359</v>
      </c>
      <c r="B1289" t="s">
        <v>31</v>
      </c>
      <c r="C1289" s="2">
        <v>41101</v>
      </c>
      <c r="D1289">
        <v>36</v>
      </c>
      <c r="E1289">
        <f>MONTH(C1289)</f>
        <v>7</v>
      </c>
      <c r="F1289" t="str">
        <f>VLOOKUP(B1289,Sheet3!$A$1:$E$100,5)</f>
        <v>k14</v>
      </c>
      <c r="G1289" t="str">
        <f>VLOOKUP(B1289,Sheet3!$A$1:$E$100,2)</f>
        <v>DawnTown</v>
      </c>
      <c r="H1289" t="str">
        <f>VLOOKUP(B1289,Sheet3!$A$1:$E$100,3)</f>
        <v>64,99</v>
      </c>
      <c r="I1289" t="str">
        <f>VLOOKUP(F1289,Sheet4!$A$1:$B$22,2)</f>
        <v>parkiet_korkowy</v>
      </c>
      <c r="J1289">
        <f>D1289*H1289</f>
        <v>2339.64</v>
      </c>
    </row>
    <row r="1290" spans="1:10" ht="18.399999999999999" customHeight="1">
      <c r="A1290">
        <v>1363</v>
      </c>
      <c r="B1290" t="s">
        <v>31</v>
      </c>
      <c r="C1290" s="2">
        <v>41051</v>
      </c>
      <c r="D1290">
        <v>15</v>
      </c>
      <c r="E1290">
        <f>MONTH(C1290)</f>
        <v>5</v>
      </c>
      <c r="F1290" t="str">
        <f>VLOOKUP(B1290,Sheet3!$A$1:$E$100,5)</f>
        <v>k14</v>
      </c>
      <c r="G1290" t="str">
        <f>VLOOKUP(B1290,Sheet3!$A$1:$E$100,2)</f>
        <v>DawnTown</v>
      </c>
      <c r="H1290" t="str">
        <f>VLOOKUP(B1290,Sheet3!$A$1:$E$100,3)</f>
        <v>64,99</v>
      </c>
      <c r="I1290" t="str">
        <f>VLOOKUP(F1290,Sheet4!$A$1:$B$22,2)</f>
        <v>parkiet_korkowy</v>
      </c>
      <c r="J1290">
        <f>D1290*H1290</f>
        <v>974.84999999999991</v>
      </c>
    </row>
    <row r="1291" spans="1:10" ht="18.399999999999999" customHeight="1">
      <c r="A1291" s="1">
        <v>1364</v>
      </c>
      <c r="B1291" t="s">
        <v>60</v>
      </c>
      <c r="C1291" s="2">
        <v>41003</v>
      </c>
      <c r="D1291">
        <v>25</v>
      </c>
      <c r="E1291">
        <f>MONTH(C1291)</f>
        <v>4</v>
      </c>
      <c r="F1291" t="str">
        <f>VLOOKUP(B1291,Sheet3!$A$1:$E$100,5)</f>
        <v>k14</v>
      </c>
      <c r="G1291" t="str">
        <f>VLOOKUP(B1291,Sheet3!$A$1:$E$100,2)</f>
        <v>Harmony</v>
      </c>
      <c r="H1291" t="str">
        <f>VLOOKUP(B1291,Sheet3!$A$1:$E$100,3)</f>
        <v>90,99</v>
      </c>
      <c r="I1291" t="str">
        <f>VLOOKUP(F1291,Sheet4!$A$1:$B$22,2)</f>
        <v>parkiet_korkowy</v>
      </c>
      <c r="J1291">
        <f>D1291*H1291</f>
        <v>2274.75</v>
      </c>
    </row>
    <row r="1292" spans="1:10" ht="18.399999999999999" customHeight="1">
      <c r="A1292">
        <v>1369</v>
      </c>
      <c r="B1292" t="s">
        <v>60</v>
      </c>
      <c r="C1292" s="2">
        <v>41120</v>
      </c>
      <c r="D1292">
        <v>16</v>
      </c>
      <c r="E1292">
        <f>MONTH(C1292)</f>
        <v>7</v>
      </c>
      <c r="F1292" t="str">
        <f>VLOOKUP(B1292,Sheet3!$A$1:$E$100,5)</f>
        <v>k14</v>
      </c>
      <c r="G1292" t="str">
        <f>VLOOKUP(B1292,Sheet3!$A$1:$E$100,2)</f>
        <v>Harmony</v>
      </c>
      <c r="H1292" t="str">
        <f>VLOOKUP(B1292,Sheet3!$A$1:$E$100,3)</f>
        <v>90,99</v>
      </c>
      <c r="I1292" t="str">
        <f>VLOOKUP(F1292,Sheet4!$A$1:$B$22,2)</f>
        <v>parkiet_korkowy</v>
      </c>
      <c r="J1292">
        <f>D1292*H1292</f>
        <v>1455.84</v>
      </c>
    </row>
    <row r="1293" spans="1:10" ht="18.399999999999999" customHeight="1">
      <c r="A1293">
        <v>1375</v>
      </c>
      <c r="B1293" t="s">
        <v>67</v>
      </c>
      <c r="C1293" s="2">
        <v>41143</v>
      </c>
      <c r="D1293">
        <v>25</v>
      </c>
      <c r="E1293">
        <f>MONTH(C1293)</f>
        <v>8</v>
      </c>
      <c r="F1293" t="str">
        <f>VLOOKUP(B1293,Sheet3!$A$1:$E$100,5)</f>
        <v>k14</v>
      </c>
      <c r="G1293" t="str">
        <f>VLOOKUP(B1293,Sheet3!$A$1:$E$100,2)</f>
        <v>Rapsodia</v>
      </c>
      <c r="H1293" t="str">
        <f>VLOOKUP(B1293,Sheet3!$A$1:$E$100,3)</f>
        <v>64,99</v>
      </c>
      <c r="I1293" t="str">
        <f>VLOOKUP(F1293,Sheet4!$A$1:$B$22,2)</f>
        <v>parkiet_korkowy</v>
      </c>
      <c r="J1293">
        <f>D1293*H1293</f>
        <v>1624.7499999999998</v>
      </c>
    </row>
    <row r="1294" spans="1:10" ht="18.399999999999999" customHeight="1">
      <c r="A1294">
        <v>1401</v>
      </c>
      <c r="B1294" t="s">
        <v>60</v>
      </c>
      <c r="C1294" s="2">
        <v>41184</v>
      </c>
      <c r="D1294">
        <v>34</v>
      </c>
      <c r="E1294">
        <f>MONTH(C1294)</f>
        <v>10</v>
      </c>
      <c r="F1294" t="str">
        <f>VLOOKUP(B1294,Sheet3!$A$1:$E$100,5)</f>
        <v>k14</v>
      </c>
      <c r="G1294" t="str">
        <f>VLOOKUP(B1294,Sheet3!$A$1:$E$100,2)</f>
        <v>Harmony</v>
      </c>
      <c r="H1294" t="str">
        <f>VLOOKUP(B1294,Sheet3!$A$1:$E$100,3)</f>
        <v>90,99</v>
      </c>
      <c r="I1294" t="str">
        <f>VLOOKUP(F1294,Sheet4!$A$1:$B$22,2)</f>
        <v>parkiet_korkowy</v>
      </c>
      <c r="J1294">
        <f>D1294*H1294</f>
        <v>3093.66</v>
      </c>
    </row>
    <row r="1295" spans="1:10" ht="18.399999999999999" customHeight="1">
      <c r="A1295" s="1">
        <v>1422</v>
      </c>
      <c r="B1295" t="s">
        <v>67</v>
      </c>
      <c r="C1295" s="2">
        <v>41167</v>
      </c>
      <c r="D1295">
        <v>25</v>
      </c>
      <c r="E1295">
        <f>MONTH(C1295)</f>
        <v>9</v>
      </c>
      <c r="F1295" t="str">
        <f>VLOOKUP(B1295,Sheet3!$A$1:$E$100,5)</f>
        <v>k14</v>
      </c>
      <c r="G1295" t="str">
        <f>VLOOKUP(B1295,Sheet3!$A$1:$E$100,2)</f>
        <v>Rapsodia</v>
      </c>
      <c r="H1295" t="str">
        <f>VLOOKUP(B1295,Sheet3!$A$1:$E$100,3)</f>
        <v>64,99</v>
      </c>
      <c r="I1295" t="str">
        <f>VLOOKUP(F1295,Sheet4!$A$1:$B$22,2)</f>
        <v>parkiet_korkowy</v>
      </c>
      <c r="J1295">
        <f>D1295*H1295</f>
        <v>1624.7499999999998</v>
      </c>
    </row>
    <row r="1296" spans="1:10" ht="18.399999999999999" customHeight="1">
      <c r="A1296" s="1">
        <v>1454</v>
      </c>
      <c r="B1296" t="s">
        <v>31</v>
      </c>
      <c r="C1296" s="2">
        <v>41141</v>
      </c>
      <c r="D1296">
        <v>52</v>
      </c>
      <c r="E1296">
        <f>MONTH(C1296)</f>
        <v>8</v>
      </c>
      <c r="F1296" t="str">
        <f>VLOOKUP(B1296,Sheet3!$A$1:$E$100,5)</f>
        <v>k14</v>
      </c>
      <c r="G1296" t="str">
        <f>VLOOKUP(B1296,Sheet3!$A$1:$E$100,2)</f>
        <v>DawnTown</v>
      </c>
      <c r="H1296" t="str">
        <f>VLOOKUP(B1296,Sheet3!$A$1:$E$100,3)</f>
        <v>64,99</v>
      </c>
      <c r="I1296" t="str">
        <f>VLOOKUP(F1296,Sheet4!$A$1:$B$22,2)</f>
        <v>parkiet_korkowy</v>
      </c>
      <c r="J1296">
        <f>D1296*H1296</f>
        <v>3379.4799999999996</v>
      </c>
    </row>
    <row r="1297" spans="1:10" ht="18.399999999999999" customHeight="1">
      <c r="A1297" s="1">
        <v>1460</v>
      </c>
      <c r="B1297" t="s">
        <v>70</v>
      </c>
      <c r="C1297" s="2">
        <v>41156</v>
      </c>
      <c r="D1297">
        <v>33</v>
      </c>
      <c r="E1297">
        <f>MONTH(C1297)</f>
        <v>9</v>
      </c>
      <c r="F1297" t="str">
        <f>VLOOKUP(B1297,Sheet3!$A$1:$E$100,5)</f>
        <v>k14</v>
      </c>
      <c r="G1297" t="str">
        <f>VLOOKUP(B1297,Sheet3!$A$1:$E$100,2)</f>
        <v>Symphony</v>
      </c>
      <c r="H1297" t="str">
        <f>VLOOKUP(B1297,Sheet3!$A$1:$E$100,3)</f>
        <v>83,99</v>
      </c>
      <c r="I1297" t="str">
        <f>VLOOKUP(F1297,Sheet4!$A$1:$B$22,2)</f>
        <v>parkiet_korkowy</v>
      </c>
      <c r="J1297">
        <f>D1297*H1297</f>
        <v>2771.6699999999996</v>
      </c>
    </row>
    <row r="1298" spans="1:10" ht="18.399999999999999" customHeight="1">
      <c r="A1298" s="1">
        <v>1478</v>
      </c>
      <c r="B1298" t="s">
        <v>67</v>
      </c>
      <c r="C1298" s="2">
        <v>40960</v>
      </c>
      <c r="D1298">
        <v>40</v>
      </c>
      <c r="E1298">
        <f>MONTH(C1298)</f>
        <v>2</v>
      </c>
      <c r="F1298" t="str">
        <f>VLOOKUP(B1298,Sheet3!$A$1:$E$100,5)</f>
        <v>k14</v>
      </c>
      <c r="G1298" t="str">
        <f>VLOOKUP(B1298,Sheet3!$A$1:$E$100,2)</f>
        <v>Rapsodia</v>
      </c>
      <c r="H1298" t="str">
        <f>VLOOKUP(B1298,Sheet3!$A$1:$E$100,3)</f>
        <v>64,99</v>
      </c>
      <c r="I1298" t="str">
        <f>VLOOKUP(F1298,Sheet4!$A$1:$B$22,2)</f>
        <v>parkiet_korkowy</v>
      </c>
      <c r="J1298">
        <f>D1298*H1298</f>
        <v>2599.6</v>
      </c>
    </row>
    <row r="1299" spans="1:10" ht="18.399999999999999" customHeight="1">
      <c r="A1299" s="1">
        <v>1504</v>
      </c>
      <c r="B1299" t="s">
        <v>67</v>
      </c>
      <c r="C1299" s="2">
        <v>41068</v>
      </c>
      <c r="D1299">
        <v>54</v>
      </c>
      <c r="E1299">
        <f>MONTH(C1299)</f>
        <v>6</v>
      </c>
      <c r="F1299" t="str">
        <f>VLOOKUP(B1299,Sheet3!$A$1:$E$100,5)</f>
        <v>k14</v>
      </c>
      <c r="G1299" t="str">
        <f>VLOOKUP(B1299,Sheet3!$A$1:$E$100,2)</f>
        <v>Rapsodia</v>
      </c>
      <c r="H1299" t="str">
        <f>VLOOKUP(B1299,Sheet3!$A$1:$E$100,3)</f>
        <v>64,99</v>
      </c>
      <c r="I1299" t="str">
        <f>VLOOKUP(F1299,Sheet4!$A$1:$B$22,2)</f>
        <v>parkiet_korkowy</v>
      </c>
      <c r="J1299">
        <f>D1299*H1299</f>
        <v>3509.4599999999996</v>
      </c>
    </row>
    <row r="1300" spans="1:10" ht="18.399999999999999" customHeight="1">
      <c r="A1300">
        <v>1527</v>
      </c>
      <c r="B1300" t="s">
        <v>70</v>
      </c>
      <c r="C1300" s="2">
        <v>41068</v>
      </c>
      <c r="D1300">
        <v>22</v>
      </c>
      <c r="E1300">
        <f>MONTH(C1300)</f>
        <v>6</v>
      </c>
      <c r="F1300" t="str">
        <f>VLOOKUP(B1300,Sheet3!$A$1:$E$100,5)</f>
        <v>k14</v>
      </c>
      <c r="G1300" t="str">
        <f>VLOOKUP(B1300,Sheet3!$A$1:$E$100,2)</f>
        <v>Symphony</v>
      </c>
      <c r="H1300" t="str">
        <f>VLOOKUP(B1300,Sheet3!$A$1:$E$100,3)</f>
        <v>83,99</v>
      </c>
      <c r="I1300" t="str">
        <f>VLOOKUP(F1300,Sheet4!$A$1:$B$22,2)</f>
        <v>parkiet_korkowy</v>
      </c>
      <c r="J1300">
        <f>D1300*H1300</f>
        <v>1847.78</v>
      </c>
    </row>
    <row r="1301" spans="1:10" ht="18.399999999999999" customHeight="1">
      <c r="A1301">
        <v>1539</v>
      </c>
      <c r="B1301" t="s">
        <v>88</v>
      </c>
      <c r="C1301" s="2">
        <v>40990</v>
      </c>
      <c r="D1301">
        <v>97</v>
      </c>
      <c r="E1301">
        <f>MONTH(C1301)</f>
        <v>3</v>
      </c>
      <c r="F1301" t="str">
        <f>VLOOKUP(B1301,Sheet3!$A$1:$E$100,5)</f>
        <v>k14</v>
      </c>
      <c r="G1301" t="str">
        <f>VLOOKUP(B1301,Sheet3!$A$1:$E$100,2)</f>
        <v>Natural</v>
      </c>
      <c r="H1301" t="str">
        <f>VLOOKUP(B1301,Sheet3!$A$1:$E$100,3)</f>
        <v>49,99</v>
      </c>
      <c r="I1301" t="str">
        <f>VLOOKUP(F1301,Sheet4!$A$1:$B$22,2)</f>
        <v>parkiet_korkowy</v>
      </c>
      <c r="J1301">
        <f>D1301*H1301</f>
        <v>4849.03</v>
      </c>
    </row>
    <row r="1302" spans="1:10" ht="18.399999999999999" customHeight="1">
      <c r="A1302" s="1">
        <v>1544</v>
      </c>
      <c r="B1302" t="s">
        <v>88</v>
      </c>
      <c r="C1302" s="2">
        <v>41116</v>
      </c>
      <c r="D1302">
        <v>28</v>
      </c>
      <c r="E1302">
        <f>MONTH(C1302)</f>
        <v>7</v>
      </c>
      <c r="F1302" t="str">
        <f>VLOOKUP(B1302,Sheet3!$A$1:$E$100,5)</f>
        <v>k14</v>
      </c>
      <c r="G1302" t="str">
        <f>VLOOKUP(B1302,Sheet3!$A$1:$E$100,2)</f>
        <v>Natural</v>
      </c>
      <c r="H1302" t="str">
        <f>VLOOKUP(B1302,Sheet3!$A$1:$E$100,3)</f>
        <v>49,99</v>
      </c>
      <c r="I1302" t="str">
        <f>VLOOKUP(F1302,Sheet4!$A$1:$B$22,2)</f>
        <v>parkiet_korkowy</v>
      </c>
      <c r="J1302">
        <f>D1302*H1302</f>
        <v>1399.72</v>
      </c>
    </row>
    <row r="1303" spans="1:10" ht="18.399999999999999" customHeight="1">
      <c r="A1303" s="1">
        <v>1554</v>
      </c>
      <c r="B1303" t="s">
        <v>67</v>
      </c>
      <c r="C1303" s="2">
        <v>41193</v>
      </c>
      <c r="D1303">
        <v>31</v>
      </c>
      <c r="E1303">
        <f>MONTH(C1303)</f>
        <v>10</v>
      </c>
      <c r="F1303" t="str">
        <f>VLOOKUP(B1303,Sheet3!$A$1:$E$100,5)</f>
        <v>k14</v>
      </c>
      <c r="G1303" t="str">
        <f>VLOOKUP(B1303,Sheet3!$A$1:$E$100,2)</f>
        <v>Rapsodia</v>
      </c>
      <c r="H1303" t="str">
        <f>VLOOKUP(B1303,Sheet3!$A$1:$E$100,3)</f>
        <v>64,99</v>
      </c>
      <c r="I1303" t="str">
        <f>VLOOKUP(F1303,Sheet4!$A$1:$B$22,2)</f>
        <v>parkiet_korkowy</v>
      </c>
      <c r="J1303">
        <f>D1303*H1303</f>
        <v>2014.6899999999998</v>
      </c>
    </row>
    <row r="1304" spans="1:10" ht="18.399999999999999" customHeight="1">
      <c r="A1304" s="1">
        <v>1570</v>
      </c>
      <c r="B1304" t="s">
        <v>60</v>
      </c>
      <c r="C1304" s="2">
        <v>41020</v>
      </c>
      <c r="D1304">
        <v>25</v>
      </c>
      <c r="E1304">
        <f>MONTH(C1304)</f>
        <v>4</v>
      </c>
      <c r="F1304" t="str">
        <f>VLOOKUP(B1304,Sheet3!$A$1:$E$100,5)</f>
        <v>k14</v>
      </c>
      <c r="G1304" t="str">
        <f>VLOOKUP(B1304,Sheet3!$A$1:$E$100,2)</f>
        <v>Harmony</v>
      </c>
      <c r="H1304" t="str">
        <f>VLOOKUP(B1304,Sheet3!$A$1:$E$100,3)</f>
        <v>90,99</v>
      </c>
      <c r="I1304" t="str">
        <f>VLOOKUP(F1304,Sheet4!$A$1:$B$22,2)</f>
        <v>parkiet_korkowy</v>
      </c>
      <c r="J1304">
        <f>D1304*H1304</f>
        <v>2274.75</v>
      </c>
    </row>
    <row r="1305" spans="1:10" ht="18.399999999999999" customHeight="1">
      <c r="A1305">
        <v>1571</v>
      </c>
      <c r="B1305" t="s">
        <v>31</v>
      </c>
      <c r="C1305" s="2">
        <v>41095</v>
      </c>
      <c r="D1305">
        <v>32</v>
      </c>
      <c r="E1305">
        <f>MONTH(C1305)</f>
        <v>7</v>
      </c>
      <c r="F1305" t="str">
        <f>VLOOKUP(B1305,Sheet3!$A$1:$E$100,5)</f>
        <v>k14</v>
      </c>
      <c r="G1305" t="str">
        <f>VLOOKUP(B1305,Sheet3!$A$1:$E$100,2)</f>
        <v>DawnTown</v>
      </c>
      <c r="H1305" t="str">
        <f>VLOOKUP(B1305,Sheet3!$A$1:$E$100,3)</f>
        <v>64,99</v>
      </c>
      <c r="I1305" t="str">
        <f>VLOOKUP(F1305,Sheet4!$A$1:$B$22,2)</f>
        <v>parkiet_korkowy</v>
      </c>
      <c r="J1305">
        <f>D1305*H1305</f>
        <v>2079.6799999999998</v>
      </c>
    </row>
    <row r="1306" spans="1:10" ht="18.399999999999999" customHeight="1">
      <c r="A1306">
        <v>1599</v>
      </c>
      <c r="B1306" t="s">
        <v>67</v>
      </c>
      <c r="C1306" s="2">
        <v>40988</v>
      </c>
      <c r="D1306">
        <v>30</v>
      </c>
      <c r="E1306">
        <f>MONTH(C1306)</f>
        <v>3</v>
      </c>
      <c r="F1306" t="str">
        <f>VLOOKUP(B1306,Sheet3!$A$1:$E$100,5)</f>
        <v>k14</v>
      </c>
      <c r="G1306" t="str">
        <f>VLOOKUP(B1306,Sheet3!$A$1:$E$100,2)</f>
        <v>Rapsodia</v>
      </c>
      <c r="H1306" t="str">
        <f>VLOOKUP(B1306,Sheet3!$A$1:$E$100,3)</f>
        <v>64,99</v>
      </c>
      <c r="I1306" t="str">
        <f>VLOOKUP(F1306,Sheet4!$A$1:$B$22,2)</f>
        <v>parkiet_korkowy</v>
      </c>
      <c r="J1306">
        <f>D1306*H1306</f>
        <v>1949.6999999999998</v>
      </c>
    </row>
    <row r="1307" spans="1:10" ht="18.399999999999999" customHeight="1">
      <c r="A1307" s="1">
        <v>1610</v>
      </c>
      <c r="B1307" t="s">
        <v>31</v>
      </c>
      <c r="C1307" s="2">
        <v>41116</v>
      </c>
      <c r="D1307">
        <v>34</v>
      </c>
      <c r="E1307">
        <f>MONTH(C1307)</f>
        <v>7</v>
      </c>
      <c r="F1307" t="str">
        <f>VLOOKUP(B1307,Sheet3!$A$1:$E$100,5)</f>
        <v>k14</v>
      </c>
      <c r="G1307" t="str">
        <f>VLOOKUP(B1307,Sheet3!$A$1:$E$100,2)</f>
        <v>DawnTown</v>
      </c>
      <c r="H1307" t="str">
        <f>VLOOKUP(B1307,Sheet3!$A$1:$E$100,3)</f>
        <v>64,99</v>
      </c>
      <c r="I1307" t="str">
        <f>VLOOKUP(F1307,Sheet4!$A$1:$B$22,2)</f>
        <v>parkiet_korkowy</v>
      </c>
      <c r="J1307">
        <f>D1307*H1307</f>
        <v>2209.66</v>
      </c>
    </row>
    <row r="1308" spans="1:10" ht="18.399999999999999" customHeight="1">
      <c r="A1308" s="1">
        <v>1612</v>
      </c>
      <c r="B1308" t="s">
        <v>28</v>
      </c>
      <c r="C1308" s="2">
        <v>41128</v>
      </c>
      <c r="D1308">
        <v>10</v>
      </c>
      <c r="E1308">
        <f>MONTH(C1308)</f>
        <v>8</v>
      </c>
      <c r="F1308" t="str">
        <f>VLOOKUP(B1308,Sheet3!$A$1:$E$100,5)</f>
        <v>k14</v>
      </c>
      <c r="G1308" t="str">
        <f>VLOOKUP(B1308,Sheet3!$A$1:$E$100,2)</f>
        <v>Shell</v>
      </c>
      <c r="H1308" t="str">
        <f>VLOOKUP(B1308,Sheet3!$A$1:$E$100,3)</f>
        <v>81,99</v>
      </c>
      <c r="I1308" t="str">
        <f>VLOOKUP(F1308,Sheet4!$A$1:$B$22,2)</f>
        <v>parkiet_korkowy</v>
      </c>
      <c r="J1308">
        <f>D1308*H1308</f>
        <v>819.9</v>
      </c>
    </row>
    <row r="1309" spans="1:10" ht="18.399999999999999" customHeight="1">
      <c r="A1309" s="1">
        <v>1632</v>
      </c>
      <c r="B1309" t="s">
        <v>60</v>
      </c>
      <c r="C1309" s="2">
        <v>41054</v>
      </c>
      <c r="D1309">
        <v>33</v>
      </c>
      <c r="E1309">
        <f>MONTH(C1309)</f>
        <v>5</v>
      </c>
      <c r="F1309" t="str">
        <f>VLOOKUP(B1309,Sheet3!$A$1:$E$100,5)</f>
        <v>k14</v>
      </c>
      <c r="G1309" t="str">
        <f>VLOOKUP(B1309,Sheet3!$A$1:$E$100,2)</f>
        <v>Harmony</v>
      </c>
      <c r="H1309" t="str">
        <f>VLOOKUP(B1309,Sheet3!$A$1:$E$100,3)</f>
        <v>90,99</v>
      </c>
      <c r="I1309" t="str">
        <f>VLOOKUP(F1309,Sheet4!$A$1:$B$22,2)</f>
        <v>parkiet_korkowy</v>
      </c>
      <c r="J1309">
        <f>D1309*H1309</f>
        <v>3002.6699999999996</v>
      </c>
    </row>
    <row r="1310" spans="1:10" ht="18.399999999999999" customHeight="1">
      <c r="A1310" s="1">
        <v>1636</v>
      </c>
      <c r="B1310" t="s">
        <v>28</v>
      </c>
      <c r="C1310" s="2">
        <v>41054</v>
      </c>
      <c r="D1310">
        <v>26</v>
      </c>
      <c r="E1310">
        <f>MONTH(C1310)</f>
        <v>5</v>
      </c>
      <c r="F1310" t="str">
        <f>VLOOKUP(B1310,Sheet3!$A$1:$E$100,5)</f>
        <v>k14</v>
      </c>
      <c r="G1310" t="str">
        <f>VLOOKUP(B1310,Sheet3!$A$1:$E$100,2)</f>
        <v>Shell</v>
      </c>
      <c r="H1310" t="str">
        <f>VLOOKUP(B1310,Sheet3!$A$1:$E$100,3)</f>
        <v>81,99</v>
      </c>
      <c r="I1310" t="str">
        <f>VLOOKUP(F1310,Sheet4!$A$1:$B$22,2)</f>
        <v>parkiet_korkowy</v>
      </c>
      <c r="J1310">
        <f>D1310*H1310</f>
        <v>2131.7399999999998</v>
      </c>
    </row>
    <row r="1311" spans="1:10" ht="18.399999999999999" customHeight="1">
      <c r="A1311" s="1">
        <v>1638</v>
      </c>
      <c r="B1311" t="s">
        <v>31</v>
      </c>
      <c r="C1311" s="2">
        <v>41047</v>
      </c>
      <c r="D1311">
        <v>52</v>
      </c>
      <c r="E1311">
        <f>MONTH(C1311)</f>
        <v>5</v>
      </c>
      <c r="F1311" t="str">
        <f>VLOOKUP(B1311,Sheet3!$A$1:$E$100,5)</f>
        <v>k14</v>
      </c>
      <c r="G1311" t="str">
        <f>VLOOKUP(B1311,Sheet3!$A$1:$E$100,2)</f>
        <v>DawnTown</v>
      </c>
      <c r="H1311" t="str">
        <f>VLOOKUP(B1311,Sheet3!$A$1:$E$100,3)</f>
        <v>64,99</v>
      </c>
      <c r="I1311" t="str">
        <f>VLOOKUP(F1311,Sheet4!$A$1:$B$22,2)</f>
        <v>parkiet_korkowy</v>
      </c>
      <c r="J1311">
        <f>D1311*H1311</f>
        <v>3379.4799999999996</v>
      </c>
    </row>
    <row r="1312" spans="1:10" ht="18.399999999999999" customHeight="1">
      <c r="A1312" s="1">
        <v>1646</v>
      </c>
      <c r="B1312" t="s">
        <v>88</v>
      </c>
      <c r="C1312" s="2">
        <v>40989</v>
      </c>
      <c r="D1312">
        <v>32</v>
      </c>
      <c r="E1312">
        <f>MONTH(C1312)</f>
        <v>3</v>
      </c>
      <c r="F1312" t="str">
        <f>VLOOKUP(B1312,Sheet3!$A$1:$E$100,5)</f>
        <v>k14</v>
      </c>
      <c r="G1312" t="str">
        <f>VLOOKUP(B1312,Sheet3!$A$1:$E$100,2)</f>
        <v>Natural</v>
      </c>
      <c r="H1312" t="str">
        <f>VLOOKUP(B1312,Sheet3!$A$1:$E$100,3)</f>
        <v>49,99</v>
      </c>
      <c r="I1312" t="str">
        <f>VLOOKUP(F1312,Sheet4!$A$1:$B$22,2)</f>
        <v>parkiet_korkowy</v>
      </c>
      <c r="J1312">
        <f>D1312*H1312</f>
        <v>1599.68</v>
      </c>
    </row>
    <row r="1313" spans="1:10" ht="18.399999999999999" customHeight="1">
      <c r="A1313" s="1">
        <v>1678</v>
      </c>
      <c r="B1313" t="s">
        <v>67</v>
      </c>
      <c r="C1313" s="2">
        <v>41089</v>
      </c>
      <c r="D1313">
        <v>20</v>
      </c>
      <c r="E1313">
        <f>MONTH(C1313)</f>
        <v>6</v>
      </c>
      <c r="F1313" t="str">
        <f>VLOOKUP(B1313,Sheet3!$A$1:$E$100,5)</f>
        <v>k14</v>
      </c>
      <c r="G1313" t="str">
        <f>VLOOKUP(B1313,Sheet3!$A$1:$E$100,2)</f>
        <v>Rapsodia</v>
      </c>
      <c r="H1313" t="str">
        <f>VLOOKUP(B1313,Sheet3!$A$1:$E$100,3)</f>
        <v>64,99</v>
      </c>
      <c r="I1313" t="str">
        <f>VLOOKUP(F1313,Sheet4!$A$1:$B$22,2)</f>
        <v>parkiet_korkowy</v>
      </c>
      <c r="J1313">
        <f>D1313*H1313</f>
        <v>1299.8</v>
      </c>
    </row>
    <row r="1314" spans="1:10" ht="18.399999999999999" customHeight="1">
      <c r="A1314">
        <v>1685</v>
      </c>
      <c r="B1314" t="s">
        <v>31</v>
      </c>
      <c r="C1314" s="2">
        <v>41135</v>
      </c>
      <c r="D1314">
        <v>23</v>
      </c>
      <c r="E1314">
        <f>MONTH(C1314)</f>
        <v>8</v>
      </c>
      <c r="F1314" t="str">
        <f>VLOOKUP(B1314,Sheet3!$A$1:$E$100,5)</f>
        <v>k14</v>
      </c>
      <c r="G1314" t="str">
        <f>VLOOKUP(B1314,Sheet3!$A$1:$E$100,2)</f>
        <v>DawnTown</v>
      </c>
      <c r="H1314" t="str">
        <f>VLOOKUP(B1314,Sheet3!$A$1:$E$100,3)</f>
        <v>64,99</v>
      </c>
      <c r="I1314" t="str">
        <f>VLOOKUP(F1314,Sheet4!$A$1:$B$22,2)</f>
        <v>parkiet_korkowy</v>
      </c>
      <c r="J1314">
        <f>D1314*H1314</f>
        <v>1494.77</v>
      </c>
    </row>
    <row r="1315" spans="1:10" ht="18.399999999999999" customHeight="1">
      <c r="A1315" s="1">
        <v>1690</v>
      </c>
      <c r="B1315" t="s">
        <v>31</v>
      </c>
      <c r="C1315" s="2">
        <v>41108</v>
      </c>
      <c r="D1315">
        <v>24</v>
      </c>
      <c r="E1315">
        <f>MONTH(C1315)</f>
        <v>7</v>
      </c>
      <c r="F1315" t="str">
        <f>VLOOKUP(B1315,Sheet3!$A$1:$E$100,5)</f>
        <v>k14</v>
      </c>
      <c r="G1315" t="str">
        <f>VLOOKUP(B1315,Sheet3!$A$1:$E$100,2)</f>
        <v>DawnTown</v>
      </c>
      <c r="H1315" t="str">
        <f>VLOOKUP(B1315,Sheet3!$A$1:$E$100,3)</f>
        <v>64,99</v>
      </c>
      <c r="I1315" t="str">
        <f>VLOOKUP(F1315,Sheet4!$A$1:$B$22,2)</f>
        <v>parkiet_korkowy</v>
      </c>
      <c r="J1315">
        <f>D1315*H1315</f>
        <v>1559.7599999999998</v>
      </c>
    </row>
    <row r="1316" spans="1:10" ht="18.399999999999999" customHeight="1">
      <c r="A1316">
        <v>1697</v>
      </c>
      <c r="B1316" t="s">
        <v>31</v>
      </c>
      <c r="C1316" s="2">
        <v>41047</v>
      </c>
      <c r="D1316">
        <v>20</v>
      </c>
      <c r="E1316">
        <f>MONTH(C1316)</f>
        <v>5</v>
      </c>
      <c r="F1316" t="str">
        <f>VLOOKUP(B1316,Sheet3!$A$1:$E$100,5)</f>
        <v>k14</v>
      </c>
      <c r="G1316" t="str">
        <f>VLOOKUP(B1316,Sheet3!$A$1:$E$100,2)</f>
        <v>DawnTown</v>
      </c>
      <c r="H1316" t="str">
        <f>VLOOKUP(B1316,Sheet3!$A$1:$E$100,3)</f>
        <v>64,99</v>
      </c>
      <c r="I1316" t="str">
        <f>VLOOKUP(F1316,Sheet4!$A$1:$B$22,2)</f>
        <v>parkiet_korkowy</v>
      </c>
      <c r="J1316">
        <f>D1316*H1316</f>
        <v>1299.8</v>
      </c>
    </row>
    <row r="1317" spans="1:10" ht="18.399999999999999" customHeight="1">
      <c r="A1317" s="1">
        <v>1702</v>
      </c>
      <c r="B1317" t="s">
        <v>31</v>
      </c>
      <c r="C1317" s="2">
        <v>41040</v>
      </c>
      <c r="D1317">
        <v>26</v>
      </c>
      <c r="E1317">
        <f>MONTH(C1317)</f>
        <v>5</v>
      </c>
      <c r="F1317" t="str">
        <f>VLOOKUP(B1317,Sheet3!$A$1:$E$100,5)</f>
        <v>k14</v>
      </c>
      <c r="G1317" t="str">
        <f>VLOOKUP(B1317,Sheet3!$A$1:$E$100,2)</f>
        <v>DawnTown</v>
      </c>
      <c r="H1317" t="str">
        <f>VLOOKUP(B1317,Sheet3!$A$1:$E$100,3)</f>
        <v>64,99</v>
      </c>
      <c r="I1317" t="str">
        <f>VLOOKUP(F1317,Sheet4!$A$1:$B$22,2)</f>
        <v>parkiet_korkowy</v>
      </c>
      <c r="J1317">
        <f>D1317*H1317</f>
        <v>1689.7399999999998</v>
      </c>
    </row>
    <row r="1318" spans="1:10" ht="18.399999999999999" customHeight="1">
      <c r="A1318" s="1">
        <v>1708</v>
      </c>
      <c r="B1318" t="s">
        <v>31</v>
      </c>
      <c r="C1318" s="2">
        <v>41109</v>
      </c>
      <c r="D1318">
        <v>20</v>
      </c>
      <c r="E1318">
        <f>MONTH(C1318)</f>
        <v>7</v>
      </c>
      <c r="F1318" t="str">
        <f>VLOOKUP(B1318,Sheet3!$A$1:$E$100,5)</f>
        <v>k14</v>
      </c>
      <c r="G1318" t="str">
        <f>VLOOKUP(B1318,Sheet3!$A$1:$E$100,2)</f>
        <v>DawnTown</v>
      </c>
      <c r="H1318" t="str">
        <f>VLOOKUP(B1318,Sheet3!$A$1:$E$100,3)</f>
        <v>64,99</v>
      </c>
      <c r="I1318" t="str">
        <f>VLOOKUP(F1318,Sheet4!$A$1:$B$22,2)</f>
        <v>parkiet_korkowy</v>
      </c>
      <c r="J1318">
        <f>D1318*H1318</f>
        <v>1299.8</v>
      </c>
    </row>
    <row r="1319" spans="1:10" ht="18.399999999999999" customHeight="1">
      <c r="A1319" s="1">
        <v>1716</v>
      </c>
      <c r="B1319" t="s">
        <v>67</v>
      </c>
      <c r="C1319" s="2">
        <v>41022</v>
      </c>
      <c r="D1319">
        <v>20</v>
      </c>
      <c r="E1319">
        <f>MONTH(C1319)</f>
        <v>4</v>
      </c>
      <c r="F1319" t="str">
        <f>VLOOKUP(B1319,Sheet3!$A$1:$E$100,5)</f>
        <v>k14</v>
      </c>
      <c r="G1319" t="str">
        <f>VLOOKUP(B1319,Sheet3!$A$1:$E$100,2)</f>
        <v>Rapsodia</v>
      </c>
      <c r="H1319" t="str">
        <f>VLOOKUP(B1319,Sheet3!$A$1:$E$100,3)</f>
        <v>64,99</v>
      </c>
      <c r="I1319" t="str">
        <f>VLOOKUP(F1319,Sheet4!$A$1:$B$22,2)</f>
        <v>parkiet_korkowy</v>
      </c>
      <c r="J1319">
        <f>D1319*H1319</f>
        <v>1299.8</v>
      </c>
    </row>
    <row r="1320" spans="1:10" ht="18.399999999999999" customHeight="1">
      <c r="A1320">
        <v>1745</v>
      </c>
      <c r="B1320" t="s">
        <v>28</v>
      </c>
      <c r="C1320" s="2">
        <v>40970</v>
      </c>
      <c r="D1320">
        <v>6</v>
      </c>
      <c r="E1320">
        <f>MONTH(C1320)</f>
        <v>3</v>
      </c>
      <c r="F1320" t="str">
        <f>VLOOKUP(B1320,Sheet3!$A$1:$E$100,5)</f>
        <v>k14</v>
      </c>
      <c r="G1320" t="str">
        <f>VLOOKUP(B1320,Sheet3!$A$1:$E$100,2)</f>
        <v>Shell</v>
      </c>
      <c r="H1320" t="str">
        <f>VLOOKUP(B1320,Sheet3!$A$1:$E$100,3)</f>
        <v>81,99</v>
      </c>
      <c r="I1320" t="str">
        <f>VLOOKUP(F1320,Sheet4!$A$1:$B$22,2)</f>
        <v>parkiet_korkowy</v>
      </c>
      <c r="J1320">
        <f>D1320*H1320</f>
        <v>491.93999999999994</v>
      </c>
    </row>
    <row r="1321" spans="1:10" ht="18.399999999999999" customHeight="1">
      <c r="A1321">
        <v>1747</v>
      </c>
      <c r="B1321" t="s">
        <v>67</v>
      </c>
      <c r="C1321" s="2">
        <v>41111</v>
      </c>
      <c r="D1321">
        <v>12</v>
      </c>
      <c r="E1321">
        <f>MONTH(C1321)</f>
        <v>7</v>
      </c>
      <c r="F1321" t="str">
        <f>VLOOKUP(B1321,Sheet3!$A$1:$E$100,5)</f>
        <v>k14</v>
      </c>
      <c r="G1321" t="str">
        <f>VLOOKUP(B1321,Sheet3!$A$1:$E$100,2)</f>
        <v>Rapsodia</v>
      </c>
      <c r="H1321" t="str">
        <f>VLOOKUP(B1321,Sheet3!$A$1:$E$100,3)</f>
        <v>64,99</v>
      </c>
      <c r="I1321" t="str">
        <f>VLOOKUP(F1321,Sheet4!$A$1:$B$22,2)</f>
        <v>parkiet_korkowy</v>
      </c>
      <c r="J1321">
        <f>D1321*H1321</f>
        <v>779.87999999999988</v>
      </c>
    </row>
    <row r="1322" spans="1:10" ht="18.399999999999999" customHeight="1">
      <c r="A1322">
        <v>1763</v>
      </c>
      <c r="B1322" t="s">
        <v>67</v>
      </c>
      <c r="C1322" s="2">
        <v>41001</v>
      </c>
      <c r="D1322">
        <v>60</v>
      </c>
      <c r="E1322">
        <f>MONTH(C1322)</f>
        <v>4</v>
      </c>
      <c r="F1322" t="str">
        <f>VLOOKUP(B1322,Sheet3!$A$1:$E$100,5)</f>
        <v>k14</v>
      </c>
      <c r="G1322" t="str">
        <f>VLOOKUP(B1322,Sheet3!$A$1:$E$100,2)</f>
        <v>Rapsodia</v>
      </c>
      <c r="H1322" t="str">
        <f>VLOOKUP(B1322,Sheet3!$A$1:$E$100,3)</f>
        <v>64,99</v>
      </c>
      <c r="I1322" t="str">
        <f>VLOOKUP(F1322,Sheet4!$A$1:$B$22,2)</f>
        <v>parkiet_korkowy</v>
      </c>
      <c r="J1322">
        <f>D1322*H1322</f>
        <v>3899.3999999999996</v>
      </c>
    </row>
    <row r="1323" spans="1:10" ht="18.399999999999999" customHeight="1">
      <c r="A1323">
        <v>1769</v>
      </c>
      <c r="B1323" t="s">
        <v>70</v>
      </c>
      <c r="C1323" s="2">
        <v>41064</v>
      </c>
      <c r="D1323">
        <v>20</v>
      </c>
      <c r="E1323">
        <f>MONTH(C1323)</f>
        <v>6</v>
      </c>
      <c r="F1323" t="str">
        <f>VLOOKUP(B1323,Sheet3!$A$1:$E$100,5)</f>
        <v>k14</v>
      </c>
      <c r="G1323" t="str">
        <f>VLOOKUP(B1323,Sheet3!$A$1:$E$100,2)</f>
        <v>Symphony</v>
      </c>
      <c r="H1323" t="str">
        <f>VLOOKUP(B1323,Sheet3!$A$1:$E$100,3)</f>
        <v>83,99</v>
      </c>
      <c r="I1323" t="str">
        <f>VLOOKUP(F1323,Sheet4!$A$1:$B$22,2)</f>
        <v>parkiet_korkowy</v>
      </c>
      <c r="J1323">
        <f>D1323*H1323</f>
        <v>1679.8</v>
      </c>
    </row>
    <row r="1324" spans="1:10" ht="18.399999999999999" customHeight="1">
      <c r="A1324">
        <v>1807</v>
      </c>
      <c r="B1324" t="s">
        <v>31</v>
      </c>
      <c r="C1324" s="2">
        <v>41171</v>
      </c>
      <c r="D1324">
        <v>26</v>
      </c>
      <c r="E1324">
        <f>MONTH(C1324)</f>
        <v>9</v>
      </c>
      <c r="F1324" t="str">
        <f>VLOOKUP(B1324,Sheet3!$A$1:$E$100,5)</f>
        <v>k14</v>
      </c>
      <c r="G1324" t="str">
        <f>VLOOKUP(B1324,Sheet3!$A$1:$E$100,2)</f>
        <v>DawnTown</v>
      </c>
      <c r="H1324" t="str">
        <f>VLOOKUP(B1324,Sheet3!$A$1:$E$100,3)</f>
        <v>64,99</v>
      </c>
      <c r="I1324" t="str">
        <f>VLOOKUP(F1324,Sheet4!$A$1:$B$22,2)</f>
        <v>parkiet_korkowy</v>
      </c>
      <c r="J1324">
        <f>D1324*H1324</f>
        <v>1689.7399999999998</v>
      </c>
    </row>
    <row r="1325" spans="1:10" ht="18.399999999999999" customHeight="1">
      <c r="A1325">
        <v>1827</v>
      </c>
      <c r="B1325" t="s">
        <v>70</v>
      </c>
      <c r="C1325" s="2">
        <v>40974</v>
      </c>
      <c r="D1325">
        <v>22</v>
      </c>
      <c r="E1325">
        <f>MONTH(C1325)</f>
        <v>3</v>
      </c>
      <c r="F1325" t="str">
        <f>VLOOKUP(B1325,Sheet3!$A$1:$E$100,5)</f>
        <v>k14</v>
      </c>
      <c r="G1325" t="str">
        <f>VLOOKUP(B1325,Sheet3!$A$1:$E$100,2)</f>
        <v>Symphony</v>
      </c>
      <c r="H1325" t="str">
        <f>VLOOKUP(B1325,Sheet3!$A$1:$E$100,3)</f>
        <v>83,99</v>
      </c>
      <c r="I1325" t="str">
        <f>VLOOKUP(F1325,Sheet4!$A$1:$B$22,2)</f>
        <v>parkiet_korkowy</v>
      </c>
      <c r="J1325">
        <f>D1325*H1325</f>
        <v>1847.78</v>
      </c>
    </row>
    <row r="1326" spans="1:10" ht="18.399999999999999" customHeight="1">
      <c r="A1326">
        <v>1851</v>
      </c>
      <c r="B1326" t="s">
        <v>67</v>
      </c>
      <c r="C1326" s="2">
        <v>41050</v>
      </c>
      <c r="D1326">
        <v>31</v>
      </c>
      <c r="E1326">
        <f>MONTH(C1326)</f>
        <v>5</v>
      </c>
      <c r="F1326" t="str">
        <f>VLOOKUP(B1326,Sheet3!$A$1:$E$100,5)</f>
        <v>k14</v>
      </c>
      <c r="G1326" t="str">
        <f>VLOOKUP(B1326,Sheet3!$A$1:$E$100,2)</f>
        <v>Rapsodia</v>
      </c>
      <c r="H1326" t="str">
        <f>VLOOKUP(B1326,Sheet3!$A$1:$E$100,3)</f>
        <v>64,99</v>
      </c>
      <c r="I1326" t="str">
        <f>VLOOKUP(F1326,Sheet4!$A$1:$B$22,2)</f>
        <v>parkiet_korkowy</v>
      </c>
      <c r="J1326">
        <f>D1326*H1326</f>
        <v>2014.6899999999998</v>
      </c>
    </row>
    <row r="1327" spans="1:10" ht="18.399999999999999" customHeight="1">
      <c r="A1327">
        <v>1861</v>
      </c>
      <c r="B1327" t="s">
        <v>67</v>
      </c>
      <c r="C1327" s="2">
        <v>41071</v>
      </c>
      <c r="D1327">
        <v>22</v>
      </c>
      <c r="E1327">
        <f>MONTH(C1327)</f>
        <v>6</v>
      </c>
      <c r="F1327" t="str">
        <f>VLOOKUP(B1327,Sheet3!$A$1:$E$100,5)</f>
        <v>k14</v>
      </c>
      <c r="G1327" t="str">
        <f>VLOOKUP(B1327,Sheet3!$A$1:$E$100,2)</f>
        <v>Rapsodia</v>
      </c>
      <c r="H1327" t="str">
        <f>VLOOKUP(B1327,Sheet3!$A$1:$E$100,3)</f>
        <v>64,99</v>
      </c>
      <c r="I1327" t="str">
        <f>VLOOKUP(F1327,Sheet4!$A$1:$B$22,2)</f>
        <v>parkiet_korkowy</v>
      </c>
      <c r="J1327">
        <f>D1327*H1327</f>
        <v>1429.78</v>
      </c>
    </row>
    <row r="1328" spans="1:10" ht="18.399999999999999" customHeight="1">
      <c r="A1328">
        <v>1865</v>
      </c>
      <c r="B1328" t="s">
        <v>70</v>
      </c>
      <c r="C1328" s="2">
        <v>41123</v>
      </c>
      <c r="D1328">
        <v>26</v>
      </c>
      <c r="E1328">
        <f>MONTH(C1328)</f>
        <v>8</v>
      </c>
      <c r="F1328" t="str">
        <f>VLOOKUP(B1328,Sheet3!$A$1:$E$100,5)</f>
        <v>k14</v>
      </c>
      <c r="G1328" t="str">
        <f>VLOOKUP(B1328,Sheet3!$A$1:$E$100,2)</f>
        <v>Symphony</v>
      </c>
      <c r="H1328" t="str">
        <f>VLOOKUP(B1328,Sheet3!$A$1:$E$100,3)</f>
        <v>83,99</v>
      </c>
      <c r="I1328" t="str">
        <f>VLOOKUP(F1328,Sheet4!$A$1:$B$22,2)</f>
        <v>parkiet_korkowy</v>
      </c>
      <c r="J1328">
        <f>D1328*H1328</f>
        <v>2183.7399999999998</v>
      </c>
    </row>
    <row r="1329" spans="1:10" ht="18.399999999999999" customHeight="1">
      <c r="A1329" s="1">
        <v>1888</v>
      </c>
      <c r="B1329" t="s">
        <v>88</v>
      </c>
      <c r="C1329" s="2">
        <v>41016</v>
      </c>
      <c r="D1329">
        <v>25</v>
      </c>
      <c r="E1329">
        <f>MONTH(C1329)</f>
        <v>4</v>
      </c>
      <c r="F1329" t="str">
        <f>VLOOKUP(B1329,Sheet3!$A$1:$E$100,5)</f>
        <v>k14</v>
      </c>
      <c r="G1329" t="str">
        <f>VLOOKUP(B1329,Sheet3!$A$1:$E$100,2)</f>
        <v>Natural</v>
      </c>
      <c r="H1329" t="str">
        <f>VLOOKUP(B1329,Sheet3!$A$1:$E$100,3)</f>
        <v>49,99</v>
      </c>
      <c r="I1329" t="str">
        <f>VLOOKUP(F1329,Sheet4!$A$1:$B$22,2)</f>
        <v>parkiet_korkowy</v>
      </c>
      <c r="J1329">
        <f>D1329*H1329</f>
        <v>1249.75</v>
      </c>
    </row>
    <row r="1330" spans="1:10" ht="18.399999999999999" customHeight="1">
      <c r="A1330">
        <v>1893</v>
      </c>
      <c r="B1330" t="s">
        <v>67</v>
      </c>
      <c r="C1330" s="2">
        <v>41167</v>
      </c>
      <c r="D1330">
        <v>26</v>
      </c>
      <c r="E1330">
        <f>MONTH(C1330)</f>
        <v>9</v>
      </c>
      <c r="F1330" t="str">
        <f>VLOOKUP(B1330,Sheet3!$A$1:$E$100,5)</f>
        <v>k14</v>
      </c>
      <c r="G1330" t="str">
        <f>VLOOKUP(B1330,Sheet3!$A$1:$E$100,2)</f>
        <v>Rapsodia</v>
      </c>
      <c r="H1330" t="str">
        <f>VLOOKUP(B1330,Sheet3!$A$1:$E$100,3)</f>
        <v>64,99</v>
      </c>
      <c r="I1330" t="str">
        <f>VLOOKUP(F1330,Sheet4!$A$1:$B$22,2)</f>
        <v>parkiet_korkowy</v>
      </c>
      <c r="J1330">
        <f>D1330*H1330</f>
        <v>1689.7399999999998</v>
      </c>
    </row>
    <row r="1331" spans="1:10" ht="18.399999999999999" customHeight="1">
      <c r="A1331" s="1">
        <v>1912</v>
      </c>
      <c r="B1331" t="s">
        <v>28</v>
      </c>
      <c r="C1331" s="2">
        <v>41170</v>
      </c>
      <c r="D1331">
        <v>16</v>
      </c>
      <c r="E1331">
        <f>MONTH(C1331)</f>
        <v>9</v>
      </c>
      <c r="F1331" t="str">
        <f>VLOOKUP(B1331,Sheet3!$A$1:$E$100,5)</f>
        <v>k14</v>
      </c>
      <c r="G1331" t="str">
        <f>VLOOKUP(B1331,Sheet3!$A$1:$E$100,2)</f>
        <v>Shell</v>
      </c>
      <c r="H1331" t="str">
        <f>VLOOKUP(B1331,Sheet3!$A$1:$E$100,3)</f>
        <v>81,99</v>
      </c>
      <c r="I1331" t="str">
        <f>VLOOKUP(F1331,Sheet4!$A$1:$B$22,2)</f>
        <v>parkiet_korkowy</v>
      </c>
      <c r="J1331">
        <f>D1331*H1331</f>
        <v>1311.84</v>
      </c>
    </row>
    <row r="1332" spans="1:10" ht="18.399999999999999" customHeight="1">
      <c r="A1332">
        <v>1917</v>
      </c>
      <c r="B1332" t="s">
        <v>31</v>
      </c>
      <c r="C1332" s="2">
        <v>41064</v>
      </c>
      <c r="D1332">
        <v>18</v>
      </c>
      <c r="E1332">
        <f>MONTH(C1332)</f>
        <v>6</v>
      </c>
      <c r="F1332" t="str">
        <f>VLOOKUP(B1332,Sheet3!$A$1:$E$100,5)</f>
        <v>k14</v>
      </c>
      <c r="G1332" t="str">
        <f>VLOOKUP(B1332,Sheet3!$A$1:$E$100,2)</f>
        <v>DawnTown</v>
      </c>
      <c r="H1332" t="str">
        <f>VLOOKUP(B1332,Sheet3!$A$1:$E$100,3)</f>
        <v>64,99</v>
      </c>
      <c r="I1332" t="str">
        <f>VLOOKUP(F1332,Sheet4!$A$1:$B$22,2)</f>
        <v>parkiet_korkowy</v>
      </c>
      <c r="J1332">
        <f>D1332*H1332</f>
        <v>1169.82</v>
      </c>
    </row>
    <row r="1333" spans="1:10" ht="18.399999999999999" customHeight="1">
      <c r="A1333">
        <v>1939</v>
      </c>
      <c r="B1333" t="s">
        <v>28</v>
      </c>
      <c r="C1333" s="2">
        <v>41152</v>
      </c>
      <c r="D1333">
        <v>34</v>
      </c>
      <c r="E1333">
        <f>MONTH(C1333)</f>
        <v>8</v>
      </c>
      <c r="F1333" t="str">
        <f>VLOOKUP(B1333,Sheet3!$A$1:$E$100,5)</f>
        <v>k14</v>
      </c>
      <c r="G1333" t="str">
        <f>VLOOKUP(B1333,Sheet3!$A$1:$E$100,2)</f>
        <v>Shell</v>
      </c>
      <c r="H1333" t="str">
        <f>VLOOKUP(B1333,Sheet3!$A$1:$E$100,3)</f>
        <v>81,99</v>
      </c>
      <c r="I1333" t="str">
        <f>VLOOKUP(F1333,Sheet4!$A$1:$B$22,2)</f>
        <v>parkiet_korkowy</v>
      </c>
      <c r="J1333">
        <f>D1333*H1333</f>
        <v>2787.66</v>
      </c>
    </row>
    <row r="1334" spans="1:10" ht="18.399999999999999" customHeight="1">
      <c r="A1334">
        <v>1949</v>
      </c>
      <c r="B1334" t="s">
        <v>67</v>
      </c>
      <c r="C1334" s="2">
        <v>41142</v>
      </c>
      <c r="D1334">
        <v>8</v>
      </c>
      <c r="E1334">
        <f>MONTH(C1334)</f>
        <v>8</v>
      </c>
      <c r="F1334" t="str">
        <f>VLOOKUP(B1334,Sheet3!$A$1:$E$100,5)</f>
        <v>k14</v>
      </c>
      <c r="G1334" t="str">
        <f>VLOOKUP(B1334,Sheet3!$A$1:$E$100,2)</f>
        <v>Rapsodia</v>
      </c>
      <c r="H1334" t="str">
        <f>VLOOKUP(B1334,Sheet3!$A$1:$E$100,3)</f>
        <v>64,99</v>
      </c>
      <c r="I1334" t="str">
        <f>VLOOKUP(F1334,Sheet4!$A$1:$B$22,2)</f>
        <v>parkiet_korkowy</v>
      </c>
      <c r="J1334">
        <f>D1334*H1334</f>
        <v>519.91999999999996</v>
      </c>
    </row>
    <row r="1335" spans="1:10" ht="18.399999999999999" customHeight="1">
      <c r="A1335">
        <v>1973</v>
      </c>
      <c r="B1335" t="s">
        <v>70</v>
      </c>
      <c r="C1335" s="2">
        <v>41125</v>
      </c>
      <c r="D1335">
        <v>23</v>
      </c>
      <c r="E1335">
        <f>MONTH(C1335)</f>
        <v>8</v>
      </c>
      <c r="F1335" t="str">
        <f>VLOOKUP(B1335,Sheet3!$A$1:$E$100,5)</f>
        <v>k14</v>
      </c>
      <c r="G1335" t="str">
        <f>VLOOKUP(B1335,Sheet3!$A$1:$E$100,2)</f>
        <v>Symphony</v>
      </c>
      <c r="H1335" t="str">
        <f>VLOOKUP(B1335,Sheet3!$A$1:$E$100,3)</f>
        <v>83,99</v>
      </c>
      <c r="I1335" t="str">
        <f>VLOOKUP(F1335,Sheet4!$A$1:$B$22,2)</f>
        <v>parkiet_korkowy</v>
      </c>
      <c r="J1335">
        <f>D1335*H1335</f>
        <v>1931.77</v>
      </c>
    </row>
    <row r="1336" spans="1:10" ht="18.399999999999999" customHeight="1">
      <c r="A1336">
        <v>1983</v>
      </c>
      <c r="B1336" t="s">
        <v>88</v>
      </c>
      <c r="C1336" s="2">
        <v>41011</v>
      </c>
      <c r="D1336">
        <v>39</v>
      </c>
      <c r="E1336">
        <f>MONTH(C1336)</f>
        <v>4</v>
      </c>
      <c r="F1336" t="str">
        <f>VLOOKUP(B1336,Sheet3!$A$1:$E$100,5)</f>
        <v>k14</v>
      </c>
      <c r="G1336" t="str">
        <f>VLOOKUP(B1336,Sheet3!$A$1:$E$100,2)</f>
        <v>Natural</v>
      </c>
      <c r="H1336" t="str">
        <f>VLOOKUP(B1336,Sheet3!$A$1:$E$100,3)</f>
        <v>49,99</v>
      </c>
      <c r="I1336" t="str">
        <f>VLOOKUP(F1336,Sheet4!$A$1:$B$22,2)</f>
        <v>parkiet_korkowy</v>
      </c>
      <c r="J1336">
        <f>D1336*H1336</f>
        <v>1949.6100000000001</v>
      </c>
    </row>
    <row r="1337" spans="1:10" ht="18.399999999999999" customHeight="1">
      <c r="A1337" s="1">
        <v>1990</v>
      </c>
      <c r="B1337" t="s">
        <v>67</v>
      </c>
      <c r="C1337" s="2">
        <v>41096</v>
      </c>
      <c r="D1337">
        <v>26</v>
      </c>
      <c r="E1337">
        <f>MONTH(C1337)</f>
        <v>7</v>
      </c>
      <c r="F1337" t="str">
        <f>VLOOKUP(B1337,Sheet3!$A$1:$E$100,5)</f>
        <v>k14</v>
      </c>
      <c r="G1337" t="str">
        <f>VLOOKUP(B1337,Sheet3!$A$1:$E$100,2)</f>
        <v>Rapsodia</v>
      </c>
      <c r="H1337" t="str">
        <f>VLOOKUP(B1337,Sheet3!$A$1:$E$100,3)</f>
        <v>64,99</v>
      </c>
      <c r="I1337" t="str">
        <f>VLOOKUP(F1337,Sheet4!$A$1:$B$22,2)</f>
        <v>parkiet_korkowy</v>
      </c>
      <c r="J1337">
        <f>D1337*H1337</f>
        <v>1689.7399999999998</v>
      </c>
    </row>
    <row r="1338" spans="1:10" ht="18.399999999999999" customHeight="1">
      <c r="A1338" s="1">
        <v>1996</v>
      </c>
      <c r="B1338" t="s">
        <v>60</v>
      </c>
      <c r="C1338" s="2">
        <v>41179</v>
      </c>
      <c r="D1338">
        <v>54</v>
      </c>
      <c r="E1338">
        <f>MONTH(C1338)</f>
        <v>9</v>
      </c>
      <c r="F1338" t="str">
        <f>VLOOKUP(B1338,Sheet3!$A$1:$E$100,5)</f>
        <v>k14</v>
      </c>
      <c r="G1338" t="str">
        <f>VLOOKUP(B1338,Sheet3!$A$1:$E$100,2)</f>
        <v>Harmony</v>
      </c>
      <c r="H1338" t="str">
        <f>VLOOKUP(B1338,Sheet3!$A$1:$E$100,3)</f>
        <v>90,99</v>
      </c>
      <c r="I1338" t="str">
        <f>VLOOKUP(F1338,Sheet4!$A$1:$B$22,2)</f>
        <v>parkiet_korkowy</v>
      </c>
      <c r="J1338">
        <f>D1338*H1338</f>
        <v>4913.46</v>
      </c>
    </row>
    <row r="1339" spans="1:10" ht="18.399999999999999" customHeight="1">
      <c r="A1339" s="1">
        <v>2000</v>
      </c>
      <c r="B1339" t="s">
        <v>31</v>
      </c>
      <c r="C1339" s="2">
        <v>41034</v>
      </c>
      <c r="D1339">
        <v>20</v>
      </c>
      <c r="E1339">
        <f>MONTH(C1339)</f>
        <v>5</v>
      </c>
      <c r="F1339" t="str">
        <f>VLOOKUP(B1339,Sheet3!$A$1:$E$100,5)</f>
        <v>k14</v>
      </c>
      <c r="G1339" t="str">
        <f>VLOOKUP(B1339,Sheet3!$A$1:$E$100,2)</f>
        <v>DawnTown</v>
      </c>
      <c r="H1339" t="str">
        <f>VLOOKUP(B1339,Sheet3!$A$1:$E$100,3)</f>
        <v>64,99</v>
      </c>
      <c r="I1339" t="str">
        <f>VLOOKUP(F1339,Sheet4!$A$1:$B$22,2)</f>
        <v>parkiet_korkowy</v>
      </c>
      <c r="J1339">
        <f>D1339*H1339</f>
        <v>1299.8</v>
      </c>
    </row>
    <row r="1340" spans="1:10" ht="18.399999999999999" customHeight="1">
      <c r="A1340">
        <v>2001</v>
      </c>
      <c r="B1340" t="s">
        <v>60</v>
      </c>
      <c r="C1340" s="2">
        <v>40991</v>
      </c>
      <c r="D1340">
        <v>28</v>
      </c>
      <c r="E1340">
        <f>MONTH(C1340)</f>
        <v>3</v>
      </c>
      <c r="F1340" t="str">
        <f>VLOOKUP(B1340,Sheet3!$A$1:$E$100,5)</f>
        <v>k14</v>
      </c>
      <c r="G1340" t="str">
        <f>VLOOKUP(B1340,Sheet3!$A$1:$E$100,2)</f>
        <v>Harmony</v>
      </c>
      <c r="H1340" t="str">
        <f>VLOOKUP(B1340,Sheet3!$A$1:$E$100,3)</f>
        <v>90,99</v>
      </c>
      <c r="I1340" t="str">
        <f>VLOOKUP(F1340,Sheet4!$A$1:$B$22,2)</f>
        <v>parkiet_korkowy</v>
      </c>
      <c r="J1340">
        <f>D1340*H1340</f>
        <v>2547.7199999999998</v>
      </c>
    </row>
    <row r="1341" spans="1:10" ht="18.399999999999999" customHeight="1">
      <c r="A1341">
        <v>2003</v>
      </c>
      <c r="B1341" t="s">
        <v>31</v>
      </c>
      <c r="C1341" s="2">
        <v>41101</v>
      </c>
      <c r="D1341">
        <v>36</v>
      </c>
      <c r="E1341">
        <f>MONTH(C1341)</f>
        <v>7</v>
      </c>
      <c r="F1341" t="str">
        <f>VLOOKUP(B1341,Sheet3!$A$1:$E$100,5)</f>
        <v>k14</v>
      </c>
      <c r="G1341" t="str">
        <f>VLOOKUP(B1341,Sheet3!$A$1:$E$100,2)</f>
        <v>DawnTown</v>
      </c>
      <c r="H1341" t="str">
        <f>VLOOKUP(B1341,Sheet3!$A$1:$E$100,3)</f>
        <v>64,99</v>
      </c>
      <c r="I1341" t="str">
        <f>VLOOKUP(F1341,Sheet4!$A$1:$B$22,2)</f>
        <v>parkiet_korkowy</v>
      </c>
      <c r="J1341">
        <f>D1341*H1341</f>
        <v>2339.64</v>
      </c>
    </row>
    <row r="1342" spans="1:10" ht="18.399999999999999" customHeight="1">
      <c r="A1342">
        <v>2007</v>
      </c>
      <c r="B1342" t="s">
        <v>31</v>
      </c>
      <c r="C1342" s="2">
        <v>41051</v>
      </c>
      <c r="D1342">
        <v>15</v>
      </c>
      <c r="E1342">
        <f>MONTH(C1342)</f>
        <v>5</v>
      </c>
      <c r="F1342" t="str">
        <f>VLOOKUP(B1342,Sheet3!$A$1:$E$100,5)</f>
        <v>k14</v>
      </c>
      <c r="G1342" t="str">
        <f>VLOOKUP(B1342,Sheet3!$A$1:$E$100,2)</f>
        <v>DawnTown</v>
      </c>
      <c r="H1342" t="str">
        <f>VLOOKUP(B1342,Sheet3!$A$1:$E$100,3)</f>
        <v>64,99</v>
      </c>
      <c r="I1342" t="str">
        <f>VLOOKUP(F1342,Sheet4!$A$1:$B$22,2)</f>
        <v>parkiet_korkowy</v>
      </c>
      <c r="J1342">
        <f>D1342*H1342</f>
        <v>974.84999999999991</v>
      </c>
    </row>
    <row r="1343" spans="1:10" ht="18.399999999999999" customHeight="1">
      <c r="A1343" s="1">
        <v>2008</v>
      </c>
      <c r="B1343" t="s">
        <v>60</v>
      </c>
      <c r="C1343" s="2">
        <v>41003</v>
      </c>
      <c r="D1343">
        <v>25</v>
      </c>
      <c r="E1343">
        <f>MONTH(C1343)</f>
        <v>4</v>
      </c>
      <c r="F1343" t="str">
        <f>VLOOKUP(B1343,Sheet3!$A$1:$E$100,5)</f>
        <v>k14</v>
      </c>
      <c r="G1343" t="str">
        <f>VLOOKUP(B1343,Sheet3!$A$1:$E$100,2)</f>
        <v>Harmony</v>
      </c>
      <c r="H1343" t="str">
        <f>VLOOKUP(B1343,Sheet3!$A$1:$E$100,3)</f>
        <v>90,99</v>
      </c>
      <c r="I1343" t="str">
        <f>VLOOKUP(F1343,Sheet4!$A$1:$B$22,2)</f>
        <v>parkiet_korkowy</v>
      </c>
      <c r="J1343">
        <f>D1343*H1343</f>
        <v>2274.75</v>
      </c>
    </row>
    <row r="1344" spans="1:10" ht="18.399999999999999" customHeight="1">
      <c r="A1344">
        <v>2013</v>
      </c>
      <c r="B1344" t="s">
        <v>60</v>
      </c>
      <c r="C1344" s="2">
        <v>41120</v>
      </c>
      <c r="D1344">
        <v>16</v>
      </c>
      <c r="E1344">
        <f>MONTH(C1344)</f>
        <v>7</v>
      </c>
      <c r="F1344" t="str">
        <f>VLOOKUP(B1344,Sheet3!$A$1:$E$100,5)</f>
        <v>k14</v>
      </c>
      <c r="G1344" t="str">
        <f>VLOOKUP(B1344,Sheet3!$A$1:$E$100,2)</f>
        <v>Harmony</v>
      </c>
      <c r="H1344" t="str">
        <f>VLOOKUP(B1344,Sheet3!$A$1:$E$100,3)</f>
        <v>90,99</v>
      </c>
      <c r="I1344" t="str">
        <f>VLOOKUP(F1344,Sheet4!$A$1:$B$22,2)</f>
        <v>parkiet_korkowy</v>
      </c>
      <c r="J1344">
        <f>D1344*H1344</f>
        <v>1455.84</v>
      </c>
    </row>
    <row r="1345" spans="1:12" ht="18.399999999999999" customHeight="1">
      <c r="A1345">
        <v>2019</v>
      </c>
      <c r="B1345" t="s">
        <v>67</v>
      </c>
      <c r="C1345" s="2">
        <v>41143</v>
      </c>
      <c r="D1345">
        <v>25</v>
      </c>
      <c r="E1345">
        <f>MONTH(C1345)</f>
        <v>8</v>
      </c>
      <c r="F1345" t="str">
        <f>VLOOKUP(B1345,Sheet3!$A$1:$E$100,5)</f>
        <v>k14</v>
      </c>
      <c r="G1345" t="str">
        <f>VLOOKUP(B1345,Sheet3!$A$1:$E$100,2)</f>
        <v>Rapsodia</v>
      </c>
      <c r="H1345" t="str">
        <f>VLOOKUP(B1345,Sheet3!$A$1:$E$100,3)</f>
        <v>64,99</v>
      </c>
      <c r="I1345" t="str">
        <f>VLOOKUP(F1345,Sheet4!$A$1:$B$22,2)</f>
        <v>parkiet_korkowy</v>
      </c>
      <c r="J1345">
        <f>D1345*H1345</f>
        <v>1624.7499999999998</v>
      </c>
    </row>
    <row r="1346" spans="1:12" ht="18.399999999999999" customHeight="1">
      <c r="A1346">
        <v>2045</v>
      </c>
      <c r="B1346" t="s">
        <v>60</v>
      </c>
      <c r="C1346" s="2">
        <v>41184</v>
      </c>
      <c r="D1346">
        <v>34</v>
      </c>
      <c r="E1346">
        <f>MONTH(C1346)</f>
        <v>10</v>
      </c>
      <c r="F1346" t="str">
        <f>VLOOKUP(B1346,Sheet3!$A$1:$E$100,5)</f>
        <v>k14</v>
      </c>
      <c r="G1346" t="str">
        <f>VLOOKUP(B1346,Sheet3!$A$1:$E$100,2)</f>
        <v>Harmony</v>
      </c>
      <c r="H1346" t="str">
        <f>VLOOKUP(B1346,Sheet3!$A$1:$E$100,3)</f>
        <v>90,99</v>
      </c>
      <c r="I1346" t="str">
        <f>VLOOKUP(F1346,Sheet4!$A$1:$B$22,2)</f>
        <v>parkiet_korkowy</v>
      </c>
      <c r="J1346">
        <f>D1346*H1346</f>
        <v>3093.66</v>
      </c>
    </row>
    <row r="1347" spans="1:12" ht="18.399999999999999" customHeight="1">
      <c r="A1347" s="1">
        <v>2066</v>
      </c>
      <c r="B1347" t="s">
        <v>67</v>
      </c>
      <c r="C1347" s="2">
        <v>41167</v>
      </c>
      <c r="D1347">
        <v>25</v>
      </c>
      <c r="E1347">
        <f>MONTH(C1347)</f>
        <v>9</v>
      </c>
      <c r="F1347" t="str">
        <f>VLOOKUP(B1347,Sheet3!$A$1:$E$100,5)</f>
        <v>k14</v>
      </c>
      <c r="G1347" t="str">
        <f>VLOOKUP(B1347,Sheet3!$A$1:$E$100,2)</f>
        <v>Rapsodia</v>
      </c>
      <c r="H1347" t="str">
        <f>VLOOKUP(B1347,Sheet3!$A$1:$E$100,3)</f>
        <v>64,99</v>
      </c>
      <c r="I1347" t="str">
        <f>VLOOKUP(F1347,Sheet4!$A$1:$B$22,2)</f>
        <v>parkiet_korkowy</v>
      </c>
      <c r="J1347">
        <f>D1347*H1347</f>
        <v>1624.7499999999998</v>
      </c>
    </row>
    <row r="1348" spans="1:12" ht="18.399999999999999" customHeight="1">
      <c r="A1348" s="1">
        <v>2098</v>
      </c>
      <c r="B1348" t="s">
        <v>31</v>
      </c>
      <c r="C1348" s="2">
        <v>41141</v>
      </c>
      <c r="D1348">
        <v>52</v>
      </c>
      <c r="E1348">
        <f>MONTH(C1348)</f>
        <v>8</v>
      </c>
      <c r="F1348" t="str">
        <f>VLOOKUP(B1348,Sheet3!$A$1:$E$100,5)</f>
        <v>k14</v>
      </c>
      <c r="G1348" t="str">
        <f>VLOOKUP(B1348,Sheet3!$A$1:$E$100,2)</f>
        <v>DawnTown</v>
      </c>
      <c r="H1348" t="str">
        <f>VLOOKUP(B1348,Sheet3!$A$1:$E$100,3)</f>
        <v>64,99</v>
      </c>
      <c r="I1348" t="str">
        <f>VLOOKUP(F1348,Sheet4!$A$1:$B$22,2)</f>
        <v>parkiet_korkowy</v>
      </c>
      <c r="J1348">
        <f>D1348*H1348</f>
        <v>3379.4799999999996</v>
      </c>
    </row>
    <row r="1349" spans="1:12" ht="18.399999999999999" customHeight="1">
      <c r="A1349" s="1">
        <v>2104</v>
      </c>
      <c r="B1349" t="s">
        <v>70</v>
      </c>
      <c r="C1349" s="2">
        <v>41156</v>
      </c>
      <c r="D1349">
        <v>33</v>
      </c>
      <c r="E1349">
        <f>MONTH(C1349)</f>
        <v>9</v>
      </c>
      <c r="F1349" t="str">
        <f>VLOOKUP(B1349,Sheet3!$A$1:$E$100,5)</f>
        <v>k14</v>
      </c>
      <c r="G1349" t="str">
        <f>VLOOKUP(B1349,Sheet3!$A$1:$E$100,2)</f>
        <v>Symphony</v>
      </c>
      <c r="H1349" t="str">
        <f>VLOOKUP(B1349,Sheet3!$A$1:$E$100,3)</f>
        <v>83,99</v>
      </c>
      <c r="I1349" t="str">
        <f>VLOOKUP(F1349,Sheet4!$A$1:$B$22,2)</f>
        <v>parkiet_korkowy</v>
      </c>
      <c r="J1349">
        <f>D1349*H1349</f>
        <v>2771.6699999999996</v>
      </c>
    </row>
    <row r="1350" spans="1:12" ht="18.399999999999999" customHeight="1">
      <c r="A1350" s="1">
        <v>2122</v>
      </c>
      <c r="B1350" t="s">
        <v>67</v>
      </c>
      <c r="C1350" s="2">
        <v>40960</v>
      </c>
      <c r="D1350">
        <v>40</v>
      </c>
      <c r="E1350">
        <f>MONTH(C1350)</f>
        <v>2</v>
      </c>
      <c r="F1350" t="str">
        <f>VLOOKUP(B1350,Sheet3!$A$1:$E$100,5)</f>
        <v>k14</v>
      </c>
      <c r="G1350" t="str">
        <f>VLOOKUP(B1350,Sheet3!$A$1:$E$100,2)</f>
        <v>Rapsodia</v>
      </c>
      <c r="H1350" t="str">
        <f>VLOOKUP(B1350,Sheet3!$A$1:$E$100,3)</f>
        <v>64,99</v>
      </c>
      <c r="I1350" t="str">
        <f>VLOOKUP(F1350,Sheet4!$A$1:$B$22,2)</f>
        <v>parkiet_korkowy</v>
      </c>
      <c r="J1350">
        <f>D1350*H1350</f>
        <v>2599.6</v>
      </c>
    </row>
    <row r="1351" spans="1:12" ht="18.399999999999999" customHeight="1">
      <c r="A1351" s="1">
        <v>2148</v>
      </c>
      <c r="B1351" t="s">
        <v>67</v>
      </c>
      <c r="C1351" s="2">
        <v>41068</v>
      </c>
      <c r="D1351">
        <v>54</v>
      </c>
      <c r="E1351">
        <f>MONTH(C1351)</f>
        <v>6</v>
      </c>
      <c r="F1351" t="str">
        <f>VLOOKUP(B1351,Sheet3!$A$1:$E$100,5)</f>
        <v>k14</v>
      </c>
      <c r="G1351" t="str">
        <f>VLOOKUP(B1351,Sheet3!$A$1:$E$100,2)</f>
        <v>Rapsodia</v>
      </c>
      <c r="H1351" t="str">
        <f>VLOOKUP(B1351,Sheet3!$A$1:$E$100,3)</f>
        <v>64,99</v>
      </c>
      <c r="I1351" t="str">
        <f>VLOOKUP(F1351,Sheet4!$A$1:$B$22,2)</f>
        <v>parkiet_korkowy</v>
      </c>
      <c r="J1351">
        <f>D1351*H1351</f>
        <v>3509.4599999999996</v>
      </c>
    </row>
    <row r="1352" spans="1:12" ht="18.399999999999999" customHeight="1">
      <c r="A1352">
        <v>2171</v>
      </c>
      <c r="B1352" t="s">
        <v>70</v>
      </c>
      <c r="C1352" s="2">
        <v>41068</v>
      </c>
      <c r="D1352">
        <v>22</v>
      </c>
      <c r="E1352">
        <f>MONTH(C1352)</f>
        <v>6</v>
      </c>
      <c r="F1352" t="str">
        <f>VLOOKUP(B1352,Sheet3!$A$1:$E$100,5)</f>
        <v>k14</v>
      </c>
      <c r="G1352" t="str">
        <f>VLOOKUP(B1352,Sheet3!$A$1:$E$100,2)</f>
        <v>Symphony</v>
      </c>
      <c r="H1352" t="str">
        <f>VLOOKUP(B1352,Sheet3!$A$1:$E$100,3)</f>
        <v>83,99</v>
      </c>
      <c r="I1352" t="str">
        <f>VLOOKUP(F1352,Sheet4!$A$1:$B$22,2)</f>
        <v>parkiet_korkowy</v>
      </c>
      <c r="J1352">
        <f>D1352*H1352</f>
        <v>1847.78</v>
      </c>
    </row>
    <row r="1353" spans="1:12" ht="18.399999999999999" customHeight="1">
      <c r="A1353">
        <v>2183</v>
      </c>
      <c r="B1353" t="s">
        <v>88</v>
      </c>
      <c r="C1353" s="2">
        <v>40990</v>
      </c>
      <c r="D1353">
        <v>97</v>
      </c>
      <c r="E1353">
        <f>MONTH(C1353)</f>
        <v>3</v>
      </c>
      <c r="F1353" t="str">
        <f>VLOOKUP(B1353,Sheet3!$A$1:$E$100,5)</f>
        <v>k14</v>
      </c>
      <c r="G1353" t="str">
        <f>VLOOKUP(B1353,Sheet3!$A$1:$E$100,2)</f>
        <v>Natural</v>
      </c>
      <c r="H1353" t="str">
        <f>VLOOKUP(B1353,Sheet3!$A$1:$E$100,3)</f>
        <v>49,99</v>
      </c>
      <c r="I1353" t="str">
        <f>VLOOKUP(F1353,Sheet4!$A$1:$B$22,2)</f>
        <v>parkiet_korkowy</v>
      </c>
      <c r="J1353">
        <f>D1353*H1353</f>
        <v>4849.03</v>
      </c>
    </row>
    <row r="1354" spans="1:12" ht="18.399999999999999" customHeight="1">
      <c r="A1354" s="1">
        <v>2188</v>
      </c>
      <c r="B1354" t="s">
        <v>88</v>
      </c>
      <c r="C1354" s="2">
        <v>41116</v>
      </c>
      <c r="D1354">
        <v>28</v>
      </c>
      <c r="E1354">
        <f>MONTH(C1354)</f>
        <v>7</v>
      </c>
      <c r="F1354" t="str">
        <f>VLOOKUP(B1354,Sheet3!$A$1:$E$100,5)</f>
        <v>k14</v>
      </c>
      <c r="G1354" t="str">
        <f>VLOOKUP(B1354,Sheet3!$A$1:$E$100,2)</f>
        <v>Natural</v>
      </c>
      <c r="H1354" t="str">
        <f>VLOOKUP(B1354,Sheet3!$A$1:$E$100,3)</f>
        <v>49,99</v>
      </c>
      <c r="I1354" t="str">
        <f>VLOOKUP(F1354,Sheet4!$A$1:$B$22,2)</f>
        <v>parkiet_korkowy</v>
      </c>
      <c r="J1354">
        <f>D1354*H1354</f>
        <v>1399.72</v>
      </c>
    </row>
    <row r="1355" spans="1:12" ht="18.399999999999999" customHeight="1">
      <c r="A1355" s="1">
        <v>2198</v>
      </c>
      <c r="B1355" t="s">
        <v>67</v>
      </c>
      <c r="C1355" s="2">
        <v>41193</v>
      </c>
      <c r="D1355">
        <v>31</v>
      </c>
      <c r="E1355">
        <f>MONTH(C1355)</f>
        <v>10</v>
      </c>
      <c r="F1355" t="str">
        <f>VLOOKUP(B1355,Sheet3!$A$1:$E$100,5)</f>
        <v>k14</v>
      </c>
      <c r="G1355" t="str">
        <f>VLOOKUP(B1355,Sheet3!$A$1:$E$100,2)</f>
        <v>Rapsodia</v>
      </c>
      <c r="H1355" t="str">
        <f>VLOOKUP(B1355,Sheet3!$A$1:$E$100,3)</f>
        <v>64,99</v>
      </c>
      <c r="I1355" t="str">
        <f>VLOOKUP(F1355,Sheet4!$A$1:$B$22,2)</f>
        <v>parkiet_korkowy</v>
      </c>
      <c r="J1355">
        <f>D1355*H1355</f>
        <v>2014.6899999999998</v>
      </c>
    </row>
    <row r="1356" spans="1:12" ht="18.399999999999999" customHeight="1">
      <c r="A1356" s="1"/>
      <c r="C1356" s="2"/>
      <c r="L1356">
        <f>SUM(D1189:D1355)</f>
        <v>4724</v>
      </c>
    </row>
    <row r="1357" spans="1:12" ht="18.399999999999999" customHeight="1">
      <c r="A1357" s="1">
        <v>6</v>
      </c>
      <c r="B1357" t="s">
        <v>13</v>
      </c>
      <c r="C1357" s="2">
        <v>41018</v>
      </c>
      <c r="D1357">
        <v>14</v>
      </c>
      <c r="E1357">
        <f>MONTH(C1357)</f>
        <v>4</v>
      </c>
      <c r="F1357" t="str">
        <f>VLOOKUP(B1357,Sheet3!$A$1:$E$100,5)</f>
        <v>k12</v>
      </c>
      <c r="G1357" t="str">
        <f>VLOOKUP(B1357,Sheet3!$A$1:$E$100,2)</f>
        <v>1000x700x7</v>
      </c>
      <c r="H1357" t="str">
        <f>VLOOKUP(B1357,Sheet3!$A$1:$E$100,3)</f>
        <v>22,99</v>
      </c>
      <c r="I1357" t="str">
        <f>VLOOKUP(F1357,Sheet4!$A$1:$B$22,2)</f>
        <v>plyty_korkowe</v>
      </c>
      <c r="J1357">
        <f>D1357*H1357</f>
        <v>321.85999999999996</v>
      </c>
    </row>
    <row r="1358" spans="1:12" ht="18.399999999999999" customHeight="1">
      <c r="A1358" s="1">
        <v>8</v>
      </c>
      <c r="B1358" t="s">
        <v>15</v>
      </c>
      <c r="C1358" s="2">
        <v>41059</v>
      </c>
      <c r="D1358">
        <v>1</v>
      </c>
      <c r="E1358">
        <f>MONTH(C1358)</f>
        <v>5</v>
      </c>
      <c r="F1358" t="str">
        <f>VLOOKUP(B1358,Sheet3!$A$1:$E$100,5)</f>
        <v>k12</v>
      </c>
      <c r="G1358" t="str">
        <f>VLOOKUP(B1358,Sheet3!$A$1:$E$100,2)</f>
        <v>1000x700x2</v>
      </c>
      <c r="H1358" t="str">
        <f>VLOOKUP(B1358,Sheet3!$A$1:$E$100,3)</f>
        <v>5,99</v>
      </c>
      <c r="I1358" t="str">
        <f>VLOOKUP(F1358,Sheet4!$A$1:$B$22,2)</f>
        <v>plyty_korkowe</v>
      </c>
      <c r="J1358">
        <f>D1358*H1358</f>
        <v>5.99</v>
      </c>
    </row>
    <row r="1359" spans="1:12" ht="18.399999999999999" customHeight="1">
      <c r="A1359">
        <v>17</v>
      </c>
      <c r="B1359" t="s">
        <v>13</v>
      </c>
      <c r="C1359" s="2">
        <v>41200</v>
      </c>
      <c r="D1359">
        <v>4</v>
      </c>
      <c r="E1359">
        <f>MONTH(C1359)</f>
        <v>10</v>
      </c>
      <c r="F1359" t="str">
        <f>VLOOKUP(B1359,Sheet3!$A$1:$E$100,5)</f>
        <v>k12</v>
      </c>
      <c r="G1359" t="str">
        <f>VLOOKUP(B1359,Sheet3!$A$1:$E$100,2)</f>
        <v>1000x700x7</v>
      </c>
      <c r="H1359" t="str">
        <f>VLOOKUP(B1359,Sheet3!$A$1:$E$100,3)</f>
        <v>22,99</v>
      </c>
      <c r="I1359" t="str">
        <f>VLOOKUP(F1359,Sheet4!$A$1:$B$22,2)</f>
        <v>plyty_korkowe</v>
      </c>
      <c r="J1359">
        <f>D1359*H1359</f>
        <v>91.96</v>
      </c>
    </row>
    <row r="1360" spans="1:12" ht="18.399999999999999" customHeight="1">
      <c r="A1360" s="1">
        <v>36</v>
      </c>
      <c r="B1360" t="s">
        <v>39</v>
      </c>
      <c r="C1360" s="2">
        <v>41104</v>
      </c>
      <c r="D1360">
        <v>14</v>
      </c>
      <c r="E1360">
        <f>MONTH(C1360)</f>
        <v>7</v>
      </c>
      <c r="F1360" t="str">
        <f>VLOOKUP(B1360,Sheet3!$A$1:$E$100,5)</f>
        <v>k12</v>
      </c>
      <c r="G1360" t="str">
        <f>VLOOKUP(B1360,Sheet3!$A$1:$E$100,2)</f>
        <v>1000x700x5</v>
      </c>
      <c r="H1360" t="str">
        <f>VLOOKUP(B1360,Sheet3!$A$1:$E$100,3)</f>
        <v>15,99</v>
      </c>
      <c r="I1360" t="str">
        <f>VLOOKUP(F1360,Sheet4!$A$1:$B$22,2)</f>
        <v>plyty_korkowe</v>
      </c>
      <c r="J1360">
        <f>D1360*H1360</f>
        <v>223.86</v>
      </c>
    </row>
    <row r="1361" spans="1:10" ht="18.399999999999999" customHeight="1">
      <c r="A1361" s="1">
        <v>54</v>
      </c>
      <c r="B1361" t="s">
        <v>13</v>
      </c>
      <c r="C1361" s="2">
        <v>41073</v>
      </c>
      <c r="D1361">
        <v>6</v>
      </c>
      <c r="E1361">
        <f>MONTH(C1361)</f>
        <v>6</v>
      </c>
      <c r="F1361" t="str">
        <f>VLOOKUP(B1361,Sheet3!$A$1:$E$100,5)</f>
        <v>k12</v>
      </c>
      <c r="G1361" t="str">
        <f>VLOOKUP(B1361,Sheet3!$A$1:$E$100,2)</f>
        <v>1000x700x7</v>
      </c>
      <c r="H1361" t="str">
        <f>VLOOKUP(B1361,Sheet3!$A$1:$E$100,3)</f>
        <v>22,99</v>
      </c>
      <c r="I1361" t="str">
        <f>VLOOKUP(F1361,Sheet4!$A$1:$B$22,2)</f>
        <v>plyty_korkowe</v>
      </c>
      <c r="J1361">
        <f>D1361*H1361</f>
        <v>137.94</v>
      </c>
    </row>
    <row r="1362" spans="1:10" ht="18.399999999999999" customHeight="1">
      <c r="A1362">
        <v>55</v>
      </c>
      <c r="B1362" t="s">
        <v>15</v>
      </c>
      <c r="C1362" s="2">
        <v>41103</v>
      </c>
      <c r="D1362">
        <v>9</v>
      </c>
      <c r="E1362">
        <f>MONTH(C1362)</f>
        <v>7</v>
      </c>
      <c r="F1362" t="str">
        <f>VLOOKUP(B1362,Sheet3!$A$1:$E$100,5)</f>
        <v>k12</v>
      </c>
      <c r="G1362" t="str">
        <f>VLOOKUP(B1362,Sheet3!$A$1:$E$100,2)</f>
        <v>1000x700x2</v>
      </c>
      <c r="H1362" t="str">
        <f>VLOOKUP(B1362,Sheet3!$A$1:$E$100,3)</f>
        <v>5,99</v>
      </c>
      <c r="I1362" t="str">
        <f>VLOOKUP(F1362,Sheet4!$A$1:$B$22,2)</f>
        <v>plyty_korkowe</v>
      </c>
      <c r="J1362">
        <f>D1362*H1362</f>
        <v>53.910000000000004</v>
      </c>
    </row>
    <row r="1363" spans="1:10" ht="18.399999999999999" customHeight="1">
      <c r="A1363">
        <v>61</v>
      </c>
      <c r="B1363" t="s">
        <v>15</v>
      </c>
      <c r="C1363" s="2">
        <v>41099</v>
      </c>
      <c r="D1363">
        <v>14</v>
      </c>
      <c r="E1363">
        <f>MONTH(C1363)</f>
        <v>7</v>
      </c>
      <c r="F1363" t="str">
        <f>VLOOKUP(B1363,Sheet3!$A$1:$E$100,5)</f>
        <v>k12</v>
      </c>
      <c r="G1363" t="str">
        <f>VLOOKUP(B1363,Sheet3!$A$1:$E$100,2)</f>
        <v>1000x700x2</v>
      </c>
      <c r="H1363" t="str">
        <f>VLOOKUP(B1363,Sheet3!$A$1:$E$100,3)</f>
        <v>5,99</v>
      </c>
      <c r="I1363" t="str">
        <f>VLOOKUP(F1363,Sheet4!$A$1:$B$22,2)</f>
        <v>plyty_korkowe</v>
      </c>
      <c r="J1363">
        <f>D1363*H1363</f>
        <v>83.86</v>
      </c>
    </row>
    <row r="1364" spans="1:10" ht="18.399999999999999" customHeight="1">
      <c r="A1364" s="1">
        <v>68</v>
      </c>
      <c r="B1364" t="s">
        <v>54</v>
      </c>
      <c r="C1364" s="2">
        <v>41160</v>
      </c>
      <c r="D1364">
        <v>18</v>
      </c>
      <c r="E1364">
        <f>MONTH(C1364)</f>
        <v>9</v>
      </c>
      <c r="F1364" t="str">
        <f>VLOOKUP(B1364,Sheet3!$A$1:$E$100,5)</f>
        <v>k12</v>
      </c>
      <c r="G1364" t="str">
        <f>VLOOKUP(B1364,Sheet3!$A$1:$E$100,2)</f>
        <v>1000x700x1</v>
      </c>
      <c r="H1364" t="str">
        <f>VLOOKUP(B1364,Sheet3!$A$1:$E$100,3)</f>
        <v>4,99</v>
      </c>
      <c r="I1364" t="str">
        <f>VLOOKUP(F1364,Sheet4!$A$1:$B$22,2)</f>
        <v>plyty_korkowe</v>
      </c>
      <c r="J1364">
        <f>D1364*H1364</f>
        <v>89.820000000000007</v>
      </c>
    </row>
    <row r="1365" spans="1:10" ht="18.399999999999999" customHeight="1">
      <c r="A1365" s="1">
        <v>76</v>
      </c>
      <c r="B1365" t="s">
        <v>39</v>
      </c>
      <c r="C1365" s="2">
        <v>41191</v>
      </c>
      <c r="D1365">
        <v>5</v>
      </c>
      <c r="E1365">
        <f>MONTH(C1365)</f>
        <v>10</v>
      </c>
      <c r="F1365" t="str">
        <f>VLOOKUP(B1365,Sheet3!$A$1:$E$100,5)</f>
        <v>k12</v>
      </c>
      <c r="G1365" t="str">
        <f>VLOOKUP(B1365,Sheet3!$A$1:$E$100,2)</f>
        <v>1000x700x5</v>
      </c>
      <c r="H1365" t="str">
        <f>VLOOKUP(B1365,Sheet3!$A$1:$E$100,3)</f>
        <v>15,99</v>
      </c>
      <c r="I1365" t="str">
        <f>VLOOKUP(F1365,Sheet4!$A$1:$B$22,2)</f>
        <v>plyty_korkowe</v>
      </c>
      <c r="J1365">
        <f>D1365*H1365</f>
        <v>79.95</v>
      </c>
    </row>
    <row r="1366" spans="1:10" ht="18.399999999999999" customHeight="1">
      <c r="A1366" s="1">
        <v>96</v>
      </c>
      <c r="B1366" t="s">
        <v>65</v>
      </c>
      <c r="C1366" s="2">
        <v>41047</v>
      </c>
      <c r="D1366">
        <v>5</v>
      </c>
      <c r="E1366">
        <f>MONTH(C1366)</f>
        <v>5</v>
      </c>
      <c r="F1366" t="str">
        <f>VLOOKUP(B1366,Sheet3!$A$1:$E$100,5)</f>
        <v>k12</v>
      </c>
      <c r="G1366" t="str">
        <f>VLOOKUP(B1366,Sheet3!$A$1:$E$100,2)</f>
        <v>1000x700x4</v>
      </c>
      <c r="H1366" t="str">
        <f>VLOOKUP(B1366,Sheet3!$A$1:$E$100,3)</f>
        <v>14,99</v>
      </c>
      <c r="I1366" t="str">
        <f>VLOOKUP(F1366,Sheet4!$A$1:$B$22,2)</f>
        <v>plyty_korkowe</v>
      </c>
      <c r="J1366">
        <f>D1366*H1366</f>
        <v>74.95</v>
      </c>
    </row>
    <row r="1367" spans="1:10" ht="18.399999999999999" customHeight="1">
      <c r="A1367">
        <v>99</v>
      </c>
      <c r="B1367" t="s">
        <v>39</v>
      </c>
      <c r="C1367" s="2">
        <v>41102</v>
      </c>
      <c r="D1367">
        <v>12</v>
      </c>
      <c r="E1367">
        <f>MONTH(C1367)</f>
        <v>7</v>
      </c>
      <c r="F1367" t="str">
        <f>VLOOKUP(B1367,Sheet3!$A$1:$E$100,5)</f>
        <v>k12</v>
      </c>
      <c r="G1367" t="str">
        <f>VLOOKUP(B1367,Sheet3!$A$1:$E$100,2)</f>
        <v>1000x700x5</v>
      </c>
      <c r="H1367" t="str">
        <f>VLOOKUP(B1367,Sheet3!$A$1:$E$100,3)</f>
        <v>15,99</v>
      </c>
      <c r="I1367" t="str">
        <f>VLOOKUP(F1367,Sheet4!$A$1:$B$22,2)</f>
        <v>plyty_korkowe</v>
      </c>
      <c r="J1367">
        <f>D1367*H1367</f>
        <v>191.88</v>
      </c>
    </row>
    <row r="1368" spans="1:10" ht="18.399999999999999" customHeight="1">
      <c r="A1368">
        <v>105</v>
      </c>
      <c r="B1368" t="s">
        <v>68</v>
      </c>
      <c r="C1368" s="2">
        <v>41024</v>
      </c>
      <c r="D1368">
        <v>24</v>
      </c>
      <c r="E1368">
        <f>MONTH(C1368)</f>
        <v>4</v>
      </c>
      <c r="F1368" t="str">
        <f>VLOOKUP(B1368,Sheet3!$A$1:$E$100,5)</f>
        <v>k12</v>
      </c>
      <c r="G1368" t="str">
        <f>VLOOKUP(B1368,Sheet3!$A$1:$E$100,2)</f>
        <v>1000x700x10</v>
      </c>
      <c r="H1368" t="str">
        <f>VLOOKUP(B1368,Sheet3!$A$1:$E$100,3)</f>
        <v>32,99</v>
      </c>
      <c r="I1368" t="str">
        <f>VLOOKUP(F1368,Sheet4!$A$1:$B$22,2)</f>
        <v>plyty_korkowe</v>
      </c>
      <c r="J1368">
        <f>D1368*H1368</f>
        <v>791.76</v>
      </c>
    </row>
    <row r="1369" spans="1:10" ht="18.399999999999999" customHeight="1">
      <c r="A1369">
        <v>109</v>
      </c>
      <c r="B1369" t="s">
        <v>39</v>
      </c>
      <c r="C1369" s="2">
        <v>40940</v>
      </c>
      <c r="D1369">
        <v>8</v>
      </c>
      <c r="E1369">
        <f>MONTH(C1369)</f>
        <v>2</v>
      </c>
      <c r="F1369" t="str">
        <f>VLOOKUP(B1369,Sheet3!$A$1:$E$100,5)</f>
        <v>k12</v>
      </c>
      <c r="G1369" t="str">
        <f>VLOOKUP(B1369,Sheet3!$A$1:$E$100,2)</f>
        <v>1000x700x5</v>
      </c>
      <c r="H1369" t="str">
        <f>VLOOKUP(B1369,Sheet3!$A$1:$E$100,3)</f>
        <v>15,99</v>
      </c>
      <c r="I1369" t="str">
        <f>VLOOKUP(F1369,Sheet4!$A$1:$B$22,2)</f>
        <v>plyty_korkowe</v>
      </c>
      <c r="J1369">
        <f>D1369*H1369</f>
        <v>127.92</v>
      </c>
    </row>
    <row r="1370" spans="1:10" ht="18.399999999999999" customHeight="1">
      <c r="A1370">
        <v>125</v>
      </c>
      <c r="B1370" t="s">
        <v>39</v>
      </c>
      <c r="C1370" s="2">
        <v>41208</v>
      </c>
      <c r="D1370">
        <v>6</v>
      </c>
      <c r="E1370">
        <f>MONTH(C1370)</f>
        <v>10</v>
      </c>
      <c r="F1370" t="str">
        <f>VLOOKUP(B1370,Sheet3!$A$1:$E$100,5)</f>
        <v>k12</v>
      </c>
      <c r="G1370" t="str">
        <f>VLOOKUP(B1370,Sheet3!$A$1:$E$100,2)</f>
        <v>1000x700x5</v>
      </c>
      <c r="H1370" t="str">
        <f>VLOOKUP(B1370,Sheet3!$A$1:$E$100,3)</f>
        <v>15,99</v>
      </c>
      <c r="I1370" t="str">
        <f>VLOOKUP(F1370,Sheet4!$A$1:$B$22,2)</f>
        <v>plyty_korkowe</v>
      </c>
      <c r="J1370">
        <f>D1370*H1370</f>
        <v>95.94</v>
      </c>
    </row>
    <row r="1371" spans="1:10" ht="18.399999999999999" customHeight="1">
      <c r="A1371">
        <v>161</v>
      </c>
      <c r="B1371" t="s">
        <v>65</v>
      </c>
      <c r="C1371" s="2">
        <v>41089</v>
      </c>
      <c r="D1371">
        <v>10</v>
      </c>
      <c r="E1371">
        <f>MONTH(C1371)</f>
        <v>6</v>
      </c>
      <c r="F1371" t="str">
        <f>VLOOKUP(B1371,Sheet3!$A$1:$E$100,5)</f>
        <v>k12</v>
      </c>
      <c r="G1371" t="str">
        <f>VLOOKUP(B1371,Sheet3!$A$1:$E$100,2)</f>
        <v>1000x700x4</v>
      </c>
      <c r="H1371" t="str">
        <f>VLOOKUP(B1371,Sheet3!$A$1:$E$100,3)</f>
        <v>14,99</v>
      </c>
      <c r="I1371" t="str">
        <f>VLOOKUP(F1371,Sheet4!$A$1:$B$22,2)</f>
        <v>plyty_korkowe</v>
      </c>
      <c r="J1371">
        <f>D1371*H1371</f>
        <v>149.9</v>
      </c>
    </row>
    <row r="1372" spans="1:10" ht="18.399999999999999" customHeight="1">
      <c r="A1372" s="1">
        <v>168</v>
      </c>
      <c r="B1372" t="s">
        <v>65</v>
      </c>
      <c r="C1372" s="2">
        <v>41114</v>
      </c>
      <c r="D1372">
        <v>5</v>
      </c>
      <c r="E1372">
        <f>MONTH(C1372)</f>
        <v>7</v>
      </c>
      <c r="F1372" t="str">
        <f>VLOOKUP(B1372,Sheet3!$A$1:$E$100,5)</f>
        <v>k12</v>
      </c>
      <c r="G1372" t="str">
        <f>VLOOKUP(B1372,Sheet3!$A$1:$E$100,2)</f>
        <v>1000x700x4</v>
      </c>
      <c r="H1372" t="str">
        <f>VLOOKUP(B1372,Sheet3!$A$1:$E$100,3)</f>
        <v>14,99</v>
      </c>
      <c r="I1372" t="str">
        <f>VLOOKUP(F1372,Sheet4!$A$1:$B$22,2)</f>
        <v>plyty_korkowe</v>
      </c>
      <c r="J1372">
        <f>D1372*H1372</f>
        <v>74.95</v>
      </c>
    </row>
    <row r="1373" spans="1:10" ht="18.399999999999999" customHeight="1">
      <c r="A1373" s="1">
        <v>170</v>
      </c>
      <c r="B1373" t="s">
        <v>65</v>
      </c>
      <c r="C1373" s="2">
        <v>41255</v>
      </c>
      <c r="D1373">
        <v>2</v>
      </c>
      <c r="E1373">
        <f>MONTH(C1373)</f>
        <v>12</v>
      </c>
      <c r="F1373" t="str">
        <f>VLOOKUP(B1373,Sheet3!$A$1:$E$100,5)</f>
        <v>k12</v>
      </c>
      <c r="G1373" t="str">
        <f>VLOOKUP(B1373,Sheet3!$A$1:$E$100,2)</f>
        <v>1000x700x4</v>
      </c>
      <c r="H1373" t="str">
        <f>VLOOKUP(B1373,Sheet3!$A$1:$E$100,3)</f>
        <v>14,99</v>
      </c>
      <c r="I1373" t="str">
        <f>VLOOKUP(F1373,Sheet4!$A$1:$B$22,2)</f>
        <v>plyty_korkowe</v>
      </c>
      <c r="J1373">
        <f>D1373*H1373</f>
        <v>29.98</v>
      </c>
    </row>
    <row r="1374" spans="1:10" ht="18.399999999999999" customHeight="1">
      <c r="A1374" s="1">
        <v>200</v>
      </c>
      <c r="B1374" t="s">
        <v>81</v>
      </c>
      <c r="C1374" s="2">
        <v>41068</v>
      </c>
      <c r="D1374">
        <v>24</v>
      </c>
      <c r="E1374">
        <f>MONTH(C1374)</f>
        <v>6</v>
      </c>
      <c r="F1374" t="str">
        <f>VLOOKUP(B1374,Sheet3!$A$1:$E$100,5)</f>
        <v>k12</v>
      </c>
      <c r="G1374" t="str">
        <f>VLOOKUP(B1374,Sheet3!$A$1:$E$100,2)</f>
        <v>1000x700x3</v>
      </c>
      <c r="H1374" t="str">
        <f>VLOOKUP(B1374,Sheet3!$A$1:$E$100,3)</f>
        <v>9,99</v>
      </c>
      <c r="I1374" t="str">
        <f>VLOOKUP(F1374,Sheet4!$A$1:$B$22,2)</f>
        <v>plyty_korkowe</v>
      </c>
      <c r="J1374">
        <f>D1374*H1374</f>
        <v>239.76</v>
      </c>
    </row>
    <row r="1375" spans="1:10" ht="18.399999999999999" customHeight="1">
      <c r="A1375" s="1">
        <v>210</v>
      </c>
      <c r="B1375" t="s">
        <v>15</v>
      </c>
      <c r="C1375" s="2">
        <v>41009</v>
      </c>
      <c r="D1375">
        <v>5</v>
      </c>
      <c r="E1375">
        <f>MONTH(C1375)</f>
        <v>4</v>
      </c>
      <c r="F1375" t="str">
        <f>VLOOKUP(B1375,Sheet3!$A$1:$E$100,5)</f>
        <v>k12</v>
      </c>
      <c r="G1375" t="str">
        <f>VLOOKUP(B1375,Sheet3!$A$1:$E$100,2)</f>
        <v>1000x700x2</v>
      </c>
      <c r="H1375" t="str">
        <f>VLOOKUP(B1375,Sheet3!$A$1:$E$100,3)</f>
        <v>5,99</v>
      </c>
      <c r="I1375" t="str">
        <f>VLOOKUP(F1375,Sheet4!$A$1:$B$22,2)</f>
        <v>plyty_korkowe</v>
      </c>
      <c r="J1375">
        <f>D1375*H1375</f>
        <v>29.950000000000003</v>
      </c>
    </row>
    <row r="1376" spans="1:10" ht="18.399999999999999" customHeight="1">
      <c r="A1376">
        <v>213</v>
      </c>
      <c r="B1376" t="s">
        <v>13</v>
      </c>
      <c r="C1376" s="2">
        <v>41185</v>
      </c>
      <c r="D1376">
        <v>25</v>
      </c>
      <c r="E1376">
        <f>MONTH(C1376)</f>
        <v>10</v>
      </c>
      <c r="F1376" t="str">
        <f>VLOOKUP(B1376,Sheet3!$A$1:$E$100,5)</f>
        <v>k12</v>
      </c>
      <c r="G1376" t="str">
        <f>VLOOKUP(B1376,Sheet3!$A$1:$E$100,2)</f>
        <v>1000x700x7</v>
      </c>
      <c r="H1376" t="str">
        <f>VLOOKUP(B1376,Sheet3!$A$1:$E$100,3)</f>
        <v>22,99</v>
      </c>
      <c r="I1376" t="str">
        <f>VLOOKUP(F1376,Sheet4!$A$1:$B$22,2)</f>
        <v>plyty_korkowe</v>
      </c>
      <c r="J1376">
        <f>D1376*H1376</f>
        <v>574.75</v>
      </c>
    </row>
    <row r="1377" spans="1:10" ht="18.399999999999999" customHeight="1">
      <c r="A1377" s="1">
        <v>234</v>
      </c>
      <c r="B1377" t="s">
        <v>65</v>
      </c>
      <c r="C1377" s="2">
        <v>41144</v>
      </c>
      <c r="D1377">
        <v>3</v>
      </c>
      <c r="E1377">
        <f>MONTH(C1377)</f>
        <v>8</v>
      </c>
      <c r="F1377" t="str">
        <f>VLOOKUP(B1377,Sheet3!$A$1:$E$100,5)</f>
        <v>k12</v>
      </c>
      <c r="G1377" t="str">
        <f>VLOOKUP(B1377,Sheet3!$A$1:$E$100,2)</f>
        <v>1000x700x4</v>
      </c>
      <c r="H1377" t="str">
        <f>VLOOKUP(B1377,Sheet3!$A$1:$E$100,3)</f>
        <v>14,99</v>
      </c>
      <c r="I1377" t="str">
        <f>VLOOKUP(F1377,Sheet4!$A$1:$B$22,2)</f>
        <v>plyty_korkowe</v>
      </c>
      <c r="J1377">
        <f>D1377*H1377</f>
        <v>44.97</v>
      </c>
    </row>
    <row r="1378" spans="1:10" ht="18.399999999999999" customHeight="1">
      <c r="A1378" s="1">
        <v>236</v>
      </c>
      <c r="B1378" t="s">
        <v>86</v>
      </c>
      <c r="C1378" s="2">
        <v>41207</v>
      </c>
      <c r="D1378">
        <v>25</v>
      </c>
      <c r="E1378">
        <f>MONTH(C1378)</f>
        <v>10</v>
      </c>
      <c r="F1378" t="str">
        <f>VLOOKUP(B1378,Sheet3!$A$1:$E$100,5)</f>
        <v>k12</v>
      </c>
      <c r="G1378" t="str">
        <f>VLOOKUP(B1378,Sheet3!$A$1:$E$100,2)</f>
        <v>1000x700x1</v>
      </c>
      <c r="H1378" t="str">
        <f>VLOOKUP(B1378,Sheet3!$A$1:$E$100,3)</f>
        <v>4,99</v>
      </c>
      <c r="I1378" t="str">
        <f>VLOOKUP(F1378,Sheet4!$A$1:$B$22,2)</f>
        <v>plyty_korkowe</v>
      </c>
      <c r="J1378">
        <f>D1378*H1378</f>
        <v>124.75</v>
      </c>
    </row>
    <row r="1379" spans="1:10" ht="18.399999999999999" customHeight="1">
      <c r="A1379">
        <v>239</v>
      </c>
      <c r="B1379" t="s">
        <v>65</v>
      </c>
      <c r="C1379" s="2">
        <v>41200</v>
      </c>
      <c r="D1379">
        <v>4</v>
      </c>
      <c r="E1379">
        <f>MONTH(C1379)</f>
        <v>10</v>
      </c>
      <c r="F1379" t="str">
        <f>VLOOKUP(B1379,Sheet3!$A$1:$E$100,5)</f>
        <v>k12</v>
      </c>
      <c r="G1379" t="str">
        <f>VLOOKUP(B1379,Sheet3!$A$1:$E$100,2)</f>
        <v>1000x700x4</v>
      </c>
      <c r="H1379" t="str">
        <f>VLOOKUP(B1379,Sheet3!$A$1:$E$100,3)</f>
        <v>14,99</v>
      </c>
      <c r="I1379" t="str">
        <f>VLOOKUP(F1379,Sheet4!$A$1:$B$22,2)</f>
        <v>plyty_korkowe</v>
      </c>
      <c r="J1379">
        <f>D1379*H1379</f>
        <v>59.96</v>
      </c>
    </row>
    <row r="1380" spans="1:10" ht="18.399999999999999" customHeight="1">
      <c r="A1380">
        <v>243</v>
      </c>
      <c r="B1380" t="s">
        <v>81</v>
      </c>
      <c r="C1380" s="2">
        <v>41037</v>
      </c>
      <c r="D1380">
        <v>8</v>
      </c>
      <c r="E1380">
        <f>MONTH(C1380)</f>
        <v>5</v>
      </c>
      <c r="F1380" t="str">
        <f>VLOOKUP(B1380,Sheet3!$A$1:$E$100,5)</f>
        <v>k12</v>
      </c>
      <c r="G1380" t="str">
        <f>VLOOKUP(B1380,Sheet3!$A$1:$E$100,2)</f>
        <v>1000x700x3</v>
      </c>
      <c r="H1380" t="str">
        <f>VLOOKUP(B1380,Sheet3!$A$1:$E$100,3)</f>
        <v>9,99</v>
      </c>
      <c r="I1380" t="str">
        <f>VLOOKUP(F1380,Sheet4!$A$1:$B$22,2)</f>
        <v>plyty_korkowe</v>
      </c>
      <c r="J1380">
        <f>D1380*H1380</f>
        <v>79.92</v>
      </c>
    </row>
    <row r="1381" spans="1:10" ht="18.399999999999999" customHeight="1">
      <c r="A1381" s="1">
        <v>264</v>
      </c>
      <c r="B1381" t="s">
        <v>81</v>
      </c>
      <c r="C1381" s="2">
        <v>41018</v>
      </c>
      <c r="D1381">
        <v>20</v>
      </c>
      <c r="E1381">
        <f>MONTH(C1381)</f>
        <v>4</v>
      </c>
      <c r="F1381" t="str">
        <f>VLOOKUP(B1381,Sheet3!$A$1:$E$100,5)</f>
        <v>k12</v>
      </c>
      <c r="G1381" t="str">
        <f>VLOOKUP(B1381,Sheet3!$A$1:$E$100,2)</f>
        <v>1000x700x3</v>
      </c>
      <c r="H1381" t="str">
        <f>VLOOKUP(B1381,Sheet3!$A$1:$E$100,3)</f>
        <v>9,99</v>
      </c>
      <c r="I1381" t="str">
        <f>VLOOKUP(F1381,Sheet4!$A$1:$B$22,2)</f>
        <v>plyty_korkowe</v>
      </c>
      <c r="J1381">
        <f>D1381*H1381</f>
        <v>199.8</v>
      </c>
    </row>
    <row r="1382" spans="1:10" ht="18.399999999999999" customHeight="1">
      <c r="A1382" s="1">
        <v>268</v>
      </c>
      <c r="B1382" t="s">
        <v>13</v>
      </c>
      <c r="C1382" s="2">
        <v>40992</v>
      </c>
      <c r="D1382">
        <v>20</v>
      </c>
      <c r="E1382">
        <f>MONTH(C1382)</f>
        <v>3</v>
      </c>
      <c r="F1382" t="str">
        <f>VLOOKUP(B1382,Sheet3!$A$1:$E$100,5)</f>
        <v>k12</v>
      </c>
      <c r="G1382" t="str">
        <f>VLOOKUP(B1382,Sheet3!$A$1:$E$100,2)</f>
        <v>1000x700x7</v>
      </c>
      <c r="H1382" t="str">
        <f>VLOOKUP(B1382,Sheet3!$A$1:$E$100,3)</f>
        <v>22,99</v>
      </c>
      <c r="I1382" t="str">
        <f>VLOOKUP(F1382,Sheet4!$A$1:$B$22,2)</f>
        <v>plyty_korkowe</v>
      </c>
      <c r="J1382">
        <f>D1382*H1382</f>
        <v>459.79999999999995</v>
      </c>
    </row>
    <row r="1383" spans="1:10" ht="18.399999999999999" customHeight="1">
      <c r="A1383">
        <v>275</v>
      </c>
      <c r="B1383" t="s">
        <v>15</v>
      </c>
      <c r="C1383" s="2">
        <v>40977</v>
      </c>
      <c r="D1383">
        <v>6</v>
      </c>
      <c r="E1383">
        <f>MONTH(C1383)</f>
        <v>3</v>
      </c>
      <c r="F1383" t="str">
        <f>VLOOKUP(B1383,Sheet3!$A$1:$E$100,5)</f>
        <v>k12</v>
      </c>
      <c r="G1383" t="str">
        <f>VLOOKUP(B1383,Sheet3!$A$1:$E$100,2)</f>
        <v>1000x700x2</v>
      </c>
      <c r="H1383" t="str">
        <f>VLOOKUP(B1383,Sheet3!$A$1:$E$100,3)</f>
        <v>5,99</v>
      </c>
      <c r="I1383" t="str">
        <f>VLOOKUP(F1383,Sheet4!$A$1:$B$22,2)</f>
        <v>plyty_korkowe</v>
      </c>
      <c r="J1383">
        <f>D1383*H1383</f>
        <v>35.94</v>
      </c>
    </row>
    <row r="1384" spans="1:10" ht="18.399999999999999" customHeight="1">
      <c r="A1384" s="1">
        <v>288</v>
      </c>
      <c r="B1384" t="s">
        <v>15</v>
      </c>
      <c r="C1384" s="2">
        <v>41052</v>
      </c>
      <c r="D1384">
        <v>6</v>
      </c>
      <c r="E1384">
        <f>MONTH(C1384)</f>
        <v>5</v>
      </c>
      <c r="F1384" t="str">
        <f>VLOOKUP(B1384,Sheet3!$A$1:$E$100,5)</f>
        <v>k12</v>
      </c>
      <c r="G1384" t="str">
        <f>VLOOKUP(B1384,Sheet3!$A$1:$E$100,2)</f>
        <v>1000x700x2</v>
      </c>
      <c r="H1384" t="str">
        <f>VLOOKUP(B1384,Sheet3!$A$1:$E$100,3)</f>
        <v>5,99</v>
      </c>
      <c r="I1384" t="str">
        <f>VLOOKUP(F1384,Sheet4!$A$1:$B$22,2)</f>
        <v>plyty_korkowe</v>
      </c>
      <c r="J1384">
        <f>D1384*H1384</f>
        <v>35.94</v>
      </c>
    </row>
    <row r="1385" spans="1:10" ht="18.399999999999999" customHeight="1">
      <c r="A1385" s="1">
        <v>298</v>
      </c>
      <c r="B1385" t="s">
        <v>65</v>
      </c>
      <c r="C1385" s="2">
        <v>41037</v>
      </c>
      <c r="D1385">
        <v>14</v>
      </c>
      <c r="E1385">
        <f>MONTH(C1385)</f>
        <v>5</v>
      </c>
      <c r="F1385" t="str">
        <f>VLOOKUP(B1385,Sheet3!$A$1:$E$100,5)</f>
        <v>k12</v>
      </c>
      <c r="G1385" t="str">
        <f>VLOOKUP(B1385,Sheet3!$A$1:$E$100,2)</f>
        <v>1000x700x4</v>
      </c>
      <c r="H1385" t="str">
        <f>VLOOKUP(B1385,Sheet3!$A$1:$E$100,3)</f>
        <v>14,99</v>
      </c>
      <c r="I1385" t="str">
        <f>VLOOKUP(F1385,Sheet4!$A$1:$B$22,2)</f>
        <v>plyty_korkowe</v>
      </c>
      <c r="J1385">
        <f>D1385*H1385</f>
        <v>209.86</v>
      </c>
    </row>
    <row r="1386" spans="1:10" ht="18.399999999999999" customHeight="1">
      <c r="A1386" s="1">
        <v>302</v>
      </c>
      <c r="B1386" t="s">
        <v>68</v>
      </c>
      <c r="C1386" s="2">
        <v>41132</v>
      </c>
      <c r="D1386">
        <v>12</v>
      </c>
      <c r="E1386">
        <f>MONTH(C1386)</f>
        <v>8</v>
      </c>
      <c r="F1386" t="str">
        <f>VLOOKUP(B1386,Sheet3!$A$1:$E$100,5)</f>
        <v>k12</v>
      </c>
      <c r="G1386" t="str">
        <f>VLOOKUP(B1386,Sheet3!$A$1:$E$100,2)</f>
        <v>1000x700x10</v>
      </c>
      <c r="H1386" t="str">
        <f>VLOOKUP(B1386,Sheet3!$A$1:$E$100,3)</f>
        <v>32,99</v>
      </c>
      <c r="I1386" t="str">
        <f>VLOOKUP(F1386,Sheet4!$A$1:$B$22,2)</f>
        <v>plyty_korkowe</v>
      </c>
      <c r="J1386">
        <f>D1386*H1386</f>
        <v>395.88</v>
      </c>
    </row>
    <row r="1387" spans="1:10" ht="18.399999999999999" customHeight="1">
      <c r="A1387" s="1">
        <v>308</v>
      </c>
      <c r="B1387" t="s">
        <v>81</v>
      </c>
      <c r="C1387" s="2">
        <v>41013</v>
      </c>
      <c r="D1387">
        <v>5</v>
      </c>
      <c r="E1387">
        <f>MONTH(C1387)</f>
        <v>4</v>
      </c>
      <c r="F1387" t="str">
        <f>VLOOKUP(B1387,Sheet3!$A$1:$E$100,5)</f>
        <v>k12</v>
      </c>
      <c r="G1387" t="str">
        <f>VLOOKUP(B1387,Sheet3!$A$1:$E$100,2)</f>
        <v>1000x700x3</v>
      </c>
      <c r="H1387" t="str">
        <f>VLOOKUP(B1387,Sheet3!$A$1:$E$100,3)</f>
        <v>9,99</v>
      </c>
      <c r="I1387" t="str">
        <f>VLOOKUP(F1387,Sheet4!$A$1:$B$22,2)</f>
        <v>plyty_korkowe</v>
      </c>
      <c r="J1387">
        <f>D1387*H1387</f>
        <v>49.95</v>
      </c>
    </row>
    <row r="1388" spans="1:10" ht="18.399999999999999" customHeight="1">
      <c r="A1388" s="1">
        <v>312</v>
      </c>
      <c r="B1388" t="s">
        <v>15</v>
      </c>
      <c r="C1388" s="2">
        <v>40962</v>
      </c>
      <c r="D1388">
        <v>3</v>
      </c>
      <c r="E1388">
        <f>MONTH(C1388)</f>
        <v>2</v>
      </c>
      <c r="F1388" t="str">
        <f>VLOOKUP(B1388,Sheet3!$A$1:$E$100,5)</f>
        <v>k12</v>
      </c>
      <c r="G1388" t="str">
        <f>VLOOKUP(B1388,Sheet3!$A$1:$E$100,2)</f>
        <v>1000x700x2</v>
      </c>
      <c r="H1388" t="str">
        <f>VLOOKUP(B1388,Sheet3!$A$1:$E$100,3)</f>
        <v>5,99</v>
      </c>
      <c r="I1388" t="str">
        <f>VLOOKUP(F1388,Sheet4!$A$1:$B$22,2)</f>
        <v>plyty_korkowe</v>
      </c>
      <c r="J1388">
        <f>D1388*H1388</f>
        <v>17.97</v>
      </c>
    </row>
    <row r="1389" spans="1:10" ht="18.399999999999999" customHeight="1">
      <c r="A1389" s="1">
        <v>322</v>
      </c>
      <c r="B1389" t="s">
        <v>39</v>
      </c>
      <c r="C1389" s="2">
        <v>41162</v>
      </c>
      <c r="D1389">
        <v>25</v>
      </c>
      <c r="E1389">
        <f>MONTH(C1389)</f>
        <v>9</v>
      </c>
      <c r="F1389" t="str">
        <f>VLOOKUP(B1389,Sheet3!$A$1:$E$100,5)</f>
        <v>k12</v>
      </c>
      <c r="G1389" t="str">
        <f>VLOOKUP(B1389,Sheet3!$A$1:$E$100,2)</f>
        <v>1000x700x5</v>
      </c>
      <c r="H1389" t="str">
        <f>VLOOKUP(B1389,Sheet3!$A$1:$E$100,3)</f>
        <v>15,99</v>
      </c>
      <c r="I1389" t="str">
        <f>VLOOKUP(F1389,Sheet4!$A$1:$B$22,2)</f>
        <v>plyty_korkowe</v>
      </c>
      <c r="J1389">
        <f>D1389*H1389</f>
        <v>399.75</v>
      </c>
    </row>
    <row r="1390" spans="1:10" ht="18.399999999999999" customHeight="1">
      <c r="A1390" s="1">
        <v>324</v>
      </c>
      <c r="B1390" t="s">
        <v>54</v>
      </c>
      <c r="C1390" s="2">
        <v>41124</v>
      </c>
      <c r="D1390">
        <v>5</v>
      </c>
      <c r="E1390">
        <f>MONTH(C1390)</f>
        <v>8</v>
      </c>
      <c r="F1390" t="str">
        <f>VLOOKUP(B1390,Sheet3!$A$1:$E$100,5)</f>
        <v>k12</v>
      </c>
      <c r="G1390" t="str">
        <f>VLOOKUP(B1390,Sheet3!$A$1:$E$100,2)</f>
        <v>1000x700x1</v>
      </c>
      <c r="H1390" t="str">
        <f>VLOOKUP(B1390,Sheet3!$A$1:$E$100,3)</f>
        <v>4,99</v>
      </c>
      <c r="I1390" t="str">
        <f>VLOOKUP(F1390,Sheet4!$A$1:$B$22,2)</f>
        <v>plyty_korkowe</v>
      </c>
      <c r="J1390">
        <f>D1390*H1390</f>
        <v>24.950000000000003</v>
      </c>
    </row>
    <row r="1391" spans="1:10" ht="18.399999999999999" customHeight="1">
      <c r="A1391" s="1">
        <v>330</v>
      </c>
      <c r="B1391" t="s">
        <v>81</v>
      </c>
      <c r="C1391" s="2">
        <v>41149</v>
      </c>
      <c r="D1391">
        <v>10</v>
      </c>
      <c r="E1391">
        <f>MONTH(C1391)</f>
        <v>8</v>
      </c>
      <c r="F1391" t="str">
        <f>VLOOKUP(B1391,Sheet3!$A$1:$E$100,5)</f>
        <v>k12</v>
      </c>
      <c r="G1391" t="str">
        <f>VLOOKUP(B1391,Sheet3!$A$1:$E$100,2)</f>
        <v>1000x700x3</v>
      </c>
      <c r="H1391" t="str">
        <f>VLOOKUP(B1391,Sheet3!$A$1:$E$100,3)</f>
        <v>9,99</v>
      </c>
      <c r="I1391" t="str">
        <f>VLOOKUP(F1391,Sheet4!$A$1:$B$22,2)</f>
        <v>plyty_korkowe</v>
      </c>
      <c r="J1391">
        <f>D1391*H1391</f>
        <v>99.9</v>
      </c>
    </row>
    <row r="1392" spans="1:10" ht="18.399999999999999" customHeight="1">
      <c r="A1392" s="1">
        <v>342</v>
      </c>
      <c r="B1392" t="s">
        <v>39</v>
      </c>
      <c r="C1392" s="2">
        <v>40981</v>
      </c>
      <c r="D1392">
        <v>26</v>
      </c>
      <c r="E1392">
        <f>MONTH(C1392)</f>
        <v>3</v>
      </c>
      <c r="F1392" t="str">
        <f>VLOOKUP(B1392,Sheet3!$A$1:$E$100,5)</f>
        <v>k12</v>
      </c>
      <c r="G1392" t="str">
        <f>VLOOKUP(B1392,Sheet3!$A$1:$E$100,2)</f>
        <v>1000x700x5</v>
      </c>
      <c r="H1392" t="str">
        <f>VLOOKUP(B1392,Sheet3!$A$1:$E$100,3)</f>
        <v>15,99</v>
      </c>
      <c r="I1392" t="str">
        <f>VLOOKUP(F1392,Sheet4!$A$1:$B$22,2)</f>
        <v>plyty_korkowe</v>
      </c>
      <c r="J1392">
        <f>D1392*H1392</f>
        <v>415.74</v>
      </c>
    </row>
    <row r="1393" spans="1:10" ht="18.399999999999999" customHeight="1">
      <c r="A1393" s="1">
        <v>350</v>
      </c>
      <c r="B1393" t="s">
        <v>13</v>
      </c>
      <c r="C1393" s="2">
        <v>41212</v>
      </c>
      <c r="D1393">
        <v>25</v>
      </c>
      <c r="E1393">
        <f>MONTH(C1393)</f>
        <v>10</v>
      </c>
      <c r="F1393" t="str">
        <f>VLOOKUP(B1393,Sheet3!$A$1:$E$100,5)</f>
        <v>k12</v>
      </c>
      <c r="G1393" t="str">
        <f>VLOOKUP(B1393,Sheet3!$A$1:$E$100,2)</f>
        <v>1000x700x7</v>
      </c>
      <c r="H1393" t="str">
        <f>VLOOKUP(B1393,Sheet3!$A$1:$E$100,3)</f>
        <v>22,99</v>
      </c>
      <c r="I1393" t="str">
        <f>VLOOKUP(F1393,Sheet4!$A$1:$B$22,2)</f>
        <v>plyty_korkowe</v>
      </c>
      <c r="J1393">
        <f>D1393*H1393</f>
        <v>574.75</v>
      </c>
    </row>
    <row r="1394" spans="1:10" ht="18.399999999999999" customHeight="1">
      <c r="A1394">
        <v>353</v>
      </c>
      <c r="B1394" t="s">
        <v>54</v>
      </c>
      <c r="C1394" s="2">
        <v>41114</v>
      </c>
      <c r="D1394">
        <v>3</v>
      </c>
      <c r="E1394">
        <f>MONTH(C1394)</f>
        <v>7</v>
      </c>
      <c r="F1394" t="str">
        <f>VLOOKUP(B1394,Sheet3!$A$1:$E$100,5)</f>
        <v>k12</v>
      </c>
      <c r="G1394" t="str">
        <f>VLOOKUP(B1394,Sheet3!$A$1:$E$100,2)</f>
        <v>1000x700x1</v>
      </c>
      <c r="H1394" t="str">
        <f>VLOOKUP(B1394,Sheet3!$A$1:$E$100,3)</f>
        <v>4,99</v>
      </c>
      <c r="I1394" t="str">
        <f>VLOOKUP(F1394,Sheet4!$A$1:$B$22,2)</f>
        <v>plyty_korkowe</v>
      </c>
      <c r="J1394">
        <f>D1394*H1394</f>
        <v>14.97</v>
      </c>
    </row>
    <row r="1395" spans="1:10" ht="18.399999999999999" customHeight="1">
      <c r="A1395" s="1">
        <v>374</v>
      </c>
      <c r="B1395" t="s">
        <v>54</v>
      </c>
      <c r="C1395" s="2">
        <v>41132</v>
      </c>
      <c r="D1395">
        <v>15</v>
      </c>
      <c r="E1395">
        <f>MONTH(C1395)</f>
        <v>8</v>
      </c>
      <c r="F1395" t="str">
        <f>VLOOKUP(B1395,Sheet3!$A$1:$E$100,5)</f>
        <v>k12</v>
      </c>
      <c r="G1395" t="str">
        <f>VLOOKUP(B1395,Sheet3!$A$1:$E$100,2)</f>
        <v>1000x700x1</v>
      </c>
      <c r="H1395" t="str">
        <f>VLOOKUP(B1395,Sheet3!$A$1:$E$100,3)</f>
        <v>4,99</v>
      </c>
      <c r="I1395" t="str">
        <f>VLOOKUP(F1395,Sheet4!$A$1:$B$22,2)</f>
        <v>plyty_korkowe</v>
      </c>
      <c r="J1395">
        <f>D1395*H1395</f>
        <v>74.850000000000009</v>
      </c>
    </row>
    <row r="1396" spans="1:10" ht="18.399999999999999" customHeight="1">
      <c r="A1396" s="1">
        <v>380</v>
      </c>
      <c r="B1396" t="s">
        <v>39</v>
      </c>
      <c r="C1396" s="2">
        <v>41064</v>
      </c>
      <c r="D1396">
        <v>10</v>
      </c>
      <c r="E1396">
        <f>MONTH(C1396)</f>
        <v>6</v>
      </c>
      <c r="F1396" t="str">
        <f>VLOOKUP(B1396,Sheet3!$A$1:$E$100,5)</f>
        <v>k12</v>
      </c>
      <c r="G1396" t="str">
        <f>VLOOKUP(B1396,Sheet3!$A$1:$E$100,2)</f>
        <v>1000x700x5</v>
      </c>
      <c r="H1396" t="str">
        <f>VLOOKUP(B1396,Sheet3!$A$1:$E$100,3)</f>
        <v>15,99</v>
      </c>
      <c r="I1396" t="str">
        <f>VLOOKUP(F1396,Sheet4!$A$1:$B$22,2)</f>
        <v>plyty_korkowe</v>
      </c>
      <c r="J1396">
        <f>D1396*H1396</f>
        <v>159.9</v>
      </c>
    </row>
    <row r="1397" spans="1:10" ht="18.399999999999999" customHeight="1">
      <c r="A1397">
        <v>381</v>
      </c>
      <c r="B1397" t="s">
        <v>15</v>
      </c>
      <c r="C1397" s="2">
        <v>41120</v>
      </c>
      <c r="D1397">
        <v>1</v>
      </c>
      <c r="E1397">
        <f>MONTH(C1397)</f>
        <v>7</v>
      </c>
      <c r="F1397" t="str">
        <f>VLOOKUP(B1397,Sheet3!$A$1:$E$100,5)</f>
        <v>k12</v>
      </c>
      <c r="G1397" t="str">
        <f>VLOOKUP(B1397,Sheet3!$A$1:$E$100,2)</f>
        <v>1000x700x2</v>
      </c>
      <c r="H1397" t="str">
        <f>VLOOKUP(B1397,Sheet3!$A$1:$E$100,3)</f>
        <v>5,99</v>
      </c>
      <c r="I1397" t="str">
        <f>VLOOKUP(F1397,Sheet4!$A$1:$B$22,2)</f>
        <v>plyty_korkowe</v>
      </c>
      <c r="J1397">
        <f>D1397*H1397</f>
        <v>5.99</v>
      </c>
    </row>
    <row r="1398" spans="1:10" ht="18.399999999999999" customHeight="1">
      <c r="A1398">
        <v>383</v>
      </c>
      <c r="B1398" t="s">
        <v>65</v>
      </c>
      <c r="C1398" s="2">
        <v>40963</v>
      </c>
      <c r="D1398">
        <v>7</v>
      </c>
      <c r="E1398">
        <f>MONTH(C1398)</f>
        <v>2</v>
      </c>
      <c r="F1398" t="str">
        <f>VLOOKUP(B1398,Sheet3!$A$1:$E$100,5)</f>
        <v>k12</v>
      </c>
      <c r="G1398" t="str">
        <f>VLOOKUP(B1398,Sheet3!$A$1:$E$100,2)</f>
        <v>1000x700x4</v>
      </c>
      <c r="H1398" t="str">
        <f>VLOOKUP(B1398,Sheet3!$A$1:$E$100,3)</f>
        <v>14,99</v>
      </c>
      <c r="I1398" t="str">
        <f>VLOOKUP(F1398,Sheet4!$A$1:$B$22,2)</f>
        <v>plyty_korkowe</v>
      </c>
      <c r="J1398">
        <f>D1398*H1398</f>
        <v>104.93</v>
      </c>
    </row>
    <row r="1399" spans="1:10" ht="18.399999999999999" customHeight="1">
      <c r="A1399">
        <v>389</v>
      </c>
      <c r="B1399" t="s">
        <v>65</v>
      </c>
      <c r="C1399" s="2">
        <v>41164</v>
      </c>
      <c r="D1399">
        <v>14</v>
      </c>
      <c r="E1399">
        <f>MONTH(C1399)</f>
        <v>9</v>
      </c>
      <c r="F1399" t="str">
        <f>VLOOKUP(B1399,Sheet3!$A$1:$E$100,5)</f>
        <v>k12</v>
      </c>
      <c r="G1399" t="str">
        <f>VLOOKUP(B1399,Sheet3!$A$1:$E$100,2)</f>
        <v>1000x700x4</v>
      </c>
      <c r="H1399" t="str">
        <f>VLOOKUP(B1399,Sheet3!$A$1:$E$100,3)</f>
        <v>14,99</v>
      </c>
      <c r="I1399" t="str">
        <f>VLOOKUP(F1399,Sheet4!$A$1:$B$22,2)</f>
        <v>plyty_korkowe</v>
      </c>
      <c r="J1399">
        <f>D1399*H1399</f>
        <v>209.86</v>
      </c>
    </row>
    <row r="1400" spans="1:10" ht="18.399999999999999" customHeight="1">
      <c r="A1400" s="1">
        <v>396</v>
      </c>
      <c r="B1400" t="s">
        <v>39</v>
      </c>
      <c r="C1400" s="2">
        <v>41050</v>
      </c>
      <c r="D1400">
        <v>4</v>
      </c>
      <c r="E1400">
        <f>MONTH(C1400)</f>
        <v>5</v>
      </c>
      <c r="F1400" t="str">
        <f>VLOOKUP(B1400,Sheet3!$A$1:$E$100,5)</f>
        <v>k12</v>
      </c>
      <c r="G1400" t="str">
        <f>VLOOKUP(B1400,Sheet3!$A$1:$E$100,2)</f>
        <v>1000x700x5</v>
      </c>
      <c r="H1400" t="str">
        <f>VLOOKUP(B1400,Sheet3!$A$1:$E$100,3)</f>
        <v>15,99</v>
      </c>
      <c r="I1400" t="str">
        <f>VLOOKUP(F1400,Sheet4!$A$1:$B$22,2)</f>
        <v>plyty_korkowe</v>
      </c>
      <c r="J1400">
        <f>D1400*H1400</f>
        <v>63.96</v>
      </c>
    </row>
    <row r="1401" spans="1:10" ht="18.399999999999999" customHeight="1">
      <c r="A1401" s="1">
        <v>398</v>
      </c>
      <c r="B1401" t="s">
        <v>86</v>
      </c>
      <c r="C1401" s="2">
        <v>41054</v>
      </c>
      <c r="D1401">
        <v>5</v>
      </c>
      <c r="E1401">
        <f>MONTH(C1401)</f>
        <v>5</v>
      </c>
      <c r="F1401" t="str">
        <f>VLOOKUP(B1401,Sheet3!$A$1:$E$100,5)</f>
        <v>k12</v>
      </c>
      <c r="G1401" t="str">
        <f>VLOOKUP(B1401,Sheet3!$A$1:$E$100,2)</f>
        <v>1000x700x1</v>
      </c>
      <c r="H1401" t="str">
        <f>VLOOKUP(B1401,Sheet3!$A$1:$E$100,3)</f>
        <v>4,99</v>
      </c>
      <c r="I1401" t="str">
        <f>VLOOKUP(F1401,Sheet4!$A$1:$B$22,2)</f>
        <v>plyty_korkowe</v>
      </c>
      <c r="J1401">
        <f>D1401*H1401</f>
        <v>24.950000000000003</v>
      </c>
    </row>
    <row r="1402" spans="1:10" ht="18.399999999999999" customHeight="1">
      <c r="A1402">
        <v>405</v>
      </c>
      <c r="B1402" t="s">
        <v>13</v>
      </c>
      <c r="C1402" s="2">
        <v>41016</v>
      </c>
      <c r="D1402">
        <v>10</v>
      </c>
      <c r="E1402">
        <f>MONTH(C1402)</f>
        <v>4</v>
      </c>
      <c r="F1402" t="str">
        <f>VLOOKUP(B1402,Sheet3!$A$1:$E$100,5)</f>
        <v>k12</v>
      </c>
      <c r="G1402" t="str">
        <f>VLOOKUP(B1402,Sheet3!$A$1:$E$100,2)</f>
        <v>1000x700x7</v>
      </c>
      <c r="H1402" t="str">
        <f>VLOOKUP(B1402,Sheet3!$A$1:$E$100,3)</f>
        <v>22,99</v>
      </c>
      <c r="I1402" t="str">
        <f>VLOOKUP(F1402,Sheet4!$A$1:$B$22,2)</f>
        <v>plyty_korkowe</v>
      </c>
      <c r="J1402">
        <f>D1402*H1402</f>
        <v>229.89999999999998</v>
      </c>
    </row>
    <row r="1403" spans="1:10" ht="18.399999999999999" customHeight="1">
      <c r="A1403">
        <v>427</v>
      </c>
      <c r="B1403" t="s">
        <v>15</v>
      </c>
      <c r="C1403" s="2">
        <v>41222</v>
      </c>
      <c r="D1403">
        <v>10</v>
      </c>
      <c r="E1403">
        <f>MONTH(C1403)</f>
        <v>11</v>
      </c>
      <c r="F1403" t="str">
        <f>VLOOKUP(B1403,Sheet3!$A$1:$E$100,5)</f>
        <v>k12</v>
      </c>
      <c r="G1403" t="str">
        <f>VLOOKUP(B1403,Sheet3!$A$1:$E$100,2)</f>
        <v>1000x700x2</v>
      </c>
      <c r="H1403" t="str">
        <f>VLOOKUP(B1403,Sheet3!$A$1:$E$100,3)</f>
        <v>5,99</v>
      </c>
      <c r="I1403" t="str">
        <f>VLOOKUP(F1403,Sheet4!$A$1:$B$22,2)</f>
        <v>plyty_korkowe</v>
      </c>
      <c r="J1403">
        <f>D1403*H1403</f>
        <v>59.900000000000006</v>
      </c>
    </row>
    <row r="1404" spans="1:10" ht="18.399999999999999" customHeight="1">
      <c r="A1404">
        <v>429</v>
      </c>
      <c r="B1404" t="s">
        <v>86</v>
      </c>
      <c r="C1404" s="2">
        <v>41195</v>
      </c>
      <c r="D1404">
        <v>8</v>
      </c>
      <c r="E1404">
        <f>MONTH(C1404)</f>
        <v>10</v>
      </c>
      <c r="F1404" t="str">
        <f>VLOOKUP(B1404,Sheet3!$A$1:$E$100,5)</f>
        <v>k12</v>
      </c>
      <c r="G1404" t="str">
        <f>VLOOKUP(B1404,Sheet3!$A$1:$E$100,2)</f>
        <v>1000x700x1</v>
      </c>
      <c r="H1404" t="str">
        <f>VLOOKUP(B1404,Sheet3!$A$1:$E$100,3)</f>
        <v>4,99</v>
      </c>
      <c r="I1404" t="str">
        <f>VLOOKUP(F1404,Sheet4!$A$1:$B$22,2)</f>
        <v>plyty_korkowe</v>
      </c>
      <c r="J1404">
        <f>D1404*H1404</f>
        <v>39.92</v>
      </c>
    </row>
    <row r="1405" spans="1:10" ht="18.399999999999999" customHeight="1">
      <c r="A1405" s="1">
        <v>430</v>
      </c>
      <c r="B1405" t="s">
        <v>86</v>
      </c>
      <c r="C1405" s="2">
        <v>41044</v>
      </c>
      <c r="D1405">
        <v>1</v>
      </c>
      <c r="E1405">
        <f>MONTH(C1405)</f>
        <v>5</v>
      </c>
      <c r="F1405" t="str">
        <f>VLOOKUP(B1405,Sheet3!$A$1:$E$100,5)</f>
        <v>k12</v>
      </c>
      <c r="G1405" t="str">
        <f>VLOOKUP(B1405,Sheet3!$A$1:$E$100,2)</f>
        <v>1000x700x1</v>
      </c>
      <c r="H1405" t="str">
        <f>VLOOKUP(B1405,Sheet3!$A$1:$E$100,3)</f>
        <v>4,99</v>
      </c>
      <c r="I1405" t="str">
        <f>VLOOKUP(F1405,Sheet4!$A$1:$B$22,2)</f>
        <v>plyty_korkowe</v>
      </c>
      <c r="J1405">
        <f>D1405*H1405</f>
        <v>4.99</v>
      </c>
    </row>
    <row r="1406" spans="1:10" ht="18.399999999999999" customHeight="1">
      <c r="A1406" s="1">
        <v>438</v>
      </c>
      <c r="B1406" t="s">
        <v>54</v>
      </c>
      <c r="C1406" s="2">
        <v>41127</v>
      </c>
      <c r="D1406">
        <v>15</v>
      </c>
      <c r="E1406">
        <f>MONTH(C1406)</f>
        <v>8</v>
      </c>
      <c r="F1406" t="str">
        <f>VLOOKUP(B1406,Sheet3!$A$1:$E$100,5)</f>
        <v>k12</v>
      </c>
      <c r="G1406" t="str">
        <f>VLOOKUP(B1406,Sheet3!$A$1:$E$100,2)</f>
        <v>1000x700x1</v>
      </c>
      <c r="H1406" t="str">
        <f>VLOOKUP(B1406,Sheet3!$A$1:$E$100,3)</f>
        <v>4,99</v>
      </c>
      <c r="I1406" t="str">
        <f>VLOOKUP(F1406,Sheet4!$A$1:$B$22,2)</f>
        <v>plyty_korkowe</v>
      </c>
      <c r="J1406">
        <f>D1406*H1406</f>
        <v>74.850000000000009</v>
      </c>
    </row>
    <row r="1407" spans="1:10" ht="18.399999999999999" customHeight="1">
      <c r="A1407" s="1">
        <v>442</v>
      </c>
      <c r="B1407" t="s">
        <v>13</v>
      </c>
      <c r="C1407" s="2">
        <v>40995</v>
      </c>
      <c r="D1407">
        <v>4</v>
      </c>
      <c r="E1407">
        <f>MONTH(C1407)</f>
        <v>3</v>
      </c>
      <c r="F1407" t="str">
        <f>VLOOKUP(B1407,Sheet3!$A$1:$E$100,5)</f>
        <v>k12</v>
      </c>
      <c r="G1407" t="str">
        <f>VLOOKUP(B1407,Sheet3!$A$1:$E$100,2)</f>
        <v>1000x700x7</v>
      </c>
      <c r="H1407" t="str">
        <f>VLOOKUP(B1407,Sheet3!$A$1:$E$100,3)</f>
        <v>22,99</v>
      </c>
      <c r="I1407" t="str">
        <f>VLOOKUP(F1407,Sheet4!$A$1:$B$22,2)</f>
        <v>plyty_korkowe</v>
      </c>
      <c r="J1407">
        <f>D1407*H1407</f>
        <v>91.96</v>
      </c>
    </row>
    <row r="1408" spans="1:10" ht="18.399999999999999" customHeight="1">
      <c r="A1408" s="1">
        <v>464</v>
      </c>
      <c r="B1408" t="s">
        <v>65</v>
      </c>
      <c r="C1408" s="2">
        <v>41181</v>
      </c>
      <c r="D1408">
        <v>5</v>
      </c>
      <c r="E1408">
        <f>MONTH(C1408)</f>
        <v>9</v>
      </c>
      <c r="F1408" t="str">
        <f>VLOOKUP(B1408,Sheet3!$A$1:$E$100,5)</f>
        <v>k12</v>
      </c>
      <c r="G1408" t="str">
        <f>VLOOKUP(B1408,Sheet3!$A$1:$E$100,2)</f>
        <v>1000x700x4</v>
      </c>
      <c r="H1408" t="str">
        <f>VLOOKUP(B1408,Sheet3!$A$1:$E$100,3)</f>
        <v>14,99</v>
      </c>
      <c r="I1408" t="str">
        <f>VLOOKUP(F1408,Sheet4!$A$1:$B$22,2)</f>
        <v>plyty_korkowe</v>
      </c>
      <c r="J1408">
        <f>D1408*H1408</f>
        <v>74.95</v>
      </c>
    </row>
    <row r="1409" spans="1:10" ht="18.399999999999999" customHeight="1">
      <c r="A1409">
        <v>467</v>
      </c>
      <c r="B1409" t="s">
        <v>65</v>
      </c>
      <c r="C1409" s="2">
        <v>41086</v>
      </c>
      <c r="D1409">
        <v>26</v>
      </c>
      <c r="E1409">
        <f>MONTH(C1409)</f>
        <v>6</v>
      </c>
      <c r="F1409" t="str">
        <f>VLOOKUP(B1409,Sheet3!$A$1:$E$100,5)</f>
        <v>k12</v>
      </c>
      <c r="G1409" t="str">
        <f>VLOOKUP(B1409,Sheet3!$A$1:$E$100,2)</f>
        <v>1000x700x4</v>
      </c>
      <c r="H1409" t="str">
        <f>VLOOKUP(B1409,Sheet3!$A$1:$E$100,3)</f>
        <v>14,99</v>
      </c>
      <c r="I1409" t="str">
        <f>VLOOKUP(F1409,Sheet4!$A$1:$B$22,2)</f>
        <v>plyty_korkowe</v>
      </c>
      <c r="J1409">
        <f>D1409*H1409</f>
        <v>389.74</v>
      </c>
    </row>
    <row r="1410" spans="1:10" ht="18.399999999999999" customHeight="1">
      <c r="A1410" s="1">
        <v>476</v>
      </c>
      <c r="B1410" t="s">
        <v>81</v>
      </c>
      <c r="C1410" s="2">
        <v>41011</v>
      </c>
      <c r="D1410">
        <v>6</v>
      </c>
      <c r="E1410">
        <f>MONTH(C1410)</f>
        <v>4</v>
      </c>
      <c r="F1410" t="str">
        <f>VLOOKUP(B1410,Sheet3!$A$1:$E$100,5)</f>
        <v>k12</v>
      </c>
      <c r="G1410" t="str">
        <f>VLOOKUP(B1410,Sheet3!$A$1:$E$100,2)</f>
        <v>1000x700x3</v>
      </c>
      <c r="H1410" t="str">
        <f>VLOOKUP(B1410,Sheet3!$A$1:$E$100,3)</f>
        <v>9,99</v>
      </c>
      <c r="I1410" t="str">
        <f>VLOOKUP(F1410,Sheet4!$A$1:$B$22,2)</f>
        <v>plyty_korkowe</v>
      </c>
      <c r="J1410">
        <f>D1410*H1410</f>
        <v>59.94</v>
      </c>
    </row>
    <row r="1411" spans="1:10" ht="18.399999999999999" customHeight="1">
      <c r="A1411" s="1">
        <v>494</v>
      </c>
      <c r="B1411" t="s">
        <v>65</v>
      </c>
      <c r="C1411" s="2">
        <v>41145</v>
      </c>
      <c r="D1411">
        <v>1</v>
      </c>
      <c r="E1411">
        <f>MONTH(C1411)</f>
        <v>8</v>
      </c>
      <c r="F1411" t="str">
        <f>VLOOKUP(B1411,Sheet3!$A$1:$E$100,5)</f>
        <v>k12</v>
      </c>
      <c r="G1411" t="str">
        <f>VLOOKUP(B1411,Sheet3!$A$1:$E$100,2)</f>
        <v>1000x700x4</v>
      </c>
      <c r="H1411" t="str">
        <f>VLOOKUP(B1411,Sheet3!$A$1:$E$100,3)</f>
        <v>14,99</v>
      </c>
      <c r="I1411" t="str">
        <f>VLOOKUP(F1411,Sheet4!$A$1:$B$22,2)</f>
        <v>plyty_korkowe</v>
      </c>
      <c r="J1411">
        <f>D1411*H1411</f>
        <v>14.99</v>
      </c>
    </row>
    <row r="1412" spans="1:10" ht="18.399999999999999" customHeight="1">
      <c r="A1412" s="1">
        <v>508</v>
      </c>
      <c r="B1412" t="s">
        <v>68</v>
      </c>
      <c r="C1412" s="2">
        <v>41040</v>
      </c>
      <c r="D1412">
        <v>5</v>
      </c>
      <c r="E1412">
        <f>MONTH(C1412)</f>
        <v>5</v>
      </c>
      <c r="F1412" t="str">
        <f>VLOOKUP(B1412,Sheet3!$A$1:$E$100,5)</f>
        <v>k12</v>
      </c>
      <c r="G1412" t="str">
        <f>VLOOKUP(B1412,Sheet3!$A$1:$E$100,2)</f>
        <v>1000x700x10</v>
      </c>
      <c r="H1412" t="str">
        <f>VLOOKUP(B1412,Sheet3!$A$1:$E$100,3)</f>
        <v>32,99</v>
      </c>
      <c r="I1412" t="str">
        <f>VLOOKUP(F1412,Sheet4!$A$1:$B$22,2)</f>
        <v>plyty_korkowe</v>
      </c>
      <c r="J1412">
        <f>D1412*H1412</f>
        <v>164.95000000000002</v>
      </c>
    </row>
    <row r="1413" spans="1:10" ht="18.399999999999999" customHeight="1">
      <c r="A1413">
        <v>513</v>
      </c>
      <c r="B1413" t="s">
        <v>13</v>
      </c>
      <c r="C1413" s="2">
        <v>40913</v>
      </c>
      <c r="D1413">
        <v>10</v>
      </c>
      <c r="E1413">
        <f>MONTH(C1413)</f>
        <v>1</v>
      </c>
      <c r="F1413" t="str">
        <f>VLOOKUP(B1413,Sheet3!$A$1:$E$100,5)</f>
        <v>k12</v>
      </c>
      <c r="G1413" t="str">
        <f>VLOOKUP(B1413,Sheet3!$A$1:$E$100,2)</f>
        <v>1000x700x7</v>
      </c>
      <c r="H1413" t="str">
        <f>VLOOKUP(B1413,Sheet3!$A$1:$E$100,3)</f>
        <v>22,99</v>
      </c>
      <c r="I1413" t="str">
        <f>VLOOKUP(F1413,Sheet4!$A$1:$B$22,2)</f>
        <v>plyty_korkowe</v>
      </c>
      <c r="J1413">
        <f>D1413*H1413</f>
        <v>229.89999999999998</v>
      </c>
    </row>
    <row r="1414" spans="1:10" ht="18.399999999999999" customHeight="1">
      <c r="A1414" s="1">
        <v>514</v>
      </c>
      <c r="B1414" t="s">
        <v>68</v>
      </c>
      <c r="C1414" s="2">
        <v>41256</v>
      </c>
      <c r="D1414">
        <v>4</v>
      </c>
      <c r="E1414">
        <f>MONTH(C1414)</f>
        <v>12</v>
      </c>
      <c r="F1414" t="str">
        <f>VLOOKUP(B1414,Sheet3!$A$1:$E$100,5)</f>
        <v>k12</v>
      </c>
      <c r="G1414" t="str">
        <f>VLOOKUP(B1414,Sheet3!$A$1:$E$100,2)</f>
        <v>1000x700x10</v>
      </c>
      <c r="H1414" t="str">
        <f>VLOOKUP(B1414,Sheet3!$A$1:$E$100,3)</f>
        <v>32,99</v>
      </c>
      <c r="I1414" t="str">
        <f>VLOOKUP(F1414,Sheet4!$A$1:$B$22,2)</f>
        <v>plyty_korkowe</v>
      </c>
      <c r="J1414">
        <f>D1414*H1414</f>
        <v>131.96</v>
      </c>
    </row>
    <row r="1415" spans="1:10" ht="18.399999999999999" customHeight="1">
      <c r="A1415">
        <v>523</v>
      </c>
      <c r="B1415" t="s">
        <v>65</v>
      </c>
      <c r="C1415" s="2">
        <v>41054</v>
      </c>
      <c r="D1415">
        <v>10</v>
      </c>
      <c r="E1415">
        <f>MONTH(C1415)</f>
        <v>5</v>
      </c>
      <c r="F1415" t="str">
        <f>VLOOKUP(B1415,Sheet3!$A$1:$E$100,5)</f>
        <v>k12</v>
      </c>
      <c r="G1415" t="str">
        <f>VLOOKUP(B1415,Sheet3!$A$1:$E$100,2)</f>
        <v>1000x700x4</v>
      </c>
      <c r="H1415" t="str">
        <f>VLOOKUP(B1415,Sheet3!$A$1:$E$100,3)</f>
        <v>14,99</v>
      </c>
      <c r="I1415" t="str">
        <f>VLOOKUP(F1415,Sheet4!$A$1:$B$22,2)</f>
        <v>plyty_korkowe</v>
      </c>
      <c r="J1415">
        <f>D1415*H1415</f>
        <v>149.9</v>
      </c>
    </row>
    <row r="1416" spans="1:10" ht="18.399999999999999" customHeight="1">
      <c r="A1416">
        <v>549</v>
      </c>
      <c r="B1416" t="s">
        <v>39</v>
      </c>
      <c r="C1416" s="2">
        <v>41079</v>
      </c>
      <c r="D1416">
        <v>2</v>
      </c>
      <c r="E1416">
        <f>MONTH(C1416)</f>
        <v>6</v>
      </c>
      <c r="F1416" t="str">
        <f>VLOOKUP(B1416,Sheet3!$A$1:$E$100,5)</f>
        <v>k12</v>
      </c>
      <c r="G1416" t="str">
        <f>VLOOKUP(B1416,Sheet3!$A$1:$E$100,2)</f>
        <v>1000x700x5</v>
      </c>
      <c r="H1416" t="str">
        <f>VLOOKUP(B1416,Sheet3!$A$1:$E$100,3)</f>
        <v>15,99</v>
      </c>
      <c r="I1416" t="str">
        <f>VLOOKUP(F1416,Sheet4!$A$1:$B$22,2)</f>
        <v>plyty_korkowe</v>
      </c>
      <c r="J1416">
        <f>D1416*H1416</f>
        <v>31.98</v>
      </c>
    </row>
    <row r="1417" spans="1:10" ht="18.399999999999999" customHeight="1">
      <c r="A1417">
        <v>557</v>
      </c>
      <c r="B1417" t="s">
        <v>39</v>
      </c>
      <c r="C1417" s="2">
        <v>41159</v>
      </c>
      <c r="D1417">
        <v>8</v>
      </c>
      <c r="E1417">
        <f>MONTH(C1417)</f>
        <v>9</v>
      </c>
      <c r="F1417" t="str">
        <f>VLOOKUP(B1417,Sheet3!$A$1:$E$100,5)</f>
        <v>k12</v>
      </c>
      <c r="G1417" t="str">
        <f>VLOOKUP(B1417,Sheet3!$A$1:$E$100,2)</f>
        <v>1000x700x5</v>
      </c>
      <c r="H1417" t="str">
        <f>VLOOKUP(B1417,Sheet3!$A$1:$E$100,3)</f>
        <v>15,99</v>
      </c>
      <c r="I1417" t="str">
        <f>VLOOKUP(F1417,Sheet4!$A$1:$B$22,2)</f>
        <v>plyty_korkowe</v>
      </c>
      <c r="J1417">
        <f>D1417*H1417</f>
        <v>127.92</v>
      </c>
    </row>
    <row r="1418" spans="1:10" ht="18.399999999999999" customHeight="1">
      <c r="A1418" s="1">
        <v>576</v>
      </c>
      <c r="B1418" t="s">
        <v>15</v>
      </c>
      <c r="C1418" s="2">
        <v>41179</v>
      </c>
      <c r="D1418">
        <v>5</v>
      </c>
      <c r="E1418">
        <f>MONTH(C1418)</f>
        <v>9</v>
      </c>
      <c r="F1418" t="str">
        <f>VLOOKUP(B1418,Sheet3!$A$1:$E$100,5)</f>
        <v>k12</v>
      </c>
      <c r="G1418" t="str">
        <f>VLOOKUP(B1418,Sheet3!$A$1:$E$100,2)</f>
        <v>1000x700x2</v>
      </c>
      <c r="H1418" t="str">
        <f>VLOOKUP(B1418,Sheet3!$A$1:$E$100,3)</f>
        <v>5,99</v>
      </c>
      <c r="I1418" t="str">
        <f>VLOOKUP(F1418,Sheet4!$A$1:$B$22,2)</f>
        <v>plyty_korkowe</v>
      </c>
      <c r="J1418">
        <f>D1418*H1418</f>
        <v>29.950000000000003</v>
      </c>
    </row>
    <row r="1419" spans="1:10" ht="18.399999999999999" customHeight="1">
      <c r="A1419" s="1">
        <v>588</v>
      </c>
      <c r="B1419" t="s">
        <v>13</v>
      </c>
      <c r="C1419" s="2">
        <v>41156</v>
      </c>
      <c r="D1419">
        <v>5</v>
      </c>
      <c r="E1419">
        <f>MONTH(C1419)</f>
        <v>9</v>
      </c>
      <c r="F1419" t="str">
        <f>VLOOKUP(B1419,Sheet3!$A$1:$E$100,5)</f>
        <v>k12</v>
      </c>
      <c r="G1419" t="str">
        <f>VLOOKUP(B1419,Sheet3!$A$1:$E$100,2)</f>
        <v>1000x700x7</v>
      </c>
      <c r="H1419" t="str">
        <f>VLOOKUP(B1419,Sheet3!$A$1:$E$100,3)</f>
        <v>22,99</v>
      </c>
      <c r="I1419" t="str">
        <f>VLOOKUP(F1419,Sheet4!$A$1:$B$22,2)</f>
        <v>plyty_korkowe</v>
      </c>
      <c r="J1419">
        <f>D1419*H1419</f>
        <v>114.94999999999999</v>
      </c>
    </row>
    <row r="1420" spans="1:10" ht="18.399999999999999" customHeight="1">
      <c r="A1420" s="1">
        <v>614</v>
      </c>
      <c r="B1420" t="s">
        <v>13</v>
      </c>
      <c r="C1420" s="2">
        <v>41059</v>
      </c>
      <c r="D1420">
        <v>7</v>
      </c>
      <c r="E1420">
        <f>MONTH(C1420)</f>
        <v>5</v>
      </c>
      <c r="F1420" t="str">
        <f>VLOOKUP(B1420,Sheet3!$A$1:$E$100,5)</f>
        <v>k12</v>
      </c>
      <c r="G1420" t="str">
        <f>VLOOKUP(B1420,Sheet3!$A$1:$E$100,2)</f>
        <v>1000x700x7</v>
      </c>
      <c r="H1420" t="str">
        <f>VLOOKUP(B1420,Sheet3!$A$1:$E$100,3)</f>
        <v>22,99</v>
      </c>
      <c r="I1420" t="str">
        <f>VLOOKUP(F1420,Sheet4!$A$1:$B$22,2)</f>
        <v>plyty_korkowe</v>
      </c>
      <c r="J1420">
        <f>D1420*H1420</f>
        <v>160.92999999999998</v>
      </c>
    </row>
    <row r="1421" spans="1:10" ht="18.399999999999999" customHeight="1">
      <c r="A1421">
        <v>649</v>
      </c>
      <c r="B1421" t="s">
        <v>86</v>
      </c>
      <c r="C1421" s="2">
        <v>40964</v>
      </c>
      <c r="D1421">
        <v>10</v>
      </c>
      <c r="E1421">
        <f>MONTH(C1421)</f>
        <v>2</v>
      </c>
      <c r="F1421" t="str">
        <f>VLOOKUP(B1421,Sheet3!$A$1:$E$100,5)</f>
        <v>k12</v>
      </c>
      <c r="G1421" t="str">
        <f>VLOOKUP(B1421,Sheet3!$A$1:$E$100,2)</f>
        <v>1000x700x1</v>
      </c>
      <c r="H1421" t="str">
        <f>VLOOKUP(B1421,Sheet3!$A$1:$E$100,3)</f>
        <v>4,99</v>
      </c>
      <c r="I1421" t="str">
        <f>VLOOKUP(F1421,Sheet4!$A$1:$B$22,2)</f>
        <v>plyty_korkowe</v>
      </c>
      <c r="J1421">
        <f>D1421*H1421</f>
        <v>49.900000000000006</v>
      </c>
    </row>
    <row r="1422" spans="1:10" ht="18.399999999999999" customHeight="1">
      <c r="A1422">
        <v>655</v>
      </c>
      <c r="B1422" t="s">
        <v>65</v>
      </c>
      <c r="C1422" s="2">
        <v>41080</v>
      </c>
      <c r="D1422">
        <v>15</v>
      </c>
      <c r="E1422">
        <f>MONTH(C1422)</f>
        <v>6</v>
      </c>
      <c r="F1422" t="str">
        <f>VLOOKUP(B1422,Sheet3!$A$1:$E$100,5)</f>
        <v>k12</v>
      </c>
      <c r="G1422" t="str">
        <f>VLOOKUP(B1422,Sheet3!$A$1:$E$100,2)</f>
        <v>1000x700x4</v>
      </c>
      <c r="H1422" t="str">
        <f>VLOOKUP(B1422,Sheet3!$A$1:$E$100,3)</f>
        <v>14,99</v>
      </c>
      <c r="I1422" t="str">
        <f>VLOOKUP(F1422,Sheet4!$A$1:$B$22,2)</f>
        <v>plyty_korkowe</v>
      </c>
      <c r="J1422">
        <f>D1422*H1422</f>
        <v>224.85</v>
      </c>
    </row>
    <row r="1423" spans="1:10" ht="18.399999999999999" customHeight="1">
      <c r="A1423" s="1">
        <v>658</v>
      </c>
      <c r="B1423" t="s">
        <v>86</v>
      </c>
      <c r="C1423" s="2">
        <v>40911</v>
      </c>
      <c r="D1423">
        <v>1</v>
      </c>
      <c r="E1423">
        <f>MONTH(C1423)</f>
        <v>1</v>
      </c>
      <c r="F1423" t="str">
        <f>VLOOKUP(B1423,Sheet3!$A$1:$E$100,5)</f>
        <v>k12</v>
      </c>
      <c r="G1423" t="str">
        <f>VLOOKUP(B1423,Sheet3!$A$1:$E$100,2)</f>
        <v>1000x700x1</v>
      </c>
      <c r="H1423" t="str">
        <f>VLOOKUP(B1423,Sheet3!$A$1:$E$100,3)</f>
        <v>4,99</v>
      </c>
      <c r="I1423" t="str">
        <f>VLOOKUP(F1423,Sheet4!$A$1:$B$22,2)</f>
        <v>plyty_korkowe</v>
      </c>
      <c r="J1423">
        <f>D1423*H1423</f>
        <v>4.99</v>
      </c>
    </row>
    <row r="1424" spans="1:10" ht="18.399999999999999" customHeight="1">
      <c r="A1424">
        <v>661</v>
      </c>
      <c r="B1424" t="s">
        <v>81</v>
      </c>
      <c r="C1424" s="2">
        <v>40934</v>
      </c>
      <c r="D1424">
        <v>1</v>
      </c>
      <c r="E1424">
        <f>MONTH(C1424)</f>
        <v>1</v>
      </c>
      <c r="F1424" t="str">
        <f>VLOOKUP(B1424,Sheet3!$A$1:$E$100,5)</f>
        <v>k12</v>
      </c>
      <c r="G1424" t="str">
        <f>VLOOKUP(B1424,Sheet3!$A$1:$E$100,2)</f>
        <v>1000x700x3</v>
      </c>
      <c r="H1424" t="str">
        <f>VLOOKUP(B1424,Sheet3!$A$1:$E$100,3)</f>
        <v>9,99</v>
      </c>
      <c r="I1424" t="str">
        <f>VLOOKUP(F1424,Sheet4!$A$1:$B$22,2)</f>
        <v>plyty_korkowe</v>
      </c>
      <c r="J1424">
        <f>D1424*H1424</f>
        <v>9.99</v>
      </c>
    </row>
    <row r="1425" spans="1:10" ht="18.399999999999999" customHeight="1">
      <c r="A1425" s="1">
        <v>688</v>
      </c>
      <c r="B1425" t="s">
        <v>13</v>
      </c>
      <c r="C1425" s="2">
        <v>41029</v>
      </c>
      <c r="D1425">
        <v>15</v>
      </c>
      <c r="E1425">
        <f>MONTH(C1425)</f>
        <v>4</v>
      </c>
      <c r="F1425" t="str">
        <f>VLOOKUP(B1425,Sheet3!$A$1:$E$100,5)</f>
        <v>k12</v>
      </c>
      <c r="G1425" t="str">
        <f>VLOOKUP(B1425,Sheet3!$A$1:$E$100,2)</f>
        <v>1000x700x7</v>
      </c>
      <c r="H1425" t="str">
        <f>VLOOKUP(B1425,Sheet3!$A$1:$E$100,3)</f>
        <v>22,99</v>
      </c>
      <c r="I1425" t="str">
        <f>VLOOKUP(F1425,Sheet4!$A$1:$B$22,2)</f>
        <v>plyty_korkowe</v>
      </c>
      <c r="J1425">
        <f>D1425*H1425</f>
        <v>344.84999999999997</v>
      </c>
    </row>
    <row r="1426" spans="1:10" ht="18.399999999999999" customHeight="1">
      <c r="A1426" s="1">
        <v>702</v>
      </c>
      <c r="B1426" t="s">
        <v>65</v>
      </c>
      <c r="C1426" s="2">
        <v>40934</v>
      </c>
      <c r="D1426">
        <v>21</v>
      </c>
      <c r="E1426">
        <f>MONTH(C1426)</f>
        <v>1</v>
      </c>
      <c r="F1426" t="str">
        <f>VLOOKUP(B1426,Sheet3!$A$1:$E$100,5)</f>
        <v>k12</v>
      </c>
      <c r="G1426" t="str">
        <f>VLOOKUP(B1426,Sheet3!$A$1:$E$100,2)</f>
        <v>1000x700x4</v>
      </c>
      <c r="H1426" t="str">
        <f>VLOOKUP(B1426,Sheet3!$A$1:$E$100,3)</f>
        <v>14,99</v>
      </c>
      <c r="I1426" t="str">
        <f>VLOOKUP(F1426,Sheet4!$A$1:$B$22,2)</f>
        <v>plyty_korkowe</v>
      </c>
      <c r="J1426">
        <f>D1426*H1426</f>
        <v>314.79000000000002</v>
      </c>
    </row>
    <row r="1427" spans="1:10" ht="18.399999999999999" customHeight="1">
      <c r="A1427" s="1">
        <v>704</v>
      </c>
      <c r="B1427" t="s">
        <v>13</v>
      </c>
      <c r="C1427" s="2">
        <v>41029</v>
      </c>
      <c r="D1427">
        <v>20</v>
      </c>
      <c r="E1427">
        <f>MONTH(C1427)</f>
        <v>4</v>
      </c>
      <c r="F1427" t="str">
        <f>VLOOKUP(B1427,Sheet3!$A$1:$E$100,5)</f>
        <v>k12</v>
      </c>
      <c r="G1427" t="str">
        <f>VLOOKUP(B1427,Sheet3!$A$1:$E$100,2)</f>
        <v>1000x700x7</v>
      </c>
      <c r="H1427" t="str">
        <f>VLOOKUP(B1427,Sheet3!$A$1:$E$100,3)</f>
        <v>22,99</v>
      </c>
      <c r="I1427" t="str">
        <f>VLOOKUP(F1427,Sheet4!$A$1:$B$22,2)</f>
        <v>plyty_korkowe</v>
      </c>
      <c r="J1427">
        <f>D1427*H1427</f>
        <v>459.79999999999995</v>
      </c>
    </row>
    <row r="1428" spans="1:10" ht="18.399999999999999" customHeight="1">
      <c r="A1428">
        <v>717</v>
      </c>
      <c r="B1428" t="s">
        <v>39</v>
      </c>
      <c r="C1428" s="2">
        <v>41076</v>
      </c>
      <c r="D1428">
        <v>2</v>
      </c>
      <c r="E1428">
        <f>MONTH(C1428)</f>
        <v>6</v>
      </c>
      <c r="F1428" t="str">
        <f>VLOOKUP(B1428,Sheet3!$A$1:$E$100,5)</f>
        <v>k12</v>
      </c>
      <c r="G1428" t="str">
        <f>VLOOKUP(B1428,Sheet3!$A$1:$E$100,2)</f>
        <v>1000x700x5</v>
      </c>
      <c r="H1428" t="str">
        <f>VLOOKUP(B1428,Sheet3!$A$1:$E$100,3)</f>
        <v>15,99</v>
      </c>
      <c r="I1428" t="str">
        <f>VLOOKUP(F1428,Sheet4!$A$1:$B$22,2)</f>
        <v>plyty_korkowe</v>
      </c>
      <c r="J1428">
        <f>D1428*H1428</f>
        <v>31.98</v>
      </c>
    </row>
    <row r="1429" spans="1:10" ht="18.399999999999999" customHeight="1">
      <c r="A1429" s="1">
        <v>726</v>
      </c>
      <c r="B1429" t="s">
        <v>54</v>
      </c>
      <c r="C1429" s="2">
        <v>40973</v>
      </c>
      <c r="D1429">
        <v>5</v>
      </c>
      <c r="E1429">
        <f>MONTH(C1429)</f>
        <v>3</v>
      </c>
      <c r="F1429" t="str">
        <f>VLOOKUP(B1429,Sheet3!$A$1:$E$100,5)</f>
        <v>k12</v>
      </c>
      <c r="G1429" t="str">
        <f>VLOOKUP(B1429,Sheet3!$A$1:$E$100,2)</f>
        <v>1000x700x1</v>
      </c>
      <c r="H1429" t="str">
        <f>VLOOKUP(B1429,Sheet3!$A$1:$E$100,3)</f>
        <v>4,99</v>
      </c>
      <c r="I1429" t="str">
        <f>VLOOKUP(F1429,Sheet4!$A$1:$B$22,2)</f>
        <v>plyty_korkowe</v>
      </c>
      <c r="J1429">
        <f>D1429*H1429</f>
        <v>24.950000000000003</v>
      </c>
    </row>
    <row r="1430" spans="1:10" ht="18.399999999999999" customHeight="1">
      <c r="A1430" s="1">
        <v>730</v>
      </c>
      <c r="B1430" t="s">
        <v>65</v>
      </c>
      <c r="C1430" s="2">
        <v>41047</v>
      </c>
      <c r="D1430">
        <v>15</v>
      </c>
      <c r="E1430">
        <f>MONTH(C1430)</f>
        <v>5</v>
      </c>
      <c r="F1430" t="str">
        <f>VLOOKUP(B1430,Sheet3!$A$1:$E$100,5)</f>
        <v>k12</v>
      </c>
      <c r="G1430" t="str">
        <f>VLOOKUP(B1430,Sheet3!$A$1:$E$100,2)</f>
        <v>1000x700x4</v>
      </c>
      <c r="H1430" t="str">
        <f>VLOOKUP(B1430,Sheet3!$A$1:$E$100,3)</f>
        <v>14,99</v>
      </c>
      <c r="I1430" t="str">
        <f>VLOOKUP(F1430,Sheet4!$A$1:$B$22,2)</f>
        <v>plyty_korkowe</v>
      </c>
      <c r="J1430">
        <f>D1430*H1430</f>
        <v>224.85</v>
      </c>
    </row>
    <row r="1431" spans="1:10" ht="18.399999999999999" customHeight="1">
      <c r="A1431">
        <v>731</v>
      </c>
      <c r="B1431" t="s">
        <v>81</v>
      </c>
      <c r="C1431" s="2">
        <v>41058</v>
      </c>
      <c r="D1431">
        <v>12</v>
      </c>
      <c r="E1431">
        <f>MONTH(C1431)</f>
        <v>5</v>
      </c>
      <c r="F1431" t="str">
        <f>VLOOKUP(B1431,Sheet3!$A$1:$E$100,5)</f>
        <v>k12</v>
      </c>
      <c r="G1431" t="str">
        <f>VLOOKUP(B1431,Sheet3!$A$1:$E$100,2)</f>
        <v>1000x700x3</v>
      </c>
      <c r="H1431" t="str">
        <f>VLOOKUP(B1431,Sheet3!$A$1:$E$100,3)</f>
        <v>9,99</v>
      </c>
      <c r="I1431" t="str">
        <f>VLOOKUP(F1431,Sheet4!$A$1:$B$22,2)</f>
        <v>plyty_korkowe</v>
      </c>
      <c r="J1431">
        <f>D1431*H1431</f>
        <v>119.88</v>
      </c>
    </row>
    <row r="1432" spans="1:10" ht="18.399999999999999" customHeight="1">
      <c r="A1432">
        <v>733</v>
      </c>
      <c r="B1432" t="s">
        <v>39</v>
      </c>
      <c r="C1432" s="2">
        <v>41038</v>
      </c>
      <c r="D1432">
        <v>1</v>
      </c>
      <c r="E1432">
        <f>MONTH(C1432)</f>
        <v>5</v>
      </c>
      <c r="F1432" t="str">
        <f>VLOOKUP(B1432,Sheet3!$A$1:$E$100,5)</f>
        <v>k12</v>
      </c>
      <c r="G1432" t="str">
        <f>VLOOKUP(B1432,Sheet3!$A$1:$E$100,2)</f>
        <v>1000x700x5</v>
      </c>
      <c r="H1432" t="str">
        <f>VLOOKUP(B1432,Sheet3!$A$1:$E$100,3)</f>
        <v>15,99</v>
      </c>
      <c r="I1432" t="str">
        <f>VLOOKUP(F1432,Sheet4!$A$1:$B$22,2)</f>
        <v>plyty_korkowe</v>
      </c>
      <c r="J1432">
        <f>D1432*H1432</f>
        <v>15.99</v>
      </c>
    </row>
    <row r="1433" spans="1:10" ht="18.399999999999999" customHeight="1">
      <c r="A1433" s="1">
        <v>758</v>
      </c>
      <c r="B1433" t="s">
        <v>39</v>
      </c>
      <c r="C1433" s="2">
        <v>41046</v>
      </c>
      <c r="D1433">
        <v>4</v>
      </c>
      <c r="E1433">
        <f>MONTH(C1433)</f>
        <v>5</v>
      </c>
      <c r="F1433" t="str">
        <f>VLOOKUP(B1433,Sheet3!$A$1:$E$100,5)</f>
        <v>k12</v>
      </c>
      <c r="G1433" t="str">
        <f>VLOOKUP(B1433,Sheet3!$A$1:$E$100,2)</f>
        <v>1000x700x5</v>
      </c>
      <c r="H1433" t="str">
        <f>VLOOKUP(B1433,Sheet3!$A$1:$E$100,3)</f>
        <v>15,99</v>
      </c>
      <c r="I1433" t="str">
        <f>VLOOKUP(F1433,Sheet4!$A$1:$B$22,2)</f>
        <v>plyty_korkowe</v>
      </c>
      <c r="J1433">
        <f>D1433*H1433</f>
        <v>63.96</v>
      </c>
    </row>
    <row r="1434" spans="1:10" ht="18.399999999999999" customHeight="1">
      <c r="A1434">
        <v>759</v>
      </c>
      <c r="B1434" t="s">
        <v>65</v>
      </c>
      <c r="C1434" s="2">
        <v>40987</v>
      </c>
      <c r="D1434">
        <v>12</v>
      </c>
      <c r="E1434">
        <f>MONTH(C1434)</f>
        <v>3</v>
      </c>
      <c r="F1434" t="str">
        <f>VLOOKUP(B1434,Sheet3!$A$1:$E$100,5)</f>
        <v>k12</v>
      </c>
      <c r="G1434" t="str">
        <f>VLOOKUP(B1434,Sheet3!$A$1:$E$100,2)</f>
        <v>1000x700x4</v>
      </c>
      <c r="H1434" t="str">
        <f>VLOOKUP(B1434,Sheet3!$A$1:$E$100,3)</f>
        <v>14,99</v>
      </c>
      <c r="I1434" t="str">
        <f>VLOOKUP(F1434,Sheet4!$A$1:$B$22,2)</f>
        <v>plyty_korkowe</v>
      </c>
      <c r="J1434">
        <f>D1434*H1434</f>
        <v>179.88</v>
      </c>
    </row>
    <row r="1435" spans="1:10" ht="18.399999999999999" customHeight="1">
      <c r="A1435" s="1">
        <v>814</v>
      </c>
      <c r="B1435" t="s">
        <v>65</v>
      </c>
      <c r="C1435" s="2">
        <v>41181</v>
      </c>
      <c r="D1435">
        <v>1</v>
      </c>
      <c r="E1435">
        <f>MONTH(C1435)</f>
        <v>9</v>
      </c>
      <c r="F1435" t="str">
        <f>VLOOKUP(B1435,Sheet3!$A$1:$E$100,5)</f>
        <v>k12</v>
      </c>
      <c r="G1435" t="str">
        <f>VLOOKUP(B1435,Sheet3!$A$1:$E$100,2)</f>
        <v>1000x700x4</v>
      </c>
      <c r="H1435" t="str">
        <f>VLOOKUP(B1435,Sheet3!$A$1:$E$100,3)</f>
        <v>14,99</v>
      </c>
      <c r="I1435" t="str">
        <f>VLOOKUP(F1435,Sheet4!$A$1:$B$22,2)</f>
        <v>plyty_korkowe</v>
      </c>
      <c r="J1435">
        <f>D1435*H1435</f>
        <v>14.99</v>
      </c>
    </row>
    <row r="1436" spans="1:10" ht="18.399999999999999" customHeight="1">
      <c r="A1436" s="1">
        <v>828</v>
      </c>
      <c r="B1436" t="s">
        <v>81</v>
      </c>
      <c r="C1436" s="2">
        <v>41129</v>
      </c>
      <c r="D1436">
        <v>6</v>
      </c>
      <c r="E1436">
        <f>MONTH(C1436)</f>
        <v>8</v>
      </c>
      <c r="F1436" t="str">
        <f>VLOOKUP(B1436,Sheet3!$A$1:$E$100,5)</f>
        <v>k12</v>
      </c>
      <c r="G1436" t="str">
        <f>VLOOKUP(B1436,Sheet3!$A$1:$E$100,2)</f>
        <v>1000x700x3</v>
      </c>
      <c r="H1436" t="str">
        <f>VLOOKUP(B1436,Sheet3!$A$1:$E$100,3)</f>
        <v>9,99</v>
      </c>
      <c r="I1436" t="str">
        <f>VLOOKUP(F1436,Sheet4!$A$1:$B$22,2)</f>
        <v>plyty_korkowe</v>
      </c>
      <c r="J1436">
        <f>D1436*H1436</f>
        <v>59.94</v>
      </c>
    </row>
    <row r="1437" spans="1:10" ht="18.399999999999999" customHeight="1">
      <c r="A1437">
        <v>851</v>
      </c>
      <c r="B1437" t="s">
        <v>54</v>
      </c>
      <c r="C1437" s="2">
        <v>41079</v>
      </c>
      <c r="D1437">
        <v>5</v>
      </c>
      <c r="E1437">
        <f>MONTH(C1437)</f>
        <v>6</v>
      </c>
      <c r="F1437" t="str">
        <f>VLOOKUP(B1437,Sheet3!$A$1:$E$100,5)</f>
        <v>k12</v>
      </c>
      <c r="G1437" t="str">
        <f>VLOOKUP(B1437,Sheet3!$A$1:$E$100,2)</f>
        <v>1000x700x1</v>
      </c>
      <c r="H1437" t="str">
        <f>VLOOKUP(B1437,Sheet3!$A$1:$E$100,3)</f>
        <v>4,99</v>
      </c>
      <c r="I1437" t="str">
        <f>VLOOKUP(F1437,Sheet4!$A$1:$B$22,2)</f>
        <v>plyty_korkowe</v>
      </c>
      <c r="J1437">
        <f>D1437*H1437</f>
        <v>24.950000000000003</v>
      </c>
    </row>
    <row r="1438" spans="1:10" ht="18.399999999999999" customHeight="1">
      <c r="A1438">
        <v>875</v>
      </c>
      <c r="B1438" t="s">
        <v>39</v>
      </c>
      <c r="C1438" s="2">
        <v>40991</v>
      </c>
      <c r="D1438">
        <v>12</v>
      </c>
      <c r="E1438">
        <f>MONTH(C1438)</f>
        <v>3</v>
      </c>
      <c r="F1438" t="str">
        <f>VLOOKUP(B1438,Sheet3!$A$1:$E$100,5)</f>
        <v>k12</v>
      </c>
      <c r="G1438" t="str">
        <f>VLOOKUP(B1438,Sheet3!$A$1:$E$100,2)</f>
        <v>1000x700x5</v>
      </c>
      <c r="H1438" t="str">
        <f>VLOOKUP(B1438,Sheet3!$A$1:$E$100,3)</f>
        <v>15,99</v>
      </c>
      <c r="I1438" t="str">
        <f>VLOOKUP(F1438,Sheet4!$A$1:$B$22,2)</f>
        <v>plyty_korkowe</v>
      </c>
      <c r="J1438">
        <f>D1438*H1438</f>
        <v>191.88</v>
      </c>
    </row>
    <row r="1439" spans="1:10" ht="18.399999999999999" customHeight="1">
      <c r="A1439">
        <v>879</v>
      </c>
      <c r="B1439" t="s">
        <v>54</v>
      </c>
      <c r="C1439" s="2">
        <v>41072</v>
      </c>
      <c r="D1439">
        <v>6</v>
      </c>
      <c r="E1439">
        <f>MONTH(C1439)</f>
        <v>6</v>
      </c>
      <c r="F1439" t="str">
        <f>VLOOKUP(B1439,Sheet3!$A$1:$E$100,5)</f>
        <v>k12</v>
      </c>
      <c r="G1439" t="str">
        <f>VLOOKUP(B1439,Sheet3!$A$1:$E$100,2)</f>
        <v>1000x700x1</v>
      </c>
      <c r="H1439" t="str">
        <f>VLOOKUP(B1439,Sheet3!$A$1:$E$100,3)</f>
        <v>4,99</v>
      </c>
      <c r="I1439" t="str">
        <f>VLOOKUP(F1439,Sheet4!$A$1:$B$22,2)</f>
        <v>plyty_korkowe</v>
      </c>
      <c r="J1439">
        <f>D1439*H1439</f>
        <v>29.94</v>
      </c>
    </row>
    <row r="1440" spans="1:10" ht="18.399999999999999" customHeight="1">
      <c r="A1440" s="1">
        <v>880</v>
      </c>
      <c r="B1440" t="s">
        <v>65</v>
      </c>
      <c r="C1440" s="2">
        <v>41023</v>
      </c>
      <c r="D1440">
        <v>2</v>
      </c>
      <c r="E1440">
        <f>MONTH(C1440)</f>
        <v>4</v>
      </c>
      <c r="F1440" t="str">
        <f>VLOOKUP(B1440,Sheet3!$A$1:$E$100,5)</f>
        <v>k12</v>
      </c>
      <c r="G1440" t="str">
        <f>VLOOKUP(B1440,Sheet3!$A$1:$E$100,2)</f>
        <v>1000x700x4</v>
      </c>
      <c r="H1440" t="str">
        <f>VLOOKUP(B1440,Sheet3!$A$1:$E$100,3)</f>
        <v>14,99</v>
      </c>
      <c r="I1440" t="str">
        <f>VLOOKUP(F1440,Sheet4!$A$1:$B$22,2)</f>
        <v>plyty_korkowe</v>
      </c>
      <c r="J1440">
        <f>D1440*H1440</f>
        <v>29.98</v>
      </c>
    </row>
    <row r="1441" spans="1:10" ht="18.399999999999999" customHeight="1">
      <c r="A1441">
        <v>899</v>
      </c>
      <c r="B1441" t="s">
        <v>54</v>
      </c>
      <c r="C1441" s="2">
        <v>41150</v>
      </c>
      <c r="D1441">
        <v>50</v>
      </c>
      <c r="E1441">
        <f>MONTH(C1441)</f>
        <v>8</v>
      </c>
      <c r="F1441" t="str">
        <f>VLOOKUP(B1441,Sheet3!$A$1:$E$100,5)</f>
        <v>k12</v>
      </c>
      <c r="G1441" t="str">
        <f>VLOOKUP(B1441,Sheet3!$A$1:$E$100,2)</f>
        <v>1000x700x1</v>
      </c>
      <c r="H1441" t="str">
        <f>VLOOKUP(B1441,Sheet3!$A$1:$E$100,3)</f>
        <v>4,99</v>
      </c>
      <c r="I1441" t="str">
        <f>VLOOKUP(F1441,Sheet4!$A$1:$B$22,2)</f>
        <v>plyty_korkowe</v>
      </c>
      <c r="J1441">
        <f>D1441*H1441</f>
        <v>249.5</v>
      </c>
    </row>
    <row r="1442" spans="1:10" ht="18.399999999999999" customHeight="1">
      <c r="A1442">
        <v>909</v>
      </c>
      <c r="B1442" t="s">
        <v>15</v>
      </c>
      <c r="C1442" s="2">
        <v>41122</v>
      </c>
      <c r="D1442">
        <v>6</v>
      </c>
      <c r="E1442">
        <f>MONTH(C1442)</f>
        <v>8</v>
      </c>
      <c r="F1442" t="str">
        <f>VLOOKUP(B1442,Sheet3!$A$1:$E$100,5)</f>
        <v>k12</v>
      </c>
      <c r="G1442" t="str">
        <f>VLOOKUP(B1442,Sheet3!$A$1:$E$100,2)</f>
        <v>1000x700x2</v>
      </c>
      <c r="H1442" t="str">
        <f>VLOOKUP(B1442,Sheet3!$A$1:$E$100,3)</f>
        <v>5,99</v>
      </c>
      <c r="I1442" t="str">
        <f>VLOOKUP(F1442,Sheet4!$A$1:$B$22,2)</f>
        <v>plyty_korkowe</v>
      </c>
      <c r="J1442">
        <f>D1442*H1442</f>
        <v>35.94</v>
      </c>
    </row>
    <row r="1443" spans="1:10" ht="18.399999999999999" customHeight="1">
      <c r="A1443" s="1">
        <v>912</v>
      </c>
      <c r="B1443" t="s">
        <v>54</v>
      </c>
      <c r="C1443" s="2">
        <v>41272</v>
      </c>
      <c r="D1443">
        <v>9</v>
      </c>
      <c r="E1443">
        <f>MONTH(C1443)</f>
        <v>12</v>
      </c>
      <c r="F1443" t="str">
        <f>VLOOKUP(B1443,Sheet3!$A$1:$E$100,5)</f>
        <v>k12</v>
      </c>
      <c r="G1443" t="str">
        <f>VLOOKUP(B1443,Sheet3!$A$1:$E$100,2)</f>
        <v>1000x700x1</v>
      </c>
      <c r="H1443" t="str">
        <f>VLOOKUP(B1443,Sheet3!$A$1:$E$100,3)</f>
        <v>4,99</v>
      </c>
      <c r="I1443" t="str">
        <f>VLOOKUP(F1443,Sheet4!$A$1:$B$22,2)</f>
        <v>plyty_korkowe</v>
      </c>
      <c r="J1443">
        <f>D1443*H1443</f>
        <v>44.910000000000004</v>
      </c>
    </row>
    <row r="1444" spans="1:10" ht="18.399999999999999" customHeight="1">
      <c r="A1444">
        <v>925</v>
      </c>
      <c r="B1444" t="s">
        <v>54</v>
      </c>
      <c r="C1444" s="2">
        <v>41080</v>
      </c>
      <c r="D1444">
        <v>3</v>
      </c>
      <c r="E1444">
        <f>MONTH(C1444)</f>
        <v>6</v>
      </c>
      <c r="F1444" t="str">
        <f>VLOOKUP(B1444,Sheet3!$A$1:$E$100,5)</f>
        <v>k12</v>
      </c>
      <c r="G1444" t="str">
        <f>VLOOKUP(B1444,Sheet3!$A$1:$E$100,2)</f>
        <v>1000x700x1</v>
      </c>
      <c r="H1444" t="str">
        <f>VLOOKUP(B1444,Sheet3!$A$1:$E$100,3)</f>
        <v>4,99</v>
      </c>
      <c r="I1444" t="str">
        <f>VLOOKUP(F1444,Sheet4!$A$1:$B$22,2)</f>
        <v>plyty_korkowe</v>
      </c>
      <c r="J1444">
        <f>D1444*H1444</f>
        <v>14.97</v>
      </c>
    </row>
    <row r="1445" spans="1:10" ht="18.399999999999999" customHeight="1">
      <c r="A1445">
        <v>937</v>
      </c>
      <c r="B1445" t="s">
        <v>39</v>
      </c>
      <c r="C1445" s="2">
        <v>41164</v>
      </c>
      <c r="D1445">
        <v>12</v>
      </c>
      <c r="E1445">
        <f>MONTH(C1445)</f>
        <v>9</v>
      </c>
      <c r="F1445" t="str">
        <f>VLOOKUP(B1445,Sheet3!$A$1:$E$100,5)</f>
        <v>k12</v>
      </c>
      <c r="G1445" t="str">
        <f>VLOOKUP(B1445,Sheet3!$A$1:$E$100,2)</f>
        <v>1000x700x5</v>
      </c>
      <c r="H1445" t="str">
        <f>VLOOKUP(B1445,Sheet3!$A$1:$E$100,3)</f>
        <v>15,99</v>
      </c>
      <c r="I1445" t="str">
        <f>VLOOKUP(F1445,Sheet4!$A$1:$B$22,2)</f>
        <v>plyty_korkowe</v>
      </c>
      <c r="J1445">
        <f>D1445*H1445</f>
        <v>191.88</v>
      </c>
    </row>
    <row r="1446" spans="1:10" ht="18.399999999999999" customHeight="1">
      <c r="A1446" s="1">
        <v>938</v>
      </c>
      <c r="B1446" t="s">
        <v>81</v>
      </c>
      <c r="C1446" s="2">
        <v>41088</v>
      </c>
      <c r="D1446">
        <v>14</v>
      </c>
      <c r="E1446">
        <f>MONTH(C1446)</f>
        <v>6</v>
      </c>
      <c r="F1446" t="str">
        <f>VLOOKUP(B1446,Sheet3!$A$1:$E$100,5)</f>
        <v>k12</v>
      </c>
      <c r="G1446" t="str">
        <f>VLOOKUP(B1446,Sheet3!$A$1:$E$100,2)</f>
        <v>1000x700x3</v>
      </c>
      <c r="H1446" t="str">
        <f>VLOOKUP(B1446,Sheet3!$A$1:$E$100,3)</f>
        <v>9,99</v>
      </c>
      <c r="I1446" t="str">
        <f>VLOOKUP(F1446,Sheet4!$A$1:$B$22,2)</f>
        <v>plyty_korkowe</v>
      </c>
      <c r="J1446">
        <f>D1446*H1446</f>
        <v>139.86000000000001</v>
      </c>
    </row>
    <row r="1447" spans="1:10" ht="18.399999999999999" customHeight="1">
      <c r="A1447" s="1">
        <v>946</v>
      </c>
      <c r="B1447" t="s">
        <v>54</v>
      </c>
      <c r="C1447" s="2">
        <v>41114</v>
      </c>
      <c r="D1447">
        <v>17</v>
      </c>
      <c r="E1447">
        <f>MONTH(C1447)</f>
        <v>7</v>
      </c>
      <c r="F1447" t="str">
        <f>VLOOKUP(B1447,Sheet3!$A$1:$E$100,5)</f>
        <v>k12</v>
      </c>
      <c r="G1447" t="str">
        <f>VLOOKUP(B1447,Sheet3!$A$1:$E$100,2)</f>
        <v>1000x700x1</v>
      </c>
      <c r="H1447" t="str">
        <f>VLOOKUP(B1447,Sheet3!$A$1:$E$100,3)</f>
        <v>4,99</v>
      </c>
      <c r="I1447" t="str">
        <f>VLOOKUP(F1447,Sheet4!$A$1:$B$22,2)</f>
        <v>plyty_korkowe</v>
      </c>
      <c r="J1447">
        <f>D1447*H1447</f>
        <v>84.83</v>
      </c>
    </row>
    <row r="1448" spans="1:10" ht="18.399999999999999" customHeight="1">
      <c r="A1448">
        <v>951</v>
      </c>
      <c r="B1448" t="s">
        <v>65</v>
      </c>
      <c r="C1448" s="2">
        <v>41051</v>
      </c>
      <c r="D1448">
        <v>21</v>
      </c>
      <c r="E1448">
        <f>MONTH(C1448)</f>
        <v>5</v>
      </c>
      <c r="F1448" t="str">
        <f>VLOOKUP(B1448,Sheet3!$A$1:$E$100,5)</f>
        <v>k12</v>
      </c>
      <c r="G1448" t="str">
        <f>VLOOKUP(B1448,Sheet3!$A$1:$E$100,2)</f>
        <v>1000x700x4</v>
      </c>
      <c r="H1448" t="str">
        <f>VLOOKUP(B1448,Sheet3!$A$1:$E$100,3)</f>
        <v>14,99</v>
      </c>
      <c r="I1448" t="str">
        <f>VLOOKUP(F1448,Sheet4!$A$1:$B$22,2)</f>
        <v>plyty_korkowe</v>
      </c>
      <c r="J1448">
        <f>D1448*H1448</f>
        <v>314.79000000000002</v>
      </c>
    </row>
    <row r="1449" spans="1:10" ht="18.399999999999999" customHeight="1">
      <c r="A1449" s="1">
        <v>956</v>
      </c>
      <c r="B1449" t="s">
        <v>68</v>
      </c>
      <c r="C1449" s="2">
        <v>41076</v>
      </c>
      <c r="D1449">
        <v>1</v>
      </c>
      <c r="E1449">
        <f>MONTH(C1449)</f>
        <v>6</v>
      </c>
      <c r="F1449" t="str">
        <f>VLOOKUP(B1449,Sheet3!$A$1:$E$100,5)</f>
        <v>k12</v>
      </c>
      <c r="G1449" t="str">
        <f>VLOOKUP(B1449,Sheet3!$A$1:$E$100,2)</f>
        <v>1000x700x10</v>
      </c>
      <c r="H1449" t="str">
        <f>VLOOKUP(B1449,Sheet3!$A$1:$E$100,3)</f>
        <v>32,99</v>
      </c>
      <c r="I1449" t="str">
        <f>VLOOKUP(F1449,Sheet4!$A$1:$B$22,2)</f>
        <v>plyty_korkowe</v>
      </c>
      <c r="J1449">
        <f>D1449*H1449</f>
        <v>32.99</v>
      </c>
    </row>
    <row r="1450" spans="1:10" ht="18.399999999999999" customHeight="1">
      <c r="A1450" s="1">
        <v>960</v>
      </c>
      <c r="B1450" t="s">
        <v>15</v>
      </c>
      <c r="C1450" s="2">
        <v>40984</v>
      </c>
      <c r="D1450">
        <v>2</v>
      </c>
      <c r="E1450">
        <f>MONTH(C1450)</f>
        <v>3</v>
      </c>
      <c r="F1450" t="str">
        <f>VLOOKUP(B1450,Sheet3!$A$1:$E$100,5)</f>
        <v>k12</v>
      </c>
      <c r="G1450" t="str">
        <f>VLOOKUP(B1450,Sheet3!$A$1:$E$100,2)</f>
        <v>1000x700x2</v>
      </c>
      <c r="H1450" t="str">
        <f>VLOOKUP(B1450,Sheet3!$A$1:$E$100,3)</f>
        <v>5,99</v>
      </c>
      <c r="I1450" t="str">
        <f>VLOOKUP(F1450,Sheet4!$A$1:$B$22,2)</f>
        <v>plyty_korkowe</v>
      </c>
      <c r="J1450">
        <f>D1450*H1450</f>
        <v>11.98</v>
      </c>
    </row>
    <row r="1451" spans="1:10" ht="18.399999999999999" customHeight="1">
      <c r="A1451" s="1">
        <v>968</v>
      </c>
      <c r="B1451" t="s">
        <v>39</v>
      </c>
      <c r="C1451" s="2">
        <v>41005</v>
      </c>
      <c r="D1451">
        <v>5</v>
      </c>
      <c r="E1451">
        <f>MONTH(C1451)</f>
        <v>4</v>
      </c>
      <c r="F1451" t="str">
        <f>VLOOKUP(B1451,Sheet3!$A$1:$E$100,5)</f>
        <v>k12</v>
      </c>
      <c r="G1451" t="str">
        <f>VLOOKUP(B1451,Sheet3!$A$1:$E$100,2)</f>
        <v>1000x700x5</v>
      </c>
      <c r="H1451" t="str">
        <f>VLOOKUP(B1451,Sheet3!$A$1:$E$100,3)</f>
        <v>15,99</v>
      </c>
      <c r="I1451" t="str">
        <f>VLOOKUP(F1451,Sheet4!$A$1:$B$22,2)</f>
        <v>plyty_korkowe</v>
      </c>
      <c r="J1451">
        <f>D1451*H1451</f>
        <v>79.95</v>
      </c>
    </row>
    <row r="1452" spans="1:10" ht="18.399999999999999" customHeight="1">
      <c r="A1452" s="1">
        <v>980</v>
      </c>
      <c r="B1452" t="s">
        <v>65</v>
      </c>
      <c r="C1452" s="2">
        <v>41037</v>
      </c>
      <c r="D1452">
        <v>6</v>
      </c>
      <c r="E1452">
        <f>MONTH(C1452)</f>
        <v>5</v>
      </c>
      <c r="F1452" t="str">
        <f>VLOOKUP(B1452,Sheet3!$A$1:$E$100,5)</f>
        <v>k12</v>
      </c>
      <c r="G1452" t="str">
        <f>VLOOKUP(B1452,Sheet3!$A$1:$E$100,2)</f>
        <v>1000x700x4</v>
      </c>
      <c r="H1452" t="str">
        <f>VLOOKUP(B1452,Sheet3!$A$1:$E$100,3)</f>
        <v>14,99</v>
      </c>
      <c r="I1452" t="str">
        <f>VLOOKUP(F1452,Sheet4!$A$1:$B$22,2)</f>
        <v>plyty_korkowe</v>
      </c>
      <c r="J1452">
        <f>D1452*H1452</f>
        <v>89.94</v>
      </c>
    </row>
    <row r="1453" spans="1:10" ht="18.399999999999999" customHeight="1">
      <c r="A1453" s="1">
        <v>988</v>
      </c>
      <c r="B1453" t="s">
        <v>15</v>
      </c>
      <c r="C1453" s="2">
        <v>40968</v>
      </c>
      <c r="D1453">
        <v>3</v>
      </c>
      <c r="E1453">
        <f>MONTH(C1453)</f>
        <v>2</v>
      </c>
      <c r="F1453" t="str">
        <f>VLOOKUP(B1453,Sheet3!$A$1:$E$100,5)</f>
        <v>k12</v>
      </c>
      <c r="G1453" t="str">
        <f>VLOOKUP(B1453,Sheet3!$A$1:$E$100,2)</f>
        <v>1000x700x2</v>
      </c>
      <c r="H1453" t="str">
        <f>VLOOKUP(B1453,Sheet3!$A$1:$E$100,3)</f>
        <v>5,99</v>
      </c>
      <c r="I1453" t="str">
        <f>VLOOKUP(F1453,Sheet4!$A$1:$B$22,2)</f>
        <v>plyty_korkowe</v>
      </c>
      <c r="J1453">
        <f>D1453*H1453</f>
        <v>17.97</v>
      </c>
    </row>
    <row r="1454" spans="1:10" ht="18.399999999999999" customHeight="1">
      <c r="A1454" s="1">
        <v>1006</v>
      </c>
      <c r="B1454" t="s">
        <v>81</v>
      </c>
      <c r="C1454" s="2">
        <v>40989</v>
      </c>
      <c r="D1454">
        <v>1</v>
      </c>
      <c r="E1454">
        <f>MONTH(C1454)</f>
        <v>3</v>
      </c>
      <c r="F1454" t="str">
        <f>VLOOKUP(B1454,Sheet3!$A$1:$E$100,5)</f>
        <v>k12</v>
      </c>
      <c r="G1454" t="str">
        <f>VLOOKUP(B1454,Sheet3!$A$1:$E$100,2)</f>
        <v>1000x700x3</v>
      </c>
      <c r="H1454" t="str">
        <f>VLOOKUP(B1454,Sheet3!$A$1:$E$100,3)</f>
        <v>9,99</v>
      </c>
      <c r="I1454" t="str">
        <f>VLOOKUP(F1454,Sheet4!$A$1:$B$22,2)</f>
        <v>plyty_korkowe</v>
      </c>
      <c r="J1454">
        <f>D1454*H1454</f>
        <v>9.99</v>
      </c>
    </row>
    <row r="1455" spans="1:10" ht="18.399999999999999" customHeight="1">
      <c r="A1455" s="1">
        <v>1010</v>
      </c>
      <c r="B1455" t="s">
        <v>13</v>
      </c>
      <c r="C1455" s="2">
        <v>41087</v>
      </c>
      <c r="D1455">
        <v>1</v>
      </c>
      <c r="E1455">
        <f>MONTH(C1455)</f>
        <v>6</v>
      </c>
      <c r="F1455" t="str">
        <f>VLOOKUP(B1455,Sheet3!$A$1:$E$100,5)</f>
        <v>k12</v>
      </c>
      <c r="G1455" t="str">
        <f>VLOOKUP(B1455,Sheet3!$A$1:$E$100,2)</f>
        <v>1000x700x7</v>
      </c>
      <c r="H1455" t="str">
        <f>VLOOKUP(B1455,Sheet3!$A$1:$E$100,3)</f>
        <v>22,99</v>
      </c>
      <c r="I1455" t="str">
        <f>VLOOKUP(F1455,Sheet4!$A$1:$B$22,2)</f>
        <v>plyty_korkowe</v>
      </c>
      <c r="J1455">
        <f>D1455*H1455</f>
        <v>22.99</v>
      </c>
    </row>
    <row r="1456" spans="1:10" ht="18.399999999999999" customHeight="1">
      <c r="A1456" s="1">
        <v>1016</v>
      </c>
      <c r="B1456" t="s">
        <v>13</v>
      </c>
      <c r="C1456" s="2">
        <v>41099</v>
      </c>
      <c r="D1456">
        <v>1</v>
      </c>
      <c r="E1456">
        <f>MONTH(C1456)</f>
        <v>7</v>
      </c>
      <c r="F1456" t="str">
        <f>VLOOKUP(B1456,Sheet3!$A$1:$E$100,5)</f>
        <v>k12</v>
      </c>
      <c r="G1456" t="str">
        <f>VLOOKUP(B1456,Sheet3!$A$1:$E$100,2)</f>
        <v>1000x700x7</v>
      </c>
      <c r="H1456" t="str">
        <f>VLOOKUP(B1456,Sheet3!$A$1:$E$100,3)</f>
        <v>22,99</v>
      </c>
      <c r="I1456" t="str">
        <f>VLOOKUP(F1456,Sheet4!$A$1:$B$22,2)</f>
        <v>plyty_korkowe</v>
      </c>
      <c r="J1456">
        <f>D1456*H1456</f>
        <v>22.99</v>
      </c>
    </row>
    <row r="1457" spans="1:10" ht="18.399999999999999" customHeight="1">
      <c r="A1457">
        <v>1039</v>
      </c>
      <c r="B1457" t="s">
        <v>15</v>
      </c>
      <c r="C1457" s="2">
        <v>41097</v>
      </c>
      <c r="D1457">
        <v>4</v>
      </c>
      <c r="E1457">
        <f>MONTH(C1457)</f>
        <v>7</v>
      </c>
      <c r="F1457" t="str">
        <f>VLOOKUP(B1457,Sheet3!$A$1:$E$100,5)</f>
        <v>k12</v>
      </c>
      <c r="G1457" t="str">
        <f>VLOOKUP(B1457,Sheet3!$A$1:$E$100,2)</f>
        <v>1000x700x2</v>
      </c>
      <c r="H1457" t="str">
        <f>VLOOKUP(B1457,Sheet3!$A$1:$E$100,3)</f>
        <v>5,99</v>
      </c>
      <c r="I1457" t="str">
        <f>VLOOKUP(F1457,Sheet4!$A$1:$B$22,2)</f>
        <v>plyty_korkowe</v>
      </c>
      <c r="J1457">
        <f>D1457*H1457</f>
        <v>23.96</v>
      </c>
    </row>
    <row r="1458" spans="1:10" ht="18.399999999999999" customHeight="1">
      <c r="A1458">
        <v>1043</v>
      </c>
      <c r="B1458" t="s">
        <v>81</v>
      </c>
      <c r="C1458" s="2">
        <v>41064</v>
      </c>
      <c r="D1458">
        <v>12</v>
      </c>
      <c r="E1458">
        <f>MONTH(C1458)</f>
        <v>6</v>
      </c>
      <c r="F1458" t="str">
        <f>VLOOKUP(B1458,Sheet3!$A$1:$E$100,5)</f>
        <v>k12</v>
      </c>
      <c r="G1458" t="str">
        <f>VLOOKUP(B1458,Sheet3!$A$1:$E$100,2)</f>
        <v>1000x700x3</v>
      </c>
      <c r="H1458" t="str">
        <f>VLOOKUP(B1458,Sheet3!$A$1:$E$100,3)</f>
        <v>9,99</v>
      </c>
      <c r="I1458" t="str">
        <f>VLOOKUP(F1458,Sheet4!$A$1:$B$22,2)</f>
        <v>plyty_korkowe</v>
      </c>
      <c r="J1458">
        <f>D1458*H1458</f>
        <v>119.88</v>
      </c>
    </row>
    <row r="1459" spans="1:10" ht="18.399999999999999" customHeight="1">
      <c r="A1459">
        <v>1049</v>
      </c>
      <c r="B1459" t="s">
        <v>86</v>
      </c>
      <c r="C1459" s="2">
        <v>40984</v>
      </c>
      <c r="D1459">
        <v>50</v>
      </c>
      <c r="E1459">
        <f>MONTH(C1459)</f>
        <v>3</v>
      </c>
      <c r="F1459" t="str">
        <f>VLOOKUP(B1459,Sheet3!$A$1:$E$100,5)</f>
        <v>k12</v>
      </c>
      <c r="G1459" t="str">
        <f>VLOOKUP(B1459,Sheet3!$A$1:$E$100,2)</f>
        <v>1000x700x1</v>
      </c>
      <c r="H1459" t="str">
        <f>VLOOKUP(B1459,Sheet3!$A$1:$E$100,3)</f>
        <v>4,99</v>
      </c>
      <c r="I1459" t="str">
        <f>VLOOKUP(F1459,Sheet4!$A$1:$B$22,2)</f>
        <v>plyty_korkowe</v>
      </c>
      <c r="J1459">
        <f>D1459*H1459</f>
        <v>249.5</v>
      </c>
    </row>
    <row r="1460" spans="1:10" ht="18.399999999999999" customHeight="1">
      <c r="A1460" s="1">
        <v>1060</v>
      </c>
      <c r="B1460" t="s">
        <v>81</v>
      </c>
      <c r="C1460" s="2">
        <v>41011</v>
      </c>
      <c r="D1460">
        <v>10</v>
      </c>
      <c r="E1460">
        <f>MONTH(C1460)</f>
        <v>4</v>
      </c>
      <c r="F1460" t="str">
        <f>VLOOKUP(B1460,Sheet3!$A$1:$E$100,5)</f>
        <v>k12</v>
      </c>
      <c r="G1460" t="str">
        <f>VLOOKUP(B1460,Sheet3!$A$1:$E$100,2)</f>
        <v>1000x700x3</v>
      </c>
      <c r="H1460" t="str">
        <f>VLOOKUP(B1460,Sheet3!$A$1:$E$100,3)</f>
        <v>9,99</v>
      </c>
      <c r="I1460" t="str">
        <f>VLOOKUP(F1460,Sheet4!$A$1:$B$22,2)</f>
        <v>plyty_korkowe</v>
      </c>
      <c r="J1460">
        <f>D1460*H1460</f>
        <v>99.9</v>
      </c>
    </row>
    <row r="1461" spans="1:10" ht="18.399999999999999" customHeight="1">
      <c r="A1461" s="1">
        <v>1062</v>
      </c>
      <c r="B1461" t="s">
        <v>54</v>
      </c>
      <c r="C1461" s="2">
        <v>41051</v>
      </c>
      <c r="D1461">
        <v>11</v>
      </c>
      <c r="E1461">
        <f>MONTH(C1461)</f>
        <v>5</v>
      </c>
      <c r="F1461" t="str">
        <f>VLOOKUP(B1461,Sheet3!$A$1:$E$100,5)</f>
        <v>k12</v>
      </c>
      <c r="G1461" t="str">
        <f>VLOOKUP(B1461,Sheet3!$A$1:$E$100,2)</f>
        <v>1000x700x1</v>
      </c>
      <c r="H1461" t="str">
        <f>VLOOKUP(B1461,Sheet3!$A$1:$E$100,3)</f>
        <v>4,99</v>
      </c>
      <c r="I1461" t="str">
        <f>VLOOKUP(F1461,Sheet4!$A$1:$B$22,2)</f>
        <v>plyty_korkowe</v>
      </c>
      <c r="J1461">
        <f>D1461*H1461</f>
        <v>54.89</v>
      </c>
    </row>
    <row r="1462" spans="1:10" ht="18.399999999999999" customHeight="1">
      <c r="A1462">
        <v>1067</v>
      </c>
      <c r="B1462" t="s">
        <v>68</v>
      </c>
      <c r="C1462" s="2">
        <v>40970</v>
      </c>
      <c r="D1462">
        <v>1</v>
      </c>
      <c r="E1462">
        <f>MONTH(C1462)</f>
        <v>3</v>
      </c>
      <c r="F1462" t="str">
        <f>VLOOKUP(B1462,Sheet3!$A$1:$E$100,5)</f>
        <v>k12</v>
      </c>
      <c r="G1462" t="str">
        <f>VLOOKUP(B1462,Sheet3!$A$1:$E$100,2)</f>
        <v>1000x700x10</v>
      </c>
      <c r="H1462" t="str">
        <f>VLOOKUP(B1462,Sheet3!$A$1:$E$100,3)</f>
        <v>32,99</v>
      </c>
      <c r="I1462" t="str">
        <f>VLOOKUP(F1462,Sheet4!$A$1:$B$22,2)</f>
        <v>plyty_korkowe</v>
      </c>
      <c r="J1462">
        <f>D1462*H1462</f>
        <v>32.99</v>
      </c>
    </row>
    <row r="1463" spans="1:10" ht="18.399999999999999" customHeight="1">
      <c r="A1463" s="1">
        <v>1068</v>
      </c>
      <c r="B1463" t="s">
        <v>81</v>
      </c>
      <c r="C1463" s="2">
        <v>41079</v>
      </c>
      <c r="D1463">
        <v>2</v>
      </c>
      <c r="E1463">
        <f>MONTH(C1463)</f>
        <v>6</v>
      </c>
      <c r="F1463" t="str">
        <f>VLOOKUP(B1463,Sheet3!$A$1:$E$100,5)</f>
        <v>k12</v>
      </c>
      <c r="G1463" t="str">
        <f>VLOOKUP(B1463,Sheet3!$A$1:$E$100,2)</f>
        <v>1000x700x3</v>
      </c>
      <c r="H1463" t="str">
        <f>VLOOKUP(B1463,Sheet3!$A$1:$E$100,3)</f>
        <v>9,99</v>
      </c>
      <c r="I1463" t="str">
        <f>VLOOKUP(F1463,Sheet4!$A$1:$B$22,2)</f>
        <v>plyty_korkowe</v>
      </c>
      <c r="J1463">
        <f>D1463*H1463</f>
        <v>19.98</v>
      </c>
    </row>
    <row r="1464" spans="1:10" ht="18.399999999999999" customHeight="1">
      <c r="A1464">
        <v>1071</v>
      </c>
      <c r="B1464" t="s">
        <v>15</v>
      </c>
      <c r="C1464" s="2">
        <v>41058</v>
      </c>
      <c r="D1464">
        <v>6</v>
      </c>
      <c r="E1464">
        <f>MONTH(C1464)</f>
        <v>5</v>
      </c>
      <c r="F1464" t="str">
        <f>VLOOKUP(B1464,Sheet3!$A$1:$E$100,5)</f>
        <v>k12</v>
      </c>
      <c r="G1464" t="str">
        <f>VLOOKUP(B1464,Sheet3!$A$1:$E$100,2)</f>
        <v>1000x700x2</v>
      </c>
      <c r="H1464" t="str">
        <f>VLOOKUP(B1464,Sheet3!$A$1:$E$100,3)</f>
        <v>5,99</v>
      </c>
      <c r="I1464" t="str">
        <f>VLOOKUP(F1464,Sheet4!$A$1:$B$22,2)</f>
        <v>plyty_korkowe</v>
      </c>
      <c r="J1464">
        <f>D1464*H1464</f>
        <v>35.94</v>
      </c>
    </row>
    <row r="1465" spans="1:10" ht="18.399999999999999" customHeight="1">
      <c r="A1465" s="1">
        <v>1074</v>
      </c>
      <c r="B1465" t="s">
        <v>81</v>
      </c>
      <c r="C1465" s="2">
        <v>41016</v>
      </c>
      <c r="D1465">
        <v>10</v>
      </c>
      <c r="E1465">
        <f>MONTH(C1465)</f>
        <v>4</v>
      </c>
      <c r="F1465" t="str">
        <f>VLOOKUP(B1465,Sheet3!$A$1:$E$100,5)</f>
        <v>k12</v>
      </c>
      <c r="G1465" t="str">
        <f>VLOOKUP(B1465,Sheet3!$A$1:$E$100,2)</f>
        <v>1000x700x3</v>
      </c>
      <c r="H1465" t="str">
        <f>VLOOKUP(B1465,Sheet3!$A$1:$E$100,3)</f>
        <v>9,99</v>
      </c>
      <c r="I1465" t="str">
        <f>VLOOKUP(F1465,Sheet4!$A$1:$B$22,2)</f>
        <v>plyty_korkowe</v>
      </c>
      <c r="J1465">
        <f>D1465*H1465</f>
        <v>99.9</v>
      </c>
    </row>
    <row r="1466" spans="1:10" ht="18.399999999999999" customHeight="1">
      <c r="A1466">
        <v>1079</v>
      </c>
      <c r="B1466" t="s">
        <v>13</v>
      </c>
      <c r="C1466" s="2">
        <v>41145</v>
      </c>
      <c r="D1466">
        <v>5</v>
      </c>
      <c r="E1466">
        <f>MONTH(C1466)</f>
        <v>8</v>
      </c>
      <c r="F1466" t="str">
        <f>VLOOKUP(B1466,Sheet3!$A$1:$E$100,5)</f>
        <v>k12</v>
      </c>
      <c r="G1466" t="str">
        <f>VLOOKUP(B1466,Sheet3!$A$1:$E$100,2)</f>
        <v>1000x700x7</v>
      </c>
      <c r="H1466" t="str">
        <f>VLOOKUP(B1466,Sheet3!$A$1:$E$100,3)</f>
        <v>22,99</v>
      </c>
      <c r="I1466" t="str">
        <f>VLOOKUP(F1466,Sheet4!$A$1:$B$22,2)</f>
        <v>plyty_korkowe</v>
      </c>
      <c r="J1466">
        <f>D1466*H1466</f>
        <v>114.94999999999999</v>
      </c>
    </row>
    <row r="1467" spans="1:10" ht="18.399999999999999" customHeight="1">
      <c r="A1467" s="1">
        <v>1088</v>
      </c>
      <c r="B1467" t="s">
        <v>13</v>
      </c>
      <c r="C1467" s="2">
        <v>40994</v>
      </c>
      <c r="D1467">
        <v>10</v>
      </c>
      <c r="E1467">
        <f>MONTH(C1467)</f>
        <v>3</v>
      </c>
      <c r="F1467" t="str">
        <f>VLOOKUP(B1467,Sheet3!$A$1:$E$100,5)</f>
        <v>k12</v>
      </c>
      <c r="G1467" t="str">
        <f>VLOOKUP(B1467,Sheet3!$A$1:$E$100,2)</f>
        <v>1000x700x7</v>
      </c>
      <c r="H1467" t="str">
        <f>VLOOKUP(B1467,Sheet3!$A$1:$E$100,3)</f>
        <v>22,99</v>
      </c>
      <c r="I1467" t="str">
        <f>VLOOKUP(F1467,Sheet4!$A$1:$B$22,2)</f>
        <v>plyty_korkowe</v>
      </c>
      <c r="J1467">
        <f>D1467*H1467</f>
        <v>229.89999999999998</v>
      </c>
    </row>
    <row r="1468" spans="1:10" ht="18.399999999999999" customHeight="1">
      <c r="A1468" s="1">
        <v>1090</v>
      </c>
      <c r="B1468" t="s">
        <v>39</v>
      </c>
      <c r="C1468" s="2">
        <v>41047</v>
      </c>
      <c r="D1468">
        <v>5</v>
      </c>
      <c r="E1468">
        <f>MONTH(C1468)</f>
        <v>5</v>
      </c>
      <c r="F1468" t="str">
        <f>VLOOKUP(B1468,Sheet3!$A$1:$E$100,5)</f>
        <v>k12</v>
      </c>
      <c r="G1468" t="str">
        <f>VLOOKUP(B1468,Sheet3!$A$1:$E$100,2)</f>
        <v>1000x700x5</v>
      </c>
      <c r="H1468" t="str">
        <f>VLOOKUP(B1468,Sheet3!$A$1:$E$100,3)</f>
        <v>15,99</v>
      </c>
      <c r="I1468" t="str">
        <f>VLOOKUP(F1468,Sheet4!$A$1:$B$22,2)</f>
        <v>plyty_korkowe</v>
      </c>
      <c r="J1468">
        <f>D1468*H1468</f>
        <v>79.95</v>
      </c>
    </row>
    <row r="1469" spans="1:10" ht="18.399999999999999" customHeight="1">
      <c r="A1469" s="1">
        <v>1114</v>
      </c>
      <c r="B1469" t="s">
        <v>65</v>
      </c>
      <c r="C1469" s="2">
        <v>41065</v>
      </c>
      <c r="D1469">
        <v>14</v>
      </c>
      <c r="E1469">
        <f>MONTH(C1469)</f>
        <v>6</v>
      </c>
      <c r="F1469" t="str">
        <f>VLOOKUP(B1469,Sheet3!$A$1:$E$100,5)</f>
        <v>k12</v>
      </c>
      <c r="G1469" t="str">
        <f>VLOOKUP(B1469,Sheet3!$A$1:$E$100,2)</f>
        <v>1000x700x4</v>
      </c>
      <c r="H1469" t="str">
        <f>VLOOKUP(B1469,Sheet3!$A$1:$E$100,3)</f>
        <v>14,99</v>
      </c>
      <c r="I1469" t="str">
        <f>VLOOKUP(F1469,Sheet4!$A$1:$B$22,2)</f>
        <v>plyty_korkowe</v>
      </c>
      <c r="J1469">
        <f>D1469*H1469</f>
        <v>209.86</v>
      </c>
    </row>
    <row r="1470" spans="1:10" ht="18.399999999999999" customHeight="1">
      <c r="A1470" s="1">
        <v>1118</v>
      </c>
      <c r="B1470" t="s">
        <v>65</v>
      </c>
      <c r="C1470" s="2">
        <v>41031</v>
      </c>
      <c r="D1470">
        <v>3</v>
      </c>
      <c r="E1470">
        <f>MONTH(C1470)</f>
        <v>5</v>
      </c>
      <c r="F1470" t="str">
        <f>VLOOKUP(B1470,Sheet3!$A$1:$E$100,5)</f>
        <v>k12</v>
      </c>
      <c r="G1470" t="str">
        <f>VLOOKUP(B1470,Sheet3!$A$1:$E$100,2)</f>
        <v>1000x700x4</v>
      </c>
      <c r="H1470" t="str">
        <f>VLOOKUP(B1470,Sheet3!$A$1:$E$100,3)</f>
        <v>14,99</v>
      </c>
      <c r="I1470" t="str">
        <f>VLOOKUP(F1470,Sheet4!$A$1:$B$22,2)</f>
        <v>plyty_korkowe</v>
      </c>
      <c r="J1470">
        <f>D1470*H1470</f>
        <v>44.97</v>
      </c>
    </row>
    <row r="1471" spans="1:10" ht="18.399999999999999" customHeight="1">
      <c r="A1471" s="1">
        <v>1138</v>
      </c>
      <c r="B1471" t="s">
        <v>54</v>
      </c>
      <c r="C1471" s="2">
        <v>41040</v>
      </c>
      <c r="D1471">
        <v>10</v>
      </c>
      <c r="E1471">
        <f>MONTH(C1471)</f>
        <v>5</v>
      </c>
      <c r="F1471" t="str">
        <f>VLOOKUP(B1471,Sheet3!$A$1:$E$100,5)</f>
        <v>k12</v>
      </c>
      <c r="G1471" t="str">
        <f>VLOOKUP(B1471,Sheet3!$A$1:$E$100,2)</f>
        <v>1000x700x1</v>
      </c>
      <c r="H1471" t="str">
        <f>VLOOKUP(B1471,Sheet3!$A$1:$E$100,3)</f>
        <v>4,99</v>
      </c>
      <c r="I1471" t="str">
        <f>VLOOKUP(F1471,Sheet4!$A$1:$B$22,2)</f>
        <v>plyty_korkowe</v>
      </c>
      <c r="J1471">
        <f>D1471*H1471</f>
        <v>49.900000000000006</v>
      </c>
    </row>
    <row r="1472" spans="1:10" ht="18.399999999999999" customHeight="1">
      <c r="A1472" s="1">
        <v>1140</v>
      </c>
      <c r="B1472" t="s">
        <v>15</v>
      </c>
      <c r="C1472" s="2">
        <v>41144</v>
      </c>
      <c r="D1472">
        <v>5</v>
      </c>
      <c r="E1472">
        <f>MONTH(C1472)</f>
        <v>8</v>
      </c>
      <c r="F1472" t="str">
        <f>VLOOKUP(B1472,Sheet3!$A$1:$E$100,5)</f>
        <v>k12</v>
      </c>
      <c r="G1472" t="str">
        <f>VLOOKUP(B1472,Sheet3!$A$1:$E$100,2)</f>
        <v>1000x700x2</v>
      </c>
      <c r="H1472" t="str">
        <f>VLOOKUP(B1472,Sheet3!$A$1:$E$100,3)</f>
        <v>5,99</v>
      </c>
      <c r="I1472" t="str">
        <f>VLOOKUP(F1472,Sheet4!$A$1:$B$22,2)</f>
        <v>plyty_korkowe</v>
      </c>
      <c r="J1472">
        <f>D1472*H1472</f>
        <v>29.950000000000003</v>
      </c>
    </row>
    <row r="1473" spans="1:10" ht="18.399999999999999" customHeight="1">
      <c r="A1473" s="1">
        <v>1150</v>
      </c>
      <c r="B1473" t="s">
        <v>54</v>
      </c>
      <c r="C1473" s="2">
        <v>41142</v>
      </c>
      <c r="D1473">
        <v>6</v>
      </c>
      <c r="E1473">
        <f>MONTH(C1473)</f>
        <v>8</v>
      </c>
      <c r="F1473" t="str">
        <f>VLOOKUP(B1473,Sheet3!$A$1:$E$100,5)</f>
        <v>k12</v>
      </c>
      <c r="G1473" t="str">
        <f>VLOOKUP(B1473,Sheet3!$A$1:$E$100,2)</f>
        <v>1000x700x1</v>
      </c>
      <c r="H1473" t="str">
        <f>VLOOKUP(B1473,Sheet3!$A$1:$E$100,3)</f>
        <v>4,99</v>
      </c>
      <c r="I1473" t="str">
        <f>VLOOKUP(F1473,Sheet4!$A$1:$B$22,2)</f>
        <v>plyty_korkowe</v>
      </c>
      <c r="J1473">
        <f>D1473*H1473</f>
        <v>29.94</v>
      </c>
    </row>
    <row r="1474" spans="1:10" ht="18.399999999999999" customHeight="1">
      <c r="A1474" s="1">
        <v>1152</v>
      </c>
      <c r="B1474" t="s">
        <v>54</v>
      </c>
      <c r="C1474" s="2">
        <v>41008</v>
      </c>
      <c r="D1474">
        <v>20</v>
      </c>
      <c r="E1474">
        <f>MONTH(C1474)</f>
        <v>4</v>
      </c>
      <c r="F1474" t="str">
        <f>VLOOKUP(B1474,Sheet3!$A$1:$E$100,5)</f>
        <v>k12</v>
      </c>
      <c r="G1474" t="str">
        <f>VLOOKUP(B1474,Sheet3!$A$1:$E$100,2)</f>
        <v>1000x700x1</v>
      </c>
      <c r="H1474" t="str">
        <f>VLOOKUP(B1474,Sheet3!$A$1:$E$100,3)</f>
        <v>4,99</v>
      </c>
      <c r="I1474" t="str">
        <f>VLOOKUP(F1474,Sheet4!$A$1:$B$22,2)</f>
        <v>plyty_korkowe</v>
      </c>
      <c r="J1474">
        <f>D1474*H1474</f>
        <v>99.800000000000011</v>
      </c>
    </row>
    <row r="1475" spans="1:10" ht="18.399999999999999" customHeight="1">
      <c r="A1475">
        <v>1157</v>
      </c>
      <c r="B1475" t="s">
        <v>81</v>
      </c>
      <c r="C1475" s="2">
        <v>41043</v>
      </c>
      <c r="D1475">
        <v>5</v>
      </c>
      <c r="E1475">
        <f>MONTH(C1475)</f>
        <v>5</v>
      </c>
      <c r="F1475" t="str">
        <f>VLOOKUP(B1475,Sheet3!$A$1:$E$100,5)</f>
        <v>k12</v>
      </c>
      <c r="G1475" t="str">
        <f>VLOOKUP(B1475,Sheet3!$A$1:$E$100,2)</f>
        <v>1000x700x3</v>
      </c>
      <c r="H1475" t="str">
        <f>VLOOKUP(B1475,Sheet3!$A$1:$E$100,3)</f>
        <v>9,99</v>
      </c>
      <c r="I1475" t="str">
        <f>VLOOKUP(F1475,Sheet4!$A$1:$B$22,2)</f>
        <v>plyty_korkowe</v>
      </c>
      <c r="J1475">
        <f>D1475*H1475</f>
        <v>49.95</v>
      </c>
    </row>
    <row r="1476" spans="1:10" ht="18.399999999999999" customHeight="1">
      <c r="A1476">
        <v>1183</v>
      </c>
      <c r="B1476" t="s">
        <v>81</v>
      </c>
      <c r="C1476" s="2">
        <v>40933</v>
      </c>
      <c r="D1476">
        <v>22</v>
      </c>
      <c r="E1476">
        <f>MONTH(C1476)</f>
        <v>1</v>
      </c>
      <c r="F1476" t="str">
        <f>VLOOKUP(B1476,Sheet3!$A$1:$E$100,5)</f>
        <v>k12</v>
      </c>
      <c r="G1476" t="str">
        <f>VLOOKUP(B1476,Sheet3!$A$1:$E$100,2)</f>
        <v>1000x700x3</v>
      </c>
      <c r="H1476" t="str">
        <f>VLOOKUP(B1476,Sheet3!$A$1:$E$100,3)</f>
        <v>9,99</v>
      </c>
      <c r="I1476" t="str">
        <f>VLOOKUP(F1476,Sheet4!$A$1:$B$22,2)</f>
        <v>plyty_korkowe</v>
      </c>
      <c r="J1476">
        <f>D1476*H1476</f>
        <v>219.78</v>
      </c>
    </row>
    <row r="1477" spans="1:10" ht="18.399999999999999" customHeight="1">
      <c r="A1477">
        <v>1185</v>
      </c>
      <c r="B1477" t="s">
        <v>65</v>
      </c>
      <c r="C1477" s="2">
        <v>41085</v>
      </c>
      <c r="D1477">
        <v>12</v>
      </c>
      <c r="E1477">
        <f>MONTH(C1477)</f>
        <v>6</v>
      </c>
      <c r="F1477" t="str">
        <f>VLOOKUP(B1477,Sheet3!$A$1:$E$100,5)</f>
        <v>k12</v>
      </c>
      <c r="G1477" t="str">
        <f>VLOOKUP(B1477,Sheet3!$A$1:$E$100,2)</f>
        <v>1000x700x4</v>
      </c>
      <c r="H1477" t="str">
        <f>VLOOKUP(B1477,Sheet3!$A$1:$E$100,3)</f>
        <v>14,99</v>
      </c>
      <c r="I1477" t="str">
        <f>VLOOKUP(F1477,Sheet4!$A$1:$B$22,2)</f>
        <v>plyty_korkowe</v>
      </c>
      <c r="J1477">
        <f>D1477*H1477</f>
        <v>179.88</v>
      </c>
    </row>
    <row r="1478" spans="1:10" ht="18.399999999999999" customHeight="1">
      <c r="A1478">
        <v>1193</v>
      </c>
      <c r="B1478" t="s">
        <v>81</v>
      </c>
      <c r="C1478" s="2">
        <v>40956</v>
      </c>
      <c r="D1478">
        <v>7</v>
      </c>
      <c r="E1478">
        <f>MONTH(C1478)</f>
        <v>2</v>
      </c>
      <c r="F1478" t="str">
        <f>VLOOKUP(B1478,Sheet3!$A$1:$E$100,5)</f>
        <v>k12</v>
      </c>
      <c r="G1478" t="str">
        <f>VLOOKUP(B1478,Sheet3!$A$1:$E$100,2)</f>
        <v>1000x700x3</v>
      </c>
      <c r="H1478" t="str">
        <f>VLOOKUP(B1478,Sheet3!$A$1:$E$100,3)</f>
        <v>9,99</v>
      </c>
      <c r="I1478" t="str">
        <f>VLOOKUP(F1478,Sheet4!$A$1:$B$22,2)</f>
        <v>plyty_korkowe</v>
      </c>
      <c r="J1478">
        <f>D1478*H1478</f>
        <v>69.930000000000007</v>
      </c>
    </row>
    <row r="1479" spans="1:10" ht="18.399999999999999" customHeight="1">
      <c r="A1479" s="1">
        <v>1210</v>
      </c>
      <c r="B1479" t="s">
        <v>39</v>
      </c>
      <c r="C1479" s="2">
        <v>41081</v>
      </c>
      <c r="D1479">
        <v>8</v>
      </c>
      <c r="E1479">
        <f>MONTH(C1479)</f>
        <v>6</v>
      </c>
      <c r="F1479" t="str">
        <f>VLOOKUP(B1479,Sheet3!$A$1:$E$100,5)</f>
        <v>k12</v>
      </c>
      <c r="G1479" t="str">
        <f>VLOOKUP(B1479,Sheet3!$A$1:$E$100,2)</f>
        <v>1000x700x5</v>
      </c>
      <c r="H1479" t="str">
        <f>VLOOKUP(B1479,Sheet3!$A$1:$E$100,3)</f>
        <v>15,99</v>
      </c>
      <c r="I1479" t="str">
        <f>VLOOKUP(F1479,Sheet4!$A$1:$B$22,2)</f>
        <v>plyty_korkowe</v>
      </c>
      <c r="J1479">
        <f>D1479*H1479</f>
        <v>127.92</v>
      </c>
    </row>
    <row r="1480" spans="1:10" ht="18.399999999999999" customHeight="1">
      <c r="A1480">
        <v>1213</v>
      </c>
      <c r="B1480" t="s">
        <v>54</v>
      </c>
      <c r="C1480" s="2">
        <v>41024</v>
      </c>
      <c r="D1480">
        <v>3</v>
      </c>
      <c r="E1480">
        <f>MONTH(C1480)</f>
        <v>4</v>
      </c>
      <c r="F1480" t="str">
        <f>VLOOKUP(B1480,Sheet3!$A$1:$E$100,5)</f>
        <v>k12</v>
      </c>
      <c r="G1480" t="str">
        <f>VLOOKUP(B1480,Sheet3!$A$1:$E$100,2)</f>
        <v>1000x700x1</v>
      </c>
      <c r="H1480" t="str">
        <f>VLOOKUP(B1480,Sheet3!$A$1:$E$100,3)</f>
        <v>4,99</v>
      </c>
      <c r="I1480" t="str">
        <f>VLOOKUP(F1480,Sheet4!$A$1:$B$22,2)</f>
        <v>plyty_korkowe</v>
      </c>
      <c r="J1480">
        <f>D1480*H1480</f>
        <v>14.97</v>
      </c>
    </row>
    <row r="1481" spans="1:10" ht="18.399999999999999" customHeight="1">
      <c r="A1481" s="1">
        <v>1214</v>
      </c>
      <c r="B1481" t="s">
        <v>65</v>
      </c>
      <c r="C1481" s="2">
        <v>40963</v>
      </c>
      <c r="D1481">
        <v>12</v>
      </c>
      <c r="E1481">
        <f>MONTH(C1481)</f>
        <v>2</v>
      </c>
      <c r="F1481" t="str">
        <f>VLOOKUP(B1481,Sheet3!$A$1:$E$100,5)</f>
        <v>k12</v>
      </c>
      <c r="G1481" t="str">
        <f>VLOOKUP(B1481,Sheet3!$A$1:$E$100,2)</f>
        <v>1000x700x4</v>
      </c>
      <c r="H1481" t="str">
        <f>VLOOKUP(B1481,Sheet3!$A$1:$E$100,3)</f>
        <v>14,99</v>
      </c>
      <c r="I1481" t="str">
        <f>VLOOKUP(F1481,Sheet4!$A$1:$B$22,2)</f>
        <v>plyty_korkowe</v>
      </c>
      <c r="J1481">
        <f>D1481*H1481</f>
        <v>179.88</v>
      </c>
    </row>
    <row r="1482" spans="1:10" ht="18.399999999999999" customHeight="1">
      <c r="A1482" s="1">
        <v>1220</v>
      </c>
      <c r="B1482" t="s">
        <v>54</v>
      </c>
      <c r="C1482" s="2">
        <v>41165</v>
      </c>
      <c r="D1482">
        <v>64</v>
      </c>
      <c r="E1482">
        <f>MONTH(C1482)</f>
        <v>9</v>
      </c>
      <c r="F1482" t="str">
        <f>VLOOKUP(B1482,Sheet3!$A$1:$E$100,5)</f>
        <v>k12</v>
      </c>
      <c r="G1482" t="str">
        <f>VLOOKUP(B1482,Sheet3!$A$1:$E$100,2)</f>
        <v>1000x700x1</v>
      </c>
      <c r="H1482" t="str">
        <f>VLOOKUP(B1482,Sheet3!$A$1:$E$100,3)</f>
        <v>4,99</v>
      </c>
      <c r="I1482" t="str">
        <f>VLOOKUP(F1482,Sheet4!$A$1:$B$22,2)</f>
        <v>plyty_korkowe</v>
      </c>
      <c r="J1482">
        <f>D1482*H1482</f>
        <v>319.36</v>
      </c>
    </row>
    <row r="1483" spans="1:10" ht="18.399999999999999" customHeight="1">
      <c r="A1483">
        <v>1225</v>
      </c>
      <c r="B1483" t="s">
        <v>81</v>
      </c>
      <c r="C1483" s="2">
        <v>40917</v>
      </c>
      <c r="D1483">
        <v>15</v>
      </c>
      <c r="E1483">
        <f>MONTH(C1483)</f>
        <v>1</v>
      </c>
      <c r="F1483" t="str">
        <f>VLOOKUP(B1483,Sheet3!$A$1:$E$100,5)</f>
        <v>k12</v>
      </c>
      <c r="G1483" t="str">
        <f>VLOOKUP(B1483,Sheet3!$A$1:$E$100,2)</f>
        <v>1000x700x3</v>
      </c>
      <c r="H1483" t="str">
        <f>VLOOKUP(B1483,Sheet3!$A$1:$E$100,3)</f>
        <v>9,99</v>
      </c>
      <c r="I1483" t="str">
        <f>VLOOKUP(F1483,Sheet4!$A$1:$B$22,2)</f>
        <v>plyty_korkowe</v>
      </c>
      <c r="J1483">
        <f>D1483*H1483</f>
        <v>149.85</v>
      </c>
    </row>
    <row r="1484" spans="1:10" ht="18.399999999999999" customHeight="1">
      <c r="A1484">
        <v>1229</v>
      </c>
      <c r="B1484" t="s">
        <v>65</v>
      </c>
      <c r="C1484" s="2">
        <v>40981</v>
      </c>
      <c r="D1484">
        <v>20</v>
      </c>
      <c r="E1484">
        <f>MONTH(C1484)</f>
        <v>3</v>
      </c>
      <c r="F1484" t="str">
        <f>VLOOKUP(B1484,Sheet3!$A$1:$E$100,5)</f>
        <v>k12</v>
      </c>
      <c r="G1484" t="str">
        <f>VLOOKUP(B1484,Sheet3!$A$1:$E$100,2)</f>
        <v>1000x700x4</v>
      </c>
      <c r="H1484" t="str">
        <f>VLOOKUP(B1484,Sheet3!$A$1:$E$100,3)</f>
        <v>14,99</v>
      </c>
      <c r="I1484" t="str">
        <f>VLOOKUP(F1484,Sheet4!$A$1:$B$22,2)</f>
        <v>plyty_korkowe</v>
      </c>
      <c r="J1484">
        <f>D1484*H1484</f>
        <v>299.8</v>
      </c>
    </row>
    <row r="1485" spans="1:10" ht="18.399999999999999" customHeight="1">
      <c r="A1485">
        <v>1267</v>
      </c>
      <c r="B1485" t="s">
        <v>65</v>
      </c>
      <c r="C1485" s="2">
        <v>41201</v>
      </c>
      <c r="D1485">
        <v>5</v>
      </c>
      <c r="E1485">
        <f>MONTH(C1485)</f>
        <v>10</v>
      </c>
      <c r="F1485" t="str">
        <f>VLOOKUP(B1485,Sheet3!$A$1:$E$100,5)</f>
        <v>k12</v>
      </c>
      <c r="G1485" t="str">
        <f>VLOOKUP(B1485,Sheet3!$A$1:$E$100,2)</f>
        <v>1000x700x4</v>
      </c>
      <c r="H1485" t="str">
        <f>VLOOKUP(B1485,Sheet3!$A$1:$E$100,3)</f>
        <v>14,99</v>
      </c>
      <c r="I1485" t="str">
        <f>VLOOKUP(F1485,Sheet4!$A$1:$B$22,2)</f>
        <v>plyty_korkowe</v>
      </c>
      <c r="J1485">
        <f>D1485*H1485</f>
        <v>74.95</v>
      </c>
    </row>
    <row r="1486" spans="1:10" ht="18.399999999999999" customHeight="1">
      <c r="A1486">
        <v>1281</v>
      </c>
      <c r="B1486" t="s">
        <v>86</v>
      </c>
      <c r="C1486" s="2">
        <v>41157</v>
      </c>
      <c r="D1486">
        <v>2</v>
      </c>
      <c r="E1486">
        <f>MONTH(C1486)</f>
        <v>9</v>
      </c>
      <c r="F1486" t="str">
        <f>VLOOKUP(B1486,Sheet3!$A$1:$E$100,5)</f>
        <v>k12</v>
      </c>
      <c r="G1486" t="str">
        <f>VLOOKUP(B1486,Sheet3!$A$1:$E$100,2)</f>
        <v>1000x700x1</v>
      </c>
      <c r="H1486" t="str">
        <f>VLOOKUP(B1486,Sheet3!$A$1:$E$100,3)</f>
        <v>4,99</v>
      </c>
      <c r="I1486" t="str">
        <f>VLOOKUP(F1486,Sheet4!$A$1:$B$22,2)</f>
        <v>plyty_korkowe</v>
      </c>
      <c r="J1486">
        <f>D1486*H1486</f>
        <v>9.98</v>
      </c>
    </row>
    <row r="1487" spans="1:10" ht="18.399999999999999" customHeight="1">
      <c r="A1487" s="1">
        <v>1290</v>
      </c>
      <c r="B1487" t="s">
        <v>65</v>
      </c>
      <c r="C1487" s="2">
        <v>40987</v>
      </c>
      <c r="D1487">
        <v>8</v>
      </c>
      <c r="E1487">
        <f>MONTH(C1487)</f>
        <v>3</v>
      </c>
      <c r="F1487" t="str">
        <f>VLOOKUP(B1487,Sheet3!$A$1:$E$100,5)</f>
        <v>k12</v>
      </c>
      <c r="G1487" t="str">
        <f>VLOOKUP(B1487,Sheet3!$A$1:$E$100,2)</f>
        <v>1000x700x4</v>
      </c>
      <c r="H1487" t="str">
        <f>VLOOKUP(B1487,Sheet3!$A$1:$E$100,3)</f>
        <v>14,99</v>
      </c>
      <c r="I1487" t="str">
        <f>VLOOKUP(F1487,Sheet4!$A$1:$B$22,2)</f>
        <v>plyty_korkowe</v>
      </c>
      <c r="J1487">
        <f>D1487*H1487</f>
        <v>119.92</v>
      </c>
    </row>
    <row r="1488" spans="1:10" ht="18.399999999999999" customHeight="1">
      <c r="A1488" s="1">
        <v>1298</v>
      </c>
      <c r="B1488" t="s">
        <v>65</v>
      </c>
      <c r="C1488" s="2">
        <v>41131</v>
      </c>
      <c r="D1488">
        <v>26</v>
      </c>
      <c r="E1488">
        <f>MONTH(C1488)</f>
        <v>8</v>
      </c>
      <c r="F1488" t="str">
        <f>VLOOKUP(B1488,Sheet3!$A$1:$E$100,5)</f>
        <v>k12</v>
      </c>
      <c r="G1488" t="str">
        <f>VLOOKUP(B1488,Sheet3!$A$1:$E$100,2)</f>
        <v>1000x700x4</v>
      </c>
      <c r="H1488" t="str">
        <f>VLOOKUP(B1488,Sheet3!$A$1:$E$100,3)</f>
        <v>14,99</v>
      </c>
      <c r="I1488" t="str">
        <f>VLOOKUP(F1488,Sheet4!$A$1:$B$22,2)</f>
        <v>plyty_korkowe</v>
      </c>
      <c r="J1488">
        <f>D1488*H1488</f>
        <v>389.74</v>
      </c>
    </row>
    <row r="1489" spans="1:10" ht="18.399999999999999" customHeight="1">
      <c r="A1489" s="1">
        <v>1314</v>
      </c>
      <c r="B1489" t="s">
        <v>13</v>
      </c>
      <c r="C1489" s="2">
        <v>41143</v>
      </c>
      <c r="D1489">
        <v>10</v>
      </c>
      <c r="E1489">
        <f>MONTH(C1489)</f>
        <v>8</v>
      </c>
      <c r="F1489" t="str">
        <f>VLOOKUP(B1489,Sheet3!$A$1:$E$100,5)</f>
        <v>k12</v>
      </c>
      <c r="G1489" t="str">
        <f>VLOOKUP(B1489,Sheet3!$A$1:$E$100,2)</f>
        <v>1000x700x7</v>
      </c>
      <c r="H1489" t="str">
        <f>VLOOKUP(B1489,Sheet3!$A$1:$E$100,3)</f>
        <v>22,99</v>
      </c>
      <c r="I1489" t="str">
        <f>VLOOKUP(F1489,Sheet4!$A$1:$B$22,2)</f>
        <v>plyty_korkowe</v>
      </c>
      <c r="J1489">
        <f>D1489*H1489</f>
        <v>229.89999999999998</v>
      </c>
    </row>
    <row r="1490" spans="1:10" ht="18.399999999999999" customHeight="1">
      <c r="A1490">
        <v>1341</v>
      </c>
      <c r="B1490" t="s">
        <v>13</v>
      </c>
      <c r="C1490" s="2">
        <v>41011</v>
      </c>
      <c r="D1490">
        <v>12</v>
      </c>
      <c r="E1490">
        <f>MONTH(C1490)</f>
        <v>4</v>
      </c>
      <c r="F1490" t="str">
        <f>VLOOKUP(B1490,Sheet3!$A$1:$E$100,5)</f>
        <v>k12</v>
      </c>
      <c r="G1490" t="str">
        <f>VLOOKUP(B1490,Sheet3!$A$1:$E$100,2)</f>
        <v>1000x700x7</v>
      </c>
      <c r="H1490" t="str">
        <f>VLOOKUP(B1490,Sheet3!$A$1:$E$100,3)</f>
        <v>22,99</v>
      </c>
      <c r="I1490" t="str">
        <f>VLOOKUP(F1490,Sheet4!$A$1:$B$22,2)</f>
        <v>plyty_korkowe</v>
      </c>
      <c r="J1490">
        <f>D1490*H1490</f>
        <v>275.88</v>
      </c>
    </row>
    <row r="1491" spans="1:10" ht="18.399999999999999" customHeight="1">
      <c r="A1491">
        <v>1355</v>
      </c>
      <c r="B1491" t="s">
        <v>68</v>
      </c>
      <c r="C1491" s="2">
        <v>41003</v>
      </c>
      <c r="D1491">
        <v>15</v>
      </c>
      <c r="E1491">
        <f>MONTH(C1491)</f>
        <v>4</v>
      </c>
      <c r="F1491" t="str">
        <f>VLOOKUP(B1491,Sheet3!$A$1:$E$100,5)</f>
        <v>k12</v>
      </c>
      <c r="G1491" t="str">
        <f>VLOOKUP(B1491,Sheet3!$A$1:$E$100,2)</f>
        <v>1000x700x10</v>
      </c>
      <c r="H1491" t="str">
        <f>VLOOKUP(B1491,Sheet3!$A$1:$E$100,3)</f>
        <v>32,99</v>
      </c>
      <c r="I1491" t="str">
        <f>VLOOKUP(F1491,Sheet4!$A$1:$B$22,2)</f>
        <v>plyty_korkowe</v>
      </c>
      <c r="J1491">
        <f>D1491*H1491</f>
        <v>494.85</v>
      </c>
    </row>
    <row r="1492" spans="1:10" ht="18.399999999999999" customHeight="1">
      <c r="A1492">
        <v>1367</v>
      </c>
      <c r="B1492" t="s">
        <v>86</v>
      </c>
      <c r="C1492" s="2">
        <v>41003</v>
      </c>
      <c r="D1492">
        <v>8</v>
      </c>
      <c r="E1492">
        <f>MONTH(C1492)</f>
        <v>4</v>
      </c>
      <c r="F1492" t="str">
        <f>VLOOKUP(B1492,Sheet3!$A$1:$E$100,5)</f>
        <v>k12</v>
      </c>
      <c r="G1492" t="str">
        <f>VLOOKUP(B1492,Sheet3!$A$1:$E$100,2)</f>
        <v>1000x700x1</v>
      </c>
      <c r="H1492" t="str">
        <f>VLOOKUP(B1492,Sheet3!$A$1:$E$100,3)</f>
        <v>4,99</v>
      </c>
      <c r="I1492" t="str">
        <f>VLOOKUP(F1492,Sheet4!$A$1:$B$22,2)</f>
        <v>plyty_korkowe</v>
      </c>
      <c r="J1492">
        <f>D1492*H1492</f>
        <v>39.92</v>
      </c>
    </row>
    <row r="1493" spans="1:10" ht="18.399999999999999" customHeight="1">
      <c r="A1493" s="1">
        <v>1380</v>
      </c>
      <c r="B1493" t="s">
        <v>54</v>
      </c>
      <c r="C1493" s="2">
        <v>41111</v>
      </c>
      <c r="D1493">
        <v>5</v>
      </c>
      <c r="E1493">
        <f>MONTH(C1493)</f>
        <v>7</v>
      </c>
      <c r="F1493" t="str">
        <f>VLOOKUP(B1493,Sheet3!$A$1:$E$100,5)</f>
        <v>k12</v>
      </c>
      <c r="G1493" t="str">
        <f>VLOOKUP(B1493,Sheet3!$A$1:$E$100,2)</f>
        <v>1000x700x1</v>
      </c>
      <c r="H1493" t="str">
        <f>VLOOKUP(B1493,Sheet3!$A$1:$E$100,3)</f>
        <v>4,99</v>
      </c>
      <c r="I1493" t="str">
        <f>VLOOKUP(F1493,Sheet4!$A$1:$B$22,2)</f>
        <v>plyty_korkowe</v>
      </c>
      <c r="J1493">
        <f>D1493*H1493</f>
        <v>24.950000000000003</v>
      </c>
    </row>
    <row r="1494" spans="1:10" ht="18.399999999999999" customHeight="1">
      <c r="A1494" s="1">
        <v>1388</v>
      </c>
      <c r="B1494" t="s">
        <v>13</v>
      </c>
      <c r="C1494" s="2">
        <v>41090</v>
      </c>
      <c r="D1494">
        <v>5</v>
      </c>
      <c r="E1494">
        <f>MONTH(C1494)</f>
        <v>6</v>
      </c>
      <c r="F1494" t="str">
        <f>VLOOKUP(B1494,Sheet3!$A$1:$E$100,5)</f>
        <v>k12</v>
      </c>
      <c r="G1494" t="str">
        <f>VLOOKUP(B1494,Sheet3!$A$1:$E$100,2)</f>
        <v>1000x700x7</v>
      </c>
      <c r="H1494" t="str">
        <f>VLOOKUP(B1494,Sheet3!$A$1:$E$100,3)</f>
        <v>22,99</v>
      </c>
      <c r="I1494" t="str">
        <f>VLOOKUP(F1494,Sheet4!$A$1:$B$22,2)</f>
        <v>plyty_korkowe</v>
      </c>
      <c r="J1494">
        <f>D1494*H1494</f>
        <v>114.94999999999999</v>
      </c>
    </row>
    <row r="1495" spans="1:10" ht="18.399999999999999" customHeight="1">
      <c r="A1495">
        <v>1399</v>
      </c>
      <c r="B1495" t="s">
        <v>65</v>
      </c>
      <c r="C1495" s="2">
        <v>40947</v>
      </c>
      <c r="D1495">
        <v>2</v>
      </c>
      <c r="E1495">
        <f>MONTH(C1495)</f>
        <v>2</v>
      </c>
      <c r="F1495" t="str">
        <f>VLOOKUP(B1495,Sheet3!$A$1:$E$100,5)</f>
        <v>k12</v>
      </c>
      <c r="G1495" t="str">
        <f>VLOOKUP(B1495,Sheet3!$A$1:$E$100,2)</f>
        <v>1000x700x4</v>
      </c>
      <c r="H1495" t="str">
        <f>VLOOKUP(B1495,Sheet3!$A$1:$E$100,3)</f>
        <v>14,99</v>
      </c>
      <c r="I1495" t="str">
        <f>VLOOKUP(F1495,Sheet4!$A$1:$B$22,2)</f>
        <v>plyty_korkowe</v>
      </c>
      <c r="J1495">
        <f>D1495*H1495</f>
        <v>29.98</v>
      </c>
    </row>
    <row r="1496" spans="1:10" ht="18.399999999999999" customHeight="1">
      <c r="A1496">
        <v>1409</v>
      </c>
      <c r="B1496" t="s">
        <v>68</v>
      </c>
      <c r="C1496" s="2">
        <v>41094</v>
      </c>
      <c r="D1496">
        <v>14</v>
      </c>
      <c r="E1496">
        <f>MONTH(C1496)</f>
        <v>7</v>
      </c>
      <c r="F1496" t="str">
        <f>VLOOKUP(B1496,Sheet3!$A$1:$E$100,5)</f>
        <v>k12</v>
      </c>
      <c r="G1496" t="str">
        <f>VLOOKUP(B1496,Sheet3!$A$1:$E$100,2)</f>
        <v>1000x700x10</v>
      </c>
      <c r="H1496" t="str">
        <f>VLOOKUP(B1496,Sheet3!$A$1:$E$100,3)</f>
        <v>32,99</v>
      </c>
      <c r="I1496" t="str">
        <f>VLOOKUP(F1496,Sheet4!$A$1:$B$22,2)</f>
        <v>plyty_korkowe</v>
      </c>
      <c r="J1496">
        <f>D1496*H1496</f>
        <v>461.86</v>
      </c>
    </row>
    <row r="1497" spans="1:10" ht="18.399999999999999" customHeight="1">
      <c r="A1497" s="1">
        <v>1434</v>
      </c>
      <c r="B1497" t="s">
        <v>65</v>
      </c>
      <c r="C1497" s="2">
        <v>41151</v>
      </c>
      <c r="D1497">
        <v>7</v>
      </c>
      <c r="E1497">
        <f>MONTH(C1497)</f>
        <v>8</v>
      </c>
      <c r="F1497" t="str">
        <f>VLOOKUP(B1497,Sheet3!$A$1:$E$100,5)</f>
        <v>k12</v>
      </c>
      <c r="G1497" t="str">
        <f>VLOOKUP(B1497,Sheet3!$A$1:$E$100,2)</f>
        <v>1000x700x4</v>
      </c>
      <c r="H1497" t="str">
        <f>VLOOKUP(B1497,Sheet3!$A$1:$E$100,3)</f>
        <v>14,99</v>
      </c>
      <c r="I1497" t="str">
        <f>VLOOKUP(F1497,Sheet4!$A$1:$B$22,2)</f>
        <v>plyty_korkowe</v>
      </c>
      <c r="J1497">
        <f>D1497*H1497</f>
        <v>104.93</v>
      </c>
    </row>
    <row r="1498" spans="1:10" ht="18.399999999999999" customHeight="1">
      <c r="A1498" s="1">
        <v>1446</v>
      </c>
      <c r="B1498" t="s">
        <v>86</v>
      </c>
      <c r="C1498" s="2">
        <v>41122</v>
      </c>
      <c r="D1498">
        <v>4</v>
      </c>
      <c r="E1498">
        <f>MONTH(C1498)</f>
        <v>8</v>
      </c>
      <c r="F1498" t="str">
        <f>VLOOKUP(B1498,Sheet3!$A$1:$E$100,5)</f>
        <v>k12</v>
      </c>
      <c r="G1498" t="str">
        <f>VLOOKUP(B1498,Sheet3!$A$1:$E$100,2)</f>
        <v>1000x700x1</v>
      </c>
      <c r="H1498" t="str">
        <f>VLOOKUP(B1498,Sheet3!$A$1:$E$100,3)</f>
        <v>4,99</v>
      </c>
      <c r="I1498" t="str">
        <f>VLOOKUP(F1498,Sheet4!$A$1:$B$22,2)</f>
        <v>plyty_korkowe</v>
      </c>
      <c r="J1498">
        <f>D1498*H1498</f>
        <v>19.96</v>
      </c>
    </row>
    <row r="1499" spans="1:10" ht="18.399999999999999" customHeight="1">
      <c r="A1499" s="1">
        <v>1452</v>
      </c>
      <c r="B1499" t="s">
        <v>13</v>
      </c>
      <c r="C1499" s="2">
        <v>41180</v>
      </c>
      <c r="D1499">
        <v>2</v>
      </c>
      <c r="E1499">
        <f>MONTH(C1499)</f>
        <v>9</v>
      </c>
      <c r="F1499" t="str">
        <f>VLOOKUP(B1499,Sheet3!$A$1:$E$100,5)</f>
        <v>k12</v>
      </c>
      <c r="G1499" t="str">
        <f>VLOOKUP(B1499,Sheet3!$A$1:$E$100,2)</f>
        <v>1000x700x7</v>
      </c>
      <c r="H1499" t="str">
        <f>VLOOKUP(B1499,Sheet3!$A$1:$E$100,3)</f>
        <v>22,99</v>
      </c>
      <c r="I1499" t="str">
        <f>VLOOKUP(F1499,Sheet4!$A$1:$B$22,2)</f>
        <v>plyty_korkowe</v>
      </c>
      <c r="J1499">
        <f>D1499*H1499</f>
        <v>45.98</v>
      </c>
    </row>
    <row r="1500" spans="1:10" ht="18.399999999999999" customHeight="1">
      <c r="A1500">
        <v>1455</v>
      </c>
      <c r="B1500" t="s">
        <v>54</v>
      </c>
      <c r="C1500" s="2">
        <v>41134</v>
      </c>
      <c r="D1500">
        <v>15</v>
      </c>
      <c r="E1500">
        <f>MONTH(C1500)</f>
        <v>8</v>
      </c>
      <c r="F1500" t="str">
        <f>VLOOKUP(B1500,Sheet3!$A$1:$E$100,5)</f>
        <v>k12</v>
      </c>
      <c r="G1500" t="str">
        <f>VLOOKUP(B1500,Sheet3!$A$1:$E$100,2)</f>
        <v>1000x700x1</v>
      </c>
      <c r="H1500" t="str">
        <f>VLOOKUP(B1500,Sheet3!$A$1:$E$100,3)</f>
        <v>4,99</v>
      </c>
      <c r="I1500" t="str">
        <f>VLOOKUP(F1500,Sheet4!$A$1:$B$22,2)</f>
        <v>plyty_korkowe</v>
      </c>
      <c r="J1500">
        <f>D1500*H1500</f>
        <v>74.850000000000009</v>
      </c>
    </row>
    <row r="1501" spans="1:10" ht="18.399999999999999" customHeight="1">
      <c r="A1501" s="1">
        <v>1486</v>
      </c>
      <c r="B1501" t="s">
        <v>54</v>
      </c>
      <c r="C1501" s="2">
        <v>41048</v>
      </c>
      <c r="D1501">
        <v>35</v>
      </c>
      <c r="E1501">
        <f>MONTH(C1501)</f>
        <v>5</v>
      </c>
      <c r="F1501" t="str">
        <f>VLOOKUP(B1501,Sheet3!$A$1:$E$100,5)</f>
        <v>k12</v>
      </c>
      <c r="G1501" t="str">
        <f>VLOOKUP(B1501,Sheet3!$A$1:$E$100,2)</f>
        <v>1000x700x1</v>
      </c>
      <c r="H1501" t="str">
        <f>VLOOKUP(B1501,Sheet3!$A$1:$E$100,3)</f>
        <v>4,99</v>
      </c>
      <c r="I1501" t="str">
        <f>VLOOKUP(F1501,Sheet4!$A$1:$B$22,2)</f>
        <v>plyty_korkowe</v>
      </c>
      <c r="J1501">
        <f>D1501*H1501</f>
        <v>174.65</v>
      </c>
    </row>
    <row r="1502" spans="1:10" ht="18.399999999999999" customHeight="1">
      <c r="A1502">
        <v>1513</v>
      </c>
      <c r="B1502" t="s">
        <v>39</v>
      </c>
      <c r="C1502" s="2">
        <v>41235</v>
      </c>
      <c r="D1502">
        <v>16</v>
      </c>
      <c r="E1502">
        <f>MONTH(C1502)</f>
        <v>11</v>
      </c>
      <c r="F1502" t="str">
        <f>VLOOKUP(B1502,Sheet3!$A$1:$E$100,5)</f>
        <v>k12</v>
      </c>
      <c r="G1502" t="str">
        <f>VLOOKUP(B1502,Sheet3!$A$1:$E$100,2)</f>
        <v>1000x700x5</v>
      </c>
      <c r="H1502" t="str">
        <f>VLOOKUP(B1502,Sheet3!$A$1:$E$100,3)</f>
        <v>15,99</v>
      </c>
      <c r="I1502" t="str">
        <f>VLOOKUP(F1502,Sheet4!$A$1:$B$22,2)</f>
        <v>plyty_korkowe</v>
      </c>
      <c r="J1502">
        <f>D1502*H1502</f>
        <v>255.84</v>
      </c>
    </row>
    <row r="1503" spans="1:10" ht="18.399999999999999" customHeight="1">
      <c r="A1503" s="1">
        <v>1518</v>
      </c>
      <c r="B1503" t="s">
        <v>65</v>
      </c>
      <c r="C1503" s="2">
        <v>41064</v>
      </c>
      <c r="D1503">
        <v>20</v>
      </c>
      <c r="E1503">
        <f>MONTH(C1503)</f>
        <v>6</v>
      </c>
      <c r="F1503" t="str">
        <f>VLOOKUP(B1503,Sheet3!$A$1:$E$100,5)</f>
        <v>k12</v>
      </c>
      <c r="G1503" t="str">
        <f>VLOOKUP(B1503,Sheet3!$A$1:$E$100,2)</f>
        <v>1000x700x4</v>
      </c>
      <c r="H1503" t="str">
        <f>VLOOKUP(B1503,Sheet3!$A$1:$E$100,3)</f>
        <v>14,99</v>
      </c>
      <c r="I1503" t="str">
        <f>VLOOKUP(F1503,Sheet4!$A$1:$B$22,2)</f>
        <v>plyty_korkowe</v>
      </c>
      <c r="J1503">
        <f>D1503*H1503</f>
        <v>299.8</v>
      </c>
    </row>
    <row r="1504" spans="1:10" ht="18.399999999999999" customHeight="1">
      <c r="A1504" s="1">
        <v>1526</v>
      </c>
      <c r="B1504" t="s">
        <v>54</v>
      </c>
      <c r="C1504" s="2">
        <v>41149</v>
      </c>
      <c r="D1504">
        <v>34</v>
      </c>
      <c r="E1504">
        <f>MONTH(C1504)</f>
        <v>8</v>
      </c>
      <c r="F1504" t="str">
        <f>VLOOKUP(B1504,Sheet3!$A$1:$E$100,5)</f>
        <v>k12</v>
      </c>
      <c r="G1504" t="str">
        <f>VLOOKUP(B1504,Sheet3!$A$1:$E$100,2)</f>
        <v>1000x700x1</v>
      </c>
      <c r="H1504" t="str">
        <f>VLOOKUP(B1504,Sheet3!$A$1:$E$100,3)</f>
        <v>4,99</v>
      </c>
      <c r="I1504" t="str">
        <f>VLOOKUP(F1504,Sheet4!$A$1:$B$22,2)</f>
        <v>plyty_korkowe</v>
      </c>
      <c r="J1504">
        <f>D1504*H1504</f>
        <v>169.66</v>
      </c>
    </row>
    <row r="1505" spans="1:10" ht="18.399999999999999" customHeight="1">
      <c r="A1505" s="1">
        <v>1532</v>
      </c>
      <c r="B1505" t="s">
        <v>39</v>
      </c>
      <c r="C1505" s="2">
        <v>41036</v>
      </c>
      <c r="D1505">
        <v>25</v>
      </c>
      <c r="E1505">
        <f>MONTH(C1505)</f>
        <v>5</v>
      </c>
      <c r="F1505" t="str">
        <f>VLOOKUP(B1505,Sheet3!$A$1:$E$100,5)</f>
        <v>k12</v>
      </c>
      <c r="G1505" t="str">
        <f>VLOOKUP(B1505,Sheet3!$A$1:$E$100,2)</f>
        <v>1000x700x5</v>
      </c>
      <c r="H1505" t="str">
        <f>VLOOKUP(B1505,Sheet3!$A$1:$E$100,3)</f>
        <v>15,99</v>
      </c>
      <c r="I1505" t="str">
        <f>VLOOKUP(F1505,Sheet4!$A$1:$B$22,2)</f>
        <v>plyty_korkowe</v>
      </c>
      <c r="J1505">
        <f>D1505*H1505</f>
        <v>399.75</v>
      </c>
    </row>
    <row r="1506" spans="1:10" ht="18.399999999999999" customHeight="1">
      <c r="A1506">
        <v>1557</v>
      </c>
      <c r="B1506" t="s">
        <v>39</v>
      </c>
      <c r="C1506" s="2">
        <v>41012</v>
      </c>
      <c r="D1506">
        <v>12</v>
      </c>
      <c r="E1506">
        <f>MONTH(C1506)</f>
        <v>4</v>
      </c>
      <c r="F1506" t="str">
        <f>VLOOKUP(B1506,Sheet3!$A$1:$E$100,5)</f>
        <v>k12</v>
      </c>
      <c r="G1506" t="str">
        <f>VLOOKUP(B1506,Sheet3!$A$1:$E$100,2)</f>
        <v>1000x700x5</v>
      </c>
      <c r="H1506" t="str">
        <f>VLOOKUP(B1506,Sheet3!$A$1:$E$100,3)</f>
        <v>15,99</v>
      </c>
      <c r="I1506" t="str">
        <f>VLOOKUP(F1506,Sheet4!$A$1:$B$22,2)</f>
        <v>plyty_korkowe</v>
      </c>
      <c r="J1506">
        <f>D1506*H1506</f>
        <v>191.88</v>
      </c>
    </row>
    <row r="1507" spans="1:10" ht="18.399999999999999" customHeight="1">
      <c r="A1507">
        <v>1561</v>
      </c>
      <c r="B1507" t="s">
        <v>15</v>
      </c>
      <c r="C1507" s="2">
        <v>41034</v>
      </c>
      <c r="D1507">
        <v>10</v>
      </c>
      <c r="E1507">
        <f>MONTH(C1507)</f>
        <v>5</v>
      </c>
      <c r="F1507" t="str">
        <f>VLOOKUP(B1507,Sheet3!$A$1:$E$100,5)</f>
        <v>k12</v>
      </c>
      <c r="G1507" t="str">
        <f>VLOOKUP(B1507,Sheet3!$A$1:$E$100,2)</f>
        <v>1000x700x2</v>
      </c>
      <c r="H1507" t="str">
        <f>VLOOKUP(B1507,Sheet3!$A$1:$E$100,3)</f>
        <v>5,99</v>
      </c>
      <c r="I1507" t="str">
        <f>VLOOKUP(F1507,Sheet4!$A$1:$B$22,2)</f>
        <v>plyty_korkowe</v>
      </c>
      <c r="J1507">
        <f>D1507*H1507</f>
        <v>59.900000000000006</v>
      </c>
    </row>
    <row r="1508" spans="1:10" ht="18.399999999999999" customHeight="1">
      <c r="A1508" s="1">
        <v>1562</v>
      </c>
      <c r="B1508" t="s">
        <v>13</v>
      </c>
      <c r="C1508" s="2">
        <v>41024</v>
      </c>
      <c r="D1508">
        <v>10</v>
      </c>
      <c r="E1508">
        <f>MONTH(C1508)</f>
        <v>4</v>
      </c>
      <c r="F1508" t="str">
        <f>VLOOKUP(B1508,Sheet3!$A$1:$E$100,5)</f>
        <v>k12</v>
      </c>
      <c r="G1508" t="str">
        <f>VLOOKUP(B1508,Sheet3!$A$1:$E$100,2)</f>
        <v>1000x700x7</v>
      </c>
      <c r="H1508" t="str">
        <f>VLOOKUP(B1508,Sheet3!$A$1:$E$100,3)</f>
        <v>22,99</v>
      </c>
      <c r="I1508" t="str">
        <f>VLOOKUP(F1508,Sheet4!$A$1:$B$22,2)</f>
        <v>plyty_korkowe</v>
      </c>
      <c r="J1508">
        <f>D1508*H1508</f>
        <v>229.89999999999998</v>
      </c>
    </row>
    <row r="1509" spans="1:10" ht="18.399999999999999" customHeight="1">
      <c r="A1509">
        <v>1591</v>
      </c>
      <c r="B1509" t="s">
        <v>15</v>
      </c>
      <c r="C1509" s="2">
        <v>41159</v>
      </c>
      <c r="D1509">
        <v>5</v>
      </c>
      <c r="E1509">
        <f>MONTH(C1509)</f>
        <v>9</v>
      </c>
      <c r="F1509" t="str">
        <f>VLOOKUP(B1509,Sheet3!$A$1:$E$100,5)</f>
        <v>k12</v>
      </c>
      <c r="G1509" t="str">
        <f>VLOOKUP(B1509,Sheet3!$A$1:$E$100,2)</f>
        <v>1000x700x2</v>
      </c>
      <c r="H1509" t="str">
        <f>VLOOKUP(B1509,Sheet3!$A$1:$E$100,3)</f>
        <v>5,99</v>
      </c>
      <c r="I1509" t="str">
        <f>VLOOKUP(F1509,Sheet4!$A$1:$B$22,2)</f>
        <v>plyty_korkowe</v>
      </c>
      <c r="J1509">
        <f>D1509*H1509</f>
        <v>29.950000000000003</v>
      </c>
    </row>
    <row r="1510" spans="1:10" ht="18.399999999999999" customHeight="1">
      <c r="A1510">
        <v>1607</v>
      </c>
      <c r="B1510" t="s">
        <v>65</v>
      </c>
      <c r="C1510" s="2">
        <v>41088</v>
      </c>
      <c r="D1510">
        <v>6</v>
      </c>
      <c r="E1510">
        <f>MONTH(C1510)</f>
        <v>6</v>
      </c>
      <c r="F1510" t="str">
        <f>VLOOKUP(B1510,Sheet3!$A$1:$E$100,5)</f>
        <v>k12</v>
      </c>
      <c r="G1510" t="str">
        <f>VLOOKUP(B1510,Sheet3!$A$1:$E$100,2)</f>
        <v>1000x700x4</v>
      </c>
      <c r="H1510" t="str">
        <f>VLOOKUP(B1510,Sheet3!$A$1:$E$100,3)</f>
        <v>14,99</v>
      </c>
      <c r="I1510" t="str">
        <f>VLOOKUP(F1510,Sheet4!$A$1:$B$22,2)</f>
        <v>plyty_korkowe</v>
      </c>
      <c r="J1510">
        <f>D1510*H1510</f>
        <v>89.94</v>
      </c>
    </row>
    <row r="1511" spans="1:10" ht="18.399999999999999" customHeight="1">
      <c r="A1511">
        <v>1631</v>
      </c>
      <c r="B1511" t="s">
        <v>13</v>
      </c>
      <c r="C1511" s="2">
        <v>41160</v>
      </c>
      <c r="D1511">
        <v>15</v>
      </c>
      <c r="E1511">
        <f>MONTH(C1511)</f>
        <v>9</v>
      </c>
      <c r="F1511" t="str">
        <f>VLOOKUP(B1511,Sheet3!$A$1:$E$100,5)</f>
        <v>k12</v>
      </c>
      <c r="G1511" t="str">
        <f>VLOOKUP(B1511,Sheet3!$A$1:$E$100,2)</f>
        <v>1000x700x7</v>
      </c>
      <c r="H1511" t="str">
        <f>VLOOKUP(B1511,Sheet3!$A$1:$E$100,3)</f>
        <v>22,99</v>
      </c>
      <c r="I1511" t="str">
        <f>VLOOKUP(F1511,Sheet4!$A$1:$B$22,2)</f>
        <v>plyty_korkowe</v>
      </c>
      <c r="J1511">
        <f>D1511*H1511</f>
        <v>344.84999999999997</v>
      </c>
    </row>
    <row r="1512" spans="1:10" ht="18.399999999999999" customHeight="1">
      <c r="A1512" s="1">
        <v>1648</v>
      </c>
      <c r="B1512" t="s">
        <v>65</v>
      </c>
      <c r="C1512" s="2">
        <v>41037</v>
      </c>
      <c r="D1512">
        <v>4</v>
      </c>
      <c r="E1512">
        <f>MONTH(C1512)</f>
        <v>5</v>
      </c>
      <c r="F1512" t="str">
        <f>VLOOKUP(B1512,Sheet3!$A$1:$E$100,5)</f>
        <v>k12</v>
      </c>
      <c r="G1512" t="str">
        <f>VLOOKUP(B1512,Sheet3!$A$1:$E$100,2)</f>
        <v>1000x700x4</v>
      </c>
      <c r="H1512" t="str">
        <f>VLOOKUP(B1512,Sheet3!$A$1:$E$100,3)</f>
        <v>14,99</v>
      </c>
      <c r="I1512" t="str">
        <f>VLOOKUP(F1512,Sheet4!$A$1:$B$22,2)</f>
        <v>plyty_korkowe</v>
      </c>
      <c r="J1512">
        <f>D1512*H1512</f>
        <v>59.96</v>
      </c>
    </row>
    <row r="1513" spans="1:10" ht="18.399999999999999" customHeight="1">
      <c r="A1513" s="1">
        <v>1652</v>
      </c>
      <c r="B1513" t="s">
        <v>54</v>
      </c>
      <c r="C1513" s="2">
        <v>41068</v>
      </c>
      <c r="D1513">
        <v>14</v>
      </c>
      <c r="E1513">
        <f>MONTH(C1513)</f>
        <v>6</v>
      </c>
      <c r="F1513" t="str">
        <f>VLOOKUP(B1513,Sheet3!$A$1:$E$100,5)</f>
        <v>k12</v>
      </c>
      <c r="G1513" t="str">
        <f>VLOOKUP(B1513,Sheet3!$A$1:$E$100,2)</f>
        <v>1000x700x1</v>
      </c>
      <c r="H1513" t="str">
        <f>VLOOKUP(B1513,Sheet3!$A$1:$E$100,3)</f>
        <v>4,99</v>
      </c>
      <c r="I1513" t="str">
        <f>VLOOKUP(F1513,Sheet4!$A$1:$B$22,2)</f>
        <v>plyty_korkowe</v>
      </c>
      <c r="J1513">
        <f>D1513*H1513</f>
        <v>69.86</v>
      </c>
    </row>
    <row r="1514" spans="1:10" ht="18.399999999999999" customHeight="1">
      <c r="A1514">
        <v>1659</v>
      </c>
      <c r="B1514" t="s">
        <v>65</v>
      </c>
      <c r="C1514" s="2">
        <v>40936</v>
      </c>
      <c r="D1514">
        <v>14</v>
      </c>
      <c r="E1514">
        <f>MONTH(C1514)</f>
        <v>1</v>
      </c>
      <c r="F1514" t="str">
        <f>VLOOKUP(B1514,Sheet3!$A$1:$E$100,5)</f>
        <v>k12</v>
      </c>
      <c r="G1514" t="str">
        <f>VLOOKUP(B1514,Sheet3!$A$1:$E$100,2)</f>
        <v>1000x700x4</v>
      </c>
      <c r="H1514" t="str">
        <f>VLOOKUP(B1514,Sheet3!$A$1:$E$100,3)</f>
        <v>14,99</v>
      </c>
      <c r="I1514" t="str">
        <f>VLOOKUP(F1514,Sheet4!$A$1:$B$22,2)</f>
        <v>plyty_korkowe</v>
      </c>
      <c r="J1514">
        <f>D1514*H1514</f>
        <v>209.86</v>
      </c>
    </row>
    <row r="1515" spans="1:10" ht="18.399999999999999" customHeight="1">
      <c r="A1515" s="1">
        <v>1680</v>
      </c>
      <c r="B1515" t="s">
        <v>81</v>
      </c>
      <c r="C1515" s="2">
        <v>41071</v>
      </c>
      <c r="D1515">
        <v>8</v>
      </c>
      <c r="E1515">
        <f>MONTH(C1515)</f>
        <v>6</v>
      </c>
      <c r="F1515" t="str">
        <f>VLOOKUP(B1515,Sheet3!$A$1:$E$100,5)</f>
        <v>k12</v>
      </c>
      <c r="G1515" t="str">
        <f>VLOOKUP(B1515,Sheet3!$A$1:$E$100,2)</f>
        <v>1000x700x3</v>
      </c>
      <c r="H1515" t="str">
        <f>VLOOKUP(B1515,Sheet3!$A$1:$E$100,3)</f>
        <v>9,99</v>
      </c>
      <c r="I1515" t="str">
        <f>VLOOKUP(F1515,Sheet4!$A$1:$B$22,2)</f>
        <v>plyty_korkowe</v>
      </c>
      <c r="J1515">
        <f>D1515*H1515</f>
        <v>79.92</v>
      </c>
    </row>
    <row r="1516" spans="1:10" ht="18.399999999999999" customHeight="1">
      <c r="A1516" s="1">
        <v>1684</v>
      </c>
      <c r="B1516" t="s">
        <v>81</v>
      </c>
      <c r="C1516" s="2">
        <v>41160</v>
      </c>
      <c r="D1516">
        <v>25</v>
      </c>
      <c r="E1516">
        <f>MONTH(C1516)</f>
        <v>9</v>
      </c>
      <c r="F1516" t="str">
        <f>VLOOKUP(B1516,Sheet3!$A$1:$E$100,5)</f>
        <v>k12</v>
      </c>
      <c r="G1516" t="str">
        <f>VLOOKUP(B1516,Sheet3!$A$1:$E$100,2)</f>
        <v>1000x700x3</v>
      </c>
      <c r="H1516" t="str">
        <f>VLOOKUP(B1516,Sheet3!$A$1:$E$100,3)</f>
        <v>9,99</v>
      </c>
      <c r="I1516" t="str">
        <f>VLOOKUP(F1516,Sheet4!$A$1:$B$22,2)</f>
        <v>plyty_korkowe</v>
      </c>
      <c r="J1516">
        <f>D1516*H1516</f>
        <v>249.75</v>
      </c>
    </row>
    <row r="1517" spans="1:10" ht="18.399999999999999" customHeight="1">
      <c r="A1517">
        <v>1687</v>
      </c>
      <c r="B1517" t="s">
        <v>54</v>
      </c>
      <c r="C1517" s="2">
        <v>41201</v>
      </c>
      <c r="D1517">
        <v>6</v>
      </c>
      <c r="E1517">
        <f>MONTH(C1517)</f>
        <v>10</v>
      </c>
      <c r="F1517" t="str">
        <f>VLOOKUP(B1517,Sheet3!$A$1:$E$100,5)</f>
        <v>k12</v>
      </c>
      <c r="G1517" t="str">
        <f>VLOOKUP(B1517,Sheet3!$A$1:$E$100,2)</f>
        <v>1000x700x1</v>
      </c>
      <c r="H1517" t="str">
        <f>VLOOKUP(B1517,Sheet3!$A$1:$E$100,3)</f>
        <v>4,99</v>
      </c>
      <c r="I1517" t="str">
        <f>VLOOKUP(F1517,Sheet4!$A$1:$B$22,2)</f>
        <v>plyty_korkowe</v>
      </c>
      <c r="J1517">
        <f>D1517*H1517</f>
        <v>29.94</v>
      </c>
    </row>
    <row r="1518" spans="1:10" ht="18.399999999999999" customHeight="1">
      <c r="A1518">
        <v>1689</v>
      </c>
      <c r="B1518" t="s">
        <v>86</v>
      </c>
      <c r="C1518" s="2">
        <v>41036</v>
      </c>
      <c r="D1518">
        <v>6</v>
      </c>
      <c r="E1518">
        <f>MONTH(C1518)</f>
        <v>5</v>
      </c>
      <c r="F1518" t="str">
        <f>VLOOKUP(B1518,Sheet3!$A$1:$E$100,5)</f>
        <v>k12</v>
      </c>
      <c r="G1518" t="str">
        <f>VLOOKUP(B1518,Sheet3!$A$1:$E$100,2)</f>
        <v>1000x700x1</v>
      </c>
      <c r="H1518" t="str">
        <f>VLOOKUP(B1518,Sheet3!$A$1:$E$100,3)</f>
        <v>4,99</v>
      </c>
      <c r="I1518" t="str">
        <f>VLOOKUP(F1518,Sheet4!$A$1:$B$22,2)</f>
        <v>plyty_korkowe</v>
      </c>
      <c r="J1518">
        <f>D1518*H1518</f>
        <v>29.94</v>
      </c>
    </row>
    <row r="1519" spans="1:10" ht="18.399999999999999" customHeight="1">
      <c r="A1519">
        <v>1693</v>
      </c>
      <c r="B1519" t="s">
        <v>54</v>
      </c>
      <c r="C1519" s="2">
        <v>41215</v>
      </c>
      <c r="D1519">
        <v>14</v>
      </c>
      <c r="E1519">
        <f>MONTH(C1519)</f>
        <v>11</v>
      </c>
      <c r="F1519" t="str">
        <f>VLOOKUP(B1519,Sheet3!$A$1:$E$100,5)</f>
        <v>k12</v>
      </c>
      <c r="G1519" t="str">
        <f>VLOOKUP(B1519,Sheet3!$A$1:$E$100,2)</f>
        <v>1000x700x1</v>
      </c>
      <c r="H1519" t="str">
        <f>VLOOKUP(B1519,Sheet3!$A$1:$E$100,3)</f>
        <v>4,99</v>
      </c>
      <c r="I1519" t="str">
        <f>VLOOKUP(F1519,Sheet4!$A$1:$B$22,2)</f>
        <v>plyty_korkowe</v>
      </c>
      <c r="J1519">
        <f>D1519*H1519</f>
        <v>69.86</v>
      </c>
    </row>
    <row r="1520" spans="1:10" ht="18.399999999999999" customHeight="1">
      <c r="A1520" s="1">
        <v>1718</v>
      </c>
      <c r="B1520" t="s">
        <v>13</v>
      </c>
      <c r="C1520" s="2">
        <v>41078</v>
      </c>
      <c r="D1520">
        <v>1</v>
      </c>
      <c r="E1520">
        <f>MONTH(C1520)</f>
        <v>6</v>
      </c>
      <c r="F1520" t="str">
        <f>VLOOKUP(B1520,Sheet3!$A$1:$E$100,5)</f>
        <v>k12</v>
      </c>
      <c r="G1520" t="str">
        <f>VLOOKUP(B1520,Sheet3!$A$1:$E$100,2)</f>
        <v>1000x700x7</v>
      </c>
      <c r="H1520" t="str">
        <f>VLOOKUP(B1520,Sheet3!$A$1:$E$100,3)</f>
        <v>22,99</v>
      </c>
      <c r="I1520" t="str">
        <f>VLOOKUP(F1520,Sheet4!$A$1:$B$22,2)</f>
        <v>plyty_korkowe</v>
      </c>
      <c r="J1520">
        <f>D1520*H1520</f>
        <v>22.99</v>
      </c>
    </row>
    <row r="1521" spans="1:10" ht="18.399999999999999" customHeight="1">
      <c r="A1521">
        <v>1723</v>
      </c>
      <c r="B1521" t="s">
        <v>13</v>
      </c>
      <c r="C1521" s="2">
        <v>41080</v>
      </c>
      <c r="D1521">
        <v>12</v>
      </c>
      <c r="E1521">
        <f>MONTH(C1521)</f>
        <v>6</v>
      </c>
      <c r="F1521" t="str">
        <f>VLOOKUP(B1521,Sheet3!$A$1:$E$100,5)</f>
        <v>k12</v>
      </c>
      <c r="G1521" t="str">
        <f>VLOOKUP(B1521,Sheet3!$A$1:$E$100,2)</f>
        <v>1000x700x7</v>
      </c>
      <c r="H1521" t="str">
        <f>VLOOKUP(B1521,Sheet3!$A$1:$E$100,3)</f>
        <v>22,99</v>
      </c>
      <c r="I1521" t="str">
        <f>VLOOKUP(F1521,Sheet4!$A$1:$B$22,2)</f>
        <v>plyty_korkowe</v>
      </c>
      <c r="J1521">
        <f>D1521*H1521</f>
        <v>275.88</v>
      </c>
    </row>
    <row r="1522" spans="1:10" ht="18.399999999999999" customHeight="1">
      <c r="A1522" s="1">
        <v>1726</v>
      </c>
      <c r="B1522" t="s">
        <v>65</v>
      </c>
      <c r="C1522" s="2">
        <v>41111</v>
      </c>
      <c r="D1522">
        <v>1</v>
      </c>
      <c r="E1522">
        <f>MONTH(C1522)</f>
        <v>7</v>
      </c>
      <c r="F1522" t="str">
        <f>VLOOKUP(B1522,Sheet3!$A$1:$E$100,5)</f>
        <v>k12</v>
      </c>
      <c r="G1522" t="str">
        <f>VLOOKUP(B1522,Sheet3!$A$1:$E$100,2)</f>
        <v>1000x700x4</v>
      </c>
      <c r="H1522" t="str">
        <f>VLOOKUP(B1522,Sheet3!$A$1:$E$100,3)</f>
        <v>14,99</v>
      </c>
      <c r="I1522" t="str">
        <f>VLOOKUP(F1522,Sheet4!$A$1:$B$22,2)</f>
        <v>plyty_korkowe</v>
      </c>
      <c r="J1522">
        <f>D1522*H1522</f>
        <v>14.99</v>
      </c>
    </row>
    <row r="1523" spans="1:10" ht="18.399999999999999" customHeight="1">
      <c r="A1523" s="1">
        <v>1730</v>
      </c>
      <c r="B1523" t="s">
        <v>86</v>
      </c>
      <c r="C1523" s="2">
        <v>41033</v>
      </c>
      <c r="D1523">
        <v>6</v>
      </c>
      <c r="E1523">
        <f>MONTH(C1523)</f>
        <v>5</v>
      </c>
      <c r="F1523" t="str">
        <f>VLOOKUP(B1523,Sheet3!$A$1:$E$100,5)</f>
        <v>k12</v>
      </c>
      <c r="G1523" t="str">
        <f>VLOOKUP(B1523,Sheet3!$A$1:$E$100,2)</f>
        <v>1000x700x1</v>
      </c>
      <c r="H1523" t="str">
        <f>VLOOKUP(B1523,Sheet3!$A$1:$E$100,3)</f>
        <v>4,99</v>
      </c>
      <c r="I1523" t="str">
        <f>VLOOKUP(F1523,Sheet4!$A$1:$B$22,2)</f>
        <v>plyty_korkowe</v>
      </c>
      <c r="J1523">
        <f>D1523*H1523</f>
        <v>29.94</v>
      </c>
    </row>
    <row r="1524" spans="1:10" ht="18.399999999999999" customHeight="1">
      <c r="A1524" s="1">
        <v>1740</v>
      </c>
      <c r="B1524" t="s">
        <v>81</v>
      </c>
      <c r="C1524" s="2">
        <v>41169</v>
      </c>
      <c r="D1524">
        <v>8</v>
      </c>
      <c r="E1524">
        <f>MONTH(C1524)</f>
        <v>9</v>
      </c>
      <c r="F1524" t="str">
        <f>VLOOKUP(B1524,Sheet3!$A$1:$E$100,5)</f>
        <v>k12</v>
      </c>
      <c r="G1524" t="str">
        <f>VLOOKUP(B1524,Sheet3!$A$1:$E$100,2)</f>
        <v>1000x700x3</v>
      </c>
      <c r="H1524" t="str">
        <f>VLOOKUP(B1524,Sheet3!$A$1:$E$100,3)</f>
        <v>9,99</v>
      </c>
      <c r="I1524" t="str">
        <f>VLOOKUP(F1524,Sheet4!$A$1:$B$22,2)</f>
        <v>plyty_korkowe</v>
      </c>
      <c r="J1524">
        <f>D1524*H1524</f>
        <v>79.92</v>
      </c>
    </row>
    <row r="1525" spans="1:10" ht="18.399999999999999" customHeight="1">
      <c r="A1525" s="1">
        <v>1752</v>
      </c>
      <c r="B1525" t="s">
        <v>54</v>
      </c>
      <c r="C1525" s="2">
        <v>41085</v>
      </c>
      <c r="D1525">
        <v>14</v>
      </c>
      <c r="E1525">
        <f>MONTH(C1525)</f>
        <v>6</v>
      </c>
      <c r="F1525" t="str">
        <f>VLOOKUP(B1525,Sheet3!$A$1:$E$100,5)</f>
        <v>k12</v>
      </c>
      <c r="G1525" t="str">
        <f>VLOOKUP(B1525,Sheet3!$A$1:$E$100,2)</f>
        <v>1000x700x1</v>
      </c>
      <c r="H1525" t="str">
        <f>VLOOKUP(B1525,Sheet3!$A$1:$E$100,3)</f>
        <v>4,99</v>
      </c>
      <c r="I1525" t="str">
        <f>VLOOKUP(F1525,Sheet4!$A$1:$B$22,2)</f>
        <v>plyty_korkowe</v>
      </c>
      <c r="J1525">
        <f>D1525*H1525</f>
        <v>69.86</v>
      </c>
    </row>
    <row r="1526" spans="1:10" ht="18.399999999999999" customHeight="1">
      <c r="A1526">
        <v>1767</v>
      </c>
      <c r="B1526" t="s">
        <v>81</v>
      </c>
      <c r="C1526" s="2">
        <v>41159</v>
      </c>
      <c r="D1526">
        <v>18</v>
      </c>
      <c r="E1526">
        <f>MONTH(C1526)</f>
        <v>9</v>
      </c>
      <c r="F1526" t="str">
        <f>VLOOKUP(B1526,Sheet3!$A$1:$E$100,5)</f>
        <v>k12</v>
      </c>
      <c r="G1526" t="str">
        <f>VLOOKUP(B1526,Sheet3!$A$1:$E$100,2)</f>
        <v>1000x700x3</v>
      </c>
      <c r="H1526" t="str">
        <f>VLOOKUP(B1526,Sheet3!$A$1:$E$100,3)</f>
        <v>9,99</v>
      </c>
      <c r="I1526" t="str">
        <f>VLOOKUP(F1526,Sheet4!$A$1:$B$22,2)</f>
        <v>plyty_korkowe</v>
      </c>
      <c r="J1526">
        <f>D1526*H1526</f>
        <v>179.82</v>
      </c>
    </row>
    <row r="1527" spans="1:10" ht="18.399999999999999" customHeight="1">
      <c r="A1527">
        <v>1779</v>
      </c>
      <c r="B1527" t="s">
        <v>81</v>
      </c>
      <c r="C1527" s="2">
        <v>41122</v>
      </c>
      <c r="D1527">
        <v>12</v>
      </c>
      <c r="E1527">
        <f>MONTH(C1527)</f>
        <v>8</v>
      </c>
      <c r="F1527" t="str">
        <f>VLOOKUP(B1527,Sheet3!$A$1:$E$100,5)</f>
        <v>k12</v>
      </c>
      <c r="G1527" t="str">
        <f>VLOOKUP(B1527,Sheet3!$A$1:$E$100,2)</f>
        <v>1000x700x3</v>
      </c>
      <c r="H1527" t="str">
        <f>VLOOKUP(B1527,Sheet3!$A$1:$E$100,3)</f>
        <v>9,99</v>
      </c>
      <c r="I1527" t="str">
        <f>VLOOKUP(F1527,Sheet4!$A$1:$B$22,2)</f>
        <v>plyty_korkowe</v>
      </c>
      <c r="J1527">
        <f>D1527*H1527</f>
        <v>119.88</v>
      </c>
    </row>
    <row r="1528" spans="1:10" ht="18.399999999999999" customHeight="1">
      <c r="A1528" s="1">
        <v>1796</v>
      </c>
      <c r="B1528" t="s">
        <v>54</v>
      </c>
      <c r="C1528" s="2">
        <v>41107</v>
      </c>
      <c r="D1528">
        <v>36</v>
      </c>
      <c r="E1528">
        <f>MONTH(C1528)</f>
        <v>7</v>
      </c>
      <c r="F1528" t="str">
        <f>VLOOKUP(B1528,Sheet3!$A$1:$E$100,5)</f>
        <v>k12</v>
      </c>
      <c r="G1528" t="str">
        <f>VLOOKUP(B1528,Sheet3!$A$1:$E$100,2)</f>
        <v>1000x700x1</v>
      </c>
      <c r="H1528" t="str">
        <f>VLOOKUP(B1528,Sheet3!$A$1:$E$100,3)</f>
        <v>4,99</v>
      </c>
      <c r="I1528" t="str">
        <f>VLOOKUP(F1528,Sheet4!$A$1:$B$22,2)</f>
        <v>plyty_korkowe</v>
      </c>
      <c r="J1528">
        <f>D1528*H1528</f>
        <v>179.64000000000001</v>
      </c>
    </row>
    <row r="1529" spans="1:10" ht="18.399999999999999" customHeight="1">
      <c r="A1529" s="1">
        <v>1798</v>
      </c>
      <c r="B1529" t="s">
        <v>65</v>
      </c>
      <c r="C1529" s="2">
        <v>41057</v>
      </c>
      <c r="D1529">
        <v>14</v>
      </c>
      <c r="E1529">
        <f>MONTH(C1529)</f>
        <v>5</v>
      </c>
      <c r="F1529" t="str">
        <f>VLOOKUP(B1529,Sheet3!$A$1:$E$100,5)</f>
        <v>k12</v>
      </c>
      <c r="G1529" t="str">
        <f>VLOOKUP(B1529,Sheet3!$A$1:$E$100,2)</f>
        <v>1000x700x4</v>
      </c>
      <c r="H1529" t="str">
        <f>VLOOKUP(B1529,Sheet3!$A$1:$E$100,3)</f>
        <v>14,99</v>
      </c>
      <c r="I1529" t="str">
        <f>VLOOKUP(F1529,Sheet4!$A$1:$B$22,2)</f>
        <v>plyty_korkowe</v>
      </c>
      <c r="J1529">
        <f>D1529*H1529</f>
        <v>209.86</v>
      </c>
    </row>
    <row r="1530" spans="1:10" ht="18.399999999999999" customHeight="1">
      <c r="A1530">
        <v>1803</v>
      </c>
      <c r="B1530" t="s">
        <v>39</v>
      </c>
      <c r="C1530" s="2">
        <v>41048</v>
      </c>
      <c r="D1530">
        <v>1</v>
      </c>
      <c r="E1530">
        <f>MONTH(C1530)</f>
        <v>5</v>
      </c>
      <c r="F1530" t="str">
        <f>VLOOKUP(B1530,Sheet3!$A$1:$E$100,5)</f>
        <v>k12</v>
      </c>
      <c r="G1530" t="str">
        <f>VLOOKUP(B1530,Sheet3!$A$1:$E$100,2)</f>
        <v>1000x700x5</v>
      </c>
      <c r="H1530" t="str">
        <f>VLOOKUP(B1530,Sheet3!$A$1:$E$100,3)</f>
        <v>15,99</v>
      </c>
      <c r="I1530" t="str">
        <f>VLOOKUP(F1530,Sheet4!$A$1:$B$22,2)</f>
        <v>plyty_korkowe</v>
      </c>
      <c r="J1530">
        <f>D1530*H1530</f>
        <v>15.99</v>
      </c>
    </row>
    <row r="1531" spans="1:10" ht="18.399999999999999" customHeight="1">
      <c r="A1531" s="1">
        <v>1808</v>
      </c>
      <c r="B1531" t="s">
        <v>65</v>
      </c>
      <c r="C1531" s="2">
        <v>41117</v>
      </c>
      <c r="D1531">
        <v>12</v>
      </c>
      <c r="E1531">
        <f>MONTH(C1531)</f>
        <v>7</v>
      </c>
      <c r="F1531" t="str">
        <f>VLOOKUP(B1531,Sheet3!$A$1:$E$100,5)</f>
        <v>k12</v>
      </c>
      <c r="G1531" t="str">
        <f>VLOOKUP(B1531,Sheet3!$A$1:$E$100,2)</f>
        <v>1000x700x4</v>
      </c>
      <c r="H1531" t="str">
        <f>VLOOKUP(B1531,Sheet3!$A$1:$E$100,3)</f>
        <v>14,99</v>
      </c>
      <c r="I1531" t="str">
        <f>VLOOKUP(F1531,Sheet4!$A$1:$B$22,2)</f>
        <v>plyty_korkowe</v>
      </c>
      <c r="J1531">
        <f>D1531*H1531</f>
        <v>179.88</v>
      </c>
    </row>
    <row r="1532" spans="1:10" ht="18.399999999999999" customHeight="1">
      <c r="A1532">
        <v>1817</v>
      </c>
      <c r="B1532" t="s">
        <v>65</v>
      </c>
      <c r="C1532" s="2">
        <v>41037</v>
      </c>
      <c r="D1532">
        <v>30</v>
      </c>
      <c r="E1532">
        <f>MONTH(C1532)</f>
        <v>5</v>
      </c>
      <c r="F1532" t="str">
        <f>VLOOKUP(B1532,Sheet3!$A$1:$E$100,5)</f>
        <v>k12</v>
      </c>
      <c r="G1532" t="str">
        <f>VLOOKUP(B1532,Sheet3!$A$1:$E$100,2)</f>
        <v>1000x700x4</v>
      </c>
      <c r="H1532" t="str">
        <f>VLOOKUP(B1532,Sheet3!$A$1:$E$100,3)</f>
        <v>14,99</v>
      </c>
      <c r="I1532" t="str">
        <f>VLOOKUP(F1532,Sheet4!$A$1:$B$22,2)</f>
        <v>plyty_korkowe</v>
      </c>
      <c r="J1532">
        <f>D1532*H1532</f>
        <v>449.7</v>
      </c>
    </row>
    <row r="1533" spans="1:10" ht="18.399999999999999" customHeight="1">
      <c r="A1533" s="1">
        <v>1824</v>
      </c>
      <c r="B1533" t="s">
        <v>13</v>
      </c>
      <c r="C1533" s="2">
        <v>41001</v>
      </c>
      <c r="D1533">
        <v>14</v>
      </c>
      <c r="E1533">
        <f>MONTH(C1533)</f>
        <v>4</v>
      </c>
      <c r="F1533" t="str">
        <f>VLOOKUP(B1533,Sheet3!$A$1:$E$100,5)</f>
        <v>k12</v>
      </c>
      <c r="G1533" t="str">
        <f>VLOOKUP(B1533,Sheet3!$A$1:$E$100,2)</f>
        <v>1000x700x7</v>
      </c>
      <c r="H1533" t="str">
        <f>VLOOKUP(B1533,Sheet3!$A$1:$E$100,3)</f>
        <v>22,99</v>
      </c>
      <c r="I1533" t="str">
        <f>VLOOKUP(F1533,Sheet4!$A$1:$B$22,2)</f>
        <v>plyty_korkowe</v>
      </c>
      <c r="J1533">
        <f>D1533*H1533</f>
        <v>321.85999999999996</v>
      </c>
    </row>
    <row r="1534" spans="1:10" ht="18.399999999999999" customHeight="1">
      <c r="A1534" s="1">
        <v>1830</v>
      </c>
      <c r="B1534" t="s">
        <v>86</v>
      </c>
      <c r="C1534" s="2">
        <v>41262</v>
      </c>
      <c r="D1534">
        <v>12</v>
      </c>
      <c r="E1534">
        <f>MONTH(C1534)</f>
        <v>12</v>
      </c>
      <c r="F1534" t="str">
        <f>VLOOKUP(B1534,Sheet3!$A$1:$E$100,5)</f>
        <v>k12</v>
      </c>
      <c r="G1534" t="str">
        <f>VLOOKUP(B1534,Sheet3!$A$1:$E$100,2)</f>
        <v>1000x700x1</v>
      </c>
      <c r="H1534" t="str">
        <f>VLOOKUP(B1534,Sheet3!$A$1:$E$100,3)</f>
        <v>4,99</v>
      </c>
      <c r="I1534" t="str">
        <f>VLOOKUP(F1534,Sheet4!$A$1:$B$22,2)</f>
        <v>plyty_korkowe</v>
      </c>
      <c r="J1534">
        <f>D1534*H1534</f>
        <v>59.88</v>
      </c>
    </row>
    <row r="1535" spans="1:10" ht="18.399999999999999" customHeight="1">
      <c r="A1535">
        <v>1833</v>
      </c>
      <c r="B1535" t="s">
        <v>13</v>
      </c>
      <c r="C1535" s="2">
        <v>41090</v>
      </c>
      <c r="D1535">
        <v>25</v>
      </c>
      <c r="E1535">
        <f>MONTH(C1535)</f>
        <v>6</v>
      </c>
      <c r="F1535" t="str">
        <f>VLOOKUP(B1535,Sheet3!$A$1:$E$100,5)</f>
        <v>k12</v>
      </c>
      <c r="G1535" t="str">
        <f>VLOOKUP(B1535,Sheet3!$A$1:$E$100,2)</f>
        <v>1000x700x7</v>
      </c>
      <c r="H1535" t="str">
        <f>VLOOKUP(B1535,Sheet3!$A$1:$E$100,3)</f>
        <v>22,99</v>
      </c>
      <c r="I1535" t="str">
        <f>VLOOKUP(F1535,Sheet4!$A$1:$B$22,2)</f>
        <v>plyty_korkowe</v>
      </c>
      <c r="J1535">
        <f>D1535*H1535</f>
        <v>574.75</v>
      </c>
    </row>
    <row r="1536" spans="1:10" ht="18.399999999999999" customHeight="1">
      <c r="A1536">
        <v>1853</v>
      </c>
      <c r="B1536" t="s">
        <v>65</v>
      </c>
      <c r="C1536" s="2">
        <v>41164</v>
      </c>
      <c r="D1536">
        <v>26</v>
      </c>
      <c r="E1536">
        <f>MONTH(C1536)</f>
        <v>9</v>
      </c>
      <c r="F1536" t="str">
        <f>VLOOKUP(B1536,Sheet3!$A$1:$E$100,5)</f>
        <v>k12</v>
      </c>
      <c r="G1536" t="str">
        <f>VLOOKUP(B1536,Sheet3!$A$1:$E$100,2)</f>
        <v>1000x700x4</v>
      </c>
      <c r="H1536" t="str">
        <f>VLOOKUP(B1536,Sheet3!$A$1:$E$100,3)</f>
        <v>14,99</v>
      </c>
      <c r="I1536" t="str">
        <f>VLOOKUP(F1536,Sheet4!$A$1:$B$22,2)</f>
        <v>plyty_korkowe</v>
      </c>
      <c r="J1536">
        <f>D1536*H1536</f>
        <v>389.74</v>
      </c>
    </row>
    <row r="1537" spans="1:10" ht="18.399999999999999" customHeight="1">
      <c r="A1537">
        <v>1883</v>
      </c>
      <c r="B1537" t="s">
        <v>39</v>
      </c>
      <c r="C1537" s="2">
        <v>41211</v>
      </c>
      <c r="D1537">
        <v>10</v>
      </c>
      <c r="E1537">
        <f>MONTH(C1537)</f>
        <v>10</v>
      </c>
      <c r="F1537" t="str">
        <f>VLOOKUP(B1537,Sheet3!$A$1:$E$100,5)</f>
        <v>k12</v>
      </c>
      <c r="G1537" t="str">
        <f>VLOOKUP(B1537,Sheet3!$A$1:$E$100,2)</f>
        <v>1000x700x5</v>
      </c>
      <c r="H1537" t="str">
        <f>VLOOKUP(B1537,Sheet3!$A$1:$E$100,3)</f>
        <v>15,99</v>
      </c>
      <c r="I1537" t="str">
        <f>VLOOKUP(F1537,Sheet4!$A$1:$B$22,2)</f>
        <v>plyty_korkowe</v>
      </c>
      <c r="J1537">
        <f>D1537*H1537</f>
        <v>159.9</v>
      </c>
    </row>
    <row r="1538" spans="1:10" ht="18.399999999999999" customHeight="1">
      <c r="A1538">
        <v>1885</v>
      </c>
      <c r="B1538" t="s">
        <v>39</v>
      </c>
      <c r="C1538" s="2">
        <v>41107</v>
      </c>
      <c r="D1538">
        <v>20</v>
      </c>
      <c r="E1538">
        <f>MONTH(C1538)</f>
        <v>7</v>
      </c>
      <c r="F1538" t="str">
        <f>VLOOKUP(B1538,Sheet3!$A$1:$E$100,5)</f>
        <v>k12</v>
      </c>
      <c r="G1538" t="str">
        <f>VLOOKUP(B1538,Sheet3!$A$1:$E$100,2)</f>
        <v>1000x700x5</v>
      </c>
      <c r="H1538" t="str">
        <f>VLOOKUP(B1538,Sheet3!$A$1:$E$100,3)</f>
        <v>15,99</v>
      </c>
      <c r="I1538" t="str">
        <f>VLOOKUP(F1538,Sheet4!$A$1:$B$22,2)</f>
        <v>plyty_korkowe</v>
      </c>
      <c r="J1538">
        <f>D1538*H1538</f>
        <v>319.8</v>
      </c>
    </row>
    <row r="1539" spans="1:10" ht="18.399999999999999" customHeight="1">
      <c r="A1539">
        <v>1889</v>
      </c>
      <c r="B1539" t="s">
        <v>15</v>
      </c>
      <c r="C1539" s="2">
        <v>40948</v>
      </c>
      <c r="D1539">
        <v>3</v>
      </c>
      <c r="E1539">
        <f>MONTH(C1539)</f>
        <v>2</v>
      </c>
      <c r="F1539" t="str">
        <f>VLOOKUP(B1539,Sheet3!$A$1:$E$100,5)</f>
        <v>k12</v>
      </c>
      <c r="G1539" t="str">
        <f>VLOOKUP(B1539,Sheet3!$A$1:$E$100,2)</f>
        <v>1000x700x2</v>
      </c>
      <c r="H1539" t="str">
        <f>VLOOKUP(B1539,Sheet3!$A$1:$E$100,3)</f>
        <v>5,99</v>
      </c>
      <c r="I1539" t="str">
        <f>VLOOKUP(F1539,Sheet4!$A$1:$B$22,2)</f>
        <v>plyty_korkowe</v>
      </c>
      <c r="J1539">
        <f>D1539*H1539</f>
        <v>17.97</v>
      </c>
    </row>
    <row r="1540" spans="1:10" ht="18.399999999999999" customHeight="1">
      <c r="A1540" s="1">
        <v>1898</v>
      </c>
      <c r="B1540" t="s">
        <v>81</v>
      </c>
      <c r="C1540" s="2">
        <v>41118</v>
      </c>
      <c r="D1540">
        <v>8</v>
      </c>
      <c r="E1540">
        <f>MONTH(C1540)</f>
        <v>7</v>
      </c>
      <c r="F1540" t="str">
        <f>VLOOKUP(B1540,Sheet3!$A$1:$E$100,5)</f>
        <v>k12</v>
      </c>
      <c r="G1540" t="str">
        <f>VLOOKUP(B1540,Sheet3!$A$1:$E$100,2)</f>
        <v>1000x700x3</v>
      </c>
      <c r="H1540" t="str">
        <f>VLOOKUP(B1540,Sheet3!$A$1:$E$100,3)</f>
        <v>9,99</v>
      </c>
      <c r="I1540" t="str">
        <f>VLOOKUP(F1540,Sheet4!$A$1:$B$22,2)</f>
        <v>plyty_korkowe</v>
      </c>
      <c r="J1540">
        <f>D1540*H1540</f>
        <v>79.92</v>
      </c>
    </row>
    <row r="1541" spans="1:10" ht="18.399999999999999" customHeight="1">
      <c r="A1541" s="1">
        <v>1902</v>
      </c>
      <c r="B1541" t="s">
        <v>13</v>
      </c>
      <c r="C1541" s="2">
        <v>41143</v>
      </c>
      <c r="D1541">
        <v>12</v>
      </c>
      <c r="E1541">
        <f>MONTH(C1541)</f>
        <v>8</v>
      </c>
      <c r="F1541" t="str">
        <f>VLOOKUP(B1541,Sheet3!$A$1:$E$100,5)</f>
        <v>k12</v>
      </c>
      <c r="G1541" t="str">
        <f>VLOOKUP(B1541,Sheet3!$A$1:$E$100,2)</f>
        <v>1000x700x7</v>
      </c>
      <c r="H1541" t="str">
        <f>VLOOKUP(B1541,Sheet3!$A$1:$E$100,3)</f>
        <v>22,99</v>
      </c>
      <c r="I1541" t="str">
        <f>VLOOKUP(F1541,Sheet4!$A$1:$B$22,2)</f>
        <v>plyty_korkowe</v>
      </c>
      <c r="J1541">
        <f>D1541*H1541</f>
        <v>275.88</v>
      </c>
    </row>
    <row r="1542" spans="1:10" ht="18.399999999999999" customHeight="1">
      <c r="A1542">
        <v>1911</v>
      </c>
      <c r="B1542" t="s">
        <v>81</v>
      </c>
      <c r="C1542" s="2">
        <v>41058</v>
      </c>
      <c r="D1542">
        <v>2</v>
      </c>
      <c r="E1542">
        <f>MONTH(C1542)</f>
        <v>5</v>
      </c>
      <c r="F1542" t="str">
        <f>VLOOKUP(B1542,Sheet3!$A$1:$E$100,5)</f>
        <v>k12</v>
      </c>
      <c r="G1542" t="str">
        <f>VLOOKUP(B1542,Sheet3!$A$1:$E$100,2)</f>
        <v>1000x700x3</v>
      </c>
      <c r="H1542" t="str">
        <f>VLOOKUP(B1542,Sheet3!$A$1:$E$100,3)</f>
        <v>9,99</v>
      </c>
      <c r="I1542" t="str">
        <f>VLOOKUP(F1542,Sheet4!$A$1:$B$22,2)</f>
        <v>plyty_korkowe</v>
      </c>
      <c r="J1542">
        <f>D1542*H1542</f>
        <v>19.98</v>
      </c>
    </row>
    <row r="1543" spans="1:10" ht="18.399999999999999" customHeight="1">
      <c r="A1543" s="1">
        <v>1932</v>
      </c>
      <c r="B1543" t="s">
        <v>81</v>
      </c>
      <c r="C1543" s="2">
        <v>40952</v>
      </c>
      <c r="D1543">
        <v>14</v>
      </c>
      <c r="E1543">
        <f>MONTH(C1543)</f>
        <v>2</v>
      </c>
      <c r="F1543" t="str">
        <f>VLOOKUP(B1543,Sheet3!$A$1:$E$100,5)</f>
        <v>k12</v>
      </c>
      <c r="G1543" t="str">
        <f>VLOOKUP(B1543,Sheet3!$A$1:$E$100,2)</f>
        <v>1000x700x3</v>
      </c>
      <c r="H1543" t="str">
        <f>VLOOKUP(B1543,Sheet3!$A$1:$E$100,3)</f>
        <v>9,99</v>
      </c>
      <c r="I1543" t="str">
        <f>VLOOKUP(F1543,Sheet4!$A$1:$B$22,2)</f>
        <v>plyty_korkowe</v>
      </c>
      <c r="J1543">
        <f>D1543*H1543</f>
        <v>139.86000000000001</v>
      </c>
    </row>
    <row r="1544" spans="1:10" ht="18.399999999999999" customHeight="1">
      <c r="A1544" s="1">
        <v>1936</v>
      </c>
      <c r="B1544" t="s">
        <v>54</v>
      </c>
      <c r="C1544" s="2">
        <v>41099</v>
      </c>
      <c r="D1544">
        <v>4</v>
      </c>
      <c r="E1544">
        <f>MONTH(C1544)</f>
        <v>7</v>
      </c>
      <c r="F1544" t="str">
        <f>VLOOKUP(B1544,Sheet3!$A$1:$E$100,5)</f>
        <v>k12</v>
      </c>
      <c r="G1544" t="str">
        <f>VLOOKUP(B1544,Sheet3!$A$1:$E$100,2)</f>
        <v>1000x700x1</v>
      </c>
      <c r="H1544" t="str">
        <f>VLOOKUP(B1544,Sheet3!$A$1:$E$100,3)</f>
        <v>4,99</v>
      </c>
      <c r="I1544" t="str">
        <f>VLOOKUP(F1544,Sheet4!$A$1:$B$22,2)</f>
        <v>plyty_korkowe</v>
      </c>
      <c r="J1544">
        <f>D1544*H1544</f>
        <v>19.96</v>
      </c>
    </row>
    <row r="1545" spans="1:10" ht="18.399999999999999" customHeight="1">
      <c r="A1545">
        <v>1937</v>
      </c>
      <c r="B1545" t="s">
        <v>54</v>
      </c>
      <c r="C1545" s="2">
        <v>41200</v>
      </c>
      <c r="D1545">
        <v>16</v>
      </c>
      <c r="E1545">
        <f>MONTH(C1545)</f>
        <v>10</v>
      </c>
      <c r="F1545" t="str">
        <f>VLOOKUP(B1545,Sheet3!$A$1:$E$100,5)</f>
        <v>k12</v>
      </c>
      <c r="G1545" t="str">
        <f>VLOOKUP(B1545,Sheet3!$A$1:$E$100,2)</f>
        <v>1000x700x1</v>
      </c>
      <c r="H1545" t="str">
        <f>VLOOKUP(B1545,Sheet3!$A$1:$E$100,3)</f>
        <v>4,99</v>
      </c>
      <c r="I1545" t="str">
        <f>VLOOKUP(F1545,Sheet4!$A$1:$B$22,2)</f>
        <v>plyty_korkowe</v>
      </c>
      <c r="J1545">
        <f>D1545*H1545</f>
        <v>79.84</v>
      </c>
    </row>
    <row r="1546" spans="1:10" ht="18.399999999999999" customHeight="1">
      <c r="A1546">
        <v>1945</v>
      </c>
      <c r="B1546" t="s">
        <v>15</v>
      </c>
      <c r="C1546" s="2">
        <v>41120</v>
      </c>
      <c r="D1546">
        <v>5</v>
      </c>
      <c r="E1546">
        <f>MONTH(C1546)</f>
        <v>7</v>
      </c>
      <c r="F1546" t="str">
        <f>VLOOKUP(B1546,Sheet3!$A$1:$E$100,5)</f>
        <v>k12</v>
      </c>
      <c r="G1546" t="str">
        <f>VLOOKUP(B1546,Sheet3!$A$1:$E$100,2)</f>
        <v>1000x700x2</v>
      </c>
      <c r="H1546" t="str">
        <f>VLOOKUP(B1546,Sheet3!$A$1:$E$100,3)</f>
        <v>5,99</v>
      </c>
      <c r="I1546" t="str">
        <f>VLOOKUP(F1546,Sheet4!$A$1:$B$22,2)</f>
        <v>plyty_korkowe</v>
      </c>
      <c r="J1546">
        <f>D1546*H1546</f>
        <v>29.950000000000003</v>
      </c>
    </row>
    <row r="1547" spans="1:10" ht="18.399999999999999" customHeight="1">
      <c r="A1547">
        <v>1953</v>
      </c>
      <c r="B1547" t="s">
        <v>39</v>
      </c>
      <c r="C1547" s="2">
        <v>41024</v>
      </c>
      <c r="D1547">
        <v>23</v>
      </c>
      <c r="E1547">
        <f>MONTH(C1547)</f>
        <v>4</v>
      </c>
      <c r="F1547" t="str">
        <f>VLOOKUP(B1547,Sheet3!$A$1:$E$100,5)</f>
        <v>k12</v>
      </c>
      <c r="G1547" t="str">
        <f>VLOOKUP(B1547,Sheet3!$A$1:$E$100,2)</f>
        <v>1000x700x5</v>
      </c>
      <c r="H1547" t="str">
        <f>VLOOKUP(B1547,Sheet3!$A$1:$E$100,3)</f>
        <v>15,99</v>
      </c>
      <c r="I1547" t="str">
        <f>VLOOKUP(F1547,Sheet4!$A$1:$B$22,2)</f>
        <v>plyty_korkowe</v>
      </c>
      <c r="J1547">
        <f>D1547*H1547</f>
        <v>367.77</v>
      </c>
    </row>
    <row r="1548" spans="1:10" ht="18.399999999999999" customHeight="1">
      <c r="A1548" s="1">
        <v>1958</v>
      </c>
      <c r="B1548" t="s">
        <v>81</v>
      </c>
      <c r="C1548" s="2">
        <v>41055</v>
      </c>
      <c r="D1548">
        <v>12</v>
      </c>
      <c r="E1548">
        <f>MONTH(C1548)</f>
        <v>5</v>
      </c>
      <c r="F1548" t="str">
        <f>VLOOKUP(B1548,Sheet3!$A$1:$E$100,5)</f>
        <v>k12</v>
      </c>
      <c r="G1548" t="str">
        <f>VLOOKUP(B1548,Sheet3!$A$1:$E$100,2)</f>
        <v>1000x700x3</v>
      </c>
      <c r="H1548" t="str">
        <f>VLOOKUP(B1548,Sheet3!$A$1:$E$100,3)</f>
        <v>9,99</v>
      </c>
      <c r="I1548" t="str">
        <f>VLOOKUP(F1548,Sheet4!$A$1:$B$22,2)</f>
        <v>plyty_korkowe</v>
      </c>
      <c r="J1548">
        <f>D1548*H1548</f>
        <v>119.88</v>
      </c>
    </row>
    <row r="1549" spans="1:10" ht="18.399999999999999" customHeight="1">
      <c r="A1549">
        <v>1969</v>
      </c>
      <c r="B1549" t="s">
        <v>68</v>
      </c>
      <c r="C1549" s="2">
        <v>41043</v>
      </c>
      <c r="D1549">
        <v>1</v>
      </c>
      <c r="E1549">
        <f>MONTH(C1549)</f>
        <v>5</v>
      </c>
      <c r="F1549" t="str">
        <f>VLOOKUP(B1549,Sheet3!$A$1:$E$100,5)</f>
        <v>k12</v>
      </c>
      <c r="G1549" t="str">
        <f>VLOOKUP(B1549,Sheet3!$A$1:$E$100,2)</f>
        <v>1000x700x10</v>
      </c>
      <c r="H1549" t="str">
        <f>VLOOKUP(B1549,Sheet3!$A$1:$E$100,3)</f>
        <v>32,99</v>
      </c>
      <c r="I1549" t="str">
        <f>VLOOKUP(F1549,Sheet4!$A$1:$B$22,2)</f>
        <v>plyty_korkowe</v>
      </c>
      <c r="J1549">
        <f>D1549*H1549</f>
        <v>32.99</v>
      </c>
    </row>
    <row r="1550" spans="1:10" ht="18.399999999999999" customHeight="1">
      <c r="A1550" s="1">
        <v>1982</v>
      </c>
      <c r="B1550" t="s">
        <v>54</v>
      </c>
      <c r="C1550" s="2">
        <v>41076</v>
      </c>
      <c r="D1550">
        <v>40</v>
      </c>
      <c r="E1550">
        <f>MONTH(C1550)</f>
        <v>6</v>
      </c>
      <c r="F1550" t="str">
        <f>VLOOKUP(B1550,Sheet3!$A$1:$E$100,5)</f>
        <v>k12</v>
      </c>
      <c r="G1550" t="str">
        <f>VLOOKUP(B1550,Sheet3!$A$1:$E$100,2)</f>
        <v>1000x700x1</v>
      </c>
      <c r="H1550" t="str">
        <f>VLOOKUP(B1550,Sheet3!$A$1:$E$100,3)</f>
        <v>4,99</v>
      </c>
      <c r="I1550" t="str">
        <f>VLOOKUP(F1550,Sheet4!$A$1:$B$22,2)</f>
        <v>plyty_korkowe</v>
      </c>
      <c r="J1550">
        <f>D1550*H1550</f>
        <v>199.60000000000002</v>
      </c>
    </row>
    <row r="1551" spans="1:10" ht="18.399999999999999" customHeight="1">
      <c r="A1551">
        <v>2011</v>
      </c>
      <c r="B1551" t="s">
        <v>86</v>
      </c>
      <c r="C1551" s="2">
        <v>41003</v>
      </c>
      <c r="D1551">
        <v>8</v>
      </c>
      <c r="E1551">
        <f>MONTH(C1551)</f>
        <v>4</v>
      </c>
      <c r="F1551" t="str">
        <f>VLOOKUP(B1551,Sheet3!$A$1:$E$100,5)</f>
        <v>k12</v>
      </c>
      <c r="G1551" t="str">
        <f>VLOOKUP(B1551,Sheet3!$A$1:$E$100,2)</f>
        <v>1000x700x1</v>
      </c>
      <c r="H1551" t="str">
        <f>VLOOKUP(B1551,Sheet3!$A$1:$E$100,3)</f>
        <v>4,99</v>
      </c>
      <c r="I1551" t="str">
        <f>VLOOKUP(F1551,Sheet4!$A$1:$B$22,2)</f>
        <v>plyty_korkowe</v>
      </c>
      <c r="J1551">
        <f>D1551*H1551</f>
        <v>39.92</v>
      </c>
    </row>
    <row r="1552" spans="1:10" ht="18.399999999999999" customHeight="1">
      <c r="A1552" s="1">
        <v>2024</v>
      </c>
      <c r="B1552" t="s">
        <v>54</v>
      </c>
      <c r="C1552" s="2">
        <v>41111</v>
      </c>
      <c r="D1552">
        <v>5</v>
      </c>
      <c r="E1552">
        <f>MONTH(C1552)</f>
        <v>7</v>
      </c>
      <c r="F1552" t="str">
        <f>VLOOKUP(B1552,Sheet3!$A$1:$E$100,5)</f>
        <v>k12</v>
      </c>
      <c r="G1552" t="str">
        <f>VLOOKUP(B1552,Sheet3!$A$1:$E$100,2)</f>
        <v>1000x700x1</v>
      </c>
      <c r="H1552" t="str">
        <f>VLOOKUP(B1552,Sheet3!$A$1:$E$100,3)</f>
        <v>4,99</v>
      </c>
      <c r="I1552" t="str">
        <f>VLOOKUP(F1552,Sheet4!$A$1:$B$22,2)</f>
        <v>plyty_korkowe</v>
      </c>
      <c r="J1552">
        <f>D1552*H1552</f>
        <v>24.950000000000003</v>
      </c>
    </row>
    <row r="1553" spans="1:10" ht="18.399999999999999" customHeight="1">
      <c r="A1553" s="1">
        <v>2032</v>
      </c>
      <c r="B1553" t="s">
        <v>13</v>
      </c>
      <c r="C1553" s="2">
        <v>41090</v>
      </c>
      <c r="D1553">
        <v>5</v>
      </c>
      <c r="E1553">
        <f>MONTH(C1553)</f>
        <v>6</v>
      </c>
      <c r="F1553" t="str">
        <f>VLOOKUP(B1553,Sheet3!$A$1:$E$100,5)</f>
        <v>k12</v>
      </c>
      <c r="G1553" t="str">
        <f>VLOOKUP(B1553,Sheet3!$A$1:$E$100,2)</f>
        <v>1000x700x7</v>
      </c>
      <c r="H1553" t="str">
        <f>VLOOKUP(B1553,Sheet3!$A$1:$E$100,3)</f>
        <v>22,99</v>
      </c>
      <c r="I1553" t="str">
        <f>VLOOKUP(F1553,Sheet4!$A$1:$B$22,2)</f>
        <v>plyty_korkowe</v>
      </c>
      <c r="J1553">
        <f>D1553*H1553</f>
        <v>114.94999999999999</v>
      </c>
    </row>
    <row r="1554" spans="1:10" ht="18.399999999999999" customHeight="1">
      <c r="A1554">
        <v>2043</v>
      </c>
      <c r="B1554" t="s">
        <v>65</v>
      </c>
      <c r="C1554" s="2">
        <v>40947</v>
      </c>
      <c r="D1554">
        <v>2</v>
      </c>
      <c r="E1554">
        <f>MONTH(C1554)</f>
        <v>2</v>
      </c>
      <c r="F1554" t="str">
        <f>VLOOKUP(B1554,Sheet3!$A$1:$E$100,5)</f>
        <v>k12</v>
      </c>
      <c r="G1554" t="str">
        <f>VLOOKUP(B1554,Sheet3!$A$1:$E$100,2)</f>
        <v>1000x700x4</v>
      </c>
      <c r="H1554" t="str">
        <f>VLOOKUP(B1554,Sheet3!$A$1:$E$100,3)</f>
        <v>14,99</v>
      </c>
      <c r="I1554" t="str">
        <f>VLOOKUP(F1554,Sheet4!$A$1:$B$22,2)</f>
        <v>plyty_korkowe</v>
      </c>
      <c r="J1554">
        <f>D1554*H1554</f>
        <v>29.98</v>
      </c>
    </row>
    <row r="1555" spans="1:10" ht="18.399999999999999" customHeight="1">
      <c r="A1555">
        <v>2053</v>
      </c>
      <c r="B1555" t="s">
        <v>68</v>
      </c>
      <c r="C1555" s="2">
        <v>41094</v>
      </c>
      <c r="D1555">
        <v>14</v>
      </c>
      <c r="E1555">
        <f>MONTH(C1555)</f>
        <v>7</v>
      </c>
      <c r="F1555" t="str">
        <f>VLOOKUP(B1555,Sheet3!$A$1:$E$100,5)</f>
        <v>k12</v>
      </c>
      <c r="G1555" t="str">
        <f>VLOOKUP(B1555,Sheet3!$A$1:$E$100,2)</f>
        <v>1000x700x10</v>
      </c>
      <c r="H1555" t="str">
        <f>VLOOKUP(B1555,Sheet3!$A$1:$E$100,3)</f>
        <v>32,99</v>
      </c>
      <c r="I1555" t="str">
        <f>VLOOKUP(F1555,Sheet4!$A$1:$B$22,2)</f>
        <v>plyty_korkowe</v>
      </c>
      <c r="J1555">
        <f>D1555*H1555</f>
        <v>461.86</v>
      </c>
    </row>
    <row r="1556" spans="1:10" ht="18.399999999999999" customHeight="1">
      <c r="A1556" s="1">
        <v>2078</v>
      </c>
      <c r="B1556" t="s">
        <v>65</v>
      </c>
      <c r="C1556" s="2">
        <v>41151</v>
      </c>
      <c r="D1556">
        <v>7</v>
      </c>
      <c r="E1556">
        <f>MONTH(C1556)</f>
        <v>8</v>
      </c>
      <c r="F1556" t="str">
        <f>VLOOKUP(B1556,Sheet3!$A$1:$E$100,5)</f>
        <v>k12</v>
      </c>
      <c r="G1556" t="str">
        <f>VLOOKUP(B1556,Sheet3!$A$1:$E$100,2)</f>
        <v>1000x700x4</v>
      </c>
      <c r="H1556" t="str">
        <f>VLOOKUP(B1556,Sheet3!$A$1:$E$100,3)</f>
        <v>14,99</v>
      </c>
      <c r="I1556" t="str">
        <f>VLOOKUP(F1556,Sheet4!$A$1:$B$22,2)</f>
        <v>plyty_korkowe</v>
      </c>
      <c r="J1556">
        <f>D1556*H1556</f>
        <v>104.93</v>
      </c>
    </row>
    <row r="1557" spans="1:10" ht="18.399999999999999" customHeight="1">
      <c r="A1557" s="1">
        <v>2090</v>
      </c>
      <c r="B1557" t="s">
        <v>86</v>
      </c>
      <c r="C1557" s="2">
        <v>41122</v>
      </c>
      <c r="D1557">
        <v>4</v>
      </c>
      <c r="E1557">
        <f>MONTH(C1557)</f>
        <v>8</v>
      </c>
      <c r="F1557" t="str">
        <f>VLOOKUP(B1557,Sheet3!$A$1:$E$100,5)</f>
        <v>k12</v>
      </c>
      <c r="G1557" t="str">
        <f>VLOOKUP(B1557,Sheet3!$A$1:$E$100,2)</f>
        <v>1000x700x1</v>
      </c>
      <c r="H1557" t="str">
        <f>VLOOKUP(B1557,Sheet3!$A$1:$E$100,3)</f>
        <v>4,99</v>
      </c>
      <c r="I1557" t="str">
        <f>VLOOKUP(F1557,Sheet4!$A$1:$B$22,2)</f>
        <v>plyty_korkowe</v>
      </c>
      <c r="J1557">
        <f>D1557*H1557</f>
        <v>19.96</v>
      </c>
    </row>
    <row r="1558" spans="1:10" ht="18.399999999999999" customHeight="1">
      <c r="A1558" s="1">
        <v>2096</v>
      </c>
      <c r="B1558" t="s">
        <v>13</v>
      </c>
      <c r="C1558" s="2">
        <v>41180</v>
      </c>
      <c r="D1558">
        <v>2</v>
      </c>
      <c r="E1558">
        <f>MONTH(C1558)</f>
        <v>9</v>
      </c>
      <c r="F1558" t="str">
        <f>VLOOKUP(B1558,Sheet3!$A$1:$E$100,5)</f>
        <v>k12</v>
      </c>
      <c r="G1558" t="str">
        <f>VLOOKUP(B1558,Sheet3!$A$1:$E$100,2)</f>
        <v>1000x700x7</v>
      </c>
      <c r="H1558" t="str">
        <f>VLOOKUP(B1558,Sheet3!$A$1:$E$100,3)</f>
        <v>22,99</v>
      </c>
      <c r="I1558" t="str">
        <f>VLOOKUP(F1558,Sheet4!$A$1:$B$22,2)</f>
        <v>plyty_korkowe</v>
      </c>
      <c r="J1558">
        <f>D1558*H1558</f>
        <v>45.98</v>
      </c>
    </row>
    <row r="1559" spans="1:10" ht="18.399999999999999" customHeight="1">
      <c r="A1559">
        <v>2099</v>
      </c>
      <c r="B1559" t="s">
        <v>54</v>
      </c>
      <c r="C1559" s="2">
        <v>41134</v>
      </c>
      <c r="D1559">
        <v>15</v>
      </c>
      <c r="E1559">
        <f>MONTH(C1559)</f>
        <v>8</v>
      </c>
      <c r="F1559" t="str">
        <f>VLOOKUP(B1559,Sheet3!$A$1:$E$100,5)</f>
        <v>k12</v>
      </c>
      <c r="G1559" t="str">
        <f>VLOOKUP(B1559,Sheet3!$A$1:$E$100,2)</f>
        <v>1000x700x1</v>
      </c>
      <c r="H1559" t="str">
        <f>VLOOKUP(B1559,Sheet3!$A$1:$E$100,3)</f>
        <v>4,99</v>
      </c>
      <c r="I1559" t="str">
        <f>VLOOKUP(F1559,Sheet4!$A$1:$B$22,2)</f>
        <v>plyty_korkowe</v>
      </c>
      <c r="J1559">
        <f>D1559*H1559</f>
        <v>74.850000000000009</v>
      </c>
    </row>
    <row r="1560" spans="1:10" ht="18.399999999999999" customHeight="1">
      <c r="A1560" s="1">
        <v>2130</v>
      </c>
      <c r="B1560" t="s">
        <v>54</v>
      </c>
      <c r="C1560" s="2">
        <v>41048</v>
      </c>
      <c r="D1560">
        <v>35</v>
      </c>
      <c r="E1560">
        <f>MONTH(C1560)</f>
        <v>5</v>
      </c>
      <c r="F1560" t="str">
        <f>VLOOKUP(B1560,Sheet3!$A$1:$E$100,5)</f>
        <v>k12</v>
      </c>
      <c r="G1560" t="str">
        <f>VLOOKUP(B1560,Sheet3!$A$1:$E$100,2)</f>
        <v>1000x700x1</v>
      </c>
      <c r="H1560" t="str">
        <f>VLOOKUP(B1560,Sheet3!$A$1:$E$100,3)</f>
        <v>4,99</v>
      </c>
      <c r="I1560" t="str">
        <f>VLOOKUP(F1560,Sheet4!$A$1:$B$22,2)</f>
        <v>plyty_korkowe</v>
      </c>
      <c r="J1560">
        <f>D1560*H1560</f>
        <v>174.65</v>
      </c>
    </row>
    <row r="1561" spans="1:10" ht="18.399999999999999" customHeight="1">
      <c r="A1561">
        <v>2157</v>
      </c>
      <c r="B1561" t="s">
        <v>39</v>
      </c>
      <c r="C1561" s="2">
        <v>41235</v>
      </c>
      <c r="D1561">
        <v>16</v>
      </c>
      <c r="E1561">
        <f>MONTH(C1561)</f>
        <v>11</v>
      </c>
      <c r="F1561" t="str">
        <f>VLOOKUP(B1561,Sheet3!$A$1:$E$100,5)</f>
        <v>k12</v>
      </c>
      <c r="G1561" t="str">
        <f>VLOOKUP(B1561,Sheet3!$A$1:$E$100,2)</f>
        <v>1000x700x5</v>
      </c>
      <c r="H1561" t="str">
        <f>VLOOKUP(B1561,Sheet3!$A$1:$E$100,3)</f>
        <v>15,99</v>
      </c>
      <c r="I1561" t="str">
        <f>VLOOKUP(F1561,Sheet4!$A$1:$B$22,2)</f>
        <v>plyty_korkowe</v>
      </c>
      <c r="J1561">
        <f>D1561*H1561</f>
        <v>255.84</v>
      </c>
    </row>
    <row r="1562" spans="1:10" ht="18.399999999999999" customHeight="1">
      <c r="A1562" s="1">
        <v>2162</v>
      </c>
      <c r="B1562" t="s">
        <v>65</v>
      </c>
      <c r="C1562" s="2">
        <v>41064</v>
      </c>
      <c r="D1562">
        <v>20</v>
      </c>
      <c r="E1562">
        <f>MONTH(C1562)</f>
        <v>6</v>
      </c>
      <c r="F1562" t="str">
        <f>VLOOKUP(B1562,Sheet3!$A$1:$E$100,5)</f>
        <v>k12</v>
      </c>
      <c r="G1562" t="str">
        <f>VLOOKUP(B1562,Sheet3!$A$1:$E$100,2)</f>
        <v>1000x700x4</v>
      </c>
      <c r="H1562" t="str">
        <f>VLOOKUP(B1562,Sheet3!$A$1:$E$100,3)</f>
        <v>14,99</v>
      </c>
      <c r="I1562" t="str">
        <f>VLOOKUP(F1562,Sheet4!$A$1:$B$22,2)</f>
        <v>plyty_korkowe</v>
      </c>
      <c r="J1562">
        <f>D1562*H1562</f>
        <v>299.8</v>
      </c>
    </row>
    <row r="1563" spans="1:10" ht="18.399999999999999" customHeight="1">
      <c r="A1563" s="1">
        <v>2170</v>
      </c>
      <c r="B1563" t="s">
        <v>54</v>
      </c>
      <c r="C1563" s="2">
        <v>41149</v>
      </c>
      <c r="D1563">
        <v>34</v>
      </c>
      <c r="E1563">
        <f>MONTH(C1563)</f>
        <v>8</v>
      </c>
      <c r="F1563" t="str">
        <f>VLOOKUP(B1563,Sheet3!$A$1:$E$100,5)</f>
        <v>k12</v>
      </c>
      <c r="G1563" t="str">
        <f>VLOOKUP(B1563,Sheet3!$A$1:$E$100,2)</f>
        <v>1000x700x1</v>
      </c>
      <c r="H1563" t="str">
        <f>VLOOKUP(B1563,Sheet3!$A$1:$E$100,3)</f>
        <v>4,99</v>
      </c>
      <c r="I1563" t="str">
        <f>VLOOKUP(F1563,Sheet4!$A$1:$B$22,2)</f>
        <v>plyty_korkowe</v>
      </c>
      <c r="J1563">
        <f>D1563*H1563</f>
        <v>169.66</v>
      </c>
    </row>
    <row r="1564" spans="1:10" ht="18.399999999999999" customHeight="1">
      <c r="A1564" s="1">
        <v>2176</v>
      </c>
      <c r="B1564" t="s">
        <v>39</v>
      </c>
      <c r="C1564" s="2">
        <v>41036</v>
      </c>
      <c r="D1564">
        <v>25</v>
      </c>
      <c r="E1564">
        <f>MONTH(C1564)</f>
        <v>5</v>
      </c>
      <c r="F1564" t="str">
        <f>VLOOKUP(B1564,Sheet3!$A$1:$E$100,5)</f>
        <v>k12</v>
      </c>
      <c r="G1564" t="str">
        <f>VLOOKUP(B1564,Sheet3!$A$1:$E$100,2)</f>
        <v>1000x700x5</v>
      </c>
      <c r="H1564" t="str">
        <f>VLOOKUP(B1564,Sheet3!$A$1:$E$100,3)</f>
        <v>15,99</v>
      </c>
      <c r="I1564" t="str">
        <f>VLOOKUP(F1564,Sheet4!$A$1:$B$22,2)</f>
        <v>plyty_korkowe</v>
      </c>
      <c r="J1564">
        <f>D1564*H1564</f>
        <v>399.75</v>
      </c>
    </row>
    <row r="1565" spans="1:10" ht="18.399999999999999" customHeight="1">
      <c r="A1565">
        <v>9</v>
      </c>
      <c r="B1565" t="s">
        <v>16</v>
      </c>
      <c r="C1565" s="2">
        <v>41057</v>
      </c>
      <c r="D1565">
        <v>1</v>
      </c>
      <c r="E1565">
        <f>MONTH(C1565)</f>
        <v>5</v>
      </c>
      <c r="F1565" t="str">
        <f>VLOOKUP(B1565,Sheet3!$A$1:$E$100,5)</f>
        <v>k11</v>
      </c>
      <c r="G1565" t="str">
        <f>VLOOKUP(B1565,Sheet3!$A$1:$E$100,2)</f>
        <v>kpl_12_mm</v>
      </c>
      <c r="H1565" t="str">
        <f>VLOOKUP(B1565,Sheet3!$A$1:$E$100,3)</f>
        <v>10,20</v>
      </c>
      <c r="I1565" t="str">
        <f>VLOOKUP(F1565,Sheet4!$A$1:$B$22,2)</f>
        <v>podkladki_naturalne</v>
      </c>
      <c r="J1565">
        <f>D1565*H1565</f>
        <v>10.199999999999999</v>
      </c>
    </row>
    <row r="1566" spans="1:10" ht="18.399999999999999" customHeight="1">
      <c r="A1566">
        <v>37</v>
      </c>
      <c r="B1566" t="s">
        <v>40</v>
      </c>
      <c r="C1566" s="2">
        <v>41135</v>
      </c>
      <c r="D1566">
        <v>3</v>
      </c>
      <c r="E1566">
        <f>MONTH(C1566)</f>
        <v>8</v>
      </c>
      <c r="F1566" t="str">
        <f>VLOOKUP(B1566,Sheet3!$A$1:$E$100,5)</f>
        <v>k11</v>
      </c>
      <c r="G1566" t="str">
        <f>VLOOKUP(B1566,Sheet3!$A$1:$E$100,2)</f>
        <v>kpl_8_mm</v>
      </c>
      <c r="H1566" t="str">
        <f>VLOOKUP(B1566,Sheet3!$A$1:$E$100,3)</f>
        <v>7,50</v>
      </c>
      <c r="I1566" t="str">
        <f>VLOOKUP(F1566,Sheet4!$A$1:$B$22,2)</f>
        <v>podkladki_naturalne</v>
      </c>
      <c r="J1566">
        <f>D1566*H1566</f>
        <v>22.5</v>
      </c>
    </row>
    <row r="1567" spans="1:10" ht="18.399999999999999" customHeight="1">
      <c r="A1567">
        <v>45</v>
      </c>
      <c r="B1567" t="s">
        <v>16</v>
      </c>
      <c r="C1567" s="2">
        <v>41148</v>
      </c>
      <c r="D1567">
        <v>2</v>
      </c>
      <c r="E1567">
        <f>MONTH(C1567)</f>
        <v>8</v>
      </c>
      <c r="F1567" t="str">
        <f>VLOOKUP(B1567,Sheet3!$A$1:$E$100,5)</f>
        <v>k11</v>
      </c>
      <c r="G1567" t="str">
        <f>VLOOKUP(B1567,Sheet3!$A$1:$E$100,2)</f>
        <v>kpl_12_mm</v>
      </c>
      <c r="H1567" t="str">
        <f>VLOOKUP(B1567,Sheet3!$A$1:$E$100,3)</f>
        <v>10,20</v>
      </c>
      <c r="I1567" t="str">
        <f>VLOOKUP(F1567,Sheet4!$A$1:$B$22,2)</f>
        <v>podkladki_naturalne</v>
      </c>
      <c r="J1567">
        <f>D1567*H1567</f>
        <v>20.399999999999999</v>
      </c>
    </row>
    <row r="1568" spans="1:10" ht="18.399999999999999" customHeight="1">
      <c r="A1568">
        <v>69</v>
      </c>
      <c r="B1568" t="s">
        <v>55</v>
      </c>
      <c r="C1568" s="2">
        <v>41018</v>
      </c>
      <c r="D1568">
        <v>3</v>
      </c>
      <c r="E1568">
        <f>MONTH(C1568)</f>
        <v>4</v>
      </c>
      <c r="F1568" t="str">
        <f>VLOOKUP(B1568,Sheet3!$A$1:$E$100,5)</f>
        <v>k11</v>
      </c>
      <c r="G1568" t="str">
        <f>VLOOKUP(B1568,Sheet3!$A$1:$E$100,2)</f>
        <v>kpl_3_mm</v>
      </c>
      <c r="H1568" t="str">
        <f>VLOOKUP(B1568,Sheet3!$A$1:$E$100,3)</f>
        <v>3,50</v>
      </c>
      <c r="I1568" t="str">
        <f>VLOOKUP(F1568,Sheet4!$A$1:$B$22,2)</f>
        <v>podkladki_naturalne</v>
      </c>
      <c r="J1568">
        <f>D1568*H1568</f>
        <v>10.5</v>
      </c>
    </row>
    <row r="1569" spans="1:10" ht="18.399999999999999" customHeight="1">
      <c r="A1569">
        <v>97</v>
      </c>
      <c r="B1569" t="s">
        <v>66</v>
      </c>
      <c r="C1569" s="2">
        <v>41082</v>
      </c>
      <c r="D1569">
        <v>3</v>
      </c>
      <c r="E1569">
        <f>MONTH(C1569)</f>
        <v>6</v>
      </c>
      <c r="F1569" t="str">
        <f>VLOOKUP(B1569,Sheet3!$A$1:$E$100,5)</f>
        <v>k11</v>
      </c>
      <c r="G1569" t="str">
        <f>VLOOKUP(B1569,Sheet3!$A$1:$E$100,2)</f>
        <v>kpl_5_mm</v>
      </c>
      <c r="H1569" t="str">
        <f>VLOOKUP(B1569,Sheet3!$A$1:$E$100,3)</f>
        <v>4,80</v>
      </c>
      <c r="I1569" t="str">
        <f>VLOOKUP(F1569,Sheet4!$A$1:$B$22,2)</f>
        <v>podkladki_naturalne</v>
      </c>
      <c r="J1569">
        <f>D1569*H1569</f>
        <v>14.399999999999999</v>
      </c>
    </row>
    <row r="1570" spans="1:10" ht="18.399999999999999" customHeight="1">
      <c r="A1570">
        <v>181</v>
      </c>
      <c r="B1570" t="s">
        <v>66</v>
      </c>
      <c r="C1570" s="2">
        <v>41145</v>
      </c>
      <c r="D1570">
        <v>3</v>
      </c>
      <c r="E1570">
        <f>MONTH(C1570)</f>
        <v>8</v>
      </c>
      <c r="F1570" t="str">
        <f>VLOOKUP(B1570,Sheet3!$A$1:$E$100,5)</f>
        <v>k11</v>
      </c>
      <c r="G1570" t="str">
        <f>VLOOKUP(B1570,Sheet3!$A$1:$E$100,2)</f>
        <v>kpl_5_mm</v>
      </c>
      <c r="H1570" t="str">
        <f>VLOOKUP(B1570,Sheet3!$A$1:$E$100,3)</f>
        <v>4,80</v>
      </c>
      <c r="I1570" t="str">
        <f>VLOOKUP(F1570,Sheet4!$A$1:$B$22,2)</f>
        <v>podkladki_naturalne</v>
      </c>
      <c r="J1570">
        <f>D1570*H1570</f>
        <v>14.399999999999999</v>
      </c>
    </row>
    <row r="1571" spans="1:10" ht="18.399999999999999" customHeight="1">
      <c r="A1571" s="1">
        <v>188</v>
      </c>
      <c r="B1571" t="s">
        <v>40</v>
      </c>
      <c r="C1571" s="2">
        <v>40975</v>
      </c>
      <c r="D1571">
        <v>2</v>
      </c>
      <c r="E1571">
        <f>MONTH(C1571)</f>
        <v>3</v>
      </c>
      <c r="F1571" t="str">
        <f>VLOOKUP(B1571,Sheet3!$A$1:$E$100,5)</f>
        <v>k11</v>
      </c>
      <c r="G1571" t="str">
        <f>VLOOKUP(B1571,Sheet3!$A$1:$E$100,2)</f>
        <v>kpl_8_mm</v>
      </c>
      <c r="H1571" t="str">
        <f>VLOOKUP(B1571,Sheet3!$A$1:$E$100,3)</f>
        <v>7,50</v>
      </c>
      <c r="I1571" t="str">
        <f>VLOOKUP(F1571,Sheet4!$A$1:$B$22,2)</f>
        <v>podkladki_naturalne</v>
      </c>
      <c r="J1571">
        <f>D1571*H1571</f>
        <v>15</v>
      </c>
    </row>
    <row r="1572" spans="1:10" ht="18.399999999999999" customHeight="1">
      <c r="A1572" s="1">
        <v>204</v>
      </c>
      <c r="B1572" t="s">
        <v>66</v>
      </c>
      <c r="C1572" s="2">
        <v>41011</v>
      </c>
      <c r="D1572">
        <v>5</v>
      </c>
      <c r="E1572">
        <f>MONTH(C1572)</f>
        <v>4</v>
      </c>
      <c r="F1572" t="str">
        <f>VLOOKUP(B1572,Sheet3!$A$1:$E$100,5)</f>
        <v>k11</v>
      </c>
      <c r="G1572" t="str">
        <f>VLOOKUP(B1572,Sheet3!$A$1:$E$100,2)</f>
        <v>kpl_5_mm</v>
      </c>
      <c r="H1572" t="str">
        <f>VLOOKUP(B1572,Sheet3!$A$1:$E$100,3)</f>
        <v>4,80</v>
      </c>
      <c r="I1572" t="str">
        <f>VLOOKUP(F1572,Sheet4!$A$1:$B$22,2)</f>
        <v>podkladki_naturalne</v>
      </c>
      <c r="J1572">
        <f>D1572*H1572</f>
        <v>24</v>
      </c>
    </row>
    <row r="1573" spans="1:10" ht="18.399999999999999" customHeight="1">
      <c r="A1573">
        <v>215</v>
      </c>
      <c r="B1573" t="s">
        <v>84</v>
      </c>
      <c r="C1573" s="2">
        <v>41236</v>
      </c>
      <c r="D1573">
        <v>2</v>
      </c>
      <c r="E1573">
        <f>MONTH(C1573)</f>
        <v>11</v>
      </c>
      <c r="F1573" t="str">
        <f>VLOOKUP(B1573,Sheet3!$A$1:$E$100,5)</f>
        <v>k11</v>
      </c>
      <c r="G1573" t="str">
        <f>VLOOKUP(B1573,Sheet3!$A$1:$E$100,2)</f>
        <v>kpl_6_mm</v>
      </c>
      <c r="H1573" t="str">
        <f>VLOOKUP(B1573,Sheet3!$A$1:$E$100,3)</f>
        <v>6,20</v>
      </c>
      <c r="I1573" t="str">
        <f>VLOOKUP(F1573,Sheet4!$A$1:$B$22,2)</f>
        <v>podkladki_naturalne</v>
      </c>
      <c r="J1573">
        <f>D1573*H1573</f>
        <v>12.4</v>
      </c>
    </row>
    <row r="1574" spans="1:10" ht="18.399999999999999" customHeight="1">
      <c r="A1574">
        <v>251</v>
      </c>
      <c r="B1574" t="s">
        <v>66</v>
      </c>
      <c r="C1574" s="2">
        <v>41037</v>
      </c>
      <c r="D1574">
        <v>4</v>
      </c>
      <c r="E1574">
        <f>MONTH(C1574)</f>
        <v>5</v>
      </c>
      <c r="F1574" t="str">
        <f>VLOOKUP(B1574,Sheet3!$A$1:$E$100,5)</f>
        <v>k11</v>
      </c>
      <c r="G1574" t="str">
        <f>VLOOKUP(B1574,Sheet3!$A$1:$E$100,2)</f>
        <v>kpl_5_mm</v>
      </c>
      <c r="H1574" t="str">
        <f>VLOOKUP(B1574,Sheet3!$A$1:$E$100,3)</f>
        <v>4,80</v>
      </c>
      <c r="I1574" t="str">
        <f>VLOOKUP(F1574,Sheet4!$A$1:$B$22,2)</f>
        <v>podkladki_naturalne</v>
      </c>
      <c r="J1574">
        <f>D1574*H1574</f>
        <v>19.2</v>
      </c>
    </row>
    <row r="1575" spans="1:10" ht="18.399999999999999" customHeight="1">
      <c r="A1575">
        <v>257</v>
      </c>
      <c r="B1575" t="s">
        <v>66</v>
      </c>
      <c r="C1575" s="2">
        <v>41051</v>
      </c>
      <c r="D1575">
        <v>2</v>
      </c>
      <c r="E1575">
        <f>MONTH(C1575)</f>
        <v>5</v>
      </c>
      <c r="F1575" t="str">
        <f>VLOOKUP(B1575,Sheet3!$A$1:$E$100,5)</f>
        <v>k11</v>
      </c>
      <c r="G1575" t="str">
        <f>VLOOKUP(B1575,Sheet3!$A$1:$E$100,2)</f>
        <v>kpl_5_mm</v>
      </c>
      <c r="H1575" t="str">
        <f>VLOOKUP(B1575,Sheet3!$A$1:$E$100,3)</f>
        <v>4,80</v>
      </c>
      <c r="I1575" t="str">
        <f>VLOOKUP(F1575,Sheet4!$A$1:$B$22,2)</f>
        <v>podkladki_naturalne</v>
      </c>
      <c r="J1575">
        <f>D1575*H1575</f>
        <v>9.6</v>
      </c>
    </row>
    <row r="1576" spans="1:10" ht="18.399999999999999" customHeight="1">
      <c r="A1576" s="1">
        <v>260</v>
      </c>
      <c r="B1576" t="s">
        <v>16</v>
      </c>
      <c r="C1576" s="2">
        <v>41120</v>
      </c>
      <c r="D1576">
        <v>2</v>
      </c>
      <c r="E1576">
        <f>MONTH(C1576)</f>
        <v>7</v>
      </c>
      <c r="F1576" t="str">
        <f>VLOOKUP(B1576,Sheet3!$A$1:$E$100,5)</f>
        <v>k11</v>
      </c>
      <c r="G1576" t="str">
        <f>VLOOKUP(B1576,Sheet3!$A$1:$E$100,2)</f>
        <v>kpl_12_mm</v>
      </c>
      <c r="H1576" t="str">
        <f>VLOOKUP(B1576,Sheet3!$A$1:$E$100,3)</f>
        <v>10,20</v>
      </c>
      <c r="I1576" t="str">
        <f>VLOOKUP(F1576,Sheet4!$A$1:$B$22,2)</f>
        <v>podkladki_naturalne</v>
      </c>
      <c r="J1576">
        <f>D1576*H1576</f>
        <v>20.399999999999999</v>
      </c>
    </row>
    <row r="1577" spans="1:10" ht="18.399999999999999" customHeight="1">
      <c r="A1577">
        <v>269</v>
      </c>
      <c r="B1577" t="s">
        <v>66</v>
      </c>
      <c r="C1577" s="2">
        <v>41061</v>
      </c>
      <c r="D1577">
        <v>4</v>
      </c>
      <c r="E1577">
        <f>MONTH(C1577)</f>
        <v>6</v>
      </c>
      <c r="F1577" t="str">
        <f>VLOOKUP(B1577,Sheet3!$A$1:$E$100,5)</f>
        <v>k11</v>
      </c>
      <c r="G1577" t="str">
        <f>VLOOKUP(B1577,Sheet3!$A$1:$E$100,2)</f>
        <v>kpl_5_mm</v>
      </c>
      <c r="H1577" t="str">
        <f>VLOOKUP(B1577,Sheet3!$A$1:$E$100,3)</f>
        <v>4,80</v>
      </c>
      <c r="I1577" t="str">
        <f>VLOOKUP(F1577,Sheet4!$A$1:$B$22,2)</f>
        <v>podkladki_naturalne</v>
      </c>
      <c r="J1577">
        <f>D1577*H1577</f>
        <v>19.2</v>
      </c>
    </row>
    <row r="1578" spans="1:10" ht="18.399999999999999" customHeight="1">
      <c r="A1578" s="1">
        <v>280</v>
      </c>
      <c r="B1578" t="s">
        <v>55</v>
      </c>
      <c r="C1578" s="2">
        <v>41011</v>
      </c>
      <c r="D1578">
        <v>6</v>
      </c>
      <c r="E1578">
        <f>MONTH(C1578)</f>
        <v>4</v>
      </c>
      <c r="F1578" t="str">
        <f>VLOOKUP(B1578,Sheet3!$A$1:$E$100,5)</f>
        <v>k11</v>
      </c>
      <c r="G1578" t="str">
        <f>VLOOKUP(B1578,Sheet3!$A$1:$E$100,2)</f>
        <v>kpl_3_mm</v>
      </c>
      <c r="H1578" t="str">
        <f>VLOOKUP(B1578,Sheet3!$A$1:$E$100,3)</f>
        <v>3,50</v>
      </c>
      <c r="I1578" t="str">
        <f>VLOOKUP(F1578,Sheet4!$A$1:$B$22,2)</f>
        <v>podkladki_naturalne</v>
      </c>
      <c r="J1578">
        <f>D1578*H1578</f>
        <v>21</v>
      </c>
    </row>
    <row r="1579" spans="1:10" ht="18.399999999999999" customHeight="1">
      <c r="A1579">
        <v>391</v>
      </c>
      <c r="B1579" t="s">
        <v>55</v>
      </c>
      <c r="C1579" s="2">
        <v>41211</v>
      </c>
      <c r="D1579">
        <v>10</v>
      </c>
      <c r="E1579">
        <f>MONTH(C1579)</f>
        <v>10</v>
      </c>
      <c r="F1579" t="str">
        <f>VLOOKUP(B1579,Sheet3!$A$1:$E$100,5)</f>
        <v>k11</v>
      </c>
      <c r="G1579" t="str">
        <f>VLOOKUP(B1579,Sheet3!$A$1:$E$100,2)</f>
        <v>kpl_3_mm</v>
      </c>
      <c r="H1579" t="str">
        <f>VLOOKUP(B1579,Sheet3!$A$1:$E$100,3)</f>
        <v>3,50</v>
      </c>
      <c r="I1579" t="str">
        <f>VLOOKUP(F1579,Sheet4!$A$1:$B$22,2)</f>
        <v>podkladki_naturalne</v>
      </c>
      <c r="J1579">
        <f>D1579*H1579</f>
        <v>35</v>
      </c>
    </row>
    <row r="1580" spans="1:10" ht="18.399999999999999" customHeight="1">
      <c r="A1580">
        <v>409</v>
      </c>
      <c r="B1580" t="s">
        <v>40</v>
      </c>
      <c r="C1580" s="2">
        <v>41087</v>
      </c>
      <c r="D1580">
        <v>5</v>
      </c>
      <c r="E1580">
        <f>MONTH(C1580)</f>
        <v>6</v>
      </c>
      <c r="F1580" t="str">
        <f>VLOOKUP(B1580,Sheet3!$A$1:$E$100,5)</f>
        <v>k11</v>
      </c>
      <c r="G1580" t="str">
        <f>VLOOKUP(B1580,Sheet3!$A$1:$E$100,2)</f>
        <v>kpl_8_mm</v>
      </c>
      <c r="H1580" t="str">
        <f>VLOOKUP(B1580,Sheet3!$A$1:$E$100,3)</f>
        <v>7,50</v>
      </c>
      <c r="I1580" t="str">
        <f>VLOOKUP(F1580,Sheet4!$A$1:$B$22,2)</f>
        <v>podkladki_naturalne</v>
      </c>
      <c r="J1580">
        <f>D1580*H1580</f>
        <v>37.5</v>
      </c>
    </row>
    <row r="1581" spans="1:10" ht="18.399999999999999" customHeight="1">
      <c r="A1581" s="1">
        <v>418</v>
      </c>
      <c r="B1581" t="s">
        <v>40</v>
      </c>
      <c r="C1581" s="2">
        <v>41118</v>
      </c>
      <c r="D1581">
        <v>1</v>
      </c>
      <c r="E1581">
        <f>MONTH(C1581)</f>
        <v>7</v>
      </c>
      <c r="F1581" t="str">
        <f>VLOOKUP(B1581,Sheet3!$A$1:$E$100,5)</f>
        <v>k11</v>
      </c>
      <c r="G1581" t="str">
        <f>VLOOKUP(B1581,Sheet3!$A$1:$E$100,2)</f>
        <v>kpl_8_mm</v>
      </c>
      <c r="H1581" t="str">
        <f>VLOOKUP(B1581,Sheet3!$A$1:$E$100,3)</f>
        <v>7,50</v>
      </c>
      <c r="I1581" t="str">
        <f>VLOOKUP(F1581,Sheet4!$A$1:$B$22,2)</f>
        <v>podkladki_naturalne</v>
      </c>
      <c r="J1581">
        <f>D1581*H1581</f>
        <v>7.5</v>
      </c>
    </row>
    <row r="1582" spans="1:10" ht="18.399999999999999" customHeight="1">
      <c r="A1582">
        <v>423</v>
      </c>
      <c r="B1582" t="s">
        <v>16</v>
      </c>
      <c r="C1582" s="2">
        <v>41051</v>
      </c>
      <c r="D1582">
        <v>9</v>
      </c>
      <c r="E1582">
        <f>MONTH(C1582)</f>
        <v>5</v>
      </c>
      <c r="F1582" t="str">
        <f>VLOOKUP(B1582,Sheet3!$A$1:$E$100,5)</f>
        <v>k11</v>
      </c>
      <c r="G1582" t="str">
        <f>VLOOKUP(B1582,Sheet3!$A$1:$E$100,2)</f>
        <v>kpl_12_mm</v>
      </c>
      <c r="H1582" t="str">
        <f>VLOOKUP(B1582,Sheet3!$A$1:$E$100,3)</f>
        <v>10,20</v>
      </c>
      <c r="I1582" t="str">
        <f>VLOOKUP(F1582,Sheet4!$A$1:$B$22,2)</f>
        <v>podkladki_naturalne</v>
      </c>
      <c r="J1582">
        <f>D1582*H1582</f>
        <v>91.8</v>
      </c>
    </row>
    <row r="1583" spans="1:10" ht="18.399999999999999" customHeight="1">
      <c r="A1583">
        <v>443</v>
      </c>
      <c r="B1583" t="s">
        <v>40</v>
      </c>
      <c r="C1583" s="2">
        <v>41110</v>
      </c>
      <c r="D1583">
        <v>2</v>
      </c>
      <c r="E1583">
        <f>MONTH(C1583)</f>
        <v>7</v>
      </c>
      <c r="F1583" t="str">
        <f>VLOOKUP(B1583,Sheet3!$A$1:$E$100,5)</f>
        <v>k11</v>
      </c>
      <c r="G1583" t="str">
        <f>VLOOKUP(B1583,Sheet3!$A$1:$E$100,2)</f>
        <v>kpl_8_mm</v>
      </c>
      <c r="H1583" t="str">
        <f>VLOOKUP(B1583,Sheet3!$A$1:$E$100,3)</f>
        <v>7,50</v>
      </c>
      <c r="I1583" t="str">
        <f>VLOOKUP(F1583,Sheet4!$A$1:$B$22,2)</f>
        <v>podkladki_naturalne</v>
      </c>
      <c r="J1583">
        <f>D1583*H1583</f>
        <v>15</v>
      </c>
    </row>
    <row r="1584" spans="1:10" ht="18.399999999999999" customHeight="1">
      <c r="A1584">
        <v>491</v>
      </c>
      <c r="B1584" t="s">
        <v>55</v>
      </c>
      <c r="C1584" s="2">
        <v>41097</v>
      </c>
      <c r="D1584">
        <v>5</v>
      </c>
      <c r="E1584">
        <f>MONTH(C1584)</f>
        <v>7</v>
      </c>
      <c r="F1584" t="str">
        <f>VLOOKUP(B1584,Sheet3!$A$1:$E$100,5)</f>
        <v>k11</v>
      </c>
      <c r="G1584" t="str">
        <f>VLOOKUP(B1584,Sheet3!$A$1:$E$100,2)</f>
        <v>kpl_3_mm</v>
      </c>
      <c r="H1584" t="str">
        <f>VLOOKUP(B1584,Sheet3!$A$1:$E$100,3)</f>
        <v>3,50</v>
      </c>
      <c r="I1584" t="str">
        <f>VLOOKUP(F1584,Sheet4!$A$1:$B$22,2)</f>
        <v>podkladki_naturalne</v>
      </c>
      <c r="J1584">
        <f>D1584*H1584</f>
        <v>17.5</v>
      </c>
    </row>
    <row r="1585" spans="1:10" ht="18.399999999999999" customHeight="1">
      <c r="A1585">
        <v>503</v>
      </c>
      <c r="B1585" t="s">
        <v>66</v>
      </c>
      <c r="C1585" s="2">
        <v>41198</v>
      </c>
      <c r="D1585">
        <v>2</v>
      </c>
      <c r="E1585">
        <f>MONTH(C1585)</f>
        <v>10</v>
      </c>
      <c r="F1585" t="str">
        <f>VLOOKUP(B1585,Sheet3!$A$1:$E$100,5)</f>
        <v>k11</v>
      </c>
      <c r="G1585" t="str">
        <f>VLOOKUP(B1585,Sheet3!$A$1:$E$100,2)</f>
        <v>kpl_5_mm</v>
      </c>
      <c r="H1585" t="str">
        <f>VLOOKUP(B1585,Sheet3!$A$1:$E$100,3)</f>
        <v>4,80</v>
      </c>
      <c r="I1585" t="str">
        <f>VLOOKUP(F1585,Sheet4!$A$1:$B$22,2)</f>
        <v>podkladki_naturalne</v>
      </c>
      <c r="J1585">
        <f>D1585*H1585</f>
        <v>9.6</v>
      </c>
    </row>
    <row r="1586" spans="1:10" ht="18.399999999999999" customHeight="1">
      <c r="A1586" s="1">
        <v>516</v>
      </c>
      <c r="B1586" t="s">
        <v>55</v>
      </c>
      <c r="C1586" s="2">
        <v>41051</v>
      </c>
      <c r="D1586">
        <v>2</v>
      </c>
      <c r="E1586">
        <f>MONTH(C1586)</f>
        <v>5</v>
      </c>
      <c r="F1586" t="str">
        <f>VLOOKUP(B1586,Sheet3!$A$1:$E$100,5)</f>
        <v>k11</v>
      </c>
      <c r="G1586" t="str">
        <f>VLOOKUP(B1586,Sheet3!$A$1:$E$100,2)</f>
        <v>kpl_3_mm</v>
      </c>
      <c r="H1586" t="str">
        <f>VLOOKUP(B1586,Sheet3!$A$1:$E$100,3)</f>
        <v>3,50</v>
      </c>
      <c r="I1586" t="str">
        <f>VLOOKUP(F1586,Sheet4!$A$1:$B$22,2)</f>
        <v>podkladki_naturalne</v>
      </c>
      <c r="J1586">
        <f>D1586*H1586</f>
        <v>7</v>
      </c>
    </row>
    <row r="1587" spans="1:10" ht="18.399999999999999" customHeight="1">
      <c r="A1587" s="1">
        <v>536</v>
      </c>
      <c r="B1587" t="s">
        <v>55</v>
      </c>
      <c r="C1587" s="2">
        <v>41156</v>
      </c>
      <c r="D1587">
        <v>8</v>
      </c>
      <c r="E1587">
        <f>MONTH(C1587)</f>
        <v>9</v>
      </c>
      <c r="F1587" t="str">
        <f>VLOOKUP(B1587,Sheet3!$A$1:$E$100,5)</f>
        <v>k11</v>
      </c>
      <c r="G1587" t="str">
        <f>VLOOKUP(B1587,Sheet3!$A$1:$E$100,2)</f>
        <v>kpl_3_mm</v>
      </c>
      <c r="H1587" t="str">
        <f>VLOOKUP(B1587,Sheet3!$A$1:$E$100,3)</f>
        <v>3,50</v>
      </c>
      <c r="I1587" t="str">
        <f>VLOOKUP(F1587,Sheet4!$A$1:$B$22,2)</f>
        <v>podkladki_naturalne</v>
      </c>
      <c r="J1587">
        <f>D1587*H1587</f>
        <v>28</v>
      </c>
    </row>
    <row r="1588" spans="1:10" ht="18.399999999999999" customHeight="1">
      <c r="A1588">
        <v>629</v>
      </c>
      <c r="B1588" t="s">
        <v>66</v>
      </c>
      <c r="C1588" s="2">
        <v>41034</v>
      </c>
      <c r="D1588">
        <v>3</v>
      </c>
      <c r="E1588">
        <f>MONTH(C1588)</f>
        <v>5</v>
      </c>
      <c r="F1588" t="str">
        <f>VLOOKUP(B1588,Sheet3!$A$1:$E$100,5)</f>
        <v>k11</v>
      </c>
      <c r="G1588" t="str">
        <f>VLOOKUP(B1588,Sheet3!$A$1:$E$100,2)</f>
        <v>kpl_5_mm</v>
      </c>
      <c r="H1588" t="str">
        <f>VLOOKUP(B1588,Sheet3!$A$1:$E$100,3)</f>
        <v>4,80</v>
      </c>
      <c r="I1588" t="str">
        <f>VLOOKUP(F1588,Sheet4!$A$1:$B$22,2)</f>
        <v>podkladki_naturalne</v>
      </c>
      <c r="J1588">
        <f>D1588*H1588</f>
        <v>14.399999999999999</v>
      </c>
    </row>
    <row r="1589" spans="1:10" ht="18.399999999999999" customHeight="1">
      <c r="A1589">
        <v>647</v>
      </c>
      <c r="B1589" t="s">
        <v>84</v>
      </c>
      <c r="C1589" s="2">
        <v>41064</v>
      </c>
      <c r="D1589">
        <v>3</v>
      </c>
      <c r="E1589">
        <f>MONTH(C1589)</f>
        <v>6</v>
      </c>
      <c r="F1589" t="str">
        <f>VLOOKUP(B1589,Sheet3!$A$1:$E$100,5)</f>
        <v>k11</v>
      </c>
      <c r="G1589" t="str">
        <f>VLOOKUP(B1589,Sheet3!$A$1:$E$100,2)</f>
        <v>kpl_6_mm</v>
      </c>
      <c r="H1589" t="str">
        <f>VLOOKUP(B1589,Sheet3!$A$1:$E$100,3)</f>
        <v>6,20</v>
      </c>
      <c r="I1589" t="str">
        <f>VLOOKUP(F1589,Sheet4!$A$1:$B$22,2)</f>
        <v>podkladki_naturalne</v>
      </c>
      <c r="J1589">
        <f>D1589*H1589</f>
        <v>18.600000000000001</v>
      </c>
    </row>
    <row r="1590" spans="1:10" ht="18.399999999999999" customHeight="1">
      <c r="A1590" s="1">
        <v>660</v>
      </c>
      <c r="B1590" t="s">
        <v>66</v>
      </c>
      <c r="C1590" s="2">
        <v>41104</v>
      </c>
      <c r="D1590">
        <v>2</v>
      </c>
      <c r="E1590">
        <f>MONTH(C1590)</f>
        <v>7</v>
      </c>
      <c r="F1590" t="str">
        <f>VLOOKUP(B1590,Sheet3!$A$1:$E$100,5)</f>
        <v>k11</v>
      </c>
      <c r="G1590" t="str">
        <f>VLOOKUP(B1590,Sheet3!$A$1:$E$100,2)</f>
        <v>kpl_5_mm</v>
      </c>
      <c r="H1590" t="str">
        <f>VLOOKUP(B1590,Sheet3!$A$1:$E$100,3)</f>
        <v>4,80</v>
      </c>
      <c r="I1590" t="str">
        <f>VLOOKUP(F1590,Sheet4!$A$1:$B$22,2)</f>
        <v>podkladki_naturalne</v>
      </c>
      <c r="J1590">
        <f>D1590*H1590</f>
        <v>9.6</v>
      </c>
    </row>
    <row r="1591" spans="1:10" ht="18.399999999999999" customHeight="1">
      <c r="A1591">
        <v>669</v>
      </c>
      <c r="B1591" t="s">
        <v>40</v>
      </c>
      <c r="C1591" s="2">
        <v>40976</v>
      </c>
      <c r="D1591">
        <v>1</v>
      </c>
      <c r="E1591">
        <f>MONTH(C1591)</f>
        <v>3</v>
      </c>
      <c r="F1591" t="str">
        <f>VLOOKUP(B1591,Sheet3!$A$1:$E$100,5)</f>
        <v>k11</v>
      </c>
      <c r="G1591" t="str">
        <f>VLOOKUP(B1591,Sheet3!$A$1:$E$100,2)</f>
        <v>kpl_8_mm</v>
      </c>
      <c r="H1591" t="str">
        <f>VLOOKUP(B1591,Sheet3!$A$1:$E$100,3)</f>
        <v>7,50</v>
      </c>
      <c r="I1591" t="str">
        <f>VLOOKUP(F1591,Sheet4!$A$1:$B$22,2)</f>
        <v>podkladki_naturalne</v>
      </c>
      <c r="J1591">
        <f>D1591*H1591</f>
        <v>7.5</v>
      </c>
    </row>
    <row r="1592" spans="1:10" ht="18.399999999999999" customHeight="1">
      <c r="A1592" s="1">
        <v>694</v>
      </c>
      <c r="B1592" t="s">
        <v>84</v>
      </c>
      <c r="C1592" s="2">
        <v>40992</v>
      </c>
      <c r="D1592">
        <v>5</v>
      </c>
      <c r="E1592">
        <f>MONTH(C1592)</f>
        <v>3</v>
      </c>
      <c r="F1592" t="str">
        <f>VLOOKUP(B1592,Sheet3!$A$1:$E$100,5)</f>
        <v>k11</v>
      </c>
      <c r="G1592" t="str">
        <f>VLOOKUP(B1592,Sheet3!$A$1:$E$100,2)</f>
        <v>kpl_6_mm</v>
      </c>
      <c r="H1592" t="str">
        <f>VLOOKUP(B1592,Sheet3!$A$1:$E$100,3)</f>
        <v>6,20</v>
      </c>
      <c r="I1592" t="str">
        <f>VLOOKUP(F1592,Sheet4!$A$1:$B$22,2)</f>
        <v>podkladki_naturalne</v>
      </c>
      <c r="J1592">
        <f>D1592*H1592</f>
        <v>31</v>
      </c>
    </row>
    <row r="1593" spans="1:10" ht="18.399999999999999" customHeight="1">
      <c r="A1593" s="1">
        <v>706</v>
      </c>
      <c r="B1593" t="s">
        <v>40</v>
      </c>
      <c r="C1593" s="2">
        <v>40991</v>
      </c>
      <c r="D1593">
        <v>4</v>
      </c>
      <c r="E1593">
        <f>MONTH(C1593)</f>
        <v>3</v>
      </c>
      <c r="F1593" t="str">
        <f>VLOOKUP(B1593,Sheet3!$A$1:$E$100,5)</f>
        <v>k11</v>
      </c>
      <c r="G1593" t="str">
        <f>VLOOKUP(B1593,Sheet3!$A$1:$E$100,2)</f>
        <v>kpl_8_mm</v>
      </c>
      <c r="H1593" t="str">
        <f>VLOOKUP(B1593,Sheet3!$A$1:$E$100,3)</f>
        <v>7,50</v>
      </c>
      <c r="I1593" t="str">
        <f>VLOOKUP(F1593,Sheet4!$A$1:$B$22,2)</f>
        <v>podkladki_naturalne</v>
      </c>
      <c r="J1593">
        <f>D1593*H1593</f>
        <v>30</v>
      </c>
    </row>
    <row r="1594" spans="1:10" ht="18.399999999999999" customHeight="1">
      <c r="A1594">
        <v>709</v>
      </c>
      <c r="B1594" t="s">
        <v>40</v>
      </c>
      <c r="C1594" s="2">
        <v>41220</v>
      </c>
      <c r="D1594">
        <v>1</v>
      </c>
      <c r="E1594">
        <f>MONTH(C1594)</f>
        <v>11</v>
      </c>
      <c r="F1594" t="str">
        <f>VLOOKUP(B1594,Sheet3!$A$1:$E$100,5)</f>
        <v>k11</v>
      </c>
      <c r="G1594" t="str">
        <f>VLOOKUP(B1594,Sheet3!$A$1:$E$100,2)</f>
        <v>kpl_8_mm</v>
      </c>
      <c r="H1594" t="str">
        <f>VLOOKUP(B1594,Sheet3!$A$1:$E$100,3)</f>
        <v>7,50</v>
      </c>
      <c r="I1594" t="str">
        <f>VLOOKUP(F1594,Sheet4!$A$1:$B$22,2)</f>
        <v>podkladki_naturalne</v>
      </c>
      <c r="J1594">
        <f>D1594*H1594</f>
        <v>7.5</v>
      </c>
    </row>
    <row r="1595" spans="1:10" ht="18.399999999999999" customHeight="1">
      <c r="A1595" s="1">
        <v>744</v>
      </c>
      <c r="B1595" t="s">
        <v>55</v>
      </c>
      <c r="C1595" s="2">
        <v>41179</v>
      </c>
      <c r="D1595">
        <v>5</v>
      </c>
      <c r="E1595">
        <f>MONTH(C1595)</f>
        <v>9</v>
      </c>
      <c r="F1595" t="str">
        <f>VLOOKUP(B1595,Sheet3!$A$1:$E$100,5)</f>
        <v>k11</v>
      </c>
      <c r="G1595" t="str">
        <f>VLOOKUP(B1595,Sheet3!$A$1:$E$100,2)</f>
        <v>kpl_3_mm</v>
      </c>
      <c r="H1595" t="str">
        <f>VLOOKUP(B1595,Sheet3!$A$1:$E$100,3)</f>
        <v>3,50</v>
      </c>
      <c r="I1595" t="str">
        <f>VLOOKUP(F1595,Sheet4!$A$1:$B$22,2)</f>
        <v>podkladki_naturalne</v>
      </c>
      <c r="J1595">
        <f>D1595*H1595</f>
        <v>17.5</v>
      </c>
    </row>
    <row r="1596" spans="1:10" ht="18.399999999999999" customHeight="1">
      <c r="A1596" s="1">
        <v>748</v>
      </c>
      <c r="B1596" t="s">
        <v>55</v>
      </c>
      <c r="C1596" s="2">
        <v>41069</v>
      </c>
      <c r="D1596">
        <v>8</v>
      </c>
      <c r="E1596">
        <f>MONTH(C1596)</f>
        <v>6</v>
      </c>
      <c r="F1596" t="str">
        <f>VLOOKUP(B1596,Sheet3!$A$1:$E$100,5)</f>
        <v>k11</v>
      </c>
      <c r="G1596" t="str">
        <f>VLOOKUP(B1596,Sheet3!$A$1:$E$100,2)</f>
        <v>kpl_3_mm</v>
      </c>
      <c r="H1596" t="str">
        <f>VLOOKUP(B1596,Sheet3!$A$1:$E$100,3)</f>
        <v>3,50</v>
      </c>
      <c r="I1596" t="str">
        <f>VLOOKUP(F1596,Sheet4!$A$1:$B$22,2)</f>
        <v>podkladki_naturalne</v>
      </c>
      <c r="J1596">
        <f>D1596*H1596</f>
        <v>28</v>
      </c>
    </row>
    <row r="1597" spans="1:10" ht="18.399999999999999" customHeight="1">
      <c r="A1597">
        <v>761</v>
      </c>
      <c r="B1597" t="s">
        <v>84</v>
      </c>
      <c r="C1597" s="2">
        <v>41108</v>
      </c>
      <c r="D1597">
        <v>4</v>
      </c>
      <c r="E1597">
        <f>MONTH(C1597)</f>
        <v>7</v>
      </c>
      <c r="F1597" t="str">
        <f>VLOOKUP(B1597,Sheet3!$A$1:$E$100,5)</f>
        <v>k11</v>
      </c>
      <c r="G1597" t="str">
        <f>VLOOKUP(B1597,Sheet3!$A$1:$E$100,2)</f>
        <v>kpl_6_mm</v>
      </c>
      <c r="H1597" t="str">
        <f>VLOOKUP(B1597,Sheet3!$A$1:$E$100,3)</f>
        <v>6,20</v>
      </c>
      <c r="I1597" t="str">
        <f>VLOOKUP(F1597,Sheet4!$A$1:$B$22,2)</f>
        <v>podkladki_naturalne</v>
      </c>
      <c r="J1597">
        <f>D1597*H1597</f>
        <v>24.8</v>
      </c>
    </row>
    <row r="1598" spans="1:10" ht="18.399999999999999" customHeight="1">
      <c r="A1598">
        <v>771</v>
      </c>
      <c r="B1598" t="s">
        <v>16</v>
      </c>
      <c r="C1598" s="2">
        <v>41087</v>
      </c>
      <c r="D1598">
        <v>4</v>
      </c>
      <c r="E1598">
        <f>MONTH(C1598)</f>
        <v>6</v>
      </c>
      <c r="F1598" t="str">
        <f>VLOOKUP(B1598,Sheet3!$A$1:$E$100,5)</f>
        <v>k11</v>
      </c>
      <c r="G1598" t="str">
        <f>VLOOKUP(B1598,Sheet3!$A$1:$E$100,2)</f>
        <v>kpl_12_mm</v>
      </c>
      <c r="H1598" t="str">
        <f>VLOOKUP(B1598,Sheet3!$A$1:$E$100,3)</f>
        <v>10,20</v>
      </c>
      <c r="I1598" t="str">
        <f>VLOOKUP(F1598,Sheet4!$A$1:$B$22,2)</f>
        <v>podkladki_naturalne</v>
      </c>
      <c r="J1598">
        <f>D1598*H1598</f>
        <v>40.799999999999997</v>
      </c>
    </row>
    <row r="1599" spans="1:10" ht="18.399999999999999" customHeight="1">
      <c r="A1599">
        <v>785</v>
      </c>
      <c r="B1599" t="s">
        <v>16</v>
      </c>
      <c r="C1599" s="2">
        <v>41172</v>
      </c>
      <c r="D1599">
        <v>2</v>
      </c>
      <c r="E1599">
        <f>MONTH(C1599)</f>
        <v>9</v>
      </c>
      <c r="F1599" t="str">
        <f>VLOOKUP(B1599,Sheet3!$A$1:$E$100,5)</f>
        <v>k11</v>
      </c>
      <c r="G1599" t="str">
        <f>VLOOKUP(B1599,Sheet3!$A$1:$E$100,2)</f>
        <v>kpl_12_mm</v>
      </c>
      <c r="H1599" t="str">
        <f>VLOOKUP(B1599,Sheet3!$A$1:$E$100,3)</f>
        <v>10,20</v>
      </c>
      <c r="I1599" t="str">
        <f>VLOOKUP(F1599,Sheet4!$A$1:$B$22,2)</f>
        <v>podkladki_naturalne</v>
      </c>
      <c r="J1599">
        <f>D1599*H1599</f>
        <v>20.399999999999999</v>
      </c>
    </row>
    <row r="1600" spans="1:10" ht="18.399999999999999" customHeight="1">
      <c r="A1600" s="1">
        <v>786</v>
      </c>
      <c r="B1600" t="s">
        <v>16</v>
      </c>
      <c r="C1600" s="2">
        <v>40992</v>
      </c>
      <c r="D1600">
        <v>2</v>
      </c>
      <c r="E1600">
        <f>MONTH(C1600)</f>
        <v>3</v>
      </c>
      <c r="F1600" t="str">
        <f>VLOOKUP(B1600,Sheet3!$A$1:$E$100,5)</f>
        <v>k11</v>
      </c>
      <c r="G1600" t="str">
        <f>VLOOKUP(B1600,Sheet3!$A$1:$E$100,2)</f>
        <v>kpl_12_mm</v>
      </c>
      <c r="H1600" t="str">
        <f>VLOOKUP(B1600,Sheet3!$A$1:$E$100,3)</f>
        <v>10,20</v>
      </c>
      <c r="I1600" t="str">
        <f>VLOOKUP(F1600,Sheet4!$A$1:$B$22,2)</f>
        <v>podkladki_naturalne</v>
      </c>
      <c r="J1600">
        <f>D1600*H1600</f>
        <v>20.399999999999999</v>
      </c>
    </row>
    <row r="1601" spans="1:10" ht="18.399999999999999" customHeight="1">
      <c r="A1601">
        <v>791</v>
      </c>
      <c r="B1601" t="s">
        <v>66</v>
      </c>
      <c r="C1601" s="2">
        <v>41123</v>
      </c>
      <c r="D1601">
        <v>1</v>
      </c>
      <c r="E1601">
        <f>MONTH(C1601)</f>
        <v>8</v>
      </c>
      <c r="F1601" t="str">
        <f>VLOOKUP(B1601,Sheet3!$A$1:$E$100,5)</f>
        <v>k11</v>
      </c>
      <c r="G1601" t="str">
        <f>VLOOKUP(B1601,Sheet3!$A$1:$E$100,2)</f>
        <v>kpl_5_mm</v>
      </c>
      <c r="H1601" t="str">
        <f>VLOOKUP(B1601,Sheet3!$A$1:$E$100,3)</f>
        <v>4,80</v>
      </c>
      <c r="I1601" t="str">
        <f>VLOOKUP(F1601,Sheet4!$A$1:$B$22,2)</f>
        <v>podkladki_naturalne</v>
      </c>
      <c r="J1601">
        <f>D1601*H1601</f>
        <v>4.8</v>
      </c>
    </row>
    <row r="1602" spans="1:10" ht="18.399999999999999" customHeight="1">
      <c r="A1602">
        <v>793</v>
      </c>
      <c r="B1602" t="s">
        <v>66</v>
      </c>
      <c r="C1602" s="2">
        <v>41074</v>
      </c>
      <c r="D1602">
        <v>5</v>
      </c>
      <c r="E1602">
        <f>MONTH(C1602)</f>
        <v>6</v>
      </c>
      <c r="F1602" t="str">
        <f>VLOOKUP(B1602,Sheet3!$A$1:$E$100,5)</f>
        <v>k11</v>
      </c>
      <c r="G1602" t="str">
        <f>VLOOKUP(B1602,Sheet3!$A$1:$E$100,2)</f>
        <v>kpl_5_mm</v>
      </c>
      <c r="H1602" t="str">
        <f>VLOOKUP(B1602,Sheet3!$A$1:$E$100,3)</f>
        <v>4,80</v>
      </c>
      <c r="I1602" t="str">
        <f>VLOOKUP(F1602,Sheet4!$A$1:$B$22,2)</f>
        <v>podkladki_naturalne</v>
      </c>
      <c r="J1602">
        <f>D1602*H1602</f>
        <v>24</v>
      </c>
    </row>
    <row r="1603" spans="1:10" ht="18.399999999999999" customHeight="1">
      <c r="A1603">
        <v>807</v>
      </c>
      <c r="B1603" t="s">
        <v>16</v>
      </c>
      <c r="C1603" s="2">
        <v>41017</v>
      </c>
      <c r="D1603">
        <v>1</v>
      </c>
      <c r="E1603">
        <f>MONTH(C1603)</f>
        <v>4</v>
      </c>
      <c r="F1603" t="str">
        <f>VLOOKUP(B1603,Sheet3!$A$1:$E$100,5)</f>
        <v>k11</v>
      </c>
      <c r="G1603" t="str">
        <f>VLOOKUP(B1603,Sheet3!$A$1:$E$100,2)</f>
        <v>kpl_12_mm</v>
      </c>
      <c r="H1603" t="str">
        <f>VLOOKUP(B1603,Sheet3!$A$1:$E$100,3)</f>
        <v>10,20</v>
      </c>
      <c r="I1603" t="str">
        <f>VLOOKUP(F1603,Sheet4!$A$1:$B$22,2)</f>
        <v>podkladki_naturalne</v>
      </c>
      <c r="J1603">
        <f>D1603*H1603</f>
        <v>10.199999999999999</v>
      </c>
    </row>
    <row r="1604" spans="1:10" ht="18.399999999999999" customHeight="1">
      <c r="A1604">
        <v>817</v>
      </c>
      <c r="B1604" t="s">
        <v>84</v>
      </c>
      <c r="C1604" s="2">
        <v>41187</v>
      </c>
      <c r="D1604">
        <v>5</v>
      </c>
      <c r="E1604">
        <f>MONTH(C1604)</f>
        <v>10</v>
      </c>
      <c r="F1604" t="str">
        <f>VLOOKUP(B1604,Sheet3!$A$1:$E$100,5)</f>
        <v>k11</v>
      </c>
      <c r="G1604" t="str">
        <f>VLOOKUP(B1604,Sheet3!$A$1:$E$100,2)</f>
        <v>kpl_6_mm</v>
      </c>
      <c r="H1604" t="str">
        <f>VLOOKUP(B1604,Sheet3!$A$1:$E$100,3)</f>
        <v>6,20</v>
      </c>
      <c r="I1604" t="str">
        <f>VLOOKUP(F1604,Sheet4!$A$1:$B$22,2)</f>
        <v>podkladki_naturalne</v>
      </c>
      <c r="J1604">
        <f>D1604*H1604</f>
        <v>31</v>
      </c>
    </row>
    <row r="1605" spans="1:10" ht="18.399999999999999" customHeight="1">
      <c r="A1605" s="1">
        <v>830</v>
      </c>
      <c r="B1605" t="s">
        <v>66</v>
      </c>
      <c r="C1605" s="2">
        <v>41103</v>
      </c>
      <c r="D1605">
        <v>5</v>
      </c>
      <c r="E1605">
        <f>MONTH(C1605)</f>
        <v>7</v>
      </c>
      <c r="F1605" t="str">
        <f>VLOOKUP(B1605,Sheet3!$A$1:$E$100,5)</f>
        <v>k11</v>
      </c>
      <c r="G1605" t="str">
        <f>VLOOKUP(B1605,Sheet3!$A$1:$E$100,2)</f>
        <v>kpl_5_mm</v>
      </c>
      <c r="H1605" t="str">
        <f>VLOOKUP(B1605,Sheet3!$A$1:$E$100,3)</f>
        <v>4,80</v>
      </c>
      <c r="I1605" t="str">
        <f>VLOOKUP(F1605,Sheet4!$A$1:$B$22,2)</f>
        <v>podkladki_naturalne</v>
      </c>
      <c r="J1605">
        <f>D1605*H1605</f>
        <v>24</v>
      </c>
    </row>
    <row r="1606" spans="1:10" ht="18.399999999999999" customHeight="1">
      <c r="A1606">
        <v>857</v>
      </c>
      <c r="B1606" t="s">
        <v>66</v>
      </c>
      <c r="C1606" s="2">
        <v>41141</v>
      </c>
      <c r="D1606">
        <v>6</v>
      </c>
      <c r="E1606">
        <f>MONTH(C1606)</f>
        <v>8</v>
      </c>
      <c r="F1606" t="str">
        <f>VLOOKUP(B1606,Sheet3!$A$1:$E$100,5)</f>
        <v>k11</v>
      </c>
      <c r="G1606" t="str">
        <f>VLOOKUP(B1606,Sheet3!$A$1:$E$100,2)</f>
        <v>kpl_5_mm</v>
      </c>
      <c r="H1606" t="str">
        <f>VLOOKUP(B1606,Sheet3!$A$1:$E$100,3)</f>
        <v>4,80</v>
      </c>
      <c r="I1606" t="str">
        <f>VLOOKUP(F1606,Sheet4!$A$1:$B$22,2)</f>
        <v>podkladki_naturalne</v>
      </c>
      <c r="J1606">
        <f>D1606*H1606</f>
        <v>28.799999999999997</v>
      </c>
    </row>
    <row r="1607" spans="1:10" ht="18.399999999999999" customHeight="1">
      <c r="A1607" s="1">
        <v>908</v>
      </c>
      <c r="B1607" t="s">
        <v>84</v>
      </c>
      <c r="C1607" s="2">
        <v>41170</v>
      </c>
      <c r="D1607">
        <v>3</v>
      </c>
      <c r="E1607">
        <f>MONTH(C1607)</f>
        <v>9</v>
      </c>
      <c r="F1607" t="str">
        <f>VLOOKUP(B1607,Sheet3!$A$1:$E$100,5)</f>
        <v>k11</v>
      </c>
      <c r="G1607" t="str">
        <f>VLOOKUP(B1607,Sheet3!$A$1:$E$100,2)</f>
        <v>kpl_6_mm</v>
      </c>
      <c r="H1607" t="str">
        <f>VLOOKUP(B1607,Sheet3!$A$1:$E$100,3)</f>
        <v>6,20</v>
      </c>
      <c r="I1607" t="str">
        <f>VLOOKUP(F1607,Sheet4!$A$1:$B$22,2)</f>
        <v>podkladki_naturalne</v>
      </c>
      <c r="J1607">
        <f>D1607*H1607</f>
        <v>18.600000000000001</v>
      </c>
    </row>
    <row r="1608" spans="1:10" ht="18.399999999999999" customHeight="1">
      <c r="A1608">
        <v>941</v>
      </c>
      <c r="B1608" t="s">
        <v>66</v>
      </c>
      <c r="C1608" s="2">
        <v>41036</v>
      </c>
      <c r="D1608">
        <v>2</v>
      </c>
      <c r="E1608">
        <f>MONTH(C1608)</f>
        <v>5</v>
      </c>
      <c r="F1608" t="str">
        <f>VLOOKUP(B1608,Sheet3!$A$1:$E$100,5)</f>
        <v>k11</v>
      </c>
      <c r="G1608" t="str">
        <f>VLOOKUP(B1608,Sheet3!$A$1:$E$100,2)</f>
        <v>kpl_5_mm</v>
      </c>
      <c r="H1608" t="str">
        <f>VLOOKUP(B1608,Sheet3!$A$1:$E$100,3)</f>
        <v>4,80</v>
      </c>
      <c r="I1608" t="str">
        <f>VLOOKUP(F1608,Sheet4!$A$1:$B$22,2)</f>
        <v>podkladki_naturalne</v>
      </c>
      <c r="J1608">
        <f>D1608*H1608</f>
        <v>9.6</v>
      </c>
    </row>
    <row r="1609" spans="1:10" ht="18.399999999999999" customHeight="1">
      <c r="A1609">
        <v>947</v>
      </c>
      <c r="B1609" t="s">
        <v>16</v>
      </c>
      <c r="C1609" s="2">
        <v>40985</v>
      </c>
      <c r="D1609">
        <v>2</v>
      </c>
      <c r="E1609">
        <f>MONTH(C1609)</f>
        <v>3</v>
      </c>
      <c r="F1609" t="str">
        <f>VLOOKUP(B1609,Sheet3!$A$1:$E$100,5)</f>
        <v>k11</v>
      </c>
      <c r="G1609" t="str">
        <f>VLOOKUP(B1609,Sheet3!$A$1:$E$100,2)</f>
        <v>kpl_12_mm</v>
      </c>
      <c r="H1609" t="str">
        <f>VLOOKUP(B1609,Sheet3!$A$1:$E$100,3)</f>
        <v>10,20</v>
      </c>
      <c r="I1609" t="str">
        <f>VLOOKUP(F1609,Sheet4!$A$1:$B$22,2)</f>
        <v>podkladki_naturalne</v>
      </c>
      <c r="J1609">
        <f>D1609*H1609</f>
        <v>20.399999999999999</v>
      </c>
    </row>
    <row r="1610" spans="1:10" ht="18.399999999999999" customHeight="1">
      <c r="A1610">
        <v>953</v>
      </c>
      <c r="B1610" t="s">
        <v>16</v>
      </c>
      <c r="C1610" s="2">
        <v>41206</v>
      </c>
      <c r="D1610">
        <v>6</v>
      </c>
      <c r="E1610">
        <f>MONTH(C1610)</f>
        <v>10</v>
      </c>
      <c r="F1610" t="str">
        <f>VLOOKUP(B1610,Sheet3!$A$1:$E$100,5)</f>
        <v>k11</v>
      </c>
      <c r="G1610" t="str">
        <f>VLOOKUP(B1610,Sheet3!$A$1:$E$100,2)</f>
        <v>kpl_12_mm</v>
      </c>
      <c r="H1610" t="str">
        <f>VLOOKUP(B1610,Sheet3!$A$1:$E$100,3)</f>
        <v>10,20</v>
      </c>
      <c r="I1610" t="str">
        <f>VLOOKUP(F1610,Sheet4!$A$1:$B$22,2)</f>
        <v>podkladki_naturalne</v>
      </c>
      <c r="J1610">
        <f>D1610*H1610</f>
        <v>61.199999999999996</v>
      </c>
    </row>
    <row r="1611" spans="1:10" ht="18.399999999999999" customHeight="1">
      <c r="A1611">
        <v>963</v>
      </c>
      <c r="B1611" t="s">
        <v>40</v>
      </c>
      <c r="C1611" s="2">
        <v>41188</v>
      </c>
      <c r="D1611">
        <v>5</v>
      </c>
      <c r="E1611">
        <f>MONTH(C1611)</f>
        <v>10</v>
      </c>
      <c r="F1611" t="str">
        <f>VLOOKUP(B1611,Sheet3!$A$1:$E$100,5)</f>
        <v>k11</v>
      </c>
      <c r="G1611" t="str">
        <f>VLOOKUP(B1611,Sheet3!$A$1:$E$100,2)</f>
        <v>kpl_8_mm</v>
      </c>
      <c r="H1611" t="str">
        <f>VLOOKUP(B1611,Sheet3!$A$1:$E$100,3)</f>
        <v>7,50</v>
      </c>
      <c r="I1611" t="str">
        <f>VLOOKUP(F1611,Sheet4!$A$1:$B$22,2)</f>
        <v>podkladki_naturalne</v>
      </c>
      <c r="J1611">
        <f>D1611*H1611</f>
        <v>37.5</v>
      </c>
    </row>
    <row r="1612" spans="1:10" ht="18.399999999999999" customHeight="1">
      <c r="A1612">
        <v>975</v>
      </c>
      <c r="B1612" t="s">
        <v>55</v>
      </c>
      <c r="C1612" s="2">
        <v>40970</v>
      </c>
      <c r="D1612">
        <v>4</v>
      </c>
      <c r="E1612">
        <f>MONTH(C1612)</f>
        <v>3</v>
      </c>
      <c r="F1612" t="str">
        <f>VLOOKUP(B1612,Sheet3!$A$1:$E$100,5)</f>
        <v>k11</v>
      </c>
      <c r="G1612" t="str">
        <f>VLOOKUP(B1612,Sheet3!$A$1:$E$100,2)</f>
        <v>kpl_3_mm</v>
      </c>
      <c r="H1612" t="str">
        <f>VLOOKUP(B1612,Sheet3!$A$1:$E$100,3)</f>
        <v>3,50</v>
      </c>
      <c r="I1612" t="str">
        <f>VLOOKUP(F1612,Sheet4!$A$1:$B$22,2)</f>
        <v>podkladki_naturalne</v>
      </c>
      <c r="J1612">
        <f>D1612*H1612</f>
        <v>14</v>
      </c>
    </row>
    <row r="1613" spans="1:10" ht="18.399999999999999" customHeight="1">
      <c r="A1613" s="1">
        <v>986</v>
      </c>
      <c r="B1613" t="s">
        <v>55</v>
      </c>
      <c r="C1613" s="2">
        <v>41081</v>
      </c>
      <c r="D1613">
        <v>1</v>
      </c>
      <c r="E1613">
        <f>MONTH(C1613)</f>
        <v>6</v>
      </c>
      <c r="F1613" t="str">
        <f>VLOOKUP(B1613,Sheet3!$A$1:$E$100,5)</f>
        <v>k11</v>
      </c>
      <c r="G1613" t="str">
        <f>VLOOKUP(B1613,Sheet3!$A$1:$E$100,2)</f>
        <v>kpl_3_mm</v>
      </c>
      <c r="H1613" t="str">
        <f>VLOOKUP(B1613,Sheet3!$A$1:$E$100,3)</f>
        <v>3,50</v>
      </c>
      <c r="I1613" t="str">
        <f>VLOOKUP(F1613,Sheet4!$A$1:$B$22,2)</f>
        <v>podkladki_naturalne</v>
      </c>
      <c r="J1613">
        <f>D1613*H1613</f>
        <v>3.5</v>
      </c>
    </row>
    <row r="1614" spans="1:10" ht="18.399999999999999" customHeight="1">
      <c r="A1614">
        <v>1027</v>
      </c>
      <c r="B1614" t="s">
        <v>40</v>
      </c>
      <c r="C1614" s="2">
        <v>41046</v>
      </c>
      <c r="D1614">
        <v>5</v>
      </c>
      <c r="E1614">
        <f>MONTH(C1614)</f>
        <v>5</v>
      </c>
      <c r="F1614" t="str">
        <f>VLOOKUP(B1614,Sheet3!$A$1:$E$100,5)</f>
        <v>k11</v>
      </c>
      <c r="G1614" t="str">
        <f>VLOOKUP(B1614,Sheet3!$A$1:$E$100,2)</f>
        <v>kpl_8_mm</v>
      </c>
      <c r="H1614" t="str">
        <f>VLOOKUP(B1614,Sheet3!$A$1:$E$100,3)</f>
        <v>7,50</v>
      </c>
      <c r="I1614" t="str">
        <f>VLOOKUP(F1614,Sheet4!$A$1:$B$22,2)</f>
        <v>podkladki_naturalne</v>
      </c>
      <c r="J1614">
        <f>D1614*H1614</f>
        <v>37.5</v>
      </c>
    </row>
    <row r="1615" spans="1:10" ht="18.399999999999999" customHeight="1">
      <c r="A1615" s="1">
        <v>1028</v>
      </c>
      <c r="B1615" t="s">
        <v>40</v>
      </c>
      <c r="C1615" s="2">
        <v>41204</v>
      </c>
      <c r="D1615">
        <v>6</v>
      </c>
      <c r="E1615">
        <f>MONTH(C1615)</f>
        <v>10</v>
      </c>
      <c r="F1615" t="str">
        <f>VLOOKUP(B1615,Sheet3!$A$1:$E$100,5)</f>
        <v>k11</v>
      </c>
      <c r="G1615" t="str">
        <f>VLOOKUP(B1615,Sheet3!$A$1:$E$100,2)</f>
        <v>kpl_8_mm</v>
      </c>
      <c r="H1615" t="str">
        <f>VLOOKUP(B1615,Sheet3!$A$1:$E$100,3)</f>
        <v>7,50</v>
      </c>
      <c r="I1615" t="str">
        <f>VLOOKUP(F1615,Sheet4!$A$1:$B$22,2)</f>
        <v>podkladki_naturalne</v>
      </c>
      <c r="J1615">
        <f>D1615*H1615</f>
        <v>45</v>
      </c>
    </row>
    <row r="1616" spans="1:10" ht="18.399999999999999" customHeight="1">
      <c r="A1616">
        <v>1051</v>
      </c>
      <c r="B1616" t="s">
        <v>66</v>
      </c>
      <c r="C1616" s="2">
        <v>40962</v>
      </c>
      <c r="D1616">
        <v>9</v>
      </c>
      <c r="E1616">
        <f>MONTH(C1616)</f>
        <v>2</v>
      </c>
      <c r="F1616" t="str">
        <f>VLOOKUP(B1616,Sheet3!$A$1:$E$100,5)</f>
        <v>k11</v>
      </c>
      <c r="G1616" t="str">
        <f>VLOOKUP(B1616,Sheet3!$A$1:$E$100,2)</f>
        <v>kpl_5_mm</v>
      </c>
      <c r="H1616" t="str">
        <f>VLOOKUP(B1616,Sheet3!$A$1:$E$100,3)</f>
        <v>4,80</v>
      </c>
      <c r="I1616" t="str">
        <f>VLOOKUP(F1616,Sheet4!$A$1:$B$22,2)</f>
        <v>podkladki_naturalne</v>
      </c>
      <c r="J1616">
        <f>D1616*H1616</f>
        <v>43.199999999999996</v>
      </c>
    </row>
    <row r="1617" spans="1:10" ht="18.399999999999999" customHeight="1">
      <c r="A1617" s="1">
        <v>1126</v>
      </c>
      <c r="B1617" t="s">
        <v>55</v>
      </c>
      <c r="C1617" s="2">
        <v>41141</v>
      </c>
      <c r="D1617">
        <v>5</v>
      </c>
      <c r="E1617">
        <f>MONTH(C1617)</f>
        <v>8</v>
      </c>
      <c r="F1617" t="str">
        <f>VLOOKUP(B1617,Sheet3!$A$1:$E$100,5)</f>
        <v>k11</v>
      </c>
      <c r="G1617" t="str">
        <f>VLOOKUP(B1617,Sheet3!$A$1:$E$100,2)</f>
        <v>kpl_3_mm</v>
      </c>
      <c r="H1617" t="str">
        <f>VLOOKUP(B1617,Sheet3!$A$1:$E$100,3)</f>
        <v>3,50</v>
      </c>
      <c r="I1617" t="str">
        <f>VLOOKUP(F1617,Sheet4!$A$1:$B$22,2)</f>
        <v>podkladki_naturalne</v>
      </c>
      <c r="J1617">
        <f>D1617*H1617</f>
        <v>17.5</v>
      </c>
    </row>
    <row r="1618" spans="1:10" ht="18.399999999999999" customHeight="1">
      <c r="A1618" s="1">
        <v>1160</v>
      </c>
      <c r="B1618" t="s">
        <v>40</v>
      </c>
      <c r="C1618" s="2">
        <v>41074</v>
      </c>
      <c r="D1618">
        <v>3</v>
      </c>
      <c r="E1618">
        <f>MONTH(C1618)</f>
        <v>6</v>
      </c>
      <c r="F1618" t="str">
        <f>VLOOKUP(B1618,Sheet3!$A$1:$E$100,5)</f>
        <v>k11</v>
      </c>
      <c r="G1618" t="str">
        <f>VLOOKUP(B1618,Sheet3!$A$1:$E$100,2)</f>
        <v>kpl_8_mm</v>
      </c>
      <c r="H1618" t="str">
        <f>VLOOKUP(B1618,Sheet3!$A$1:$E$100,3)</f>
        <v>7,50</v>
      </c>
      <c r="I1618" t="str">
        <f>VLOOKUP(F1618,Sheet4!$A$1:$B$22,2)</f>
        <v>podkladki_naturalne</v>
      </c>
      <c r="J1618">
        <f>D1618*H1618</f>
        <v>22.5</v>
      </c>
    </row>
    <row r="1619" spans="1:10" ht="18.399999999999999" customHeight="1">
      <c r="A1619">
        <v>1169</v>
      </c>
      <c r="B1619" t="s">
        <v>16</v>
      </c>
      <c r="C1619" s="2">
        <v>41101</v>
      </c>
      <c r="D1619">
        <v>4</v>
      </c>
      <c r="E1619">
        <f>MONTH(C1619)</f>
        <v>7</v>
      </c>
      <c r="F1619" t="str">
        <f>VLOOKUP(B1619,Sheet3!$A$1:$E$100,5)</f>
        <v>k11</v>
      </c>
      <c r="G1619" t="str">
        <f>VLOOKUP(B1619,Sheet3!$A$1:$E$100,2)</f>
        <v>kpl_12_mm</v>
      </c>
      <c r="H1619" t="str">
        <f>VLOOKUP(B1619,Sheet3!$A$1:$E$100,3)</f>
        <v>10,20</v>
      </c>
      <c r="I1619" t="str">
        <f>VLOOKUP(F1619,Sheet4!$A$1:$B$22,2)</f>
        <v>podkladki_naturalne</v>
      </c>
      <c r="J1619">
        <f>D1619*H1619</f>
        <v>40.799999999999997</v>
      </c>
    </row>
    <row r="1620" spans="1:10" ht="18.399999999999999" customHeight="1">
      <c r="A1620">
        <v>1191</v>
      </c>
      <c r="B1620" t="s">
        <v>16</v>
      </c>
      <c r="C1620" s="2">
        <v>41074</v>
      </c>
      <c r="D1620">
        <v>2</v>
      </c>
      <c r="E1620">
        <f>MONTH(C1620)</f>
        <v>6</v>
      </c>
      <c r="F1620" t="str">
        <f>VLOOKUP(B1620,Sheet3!$A$1:$E$100,5)</f>
        <v>k11</v>
      </c>
      <c r="G1620" t="str">
        <f>VLOOKUP(B1620,Sheet3!$A$1:$E$100,2)</f>
        <v>kpl_12_mm</v>
      </c>
      <c r="H1620" t="str">
        <f>VLOOKUP(B1620,Sheet3!$A$1:$E$100,3)</f>
        <v>10,20</v>
      </c>
      <c r="I1620" t="str">
        <f>VLOOKUP(F1620,Sheet4!$A$1:$B$22,2)</f>
        <v>podkladki_naturalne</v>
      </c>
      <c r="J1620">
        <f>D1620*H1620</f>
        <v>20.399999999999999</v>
      </c>
    </row>
    <row r="1621" spans="1:10" ht="18.399999999999999" customHeight="1">
      <c r="A1621">
        <v>1219</v>
      </c>
      <c r="B1621" t="s">
        <v>84</v>
      </c>
      <c r="C1621" s="2">
        <v>41114</v>
      </c>
      <c r="D1621">
        <v>2</v>
      </c>
      <c r="E1621">
        <f>MONTH(C1621)</f>
        <v>7</v>
      </c>
      <c r="F1621" t="str">
        <f>VLOOKUP(B1621,Sheet3!$A$1:$E$100,5)</f>
        <v>k11</v>
      </c>
      <c r="G1621" t="str">
        <f>VLOOKUP(B1621,Sheet3!$A$1:$E$100,2)</f>
        <v>kpl_6_mm</v>
      </c>
      <c r="H1621" t="str">
        <f>VLOOKUP(B1621,Sheet3!$A$1:$E$100,3)</f>
        <v>6,20</v>
      </c>
      <c r="I1621" t="str">
        <f>VLOOKUP(F1621,Sheet4!$A$1:$B$22,2)</f>
        <v>podkladki_naturalne</v>
      </c>
      <c r="J1621">
        <f>D1621*H1621</f>
        <v>12.4</v>
      </c>
    </row>
    <row r="1622" spans="1:10" ht="18.399999999999999" customHeight="1">
      <c r="A1622">
        <v>1231</v>
      </c>
      <c r="B1622" t="s">
        <v>55</v>
      </c>
      <c r="C1622" s="2">
        <v>41209</v>
      </c>
      <c r="D1622">
        <v>2</v>
      </c>
      <c r="E1622">
        <f>MONTH(C1622)</f>
        <v>10</v>
      </c>
      <c r="F1622" t="str">
        <f>VLOOKUP(B1622,Sheet3!$A$1:$E$100,5)</f>
        <v>k11</v>
      </c>
      <c r="G1622" t="str">
        <f>VLOOKUP(B1622,Sheet3!$A$1:$E$100,2)</f>
        <v>kpl_3_mm</v>
      </c>
      <c r="H1622" t="str">
        <f>VLOOKUP(B1622,Sheet3!$A$1:$E$100,3)</f>
        <v>3,50</v>
      </c>
      <c r="I1622" t="str">
        <f>VLOOKUP(F1622,Sheet4!$A$1:$B$22,2)</f>
        <v>podkladki_naturalne</v>
      </c>
      <c r="J1622">
        <f>D1622*H1622</f>
        <v>7</v>
      </c>
    </row>
    <row r="1623" spans="1:10" ht="18.399999999999999" customHeight="1">
      <c r="A1623">
        <v>1247</v>
      </c>
      <c r="B1623" t="s">
        <v>55</v>
      </c>
      <c r="C1623" s="2">
        <v>41235</v>
      </c>
      <c r="D1623">
        <v>1</v>
      </c>
      <c r="E1623">
        <f>MONTH(C1623)</f>
        <v>11</v>
      </c>
      <c r="F1623" t="str">
        <f>VLOOKUP(B1623,Sheet3!$A$1:$E$100,5)</f>
        <v>k11</v>
      </c>
      <c r="G1623" t="str">
        <f>VLOOKUP(B1623,Sheet3!$A$1:$E$100,2)</f>
        <v>kpl_3_mm</v>
      </c>
      <c r="H1623" t="str">
        <f>VLOOKUP(B1623,Sheet3!$A$1:$E$100,3)</f>
        <v>3,50</v>
      </c>
      <c r="I1623" t="str">
        <f>VLOOKUP(F1623,Sheet4!$A$1:$B$22,2)</f>
        <v>podkladki_naturalne</v>
      </c>
      <c r="J1623">
        <f>D1623*H1623</f>
        <v>3.5</v>
      </c>
    </row>
    <row r="1624" spans="1:10" ht="18.399999999999999" customHeight="1">
      <c r="A1624" s="1">
        <v>1274</v>
      </c>
      <c r="B1624" t="s">
        <v>84</v>
      </c>
      <c r="C1624" s="2">
        <v>41206</v>
      </c>
      <c r="D1624">
        <v>3</v>
      </c>
      <c r="E1624">
        <f>MONTH(C1624)</f>
        <v>10</v>
      </c>
      <c r="F1624" t="str">
        <f>VLOOKUP(B1624,Sheet3!$A$1:$E$100,5)</f>
        <v>k11</v>
      </c>
      <c r="G1624" t="str">
        <f>VLOOKUP(B1624,Sheet3!$A$1:$E$100,2)</f>
        <v>kpl_6_mm</v>
      </c>
      <c r="H1624" t="str">
        <f>VLOOKUP(B1624,Sheet3!$A$1:$E$100,3)</f>
        <v>6,20</v>
      </c>
      <c r="I1624" t="str">
        <f>VLOOKUP(F1624,Sheet4!$A$1:$B$22,2)</f>
        <v>podkladki_naturalne</v>
      </c>
      <c r="J1624">
        <f>D1624*H1624</f>
        <v>18.600000000000001</v>
      </c>
    </row>
    <row r="1625" spans="1:10" ht="18.399999999999999" customHeight="1">
      <c r="A1625">
        <v>1277</v>
      </c>
      <c r="B1625" t="s">
        <v>55</v>
      </c>
      <c r="C1625" s="2">
        <v>41111</v>
      </c>
      <c r="D1625">
        <v>2</v>
      </c>
      <c r="E1625">
        <f>MONTH(C1625)</f>
        <v>7</v>
      </c>
      <c r="F1625" t="str">
        <f>VLOOKUP(B1625,Sheet3!$A$1:$E$100,5)</f>
        <v>k11</v>
      </c>
      <c r="G1625" t="str">
        <f>VLOOKUP(B1625,Sheet3!$A$1:$E$100,2)</f>
        <v>kpl_3_mm</v>
      </c>
      <c r="H1625" t="str">
        <f>VLOOKUP(B1625,Sheet3!$A$1:$E$100,3)</f>
        <v>3,50</v>
      </c>
      <c r="I1625" t="str">
        <f>VLOOKUP(F1625,Sheet4!$A$1:$B$22,2)</f>
        <v>podkladki_naturalne</v>
      </c>
      <c r="J1625">
        <f>D1625*H1625</f>
        <v>7</v>
      </c>
    </row>
    <row r="1626" spans="1:10" ht="18.399999999999999" customHeight="1">
      <c r="A1626" s="1">
        <v>1332</v>
      </c>
      <c r="B1626" t="s">
        <v>40</v>
      </c>
      <c r="C1626" s="2">
        <v>41099</v>
      </c>
      <c r="D1626">
        <v>1</v>
      </c>
      <c r="E1626">
        <f>MONTH(C1626)</f>
        <v>7</v>
      </c>
      <c r="F1626" t="str">
        <f>VLOOKUP(B1626,Sheet3!$A$1:$E$100,5)</f>
        <v>k11</v>
      </c>
      <c r="G1626" t="str">
        <f>VLOOKUP(B1626,Sheet3!$A$1:$E$100,2)</f>
        <v>kpl_8_mm</v>
      </c>
      <c r="H1626" t="str">
        <f>VLOOKUP(B1626,Sheet3!$A$1:$E$100,3)</f>
        <v>7,50</v>
      </c>
      <c r="I1626" t="str">
        <f>VLOOKUP(F1626,Sheet4!$A$1:$B$22,2)</f>
        <v>podkladki_naturalne</v>
      </c>
      <c r="J1626">
        <f>D1626*H1626</f>
        <v>7.5</v>
      </c>
    </row>
    <row r="1627" spans="1:10" ht="18.399999999999999" customHeight="1">
      <c r="A1627">
        <v>1343</v>
      </c>
      <c r="B1627" t="s">
        <v>66</v>
      </c>
      <c r="C1627" s="2">
        <v>41057</v>
      </c>
      <c r="D1627">
        <v>2</v>
      </c>
      <c r="E1627">
        <f>MONTH(C1627)</f>
        <v>5</v>
      </c>
      <c r="F1627" t="str">
        <f>VLOOKUP(B1627,Sheet3!$A$1:$E$100,5)</f>
        <v>k11</v>
      </c>
      <c r="G1627" t="str">
        <f>VLOOKUP(B1627,Sheet3!$A$1:$E$100,2)</f>
        <v>kpl_5_mm</v>
      </c>
      <c r="H1627" t="str">
        <f>VLOOKUP(B1627,Sheet3!$A$1:$E$100,3)</f>
        <v>4,80</v>
      </c>
      <c r="I1627" t="str">
        <f>VLOOKUP(F1627,Sheet4!$A$1:$B$22,2)</f>
        <v>podkladki_naturalne</v>
      </c>
      <c r="J1627">
        <f>D1627*H1627</f>
        <v>9.6</v>
      </c>
    </row>
    <row r="1628" spans="1:10" ht="18.399999999999999" customHeight="1">
      <c r="A1628" s="1">
        <v>1346</v>
      </c>
      <c r="B1628" t="s">
        <v>55</v>
      </c>
      <c r="C1628" s="2">
        <v>41163</v>
      </c>
      <c r="D1628">
        <v>9</v>
      </c>
      <c r="E1628">
        <f>MONTH(C1628)</f>
        <v>9</v>
      </c>
      <c r="F1628" t="str">
        <f>VLOOKUP(B1628,Sheet3!$A$1:$E$100,5)</f>
        <v>k11</v>
      </c>
      <c r="G1628" t="str">
        <f>VLOOKUP(B1628,Sheet3!$A$1:$E$100,2)</f>
        <v>kpl_3_mm</v>
      </c>
      <c r="H1628" t="str">
        <f>VLOOKUP(B1628,Sheet3!$A$1:$E$100,3)</f>
        <v>3,50</v>
      </c>
      <c r="I1628" t="str">
        <f>VLOOKUP(F1628,Sheet4!$A$1:$B$22,2)</f>
        <v>podkladki_naturalne</v>
      </c>
      <c r="J1628">
        <f>D1628*H1628</f>
        <v>31.5</v>
      </c>
    </row>
    <row r="1629" spans="1:10" ht="18.399999999999999" customHeight="1">
      <c r="A1629" s="1">
        <v>1352</v>
      </c>
      <c r="B1629" t="s">
        <v>55</v>
      </c>
      <c r="C1629" s="2">
        <v>41019</v>
      </c>
      <c r="D1629">
        <v>5</v>
      </c>
      <c r="E1629">
        <f>MONTH(C1629)</f>
        <v>4</v>
      </c>
      <c r="F1629" t="str">
        <f>VLOOKUP(B1629,Sheet3!$A$1:$E$100,5)</f>
        <v>k11</v>
      </c>
      <c r="G1629" t="str">
        <f>VLOOKUP(B1629,Sheet3!$A$1:$E$100,2)</f>
        <v>kpl_3_mm</v>
      </c>
      <c r="H1629" t="str">
        <f>VLOOKUP(B1629,Sheet3!$A$1:$E$100,3)</f>
        <v>3,50</v>
      </c>
      <c r="I1629" t="str">
        <f>VLOOKUP(F1629,Sheet4!$A$1:$B$22,2)</f>
        <v>podkladki_naturalne</v>
      </c>
      <c r="J1629">
        <f>D1629*H1629</f>
        <v>17.5</v>
      </c>
    </row>
    <row r="1630" spans="1:10" ht="18.399999999999999" customHeight="1">
      <c r="A1630">
        <v>1393</v>
      </c>
      <c r="B1630" t="s">
        <v>40</v>
      </c>
      <c r="C1630" s="2">
        <v>41194</v>
      </c>
      <c r="D1630">
        <v>2</v>
      </c>
      <c r="E1630">
        <f>MONTH(C1630)</f>
        <v>10</v>
      </c>
      <c r="F1630" t="str">
        <f>VLOOKUP(B1630,Sheet3!$A$1:$E$100,5)</f>
        <v>k11</v>
      </c>
      <c r="G1630" t="str">
        <f>VLOOKUP(B1630,Sheet3!$A$1:$E$100,2)</f>
        <v>kpl_8_mm</v>
      </c>
      <c r="H1630" t="str">
        <f>VLOOKUP(B1630,Sheet3!$A$1:$E$100,3)</f>
        <v>7,50</v>
      </c>
      <c r="I1630" t="str">
        <f>VLOOKUP(F1630,Sheet4!$A$1:$B$22,2)</f>
        <v>podkladki_naturalne</v>
      </c>
      <c r="J1630">
        <f>D1630*H1630</f>
        <v>15</v>
      </c>
    </row>
    <row r="1631" spans="1:10" ht="18.399999999999999" customHeight="1">
      <c r="A1631" s="1">
        <v>1398</v>
      </c>
      <c r="B1631" t="s">
        <v>66</v>
      </c>
      <c r="C1631" s="2">
        <v>41228</v>
      </c>
      <c r="D1631">
        <v>2</v>
      </c>
      <c r="E1631">
        <f>MONTH(C1631)</f>
        <v>11</v>
      </c>
      <c r="F1631" t="str">
        <f>VLOOKUP(B1631,Sheet3!$A$1:$E$100,5)</f>
        <v>k11</v>
      </c>
      <c r="G1631" t="str">
        <f>VLOOKUP(B1631,Sheet3!$A$1:$E$100,2)</f>
        <v>kpl_5_mm</v>
      </c>
      <c r="H1631" t="str">
        <f>VLOOKUP(B1631,Sheet3!$A$1:$E$100,3)</f>
        <v>4,80</v>
      </c>
      <c r="I1631" t="str">
        <f>VLOOKUP(F1631,Sheet4!$A$1:$B$22,2)</f>
        <v>podkladki_naturalne</v>
      </c>
      <c r="J1631">
        <f>D1631*H1631</f>
        <v>9.6</v>
      </c>
    </row>
    <row r="1632" spans="1:10" ht="18.399999999999999" customHeight="1">
      <c r="A1632">
        <v>1435</v>
      </c>
      <c r="B1632" t="s">
        <v>66</v>
      </c>
      <c r="C1632" s="2">
        <v>40978</v>
      </c>
      <c r="D1632">
        <v>4</v>
      </c>
      <c r="E1632">
        <f>MONTH(C1632)</f>
        <v>3</v>
      </c>
      <c r="F1632" t="str">
        <f>VLOOKUP(B1632,Sheet3!$A$1:$E$100,5)</f>
        <v>k11</v>
      </c>
      <c r="G1632" t="str">
        <f>VLOOKUP(B1632,Sheet3!$A$1:$E$100,2)</f>
        <v>kpl_5_mm</v>
      </c>
      <c r="H1632" t="str">
        <f>VLOOKUP(B1632,Sheet3!$A$1:$E$100,3)</f>
        <v>4,80</v>
      </c>
      <c r="I1632" t="str">
        <f>VLOOKUP(F1632,Sheet4!$A$1:$B$22,2)</f>
        <v>podkladki_naturalne</v>
      </c>
      <c r="J1632">
        <f>D1632*H1632</f>
        <v>19.2</v>
      </c>
    </row>
    <row r="1633" spans="1:10" ht="18.399999999999999" customHeight="1">
      <c r="A1633" s="1">
        <v>1440</v>
      </c>
      <c r="B1633" t="s">
        <v>16</v>
      </c>
      <c r="C1633" s="2">
        <v>41142</v>
      </c>
      <c r="D1633">
        <v>2</v>
      </c>
      <c r="E1633">
        <f>MONTH(C1633)</f>
        <v>8</v>
      </c>
      <c r="F1633" t="str">
        <f>VLOOKUP(B1633,Sheet3!$A$1:$E$100,5)</f>
        <v>k11</v>
      </c>
      <c r="G1633" t="str">
        <f>VLOOKUP(B1633,Sheet3!$A$1:$E$100,2)</f>
        <v>kpl_12_mm</v>
      </c>
      <c r="H1633" t="str">
        <f>VLOOKUP(B1633,Sheet3!$A$1:$E$100,3)</f>
        <v>10,20</v>
      </c>
      <c r="I1633" t="str">
        <f>VLOOKUP(F1633,Sheet4!$A$1:$B$22,2)</f>
        <v>podkladki_naturalne</v>
      </c>
      <c r="J1633">
        <f>D1633*H1633</f>
        <v>20.399999999999999</v>
      </c>
    </row>
    <row r="1634" spans="1:10" ht="18.399999999999999" customHeight="1">
      <c r="A1634">
        <v>1515</v>
      </c>
      <c r="B1634" t="s">
        <v>16</v>
      </c>
      <c r="C1634" s="2">
        <v>41080</v>
      </c>
      <c r="D1634">
        <v>3</v>
      </c>
      <c r="E1634">
        <f>MONTH(C1634)</f>
        <v>6</v>
      </c>
      <c r="F1634" t="str">
        <f>VLOOKUP(B1634,Sheet3!$A$1:$E$100,5)</f>
        <v>k11</v>
      </c>
      <c r="G1634" t="str">
        <f>VLOOKUP(B1634,Sheet3!$A$1:$E$100,2)</f>
        <v>kpl_12_mm</v>
      </c>
      <c r="H1634" t="str">
        <f>VLOOKUP(B1634,Sheet3!$A$1:$E$100,3)</f>
        <v>10,20</v>
      </c>
      <c r="I1634" t="str">
        <f>VLOOKUP(F1634,Sheet4!$A$1:$B$22,2)</f>
        <v>podkladki_naturalne</v>
      </c>
      <c r="J1634">
        <f>D1634*H1634</f>
        <v>30.599999999999998</v>
      </c>
    </row>
    <row r="1635" spans="1:10" ht="18.399999999999999" customHeight="1">
      <c r="A1635">
        <v>1535</v>
      </c>
      <c r="B1635" t="s">
        <v>16</v>
      </c>
      <c r="C1635" s="2">
        <v>41144</v>
      </c>
      <c r="D1635">
        <v>3</v>
      </c>
      <c r="E1635">
        <f>MONTH(C1635)</f>
        <v>8</v>
      </c>
      <c r="F1635" t="str">
        <f>VLOOKUP(B1635,Sheet3!$A$1:$E$100,5)</f>
        <v>k11</v>
      </c>
      <c r="G1635" t="str">
        <f>VLOOKUP(B1635,Sheet3!$A$1:$E$100,2)</f>
        <v>kpl_12_mm</v>
      </c>
      <c r="H1635" t="str">
        <f>VLOOKUP(B1635,Sheet3!$A$1:$E$100,3)</f>
        <v>10,20</v>
      </c>
      <c r="I1635" t="str">
        <f>VLOOKUP(F1635,Sheet4!$A$1:$B$22,2)</f>
        <v>podkladki_naturalne</v>
      </c>
      <c r="J1635">
        <f>D1635*H1635</f>
        <v>30.599999999999998</v>
      </c>
    </row>
    <row r="1636" spans="1:10" ht="18.399999999999999" customHeight="1">
      <c r="A1636" s="1">
        <v>1552</v>
      </c>
      <c r="B1636" t="s">
        <v>16</v>
      </c>
      <c r="C1636" s="2">
        <v>41128</v>
      </c>
      <c r="D1636">
        <v>5</v>
      </c>
      <c r="E1636">
        <f>MONTH(C1636)</f>
        <v>8</v>
      </c>
      <c r="F1636" t="str">
        <f>VLOOKUP(B1636,Sheet3!$A$1:$E$100,5)</f>
        <v>k11</v>
      </c>
      <c r="G1636" t="str">
        <f>VLOOKUP(B1636,Sheet3!$A$1:$E$100,2)</f>
        <v>kpl_12_mm</v>
      </c>
      <c r="H1636" t="str">
        <f>VLOOKUP(B1636,Sheet3!$A$1:$E$100,3)</f>
        <v>10,20</v>
      </c>
      <c r="I1636" t="str">
        <f>VLOOKUP(F1636,Sheet4!$A$1:$B$22,2)</f>
        <v>podkladki_naturalne</v>
      </c>
      <c r="J1636">
        <f>D1636*H1636</f>
        <v>51</v>
      </c>
    </row>
    <row r="1637" spans="1:10" ht="18.399999999999999" customHeight="1">
      <c r="A1637">
        <v>1569</v>
      </c>
      <c r="B1637" t="s">
        <v>16</v>
      </c>
      <c r="C1637" s="2">
        <v>41057</v>
      </c>
      <c r="D1637">
        <v>2</v>
      </c>
      <c r="E1637">
        <f>MONTH(C1637)</f>
        <v>5</v>
      </c>
      <c r="F1637" t="str">
        <f>VLOOKUP(B1637,Sheet3!$A$1:$E$100,5)</f>
        <v>k11</v>
      </c>
      <c r="G1637" t="str">
        <f>VLOOKUP(B1637,Sheet3!$A$1:$E$100,2)</f>
        <v>kpl_12_mm</v>
      </c>
      <c r="H1637" t="str">
        <f>VLOOKUP(B1637,Sheet3!$A$1:$E$100,3)</f>
        <v>10,20</v>
      </c>
      <c r="I1637" t="str">
        <f>VLOOKUP(F1637,Sheet4!$A$1:$B$22,2)</f>
        <v>podkladki_naturalne</v>
      </c>
      <c r="J1637">
        <f>D1637*H1637</f>
        <v>20.399999999999999</v>
      </c>
    </row>
    <row r="1638" spans="1:10" ht="18.399999999999999" customHeight="1">
      <c r="A1638">
        <v>1585</v>
      </c>
      <c r="B1638" t="s">
        <v>55</v>
      </c>
      <c r="C1638" s="2">
        <v>41139</v>
      </c>
      <c r="D1638">
        <v>2</v>
      </c>
      <c r="E1638">
        <f>MONTH(C1638)</f>
        <v>8</v>
      </c>
      <c r="F1638" t="str">
        <f>VLOOKUP(B1638,Sheet3!$A$1:$E$100,5)</f>
        <v>k11</v>
      </c>
      <c r="G1638" t="str">
        <f>VLOOKUP(B1638,Sheet3!$A$1:$E$100,2)</f>
        <v>kpl_3_mm</v>
      </c>
      <c r="H1638" t="str">
        <f>VLOOKUP(B1638,Sheet3!$A$1:$E$100,3)</f>
        <v>3,50</v>
      </c>
      <c r="I1638" t="str">
        <f>VLOOKUP(F1638,Sheet4!$A$1:$B$22,2)</f>
        <v>podkladki_naturalne</v>
      </c>
      <c r="J1638">
        <f>D1638*H1638</f>
        <v>7</v>
      </c>
    </row>
    <row r="1639" spans="1:10" ht="18.399999999999999" customHeight="1">
      <c r="A1639" s="1">
        <v>1604</v>
      </c>
      <c r="B1639" t="s">
        <v>55</v>
      </c>
      <c r="C1639" s="2">
        <v>41088</v>
      </c>
      <c r="D1639">
        <v>4</v>
      </c>
      <c r="E1639">
        <f>MONTH(C1639)</f>
        <v>6</v>
      </c>
      <c r="F1639" t="str">
        <f>VLOOKUP(B1639,Sheet3!$A$1:$E$100,5)</f>
        <v>k11</v>
      </c>
      <c r="G1639" t="str">
        <f>VLOOKUP(B1639,Sheet3!$A$1:$E$100,2)</f>
        <v>kpl_3_mm</v>
      </c>
      <c r="H1639" t="str">
        <f>VLOOKUP(B1639,Sheet3!$A$1:$E$100,3)</f>
        <v>3,50</v>
      </c>
      <c r="I1639" t="str">
        <f>VLOOKUP(F1639,Sheet4!$A$1:$B$22,2)</f>
        <v>podkladki_naturalne</v>
      </c>
      <c r="J1639">
        <f>D1639*H1639</f>
        <v>14</v>
      </c>
    </row>
    <row r="1640" spans="1:10" ht="18.399999999999999" customHeight="1">
      <c r="A1640">
        <v>1609</v>
      </c>
      <c r="B1640" t="s">
        <v>55</v>
      </c>
      <c r="C1640" s="2">
        <v>41051</v>
      </c>
      <c r="D1640">
        <v>2</v>
      </c>
      <c r="E1640">
        <f>MONTH(C1640)</f>
        <v>5</v>
      </c>
      <c r="F1640" t="str">
        <f>VLOOKUP(B1640,Sheet3!$A$1:$E$100,5)</f>
        <v>k11</v>
      </c>
      <c r="G1640" t="str">
        <f>VLOOKUP(B1640,Sheet3!$A$1:$E$100,2)</f>
        <v>kpl_3_mm</v>
      </c>
      <c r="H1640" t="str">
        <f>VLOOKUP(B1640,Sheet3!$A$1:$E$100,3)</f>
        <v>3,50</v>
      </c>
      <c r="I1640" t="str">
        <f>VLOOKUP(F1640,Sheet4!$A$1:$B$22,2)</f>
        <v>podkladki_naturalne</v>
      </c>
      <c r="J1640">
        <f>D1640*H1640</f>
        <v>7</v>
      </c>
    </row>
    <row r="1641" spans="1:10" ht="18.399999999999999" customHeight="1">
      <c r="A1641" s="1">
        <v>1622</v>
      </c>
      <c r="B1641" t="s">
        <v>55</v>
      </c>
      <c r="C1641" s="2">
        <v>41016</v>
      </c>
      <c r="D1641">
        <v>3</v>
      </c>
      <c r="E1641">
        <f>MONTH(C1641)</f>
        <v>4</v>
      </c>
      <c r="F1641" t="str">
        <f>VLOOKUP(B1641,Sheet3!$A$1:$E$100,5)</f>
        <v>k11</v>
      </c>
      <c r="G1641" t="str">
        <f>VLOOKUP(B1641,Sheet3!$A$1:$E$100,2)</f>
        <v>kpl_3_mm</v>
      </c>
      <c r="H1641" t="str">
        <f>VLOOKUP(B1641,Sheet3!$A$1:$E$100,3)</f>
        <v>3,50</v>
      </c>
      <c r="I1641" t="str">
        <f>VLOOKUP(F1641,Sheet4!$A$1:$B$22,2)</f>
        <v>podkladki_naturalne</v>
      </c>
      <c r="J1641">
        <f>D1641*H1641</f>
        <v>10.5</v>
      </c>
    </row>
    <row r="1642" spans="1:10" ht="18.399999999999999" customHeight="1">
      <c r="A1642">
        <v>1623</v>
      </c>
      <c r="B1642" t="s">
        <v>55</v>
      </c>
      <c r="C1642" s="2">
        <v>41211</v>
      </c>
      <c r="D1642">
        <v>10</v>
      </c>
      <c r="E1642">
        <f>MONTH(C1642)</f>
        <v>10</v>
      </c>
      <c r="F1642" t="str">
        <f>VLOOKUP(B1642,Sheet3!$A$1:$E$100,5)</f>
        <v>k11</v>
      </c>
      <c r="G1642" t="str">
        <f>VLOOKUP(B1642,Sheet3!$A$1:$E$100,2)</f>
        <v>kpl_3_mm</v>
      </c>
      <c r="H1642" t="str">
        <f>VLOOKUP(B1642,Sheet3!$A$1:$E$100,3)</f>
        <v>3,50</v>
      </c>
      <c r="I1642" t="str">
        <f>VLOOKUP(F1642,Sheet4!$A$1:$B$22,2)</f>
        <v>podkladki_naturalne</v>
      </c>
      <c r="J1642">
        <f>D1642*H1642</f>
        <v>35</v>
      </c>
    </row>
    <row r="1643" spans="1:10" ht="18.399999999999999" customHeight="1">
      <c r="A1643">
        <v>1675</v>
      </c>
      <c r="B1643" t="s">
        <v>66</v>
      </c>
      <c r="C1643" s="2">
        <v>41198</v>
      </c>
      <c r="D1643">
        <v>1</v>
      </c>
      <c r="E1643">
        <f>MONTH(C1643)</f>
        <v>10</v>
      </c>
      <c r="F1643" t="str">
        <f>VLOOKUP(B1643,Sheet3!$A$1:$E$100,5)</f>
        <v>k11</v>
      </c>
      <c r="G1643" t="str">
        <f>VLOOKUP(B1643,Sheet3!$A$1:$E$100,2)</f>
        <v>kpl_5_mm</v>
      </c>
      <c r="H1643" t="str">
        <f>VLOOKUP(B1643,Sheet3!$A$1:$E$100,3)</f>
        <v>4,80</v>
      </c>
      <c r="I1643" t="str">
        <f>VLOOKUP(F1643,Sheet4!$A$1:$B$22,2)</f>
        <v>podkladki_naturalne</v>
      </c>
      <c r="J1643">
        <f>D1643*H1643</f>
        <v>4.8</v>
      </c>
    </row>
    <row r="1644" spans="1:10" ht="18.399999999999999" customHeight="1">
      <c r="A1644" s="1">
        <v>1712</v>
      </c>
      <c r="B1644" t="s">
        <v>55</v>
      </c>
      <c r="C1644" s="2">
        <v>41057</v>
      </c>
      <c r="D1644">
        <v>1</v>
      </c>
      <c r="E1644">
        <f>MONTH(C1644)</f>
        <v>5</v>
      </c>
      <c r="F1644" t="str">
        <f>VLOOKUP(B1644,Sheet3!$A$1:$E$100,5)</f>
        <v>k11</v>
      </c>
      <c r="G1644" t="str">
        <f>VLOOKUP(B1644,Sheet3!$A$1:$E$100,2)</f>
        <v>kpl_3_mm</v>
      </c>
      <c r="H1644" t="str">
        <f>VLOOKUP(B1644,Sheet3!$A$1:$E$100,3)</f>
        <v>3,50</v>
      </c>
      <c r="I1644" t="str">
        <f>VLOOKUP(F1644,Sheet4!$A$1:$B$22,2)</f>
        <v>podkladki_naturalne</v>
      </c>
      <c r="J1644">
        <f>D1644*H1644</f>
        <v>3.5</v>
      </c>
    </row>
    <row r="1645" spans="1:10" ht="18.399999999999999" customHeight="1">
      <c r="A1645">
        <v>1719</v>
      </c>
      <c r="B1645" t="s">
        <v>66</v>
      </c>
      <c r="C1645" s="2">
        <v>40962</v>
      </c>
      <c r="D1645">
        <v>2</v>
      </c>
      <c r="E1645">
        <f>MONTH(C1645)</f>
        <v>2</v>
      </c>
      <c r="F1645" t="str">
        <f>VLOOKUP(B1645,Sheet3!$A$1:$E$100,5)</f>
        <v>k11</v>
      </c>
      <c r="G1645" t="str">
        <f>VLOOKUP(B1645,Sheet3!$A$1:$E$100,2)</f>
        <v>kpl_5_mm</v>
      </c>
      <c r="H1645" t="str">
        <f>VLOOKUP(B1645,Sheet3!$A$1:$E$100,3)</f>
        <v>4,80</v>
      </c>
      <c r="I1645" t="str">
        <f>VLOOKUP(F1645,Sheet4!$A$1:$B$22,2)</f>
        <v>podkladki_naturalne</v>
      </c>
      <c r="J1645">
        <f>D1645*H1645</f>
        <v>9.6</v>
      </c>
    </row>
    <row r="1646" spans="1:10" ht="18.399999999999999" customHeight="1">
      <c r="A1646" s="1">
        <v>1720</v>
      </c>
      <c r="B1646" t="s">
        <v>55</v>
      </c>
      <c r="C1646" s="2">
        <v>40981</v>
      </c>
      <c r="D1646">
        <v>3</v>
      </c>
      <c r="E1646">
        <f>MONTH(C1646)</f>
        <v>3</v>
      </c>
      <c r="F1646" t="str">
        <f>VLOOKUP(B1646,Sheet3!$A$1:$E$100,5)</f>
        <v>k11</v>
      </c>
      <c r="G1646" t="str">
        <f>VLOOKUP(B1646,Sheet3!$A$1:$E$100,2)</f>
        <v>kpl_3_mm</v>
      </c>
      <c r="H1646" t="str">
        <f>VLOOKUP(B1646,Sheet3!$A$1:$E$100,3)</f>
        <v>3,50</v>
      </c>
      <c r="I1646" t="str">
        <f>VLOOKUP(F1646,Sheet4!$A$1:$B$22,2)</f>
        <v>podkladki_naturalne</v>
      </c>
      <c r="J1646">
        <f>D1646*H1646</f>
        <v>10.5</v>
      </c>
    </row>
    <row r="1647" spans="1:10" ht="18.399999999999999" customHeight="1">
      <c r="A1647">
        <v>1725</v>
      </c>
      <c r="B1647" t="s">
        <v>40</v>
      </c>
      <c r="C1647" s="2">
        <v>41064</v>
      </c>
      <c r="D1647">
        <v>3</v>
      </c>
      <c r="E1647">
        <f>MONTH(C1647)</f>
        <v>6</v>
      </c>
      <c r="F1647" t="str">
        <f>VLOOKUP(B1647,Sheet3!$A$1:$E$100,5)</f>
        <v>k11</v>
      </c>
      <c r="G1647" t="str">
        <f>VLOOKUP(B1647,Sheet3!$A$1:$E$100,2)</f>
        <v>kpl_8_mm</v>
      </c>
      <c r="H1647" t="str">
        <f>VLOOKUP(B1647,Sheet3!$A$1:$E$100,3)</f>
        <v>7,50</v>
      </c>
      <c r="I1647" t="str">
        <f>VLOOKUP(F1647,Sheet4!$A$1:$B$22,2)</f>
        <v>podkladki_naturalne</v>
      </c>
      <c r="J1647">
        <f>D1647*H1647</f>
        <v>22.5</v>
      </c>
    </row>
    <row r="1648" spans="1:10" ht="18.399999999999999" customHeight="1">
      <c r="A1648">
        <v>1731</v>
      </c>
      <c r="B1648" t="s">
        <v>55</v>
      </c>
      <c r="C1648" s="2">
        <v>40975</v>
      </c>
      <c r="D1648">
        <v>1</v>
      </c>
      <c r="E1648">
        <f>MONTH(C1648)</f>
        <v>3</v>
      </c>
      <c r="F1648" t="str">
        <f>VLOOKUP(B1648,Sheet3!$A$1:$E$100,5)</f>
        <v>k11</v>
      </c>
      <c r="G1648" t="str">
        <f>VLOOKUP(B1648,Sheet3!$A$1:$E$100,2)</f>
        <v>kpl_3_mm</v>
      </c>
      <c r="H1648" t="str">
        <f>VLOOKUP(B1648,Sheet3!$A$1:$E$100,3)</f>
        <v>3,50</v>
      </c>
      <c r="I1648" t="str">
        <f>VLOOKUP(F1648,Sheet4!$A$1:$B$22,2)</f>
        <v>podkladki_naturalne</v>
      </c>
      <c r="J1648">
        <f>D1648*H1648</f>
        <v>3.5</v>
      </c>
    </row>
    <row r="1649" spans="1:10" ht="18.399999999999999" customHeight="1">
      <c r="A1649">
        <v>1733</v>
      </c>
      <c r="B1649" t="s">
        <v>84</v>
      </c>
      <c r="C1649" s="2">
        <v>40995</v>
      </c>
      <c r="D1649">
        <v>5</v>
      </c>
      <c r="E1649">
        <f>MONTH(C1649)</f>
        <v>3</v>
      </c>
      <c r="F1649" t="str">
        <f>VLOOKUP(B1649,Sheet3!$A$1:$E$100,5)</f>
        <v>k11</v>
      </c>
      <c r="G1649" t="str">
        <f>VLOOKUP(B1649,Sheet3!$A$1:$E$100,2)</f>
        <v>kpl_6_mm</v>
      </c>
      <c r="H1649" t="str">
        <f>VLOOKUP(B1649,Sheet3!$A$1:$E$100,3)</f>
        <v>6,20</v>
      </c>
      <c r="I1649" t="str">
        <f>VLOOKUP(F1649,Sheet4!$A$1:$B$22,2)</f>
        <v>podkladki_naturalne</v>
      </c>
      <c r="J1649">
        <f>D1649*H1649</f>
        <v>31</v>
      </c>
    </row>
    <row r="1650" spans="1:10" ht="18.399999999999999" customHeight="1">
      <c r="A1650">
        <v>1741</v>
      </c>
      <c r="B1650" t="s">
        <v>66</v>
      </c>
      <c r="C1650" s="2">
        <v>41101</v>
      </c>
      <c r="D1650">
        <v>3</v>
      </c>
      <c r="E1650">
        <f>MONTH(C1650)</f>
        <v>7</v>
      </c>
      <c r="F1650" t="str">
        <f>VLOOKUP(B1650,Sheet3!$A$1:$E$100,5)</f>
        <v>k11</v>
      </c>
      <c r="G1650" t="str">
        <f>VLOOKUP(B1650,Sheet3!$A$1:$E$100,2)</f>
        <v>kpl_5_mm</v>
      </c>
      <c r="H1650" t="str">
        <f>VLOOKUP(B1650,Sheet3!$A$1:$E$100,3)</f>
        <v>4,80</v>
      </c>
      <c r="I1650" t="str">
        <f>VLOOKUP(F1650,Sheet4!$A$1:$B$22,2)</f>
        <v>podkladki_naturalne</v>
      </c>
      <c r="J1650">
        <f>D1650*H1650</f>
        <v>14.399999999999999</v>
      </c>
    </row>
    <row r="1651" spans="1:10" ht="18.399999999999999" customHeight="1">
      <c r="A1651">
        <v>1757</v>
      </c>
      <c r="B1651" t="s">
        <v>40</v>
      </c>
      <c r="C1651" s="2">
        <v>41048</v>
      </c>
      <c r="D1651">
        <v>1</v>
      </c>
      <c r="E1651">
        <f>MONTH(C1651)</f>
        <v>5</v>
      </c>
      <c r="F1651" t="str">
        <f>VLOOKUP(B1651,Sheet3!$A$1:$E$100,5)</f>
        <v>k11</v>
      </c>
      <c r="G1651" t="str">
        <f>VLOOKUP(B1651,Sheet3!$A$1:$E$100,2)</f>
        <v>kpl_8_mm</v>
      </c>
      <c r="H1651" t="str">
        <f>VLOOKUP(B1651,Sheet3!$A$1:$E$100,3)</f>
        <v>7,50</v>
      </c>
      <c r="I1651" t="str">
        <f>VLOOKUP(F1651,Sheet4!$A$1:$B$22,2)</f>
        <v>podkladki_naturalne</v>
      </c>
      <c r="J1651">
        <f>D1651*H1651</f>
        <v>7.5</v>
      </c>
    </row>
    <row r="1652" spans="1:10" ht="18.399999999999999" customHeight="1">
      <c r="A1652" s="1">
        <v>1774</v>
      </c>
      <c r="B1652" t="s">
        <v>40</v>
      </c>
      <c r="C1652" s="2">
        <v>41037</v>
      </c>
      <c r="D1652">
        <v>1</v>
      </c>
      <c r="E1652">
        <f>MONTH(C1652)</f>
        <v>5</v>
      </c>
      <c r="F1652" t="str">
        <f>VLOOKUP(B1652,Sheet3!$A$1:$E$100,5)</f>
        <v>k11</v>
      </c>
      <c r="G1652" t="str">
        <f>VLOOKUP(B1652,Sheet3!$A$1:$E$100,2)</f>
        <v>kpl_8_mm</v>
      </c>
      <c r="H1652" t="str">
        <f>VLOOKUP(B1652,Sheet3!$A$1:$E$100,3)</f>
        <v>7,50</v>
      </c>
      <c r="I1652" t="str">
        <f>VLOOKUP(F1652,Sheet4!$A$1:$B$22,2)</f>
        <v>podkladki_naturalne</v>
      </c>
      <c r="J1652">
        <f>D1652*H1652</f>
        <v>7.5</v>
      </c>
    </row>
    <row r="1653" spans="1:10" ht="18.399999999999999" customHeight="1">
      <c r="A1653">
        <v>1777</v>
      </c>
      <c r="B1653" t="s">
        <v>55</v>
      </c>
      <c r="C1653" s="2">
        <v>41142</v>
      </c>
      <c r="D1653">
        <v>3</v>
      </c>
      <c r="E1653">
        <f>MONTH(C1653)</f>
        <v>8</v>
      </c>
      <c r="F1653" t="str">
        <f>VLOOKUP(B1653,Sheet3!$A$1:$E$100,5)</f>
        <v>k11</v>
      </c>
      <c r="G1653" t="str">
        <f>VLOOKUP(B1653,Sheet3!$A$1:$E$100,2)</f>
        <v>kpl_3_mm</v>
      </c>
      <c r="H1653" t="str">
        <f>VLOOKUP(B1653,Sheet3!$A$1:$E$100,3)</f>
        <v>3,50</v>
      </c>
      <c r="I1653" t="str">
        <f>VLOOKUP(F1653,Sheet4!$A$1:$B$22,2)</f>
        <v>podkladki_naturalne</v>
      </c>
      <c r="J1653">
        <f>D1653*H1653</f>
        <v>10.5</v>
      </c>
    </row>
    <row r="1654" spans="1:10" ht="18.399999999999999" customHeight="1">
      <c r="A1654" s="1">
        <v>1792</v>
      </c>
      <c r="B1654" t="s">
        <v>84</v>
      </c>
      <c r="C1654" s="2">
        <v>41011</v>
      </c>
      <c r="D1654">
        <v>1</v>
      </c>
      <c r="E1654">
        <f>MONTH(C1654)</f>
        <v>4</v>
      </c>
      <c r="F1654" t="str">
        <f>VLOOKUP(B1654,Sheet3!$A$1:$E$100,5)</f>
        <v>k11</v>
      </c>
      <c r="G1654" t="str">
        <f>VLOOKUP(B1654,Sheet3!$A$1:$E$100,2)</f>
        <v>kpl_6_mm</v>
      </c>
      <c r="H1654" t="str">
        <f>VLOOKUP(B1654,Sheet3!$A$1:$E$100,3)</f>
        <v>6,20</v>
      </c>
      <c r="I1654" t="str">
        <f>VLOOKUP(F1654,Sheet4!$A$1:$B$22,2)</f>
        <v>podkladki_naturalne</v>
      </c>
      <c r="J1654">
        <f>D1654*H1654</f>
        <v>6.2</v>
      </c>
    </row>
    <row r="1655" spans="1:10" ht="18.399999999999999" customHeight="1">
      <c r="A1655" s="1">
        <v>1814</v>
      </c>
      <c r="B1655" t="s">
        <v>16</v>
      </c>
      <c r="C1655" s="2">
        <v>40998</v>
      </c>
      <c r="D1655">
        <v>2</v>
      </c>
      <c r="E1655">
        <f>MONTH(C1655)</f>
        <v>3</v>
      </c>
      <c r="F1655" t="str">
        <f>VLOOKUP(B1655,Sheet3!$A$1:$E$100,5)</f>
        <v>k11</v>
      </c>
      <c r="G1655" t="str">
        <f>VLOOKUP(B1655,Sheet3!$A$1:$E$100,2)</f>
        <v>kpl_12_mm</v>
      </c>
      <c r="H1655" t="str">
        <f>VLOOKUP(B1655,Sheet3!$A$1:$E$100,3)</f>
        <v>10,20</v>
      </c>
      <c r="I1655" t="str">
        <f>VLOOKUP(F1655,Sheet4!$A$1:$B$22,2)</f>
        <v>podkladki_naturalne</v>
      </c>
      <c r="J1655">
        <f>D1655*H1655</f>
        <v>20.399999999999999</v>
      </c>
    </row>
    <row r="1656" spans="1:10" ht="18.399999999999999" customHeight="1">
      <c r="A1656">
        <v>1821</v>
      </c>
      <c r="B1656" t="s">
        <v>40</v>
      </c>
      <c r="C1656" s="2">
        <v>41150</v>
      </c>
      <c r="D1656">
        <v>1</v>
      </c>
      <c r="E1656">
        <f>MONTH(C1656)</f>
        <v>8</v>
      </c>
      <c r="F1656" t="str">
        <f>VLOOKUP(B1656,Sheet3!$A$1:$E$100,5)</f>
        <v>k11</v>
      </c>
      <c r="G1656" t="str">
        <f>VLOOKUP(B1656,Sheet3!$A$1:$E$100,2)</f>
        <v>kpl_8_mm</v>
      </c>
      <c r="H1656" t="str">
        <f>VLOOKUP(B1656,Sheet3!$A$1:$E$100,3)</f>
        <v>7,50</v>
      </c>
      <c r="I1656" t="str">
        <f>VLOOKUP(F1656,Sheet4!$A$1:$B$22,2)</f>
        <v>podkladki_naturalne</v>
      </c>
      <c r="J1656">
        <f>D1656*H1656</f>
        <v>7.5</v>
      </c>
    </row>
    <row r="1657" spans="1:10" ht="18.399999999999999" customHeight="1">
      <c r="A1657">
        <v>1829</v>
      </c>
      <c r="B1657" t="s">
        <v>66</v>
      </c>
      <c r="C1657" s="2">
        <v>41187</v>
      </c>
      <c r="D1657">
        <v>4</v>
      </c>
      <c r="E1657">
        <f>MONTH(C1657)</f>
        <v>10</v>
      </c>
      <c r="F1657" t="str">
        <f>VLOOKUP(B1657,Sheet3!$A$1:$E$100,5)</f>
        <v>k11</v>
      </c>
      <c r="G1657" t="str">
        <f>VLOOKUP(B1657,Sheet3!$A$1:$E$100,2)</f>
        <v>kpl_5_mm</v>
      </c>
      <c r="H1657" t="str">
        <f>VLOOKUP(B1657,Sheet3!$A$1:$E$100,3)</f>
        <v>4,80</v>
      </c>
      <c r="I1657" t="str">
        <f>VLOOKUP(F1657,Sheet4!$A$1:$B$22,2)</f>
        <v>podkladki_naturalne</v>
      </c>
      <c r="J1657">
        <f>D1657*H1657</f>
        <v>19.2</v>
      </c>
    </row>
    <row r="1658" spans="1:10" ht="18.399999999999999" customHeight="1">
      <c r="A1658" s="1">
        <v>1856</v>
      </c>
      <c r="B1658" t="s">
        <v>40</v>
      </c>
      <c r="C1658" s="2">
        <v>41151</v>
      </c>
      <c r="D1658">
        <v>3</v>
      </c>
      <c r="E1658">
        <f>MONTH(C1658)</f>
        <v>8</v>
      </c>
      <c r="F1658" t="str">
        <f>VLOOKUP(B1658,Sheet3!$A$1:$E$100,5)</f>
        <v>k11</v>
      </c>
      <c r="G1658" t="str">
        <f>VLOOKUP(B1658,Sheet3!$A$1:$E$100,2)</f>
        <v>kpl_8_mm</v>
      </c>
      <c r="H1658" t="str">
        <f>VLOOKUP(B1658,Sheet3!$A$1:$E$100,3)</f>
        <v>7,50</v>
      </c>
      <c r="I1658" t="str">
        <f>VLOOKUP(F1658,Sheet4!$A$1:$B$22,2)</f>
        <v>podkladki_naturalne</v>
      </c>
      <c r="J1658">
        <f>D1658*H1658</f>
        <v>22.5</v>
      </c>
    </row>
    <row r="1659" spans="1:10" ht="18.399999999999999" customHeight="1">
      <c r="A1659" s="1">
        <v>1862</v>
      </c>
      <c r="B1659" t="s">
        <v>16</v>
      </c>
      <c r="C1659" s="2">
        <v>41169</v>
      </c>
      <c r="D1659">
        <v>2</v>
      </c>
      <c r="E1659">
        <f>MONTH(C1659)</f>
        <v>9</v>
      </c>
      <c r="F1659" t="str">
        <f>VLOOKUP(B1659,Sheet3!$A$1:$E$100,5)</f>
        <v>k11</v>
      </c>
      <c r="G1659" t="str">
        <f>VLOOKUP(B1659,Sheet3!$A$1:$E$100,2)</f>
        <v>kpl_12_mm</v>
      </c>
      <c r="H1659" t="str">
        <f>VLOOKUP(B1659,Sheet3!$A$1:$E$100,3)</f>
        <v>10,20</v>
      </c>
      <c r="I1659" t="str">
        <f>VLOOKUP(F1659,Sheet4!$A$1:$B$22,2)</f>
        <v>podkladki_naturalne</v>
      </c>
      <c r="J1659">
        <f>D1659*H1659</f>
        <v>20.399999999999999</v>
      </c>
    </row>
    <row r="1660" spans="1:10" ht="18.399999999999999" customHeight="1">
      <c r="A1660" s="1">
        <v>1890</v>
      </c>
      <c r="B1660" t="s">
        <v>55</v>
      </c>
      <c r="C1660" s="2">
        <v>41174</v>
      </c>
      <c r="D1660">
        <v>1</v>
      </c>
      <c r="E1660">
        <f>MONTH(C1660)</f>
        <v>9</v>
      </c>
      <c r="F1660" t="str">
        <f>VLOOKUP(B1660,Sheet3!$A$1:$E$100,5)</f>
        <v>k11</v>
      </c>
      <c r="G1660" t="str">
        <f>VLOOKUP(B1660,Sheet3!$A$1:$E$100,2)</f>
        <v>kpl_3_mm</v>
      </c>
      <c r="H1660" t="str">
        <f>VLOOKUP(B1660,Sheet3!$A$1:$E$100,3)</f>
        <v>3,50</v>
      </c>
      <c r="I1660" t="str">
        <f>VLOOKUP(F1660,Sheet4!$A$1:$B$22,2)</f>
        <v>podkladki_naturalne</v>
      </c>
      <c r="J1660">
        <f>D1660*H1660</f>
        <v>3.5</v>
      </c>
    </row>
    <row r="1661" spans="1:10" ht="18.399999999999999" customHeight="1">
      <c r="A1661" s="1">
        <v>1894</v>
      </c>
      <c r="B1661" t="s">
        <v>66</v>
      </c>
      <c r="C1661" s="2">
        <v>41097</v>
      </c>
      <c r="D1661">
        <v>1</v>
      </c>
      <c r="E1661">
        <f>MONTH(C1661)</f>
        <v>7</v>
      </c>
      <c r="F1661" t="str">
        <f>VLOOKUP(B1661,Sheet3!$A$1:$E$100,5)</f>
        <v>k11</v>
      </c>
      <c r="G1661" t="str">
        <f>VLOOKUP(B1661,Sheet3!$A$1:$E$100,2)</f>
        <v>kpl_5_mm</v>
      </c>
      <c r="H1661" t="str">
        <f>VLOOKUP(B1661,Sheet3!$A$1:$E$100,3)</f>
        <v>4,80</v>
      </c>
      <c r="I1661" t="str">
        <f>VLOOKUP(F1661,Sheet4!$A$1:$B$22,2)</f>
        <v>podkladki_naturalne</v>
      </c>
      <c r="J1661">
        <f>D1661*H1661</f>
        <v>4.8</v>
      </c>
    </row>
    <row r="1662" spans="1:10" ht="18.399999999999999" customHeight="1">
      <c r="A1662">
        <v>1907</v>
      </c>
      <c r="B1662" t="s">
        <v>66</v>
      </c>
      <c r="C1662" s="2">
        <v>41026</v>
      </c>
      <c r="D1662">
        <v>12</v>
      </c>
      <c r="E1662">
        <f>MONTH(C1662)</f>
        <v>4</v>
      </c>
      <c r="F1662" t="str">
        <f>VLOOKUP(B1662,Sheet3!$A$1:$E$100,5)</f>
        <v>k11</v>
      </c>
      <c r="G1662" t="str">
        <f>VLOOKUP(B1662,Sheet3!$A$1:$E$100,2)</f>
        <v>kpl_5_mm</v>
      </c>
      <c r="H1662" t="str">
        <f>VLOOKUP(B1662,Sheet3!$A$1:$E$100,3)</f>
        <v>4,80</v>
      </c>
      <c r="I1662" t="str">
        <f>VLOOKUP(F1662,Sheet4!$A$1:$B$22,2)</f>
        <v>podkladki_naturalne</v>
      </c>
      <c r="J1662">
        <f>D1662*H1662</f>
        <v>57.599999999999994</v>
      </c>
    </row>
    <row r="1663" spans="1:10" ht="18.399999999999999" customHeight="1">
      <c r="A1663" s="1">
        <v>1924</v>
      </c>
      <c r="B1663" t="s">
        <v>84</v>
      </c>
      <c r="C1663" s="2">
        <v>40983</v>
      </c>
      <c r="D1663">
        <v>2</v>
      </c>
      <c r="E1663">
        <f>MONTH(C1663)</f>
        <v>3</v>
      </c>
      <c r="F1663" t="str">
        <f>VLOOKUP(B1663,Sheet3!$A$1:$E$100,5)</f>
        <v>k11</v>
      </c>
      <c r="G1663" t="str">
        <f>VLOOKUP(B1663,Sheet3!$A$1:$E$100,2)</f>
        <v>kpl_6_mm</v>
      </c>
      <c r="H1663" t="str">
        <f>VLOOKUP(B1663,Sheet3!$A$1:$E$100,3)</f>
        <v>6,20</v>
      </c>
      <c r="I1663" t="str">
        <f>VLOOKUP(F1663,Sheet4!$A$1:$B$22,2)</f>
        <v>podkladki_naturalne</v>
      </c>
      <c r="J1663">
        <f>D1663*H1663</f>
        <v>12.4</v>
      </c>
    </row>
    <row r="1664" spans="1:10" ht="18.399999999999999" customHeight="1">
      <c r="A1664">
        <v>1925</v>
      </c>
      <c r="B1664" t="s">
        <v>66</v>
      </c>
      <c r="C1664" s="2">
        <v>41120</v>
      </c>
      <c r="D1664">
        <v>2</v>
      </c>
      <c r="E1664">
        <f>MONTH(C1664)</f>
        <v>7</v>
      </c>
      <c r="F1664" t="str">
        <f>VLOOKUP(B1664,Sheet3!$A$1:$E$100,5)</f>
        <v>k11</v>
      </c>
      <c r="G1664" t="str">
        <f>VLOOKUP(B1664,Sheet3!$A$1:$E$100,2)</f>
        <v>kpl_5_mm</v>
      </c>
      <c r="H1664" t="str">
        <f>VLOOKUP(B1664,Sheet3!$A$1:$E$100,3)</f>
        <v>4,80</v>
      </c>
      <c r="I1664" t="str">
        <f>VLOOKUP(F1664,Sheet4!$A$1:$B$22,2)</f>
        <v>podkladki_naturalne</v>
      </c>
      <c r="J1664">
        <f>D1664*H1664</f>
        <v>9.6</v>
      </c>
    </row>
    <row r="1665" spans="1:10" ht="18.399999999999999" customHeight="1">
      <c r="A1665" s="1">
        <v>1946</v>
      </c>
      <c r="B1665" t="s">
        <v>16</v>
      </c>
      <c r="C1665" s="2">
        <v>41066</v>
      </c>
      <c r="D1665">
        <v>1</v>
      </c>
      <c r="E1665">
        <f>MONTH(C1665)</f>
        <v>6</v>
      </c>
      <c r="F1665" t="str">
        <f>VLOOKUP(B1665,Sheet3!$A$1:$E$100,5)</f>
        <v>k11</v>
      </c>
      <c r="G1665" t="str">
        <f>VLOOKUP(B1665,Sheet3!$A$1:$E$100,2)</f>
        <v>kpl_12_mm</v>
      </c>
      <c r="H1665" t="str">
        <f>VLOOKUP(B1665,Sheet3!$A$1:$E$100,3)</f>
        <v>10,20</v>
      </c>
      <c r="I1665" t="str">
        <f>VLOOKUP(F1665,Sheet4!$A$1:$B$22,2)</f>
        <v>podkladki_naturalne</v>
      </c>
      <c r="J1665">
        <f>D1665*H1665</f>
        <v>10.199999999999999</v>
      </c>
    </row>
    <row r="1666" spans="1:10" ht="18.399999999999999" customHeight="1">
      <c r="A1666" s="1">
        <v>1974</v>
      </c>
      <c r="B1666" t="s">
        <v>55</v>
      </c>
      <c r="C1666" s="2">
        <v>41009</v>
      </c>
      <c r="D1666">
        <v>3</v>
      </c>
      <c r="E1666">
        <f>MONTH(C1666)</f>
        <v>4</v>
      </c>
      <c r="F1666" t="str">
        <f>VLOOKUP(B1666,Sheet3!$A$1:$E$100,5)</f>
        <v>k11</v>
      </c>
      <c r="G1666" t="str">
        <f>VLOOKUP(B1666,Sheet3!$A$1:$E$100,2)</f>
        <v>kpl_3_mm</v>
      </c>
      <c r="H1666" t="str">
        <f>VLOOKUP(B1666,Sheet3!$A$1:$E$100,3)</f>
        <v>3,50</v>
      </c>
      <c r="I1666" t="str">
        <f>VLOOKUP(F1666,Sheet4!$A$1:$B$22,2)</f>
        <v>podkladki_naturalne</v>
      </c>
      <c r="J1666">
        <f>D1666*H1666</f>
        <v>10.5</v>
      </c>
    </row>
    <row r="1667" spans="1:10" ht="18.399999999999999" customHeight="1">
      <c r="A1667">
        <v>1975</v>
      </c>
      <c r="B1667" t="s">
        <v>55</v>
      </c>
      <c r="C1667" s="2">
        <v>40971</v>
      </c>
      <c r="D1667">
        <v>2</v>
      </c>
      <c r="E1667">
        <f>MONTH(C1667)</f>
        <v>3</v>
      </c>
      <c r="F1667" t="str">
        <f>VLOOKUP(B1667,Sheet3!$A$1:$E$100,5)</f>
        <v>k11</v>
      </c>
      <c r="G1667" t="str">
        <f>VLOOKUP(B1667,Sheet3!$A$1:$E$100,2)</f>
        <v>kpl_3_mm</v>
      </c>
      <c r="H1667" t="str">
        <f>VLOOKUP(B1667,Sheet3!$A$1:$E$100,3)</f>
        <v>3,50</v>
      </c>
      <c r="I1667" t="str">
        <f>VLOOKUP(F1667,Sheet4!$A$1:$B$22,2)</f>
        <v>podkladki_naturalne</v>
      </c>
      <c r="J1667">
        <f>D1667*H1667</f>
        <v>7</v>
      </c>
    </row>
    <row r="1668" spans="1:10" ht="18.399999999999999" customHeight="1">
      <c r="A1668" s="1">
        <v>1976</v>
      </c>
      <c r="B1668" t="s">
        <v>55</v>
      </c>
      <c r="C1668" s="2">
        <v>41095</v>
      </c>
      <c r="D1668">
        <v>3</v>
      </c>
      <c r="E1668">
        <f>MONTH(C1668)</f>
        <v>7</v>
      </c>
      <c r="F1668" t="str">
        <f>VLOOKUP(B1668,Sheet3!$A$1:$E$100,5)</f>
        <v>k11</v>
      </c>
      <c r="G1668" t="str">
        <f>VLOOKUP(B1668,Sheet3!$A$1:$E$100,2)</f>
        <v>kpl_3_mm</v>
      </c>
      <c r="H1668" t="str">
        <f>VLOOKUP(B1668,Sheet3!$A$1:$E$100,3)</f>
        <v>3,50</v>
      </c>
      <c r="I1668" t="str">
        <f>VLOOKUP(F1668,Sheet4!$A$1:$B$22,2)</f>
        <v>podkladki_naturalne</v>
      </c>
      <c r="J1668">
        <f>D1668*H1668</f>
        <v>10.5</v>
      </c>
    </row>
    <row r="1669" spans="1:10" ht="18.399999999999999" customHeight="1">
      <c r="A1669">
        <v>1985</v>
      </c>
      <c r="B1669" t="s">
        <v>40</v>
      </c>
      <c r="C1669" s="2">
        <v>41027</v>
      </c>
      <c r="D1669">
        <v>3</v>
      </c>
      <c r="E1669">
        <f>MONTH(C1669)</f>
        <v>4</v>
      </c>
      <c r="F1669" t="str">
        <f>VLOOKUP(B1669,Sheet3!$A$1:$E$100,5)</f>
        <v>k11</v>
      </c>
      <c r="G1669" t="str">
        <f>VLOOKUP(B1669,Sheet3!$A$1:$E$100,2)</f>
        <v>kpl_8_mm</v>
      </c>
      <c r="H1669" t="str">
        <f>VLOOKUP(B1669,Sheet3!$A$1:$E$100,3)</f>
        <v>7,50</v>
      </c>
      <c r="I1669" t="str">
        <f>VLOOKUP(F1669,Sheet4!$A$1:$B$22,2)</f>
        <v>podkladki_naturalne</v>
      </c>
      <c r="J1669">
        <f>D1669*H1669</f>
        <v>22.5</v>
      </c>
    </row>
    <row r="1670" spans="1:10" ht="18.399999999999999" customHeight="1">
      <c r="A1670">
        <v>2037</v>
      </c>
      <c r="B1670" t="s">
        <v>40</v>
      </c>
      <c r="C1670" s="2">
        <v>41194</v>
      </c>
      <c r="D1670">
        <v>2</v>
      </c>
      <c r="E1670">
        <f>MONTH(C1670)</f>
        <v>10</v>
      </c>
      <c r="F1670" t="str">
        <f>VLOOKUP(B1670,Sheet3!$A$1:$E$100,5)</f>
        <v>k11</v>
      </c>
      <c r="G1670" t="str">
        <f>VLOOKUP(B1670,Sheet3!$A$1:$E$100,2)</f>
        <v>kpl_8_mm</v>
      </c>
      <c r="H1670" t="str">
        <f>VLOOKUP(B1670,Sheet3!$A$1:$E$100,3)</f>
        <v>7,50</v>
      </c>
      <c r="I1670" t="str">
        <f>VLOOKUP(F1670,Sheet4!$A$1:$B$22,2)</f>
        <v>podkladki_naturalne</v>
      </c>
      <c r="J1670">
        <f>D1670*H1670</f>
        <v>15</v>
      </c>
    </row>
    <row r="1671" spans="1:10" ht="18.399999999999999" customHeight="1">
      <c r="A1671" s="1">
        <v>2042</v>
      </c>
      <c r="B1671" t="s">
        <v>66</v>
      </c>
      <c r="C1671" s="2">
        <v>41228</v>
      </c>
      <c r="D1671">
        <v>2</v>
      </c>
      <c r="E1671">
        <f>MONTH(C1671)</f>
        <v>11</v>
      </c>
      <c r="F1671" t="str">
        <f>VLOOKUP(B1671,Sheet3!$A$1:$E$100,5)</f>
        <v>k11</v>
      </c>
      <c r="G1671" t="str">
        <f>VLOOKUP(B1671,Sheet3!$A$1:$E$100,2)</f>
        <v>kpl_5_mm</v>
      </c>
      <c r="H1671" t="str">
        <f>VLOOKUP(B1671,Sheet3!$A$1:$E$100,3)</f>
        <v>4,80</v>
      </c>
      <c r="I1671" t="str">
        <f>VLOOKUP(F1671,Sheet4!$A$1:$B$22,2)</f>
        <v>podkladki_naturalne</v>
      </c>
      <c r="J1671">
        <f>D1671*H1671</f>
        <v>9.6</v>
      </c>
    </row>
    <row r="1672" spans="1:10" ht="18.399999999999999" customHeight="1">
      <c r="A1672">
        <v>2079</v>
      </c>
      <c r="B1672" t="s">
        <v>66</v>
      </c>
      <c r="C1672" s="2">
        <v>40978</v>
      </c>
      <c r="D1672">
        <v>4</v>
      </c>
      <c r="E1672">
        <f>MONTH(C1672)</f>
        <v>3</v>
      </c>
      <c r="F1672" t="str">
        <f>VLOOKUP(B1672,Sheet3!$A$1:$E$100,5)</f>
        <v>k11</v>
      </c>
      <c r="G1672" t="str">
        <f>VLOOKUP(B1672,Sheet3!$A$1:$E$100,2)</f>
        <v>kpl_5_mm</v>
      </c>
      <c r="H1672" t="str">
        <f>VLOOKUP(B1672,Sheet3!$A$1:$E$100,3)</f>
        <v>4,80</v>
      </c>
      <c r="I1672" t="str">
        <f>VLOOKUP(F1672,Sheet4!$A$1:$B$22,2)</f>
        <v>podkladki_naturalne</v>
      </c>
      <c r="J1672">
        <f>D1672*H1672</f>
        <v>19.2</v>
      </c>
    </row>
    <row r="1673" spans="1:10" ht="18.399999999999999" customHeight="1">
      <c r="A1673" s="1">
        <v>2084</v>
      </c>
      <c r="B1673" t="s">
        <v>16</v>
      </c>
      <c r="C1673" s="2">
        <v>41142</v>
      </c>
      <c r="D1673">
        <v>2</v>
      </c>
      <c r="E1673">
        <f>MONTH(C1673)</f>
        <v>8</v>
      </c>
      <c r="F1673" t="str">
        <f>VLOOKUP(B1673,Sheet3!$A$1:$E$100,5)</f>
        <v>k11</v>
      </c>
      <c r="G1673" t="str">
        <f>VLOOKUP(B1673,Sheet3!$A$1:$E$100,2)</f>
        <v>kpl_12_mm</v>
      </c>
      <c r="H1673" t="str">
        <f>VLOOKUP(B1673,Sheet3!$A$1:$E$100,3)</f>
        <v>10,20</v>
      </c>
      <c r="I1673" t="str">
        <f>VLOOKUP(F1673,Sheet4!$A$1:$B$22,2)</f>
        <v>podkladki_naturalne</v>
      </c>
      <c r="J1673">
        <f>D1673*H1673</f>
        <v>20.399999999999999</v>
      </c>
    </row>
    <row r="1674" spans="1:10" ht="18.399999999999999" customHeight="1">
      <c r="A1674">
        <v>2159</v>
      </c>
      <c r="B1674" t="s">
        <v>16</v>
      </c>
      <c r="C1674" s="2">
        <v>41080</v>
      </c>
      <c r="D1674">
        <v>3</v>
      </c>
      <c r="E1674">
        <f>MONTH(C1674)</f>
        <v>6</v>
      </c>
      <c r="F1674" t="str">
        <f>VLOOKUP(B1674,Sheet3!$A$1:$E$100,5)</f>
        <v>k11</v>
      </c>
      <c r="G1674" t="str">
        <f>VLOOKUP(B1674,Sheet3!$A$1:$E$100,2)</f>
        <v>kpl_12_mm</v>
      </c>
      <c r="H1674" t="str">
        <f>VLOOKUP(B1674,Sheet3!$A$1:$E$100,3)</f>
        <v>10,20</v>
      </c>
      <c r="I1674" t="str">
        <f>VLOOKUP(F1674,Sheet4!$A$1:$B$22,2)</f>
        <v>podkladki_naturalne</v>
      </c>
      <c r="J1674">
        <f>D1674*H1674</f>
        <v>30.599999999999998</v>
      </c>
    </row>
    <row r="1675" spans="1:10" ht="18.399999999999999" customHeight="1">
      <c r="A1675">
        <v>2179</v>
      </c>
      <c r="B1675" t="s">
        <v>16</v>
      </c>
      <c r="C1675" s="2">
        <v>41144</v>
      </c>
      <c r="D1675">
        <v>3</v>
      </c>
      <c r="E1675">
        <f>MONTH(C1675)</f>
        <v>8</v>
      </c>
      <c r="F1675" t="str">
        <f>VLOOKUP(B1675,Sheet3!$A$1:$E$100,5)</f>
        <v>k11</v>
      </c>
      <c r="G1675" t="str">
        <f>VLOOKUP(B1675,Sheet3!$A$1:$E$100,2)</f>
        <v>kpl_12_mm</v>
      </c>
      <c r="H1675" t="str">
        <f>VLOOKUP(B1675,Sheet3!$A$1:$E$100,3)</f>
        <v>10,20</v>
      </c>
      <c r="I1675" t="str">
        <f>VLOOKUP(F1675,Sheet4!$A$1:$B$22,2)</f>
        <v>podkladki_naturalne</v>
      </c>
      <c r="J1675">
        <f>D1675*H1675</f>
        <v>30.599999999999998</v>
      </c>
    </row>
    <row r="1676" spans="1:10" ht="18.399999999999999" customHeight="1">
      <c r="A1676" s="1">
        <v>2196</v>
      </c>
      <c r="B1676" t="s">
        <v>16</v>
      </c>
      <c r="C1676" s="2">
        <v>41128</v>
      </c>
      <c r="D1676">
        <v>5</v>
      </c>
      <c r="E1676">
        <f>MONTH(C1676)</f>
        <v>8</v>
      </c>
      <c r="F1676" t="str">
        <f>VLOOKUP(B1676,Sheet3!$A$1:$E$100,5)</f>
        <v>k11</v>
      </c>
      <c r="G1676" t="str">
        <f>VLOOKUP(B1676,Sheet3!$A$1:$E$100,2)</f>
        <v>kpl_12_mm</v>
      </c>
      <c r="H1676" t="str">
        <f>VLOOKUP(B1676,Sheet3!$A$1:$E$100,3)</f>
        <v>10,20</v>
      </c>
      <c r="I1676" t="str">
        <f>VLOOKUP(F1676,Sheet4!$A$1:$B$22,2)</f>
        <v>podkladki_naturalne</v>
      </c>
      <c r="J1676">
        <f>D1676*H1676</f>
        <v>51</v>
      </c>
    </row>
    <row r="1677" spans="1:10" ht="18.399999999999999" customHeight="1">
      <c r="A1677">
        <v>81</v>
      </c>
      <c r="B1677" t="s">
        <v>59</v>
      </c>
      <c r="C1677" s="2">
        <v>41137</v>
      </c>
      <c r="D1677">
        <v>30</v>
      </c>
      <c r="E1677">
        <f>MONTH(C1677)</f>
        <v>8</v>
      </c>
      <c r="F1677" t="str">
        <f>VLOOKUP(B1677,Sheet3!$A$1:$E$100,5)</f>
        <v>k16</v>
      </c>
      <c r="G1677" t="str">
        <f>VLOOKUP(B1677,Sheet3!$A$1:$E$100,2)</f>
        <v>standard</v>
      </c>
      <c r="H1677" t="str">
        <f>VLOOKUP(B1677,Sheet3!$A$1:$E$100,3)</f>
        <v>1,09</v>
      </c>
      <c r="I1677" t="str">
        <f>VLOOKUP(F1677,Sheet4!$A$1:$B$22,2)</f>
        <v>przekladki_korkowe</v>
      </c>
      <c r="J1677">
        <f>D1677*H1677</f>
        <v>32.700000000000003</v>
      </c>
    </row>
    <row r="1678" spans="1:10" ht="18.399999999999999" customHeight="1">
      <c r="A1678" s="1">
        <v>82</v>
      </c>
      <c r="B1678" t="s">
        <v>59</v>
      </c>
      <c r="C1678" s="2">
        <v>41080</v>
      </c>
      <c r="D1678">
        <v>100</v>
      </c>
      <c r="E1678">
        <f>MONTH(C1678)</f>
        <v>6</v>
      </c>
      <c r="F1678" t="str">
        <f>VLOOKUP(B1678,Sheet3!$A$1:$E$100,5)</f>
        <v>k16</v>
      </c>
      <c r="G1678" t="str">
        <f>VLOOKUP(B1678,Sheet3!$A$1:$E$100,2)</f>
        <v>standard</v>
      </c>
      <c r="H1678" t="str">
        <f>VLOOKUP(B1678,Sheet3!$A$1:$E$100,3)</f>
        <v>1,09</v>
      </c>
      <c r="I1678" t="str">
        <f>VLOOKUP(F1678,Sheet4!$A$1:$B$22,2)</f>
        <v>przekladki_korkowe</v>
      </c>
      <c r="J1678">
        <f>D1678*H1678</f>
        <v>109.00000000000001</v>
      </c>
    </row>
    <row r="1679" spans="1:10" ht="18.399999999999999" customHeight="1">
      <c r="A1679" s="1">
        <v>98</v>
      </c>
      <c r="B1679" t="s">
        <v>59</v>
      </c>
      <c r="C1679" s="2">
        <v>41177</v>
      </c>
      <c r="D1679">
        <v>200</v>
      </c>
      <c r="E1679">
        <f>MONTH(C1679)</f>
        <v>9</v>
      </c>
      <c r="F1679" t="str">
        <f>VLOOKUP(B1679,Sheet3!$A$1:$E$100,5)</f>
        <v>k16</v>
      </c>
      <c r="G1679" t="str">
        <f>VLOOKUP(B1679,Sheet3!$A$1:$E$100,2)</f>
        <v>standard</v>
      </c>
      <c r="H1679" t="str">
        <f>VLOOKUP(B1679,Sheet3!$A$1:$E$100,3)</f>
        <v>1,09</v>
      </c>
      <c r="I1679" t="str">
        <f>VLOOKUP(F1679,Sheet4!$A$1:$B$22,2)</f>
        <v>przekladki_korkowe</v>
      </c>
      <c r="J1679">
        <f>D1679*H1679</f>
        <v>218.00000000000003</v>
      </c>
    </row>
    <row r="1680" spans="1:10" ht="18.399999999999999" customHeight="1">
      <c r="A1680" s="1">
        <v>140</v>
      </c>
      <c r="B1680" t="s">
        <v>59</v>
      </c>
      <c r="C1680" s="2">
        <v>40994</v>
      </c>
      <c r="D1680">
        <v>150</v>
      </c>
      <c r="E1680">
        <f>MONTH(C1680)</f>
        <v>3</v>
      </c>
      <c r="F1680" t="str">
        <f>VLOOKUP(B1680,Sheet3!$A$1:$E$100,5)</f>
        <v>k16</v>
      </c>
      <c r="G1680" t="str">
        <f>VLOOKUP(B1680,Sheet3!$A$1:$E$100,2)</f>
        <v>standard</v>
      </c>
      <c r="H1680" t="str">
        <f>VLOOKUP(B1680,Sheet3!$A$1:$E$100,3)</f>
        <v>1,09</v>
      </c>
      <c r="I1680" t="str">
        <f>VLOOKUP(F1680,Sheet4!$A$1:$B$22,2)</f>
        <v>przekladki_korkowe</v>
      </c>
      <c r="J1680">
        <f>D1680*H1680</f>
        <v>163.5</v>
      </c>
    </row>
    <row r="1681" spans="1:10" ht="18.399999999999999" customHeight="1">
      <c r="A1681">
        <v>163</v>
      </c>
      <c r="B1681" t="s">
        <v>59</v>
      </c>
      <c r="C1681" s="2">
        <v>40936</v>
      </c>
      <c r="D1681">
        <v>20</v>
      </c>
      <c r="E1681">
        <f>MONTH(C1681)</f>
        <v>1</v>
      </c>
      <c r="F1681" t="str">
        <f>VLOOKUP(B1681,Sheet3!$A$1:$E$100,5)</f>
        <v>k16</v>
      </c>
      <c r="G1681" t="str">
        <f>VLOOKUP(B1681,Sheet3!$A$1:$E$100,2)</f>
        <v>standard</v>
      </c>
      <c r="H1681" t="str">
        <f>VLOOKUP(B1681,Sheet3!$A$1:$E$100,3)</f>
        <v>1,09</v>
      </c>
      <c r="I1681" t="str">
        <f>VLOOKUP(F1681,Sheet4!$A$1:$B$22,2)</f>
        <v>przekladki_korkowe</v>
      </c>
      <c r="J1681">
        <f>D1681*H1681</f>
        <v>21.8</v>
      </c>
    </row>
    <row r="1682" spans="1:10" ht="18.399999999999999" customHeight="1">
      <c r="A1682" s="1">
        <v>196</v>
      </c>
      <c r="B1682" t="s">
        <v>59</v>
      </c>
      <c r="C1682" s="2">
        <v>40959</v>
      </c>
      <c r="D1682">
        <v>12</v>
      </c>
      <c r="E1682">
        <f>MONTH(C1682)</f>
        <v>2</v>
      </c>
      <c r="F1682" t="str">
        <f>VLOOKUP(B1682,Sheet3!$A$1:$E$100,5)</f>
        <v>k16</v>
      </c>
      <c r="G1682" t="str">
        <f>VLOOKUP(B1682,Sheet3!$A$1:$E$100,2)</f>
        <v>standard</v>
      </c>
      <c r="H1682" t="str">
        <f>VLOOKUP(B1682,Sheet3!$A$1:$E$100,3)</f>
        <v>1,09</v>
      </c>
      <c r="I1682" t="str">
        <f>VLOOKUP(F1682,Sheet4!$A$1:$B$22,2)</f>
        <v>przekladki_korkowe</v>
      </c>
      <c r="J1682">
        <f>D1682*H1682</f>
        <v>13.080000000000002</v>
      </c>
    </row>
    <row r="1683" spans="1:10" ht="18.399999999999999" customHeight="1">
      <c r="A1683" s="1">
        <v>218</v>
      </c>
      <c r="B1683" t="s">
        <v>59</v>
      </c>
      <c r="C1683" s="2">
        <v>41044</v>
      </c>
      <c r="D1683">
        <v>50</v>
      </c>
      <c r="E1683">
        <f>MONTH(C1683)</f>
        <v>5</v>
      </c>
      <c r="F1683" t="str">
        <f>VLOOKUP(B1683,Sheet3!$A$1:$E$100,5)</f>
        <v>k16</v>
      </c>
      <c r="G1683" t="str">
        <f>VLOOKUP(B1683,Sheet3!$A$1:$E$100,2)</f>
        <v>standard</v>
      </c>
      <c r="H1683" t="str">
        <f>VLOOKUP(B1683,Sheet3!$A$1:$E$100,3)</f>
        <v>1,09</v>
      </c>
      <c r="I1683" t="str">
        <f>VLOOKUP(F1683,Sheet4!$A$1:$B$22,2)</f>
        <v>przekladki_korkowe</v>
      </c>
      <c r="J1683">
        <f>D1683*H1683</f>
        <v>54.500000000000007</v>
      </c>
    </row>
    <row r="1684" spans="1:10" ht="18.399999999999999" customHeight="1">
      <c r="A1684" s="1">
        <v>252</v>
      </c>
      <c r="B1684" t="s">
        <v>59</v>
      </c>
      <c r="C1684" s="2">
        <v>40959</v>
      </c>
      <c r="D1684">
        <v>120</v>
      </c>
      <c r="E1684">
        <f>MONTH(C1684)</f>
        <v>2</v>
      </c>
      <c r="F1684" t="str">
        <f>VLOOKUP(B1684,Sheet3!$A$1:$E$100,5)</f>
        <v>k16</v>
      </c>
      <c r="G1684" t="str">
        <f>VLOOKUP(B1684,Sheet3!$A$1:$E$100,2)</f>
        <v>standard</v>
      </c>
      <c r="H1684" t="str">
        <f>VLOOKUP(B1684,Sheet3!$A$1:$E$100,3)</f>
        <v>1,09</v>
      </c>
      <c r="I1684" t="str">
        <f>VLOOKUP(F1684,Sheet4!$A$1:$B$22,2)</f>
        <v>przekladki_korkowe</v>
      </c>
      <c r="J1684">
        <f>D1684*H1684</f>
        <v>130.80000000000001</v>
      </c>
    </row>
    <row r="1685" spans="1:10" ht="18.399999999999999" customHeight="1">
      <c r="A1685" s="1">
        <v>316</v>
      </c>
      <c r="B1685" t="s">
        <v>59</v>
      </c>
      <c r="C1685" s="2">
        <v>41146</v>
      </c>
      <c r="D1685">
        <v>10</v>
      </c>
      <c r="E1685">
        <f>MONTH(C1685)</f>
        <v>8</v>
      </c>
      <c r="F1685" t="str">
        <f>VLOOKUP(B1685,Sheet3!$A$1:$E$100,5)</f>
        <v>k16</v>
      </c>
      <c r="G1685" t="str">
        <f>VLOOKUP(B1685,Sheet3!$A$1:$E$100,2)</f>
        <v>standard</v>
      </c>
      <c r="H1685" t="str">
        <f>VLOOKUP(B1685,Sheet3!$A$1:$E$100,3)</f>
        <v>1,09</v>
      </c>
      <c r="I1685" t="str">
        <f>VLOOKUP(F1685,Sheet4!$A$1:$B$22,2)</f>
        <v>przekladki_korkowe</v>
      </c>
      <c r="J1685">
        <f>D1685*H1685</f>
        <v>10.9</v>
      </c>
    </row>
    <row r="1686" spans="1:10" ht="18.399999999999999" customHeight="1">
      <c r="A1686">
        <v>351</v>
      </c>
      <c r="B1686" t="s">
        <v>59</v>
      </c>
      <c r="C1686" s="2">
        <v>41170</v>
      </c>
      <c r="D1686">
        <v>40</v>
      </c>
      <c r="E1686">
        <f>MONTH(C1686)</f>
        <v>9</v>
      </c>
      <c r="F1686" t="str">
        <f>VLOOKUP(B1686,Sheet3!$A$1:$E$100,5)</f>
        <v>k16</v>
      </c>
      <c r="G1686" t="str">
        <f>VLOOKUP(B1686,Sheet3!$A$1:$E$100,2)</f>
        <v>standard</v>
      </c>
      <c r="H1686" t="str">
        <f>VLOOKUP(B1686,Sheet3!$A$1:$E$100,3)</f>
        <v>1,09</v>
      </c>
      <c r="I1686" t="str">
        <f>VLOOKUP(F1686,Sheet4!$A$1:$B$22,2)</f>
        <v>przekladki_korkowe</v>
      </c>
      <c r="J1686">
        <f>D1686*H1686</f>
        <v>43.6</v>
      </c>
    </row>
    <row r="1687" spans="1:10" ht="18.399999999999999" customHeight="1">
      <c r="A1687">
        <v>363</v>
      </c>
      <c r="B1687" t="s">
        <v>59</v>
      </c>
      <c r="C1687" s="2">
        <v>41044</v>
      </c>
      <c r="D1687">
        <v>10</v>
      </c>
      <c r="E1687">
        <f>MONTH(C1687)</f>
        <v>5</v>
      </c>
      <c r="F1687" t="str">
        <f>VLOOKUP(B1687,Sheet3!$A$1:$E$100,5)</f>
        <v>k16</v>
      </c>
      <c r="G1687" t="str">
        <f>VLOOKUP(B1687,Sheet3!$A$1:$E$100,2)</f>
        <v>standard</v>
      </c>
      <c r="H1687" t="str">
        <f>VLOOKUP(B1687,Sheet3!$A$1:$E$100,3)</f>
        <v>1,09</v>
      </c>
      <c r="I1687" t="str">
        <f>VLOOKUP(F1687,Sheet4!$A$1:$B$22,2)</f>
        <v>przekladki_korkowe</v>
      </c>
      <c r="J1687">
        <f>D1687*H1687</f>
        <v>10.9</v>
      </c>
    </row>
    <row r="1688" spans="1:10" ht="18.399999999999999" customHeight="1">
      <c r="A1688">
        <v>385</v>
      </c>
      <c r="B1688" t="s">
        <v>59</v>
      </c>
      <c r="C1688" s="2">
        <v>41065</v>
      </c>
      <c r="D1688">
        <v>20</v>
      </c>
      <c r="E1688">
        <f>MONTH(C1688)</f>
        <v>6</v>
      </c>
      <c r="F1688" t="str">
        <f>VLOOKUP(B1688,Sheet3!$A$1:$E$100,5)</f>
        <v>k16</v>
      </c>
      <c r="G1688" t="str">
        <f>VLOOKUP(B1688,Sheet3!$A$1:$E$100,2)</f>
        <v>standard</v>
      </c>
      <c r="H1688" t="str">
        <f>VLOOKUP(B1688,Sheet3!$A$1:$E$100,3)</f>
        <v>1,09</v>
      </c>
      <c r="I1688" t="str">
        <f>VLOOKUP(F1688,Sheet4!$A$1:$B$22,2)</f>
        <v>przekladki_korkowe</v>
      </c>
      <c r="J1688">
        <f>D1688*H1688</f>
        <v>21.8</v>
      </c>
    </row>
    <row r="1689" spans="1:10" ht="18.399999999999999" customHeight="1">
      <c r="A1689" s="1">
        <v>524</v>
      </c>
      <c r="B1689" t="s">
        <v>59</v>
      </c>
      <c r="C1689" s="2">
        <v>41048</v>
      </c>
      <c r="D1689">
        <v>10</v>
      </c>
      <c r="E1689">
        <f>MONTH(C1689)</f>
        <v>5</v>
      </c>
      <c r="F1689" t="str">
        <f>VLOOKUP(B1689,Sheet3!$A$1:$E$100,5)</f>
        <v>k16</v>
      </c>
      <c r="G1689" t="str">
        <f>VLOOKUP(B1689,Sheet3!$A$1:$E$100,2)</f>
        <v>standard</v>
      </c>
      <c r="H1689" t="str">
        <f>VLOOKUP(B1689,Sheet3!$A$1:$E$100,3)</f>
        <v>1,09</v>
      </c>
      <c r="I1689" t="str">
        <f>VLOOKUP(F1689,Sheet4!$A$1:$B$22,2)</f>
        <v>przekladki_korkowe</v>
      </c>
      <c r="J1689">
        <f>D1689*H1689</f>
        <v>10.9</v>
      </c>
    </row>
    <row r="1690" spans="1:10" ht="18.399999999999999" customHeight="1">
      <c r="A1690" s="1">
        <v>540</v>
      </c>
      <c r="B1690" t="s">
        <v>59</v>
      </c>
      <c r="C1690" s="2">
        <v>41002</v>
      </c>
      <c r="D1690">
        <v>30</v>
      </c>
      <c r="E1690">
        <f>MONTH(C1690)</f>
        <v>4</v>
      </c>
      <c r="F1690" t="str">
        <f>VLOOKUP(B1690,Sheet3!$A$1:$E$100,5)</f>
        <v>k16</v>
      </c>
      <c r="G1690" t="str">
        <f>VLOOKUP(B1690,Sheet3!$A$1:$E$100,2)</f>
        <v>standard</v>
      </c>
      <c r="H1690" t="str">
        <f>VLOOKUP(B1690,Sheet3!$A$1:$E$100,3)</f>
        <v>1,09</v>
      </c>
      <c r="I1690" t="str">
        <f>VLOOKUP(F1690,Sheet4!$A$1:$B$22,2)</f>
        <v>przekladki_korkowe</v>
      </c>
      <c r="J1690">
        <f>D1690*H1690</f>
        <v>32.700000000000003</v>
      </c>
    </row>
    <row r="1691" spans="1:10" ht="18.399999999999999" customHeight="1">
      <c r="A1691">
        <v>541</v>
      </c>
      <c r="B1691" t="s">
        <v>59</v>
      </c>
      <c r="C1691" s="2">
        <v>41057</v>
      </c>
      <c r="D1691">
        <v>4</v>
      </c>
      <c r="E1691">
        <f>MONTH(C1691)</f>
        <v>5</v>
      </c>
      <c r="F1691" t="str">
        <f>VLOOKUP(B1691,Sheet3!$A$1:$E$100,5)</f>
        <v>k16</v>
      </c>
      <c r="G1691" t="str">
        <f>VLOOKUP(B1691,Sheet3!$A$1:$E$100,2)</f>
        <v>standard</v>
      </c>
      <c r="H1691" t="str">
        <f>VLOOKUP(B1691,Sheet3!$A$1:$E$100,3)</f>
        <v>1,09</v>
      </c>
      <c r="I1691" t="str">
        <f>VLOOKUP(F1691,Sheet4!$A$1:$B$22,2)</f>
        <v>przekladki_korkowe</v>
      </c>
      <c r="J1691">
        <f>D1691*H1691</f>
        <v>4.3600000000000003</v>
      </c>
    </row>
    <row r="1692" spans="1:10" ht="18.399999999999999" customHeight="1">
      <c r="A1692" s="1">
        <v>594</v>
      </c>
      <c r="B1692" t="s">
        <v>59</v>
      </c>
      <c r="C1692" s="2">
        <v>41008</v>
      </c>
      <c r="D1692">
        <v>6</v>
      </c>
      <c r="E1692">
        <f>MONTH(C1692)</f>
        <v>4</v>
      </c>
      <c r="F1692" t="str">
        <f>VLOOKUP(B1692,Sheet3!$A$1:$E$100,5)</f>
        <v>k16</v>
      </c>
      <c r="G1692" t="str">
        <f>VLOOKUP(B1692,Sheet3!$A$1:$E$100,2)</f>
        <v>standard</v>
      </c>
      <c r="H1692" t="str">
        <f>VLOOKUP(B1692,Sheet3!$A$1:$E$100,3)</f>
        <v>1,09</v>
      </c>
      <c r="I1692" t="str">
        <f>VLOOKUP(F1692,Sheet4!$A$1:$B$22,2)</f>
        <v>przekladki_korkowe</v>
      </c>
      <c r="J1692">
        <f>D1692*H1692</f>
        <v>6.5400000000000009</v>
      </c>
    </row>
    <row r="1693" spans="1:10" ht="18.399999999999999" customHeight="1">
      <c r="A1693" s="1">
        <v>622</v>
      </c>
      <c r="B1693" t="s">
        <v>100</v>
      </c>
      <c r="C1693" s="2">
        <v>40977</v>
      </c>
      <c r="D1693">
        <v>22</v>
      </c>
      <c r="E1693">
        <f>MONTH(C1693)</f>
        <v>3</v>
      </c>
      <c r="F1693" t="str">
        <f>VLOOKUP(B1693,Sheet3!$A$1:$E$100,5)</f>
        <v>k16</v>
      </c>
      <c r="G1693" t="str">
        <f>VLOOKUP(B1693,Sheet3!$A$1:$E$100,2)</f>
        <v>standard</v>
      </c>
      <c r="H1693" t="str">
        <f>VLOOKUP(B1693,Sheet3!$A$1:$E$100,3)</f>
        <v>1,09</v>
      </c>
      <c r="I1693" t="str">
        <f>VLOOKUP(F1693,Sheet4!$A$1:$B$22,2)</f>
        <v>przekladki_korkowe</v>
      </c>
      <c r="J1693">
        <f>D1693*H1693</f>
        <v>23.98</v>
      </c>
    </row>
    <row r="1694" spans="1:10" ht="18.399999999999999" customHeight="1">
      <c r="A1694" s="1">
        <v>630</v>
      </c>
      <c r="B1694" t="s">
        <v>59</v>
      </c>
      <c r="C1694" s="2">
        <v>41174</v>
      </c>
      <c r="D1694">
        <v>50</v>
      </c>
      <c r="E1694">
        <f>MONTH(C1694)</f>
        <v>9</v>
      </c>
      <c r="F1694" t="str">
        <f>VLOOKUP(B1694,Sheet3!$A$1:$E$100,5)</f>
        <v>k16</v>
      </c>
      <c r="G1694" t="str">
        <f>VLOOKUP(B1694,Sheet3!$A$1:$E$100,2)</f>
        <v>standard</v>
      </c>
      <c r="H1694" t="str">
        <f>VLOOKUP(B1694,Sheet3!$A$1:$E$100,3)</f>
        <v>1,09</v>
      </c>
      <c r="I1694" t="str">
        <f>VLOOKUP(F1694,Sheet4!$A$1:$B$22,2)</f>
        <v>przekladki_korkowe</v>
      </c>
      <c r="J1694">
        <f>D1694*H1694</f>
        <v>54.500000000000007</v>
      </c>
    </row>
    <row r="1695" spans="1:10" ht="18.399999999999999" customHeight="1">
      <c r="A1695">
        <v>707</v>
      </c>
      <c r="B1695" t="s">
        <v>100</v>
      </c>
      <c r="C1695" s="2">
        <v>41124</v>
      </c>
      <c r="D1695">
        <v>21</v>
      </c>
      <c r="E1695">
        <f>MONTH(C1695)</f>
        <v>8</v>
      </c>
      <c r="F1695" t="str">
        <f>VLOOKUP(B1695,Sheet3!$A$1:$E$100,5)</f>
        <v>k16</v>
      </c>
      <c r="G1695" t="str">
        <f>VLOOKUP(B1695,Sheet3!$A$1:$E$100,2)</f>
        <v>standard</v>
      </c>
      <c r="H1695" t="str">
        <f>VLOOKUP(B1695,Sheet3!$A$1:$E$100,3)</f>
        <v>1,09</v>
      </c>
      <c r="I1695" t="str">
        <f>VLOOKUP(F1695,Sheet4!$A$1:$B$22,2)</f>
        <v>przekladki_korkowe</v>
      </c>
      <c r="J1695">
        <f>D1695*H1695</f>
        <v>22.89</v>
      </c>
    </row>
    <row r="1696" spans="1:10" ht="18.399999999999999" customHeight="1">
      <c r="A1696">
        <v>751</v>
      </c>
      <c r="B1696" t="s">
        <v>100</v>
      </c>
      <c r="C1696" s="2">
        <v>40982</v>
      </c>
      <c r="D1696">
        <v>22</v>
      </c>
      <c r="E1696">
        <f>MONTH(C1696)</f>
        <v>3</v>
      </c>
      <c r="F1696" t="str">
        <f>VLOOKUP(B1696,Sheet3!$A$1:$E$100,5)</f>
        <v>k16</v>
      </c>
      <c r="G1696" t="str">
        <f>VLOOKUP(B1696,Sheet3!$A$1:$E$100,2)</f>
        <v>standard</v>
      </c>
      <c r="H1696" t="str">
        <f>VLOOKUP(B1696,Sheet3!$A$1:$E$100,3)</f>
        <v>1,09</v>
      </c>
      <c r="I1696" t="str">
        <f>VLOOKUP(F1696,Sheet4!$A$1:$B$22,2)</f>
        <v>przekladki_korkowe</v>
      </c>
      <c r="J1696">
        <f>D1696*H1696</f>
        <v>23.98</v>
      </c>
    </row>
    <row r="1697" spans="1:10" ht="18.399999999999999" customHeight="1">
      <c r="A1697" s="1">
        <v>848</v>
      </c>
      <c r="B1697" t="s">
        <v>100</v>
      </c>
      <c r="C1697" s="2">
        <v>41058</v>
      </c>
      <c r="D1697">
        <v>14</v>
      </c>
      <c r="E1697">
        <f>MONTH(C1697)</f>
        <v>5</v>
      </c>
      <c r="F1697" t="str">
        <f>VLOOKUP(B1697,Sheet3!$A$1:$E$100,5)</f>
        <v>k16</v>
      </c>
      <c r="G1697" t="str">
        <f>VLOOKUP(B1697,Sheet3!$A$1:$E$100,2)</f>
        <v>standard</v>
      </c>
      <c r="H1697" t="str">
        <f>VLOOKUP(B1697,Sheet3!$A$1:$E$100,3)</f>
        <v>1,09</v>
      </c>
      <c r="I1697" t="str">
        <f>VLOOKUP(F1697,Sheet4!$A$1:$B$22,2)</f>
        <v>przekladki_korkowe</v>
      </c>
      <c r="J1697">
        <f>D1697*H1697</f>
        <v>15.260000000000002</v>
      </c>
    </row>
    <row r="1698" spans="1:10" ht="18.399999999999999" customHeight="1">
      <c r="A1698" s="1">
        <v>936</v>
      </c>
      <c r="B1698" t="s">
        <v>59</v>
      </c>
      <c r="C1698" s="2">
        <v>41173</v>
      </c>
      <c r="D1698">
        <v>52</v>
      </c>
      <c r="E1698">
        <f>MONTH(C1698)</f>
        <v>9</v>
      </c>
      <c r="F1698" t="str">
        <f>VLOOKUP(B1698,Sheet3!$A$1:$E$100,5)</f>
        <v>k16</v>
      </c>
      <c r="G1698" t="str">
        <f>VLOOKUP(B1698,Sheet3!$A$1:$E$100,2)</f>
        <v>standard</v>
      </c>
      <c r="H1698" t="str">
        <f>VLOOKUP(B1698,Sheet3!$A$1:$E$100,3)</f>
        <v>1,09</v>
      </c>
      <c r="I1698" t="str">
        <f>VLOOKUP(F1698,Sheet4!$A$1:$B$22,2)</f>
        <v>przekladki_korkowe</v>
      </c>
      <c r="J1698">
        <f>D1698*H1698</f>
        <v>56.680000000000007</v>
      </c>
    </row>
    <row r="1699" spans="1:10" ht="18.399999999999999" customHeight="1">
      <c r="A1699">
        <v>973</v>
      </c>
      <c r="B1699" t="s">
        <v>59</v>
      </c>
      <c r="C1699" s="2">
        <v>41023</v>
      </c>
      <c r="D1699">
        <v>10</v>
      </c>
      <c r="E1699">
        <f>MONTH(C1699)</f>
        <v>4</v>
      </c>
      <c r="F1699" t="str">
        <f>VLOOKUP(B1699,Sheet3!$A$1:$E$100,5)</f>
        <v>k16</v>
      </c>
      <c r="G1699" t="str">
        <f>VLOOKUP(B1699,Sheet3!$A$1:$E$100,2)</f>
        <v>standard</v>
      </c>
      <c r="H1699" t="str">
        <f>VLOOKUP(B1699,Sheet3!$A$1:$E$100,3)</f>
        <v>1,09</v>
      </c>
      <c r="I1699" t="str">
        <f>VLOOKUP(F1699,Sheet4!$A$1:$B$22,2)</f>
        <v>przekladki_korkowe</v>
      </c>
      <c r="J1699">
        <f>D1699*H1699</f>
        <v>10.9</v>
      </c>
    </row>
    <row r="1700" spans="1:10" ht="18.399999999999999" customHeight="1">
      <c r="A1700" s="1">
        <v>1018</v>
      </c>
      <c r="B1700" t="s">
        <v>59</v>
      </c>
      <c r="C1700" s="2">
        <v>41143</v>
      </c>
      <c r="D1700">
        <v>20</v>
      </c>
      <c r="E1700">
        <f>MONTH(C1700)</f>
        <v>8</v>
      </c>
      <c r="F1700" t="str">
        <f>VLOOKUP(B1700,Sheet3!$A$1:$E$100,5)</f>
        <v>k16</v>
      </c>
      <c r="G1700" t="str">
        <f>VLOOKUP(B1700,Sheet3!$A$1:$E$100,2)</f>
        <v>standard</v>
      </c>
      <c r="H1700" t="str">
        <f>VLOOKUP(B1700,Sheet3!$A$1:$E$100,3)</f>
        <v>1,09</v>
      </c>
      <c r="I1700" t="str">
        <f>VLOOKUP(F1700,Sheet4!$A$1:$B$22,2)</f>
        <v>przekladki_korkowe</v>
      </c>
      <c r="J1700">
        <f>D1700*H1700</f>
        <v>21.8</v>
      </c>
    </row>
    <row r="1701" spans="1:10" ht="18.399999999999999" customHeight="1">
      <c r="A1701">
        <v>1035</v>
      </c>
      <c r="B1701" t="s">
        <v>100</v>
      </c>
      <c r="C1701" s="2">
        <v>41094</v>
      </c>
      <c r="D1701">
        <v>12</v>
      </c>
      <c r="E1701">
        <f>MONTH(C1701)</f>
        <v>7</v>
      </c>
      <c r="F1701" t="str">
        <f>VLOOKUP(B1701,Sheet3!$A$1:$E$100,5)</f>
        <v>k16</v>
      </c>
      <c r="G1701" t="str">
        <f>VLOOKUP(B1701,Sheet3!$A$1:$E$100,2)</f>
        <v>standard</v>
      </c>
      <c r="H1701" t="str">
        <f>VLOOKUP(B1701,Sheet3!$A$1:$E$100,3)</f>
        <v>1,09</v>
      </c>
      <c r="I1701" t="str">
        <f>VLOOKUP(F1701,Sheet4!$A$1:$B$22,2)</f>
        <v>przekladki_korkowe</v>
      </c>
      <c r="J1701">
        <f>D1701*H1701</f>
        <v>13.080000000000002</v>
      </c>
    </row>
    <row r="1702" spans="1:10" ht="18.399999999999999" customHeight="1">
      <c r="A1702">
        <v>1205</v>
      </c>
      <c r="B1702" t="s">
        <v>59</v>
      </c>
      <c r="C1702" s="2">
        <v>41109</v>
      </c>
      <c r="D1702">
        <v>50</v>
      </c>
      <c r="E1702">
        <f>MONTH(C1702)</f>
        <v>7</v>
      </c>
      <c r="F1702" t="str">
        <f>VLOOKUP(B1702,Sheet3!$A$1:$E$100,5)</f>
        <v>k16</v>
      </c>
      <c r="G1702" t="str">
        <f>VLOOKUP(B1702,Sheet3!$A$1:$E$100,2)</f>
        <v>standard</v>
      </c>
      <c r="H1702" t="str">
        <f>VLOOKUP(B1702,Sheet3!$A$1:$E$100,3)</f>
        <v>1,09</v>
      </c>
      <c r="I1702" t="str">
        <f>VLOOKUP(F1702,Sheet4!$A$1:$B$22,2)</f>
        <v>przekladki_korkowe</v>
      </c>
      <c r="J1702">
        <f>D1702*H1702</f>
        <v>54.500000000000007</v>
      </c>
    </row>
    <row r="1703" spans="1:10" ht="18.399999999999999" customHeight="1">
      <c r="A1703" s="1">
        <v>1338</v>
      </c>
      <c r="B1703" t="s">
        <v>59</v>
      </c>
      <c r="C1703" s="2">
        <v>40966</v>
      </c>
      <c r="D1703">
        <v>100</v>
      </c>
      <c r="E1703">
        <f>MONTH(C1703)</f>
        <v>2</v>
      </c>
      <c r="F1703" t="str">
        <f>VLOOKUP(B1703,Sheet3!$A$1:$E$100,5)</f>
        <v>k16</v>
      </c>
      <c r="G1703" t="str">
        <f>VLOOKUP(B1703,Sheet3!$A$1:$E$100,2)</f>
        <v>standard</v>
      </c>
      <c r="H1703" t="str">
        <f>VLOOKUP(B1703,Sheet3!$A$1:$E$100,3)</f>
        <v>1,09</v>
      </c>
      <c r="I1703" t="str">
        <f>VLOOKUP(F1703,Sheet4!$A$1:$B$22,2)</f>
        <v>przekladki_korkowe</v>
      </c>
      <c r="J1703">
        <f>D1703*H1703</f>
        <v>109.00000000000001</v>
      </c>
    </row>
    <row r="1704" spans="1:10" ht="18.399999999999999" customHeight="1">
      <c r="A1704">
        <v>1437</v>
      </c>
      <c r="B1704" t="s">
        <v>59</v>
      </c>
      <c r="C1704" s="2">
        <v>41050</v>
      </c>
      <c r="D1704">
        <v>10</v>
      </c>
      <c r="E1704">
        <f>MONTH(C1704)</f>
        <v>5</v>
      </c>
      <c r="F1704" t="str">
        <f>VLOOKUP(B1704,Sheet3!$A$1:$E$100,5)</f>
        <v>k16</v>
      </c>
      <c r="G1704" t="str">
        <f>VLOOKUP(B1704,Sheet3!$A$1:$E$100,2)</f>
        <v>standard</v>
      </c>
      <c r="H1704" t="str">
        <f>VLOOKUP(B1704,Sheet3!$A$1:$E$100,3)</f>
        <v>1,09</v>
      </c>
      <c r="I1704" t="str">
        <f>VLOOKUP(F1704,Sheet4!$A$1:$B$22,2)</f>
        <v>przekladki_korkowe</v>
      </c>
      <c r="J1704">
        <f>D1704*H1704</f>
        <v>10.9</v>
      </c>
    </row>
    <row r="1705" spans="1:10" ht="18.399999999999999" customHeight="1">
      <c r="A1705">
        <v>1443</v>
      </c>
      <c r="B1705" t="s">
        <v>59</v>
      </c>
      <c r="C1705" s="2">
        <v>40988</v>
      </c>
      <c r="D1705">
        <v>12</v>
      </c>
      <c r="E1705">
        <f>MONTH(C1705)</f>
        <v>3</v>
      </c>
      <c r="F1705" t="str">
        <f>VLOOKUP(B1705,Sheet3!$A$1:$E$100,5)</f>
        <v>k16</v>
      </c>
      <c r="G1705" t="str">
        <f>VLOOKUP(B1705,Sheet3!$A$1:$E$100,2)</f>
        <v>standard</v>
      </c>
      <c r="H1705" t="str">
        <f>VLOOKUP(B1705,Sheet3!$A$1:$E$100,3)</f>
        <v>1,09</v>
      </c>
      <c r="I1705" t="str">
        <f>VLOOKUP(F1705,Sheet4!$A$1:$B$22,2)</f>
        <v>przekladki_korkowe</v>
      </c>
      <c r="J1705">
        <f>D1705*H1705</f>
        <v>13.080000000000002</v>
      </c>
    </row>
    <row r="1706" spans="1:10" ht="18.399999999999999" customHeight="1">
      <c r="A1706" s="1">
        <v>1470</v>
      </c>
      <c r="B1706" t="s">
        <v>59</v>
      </c>
      <c r="C1706" s="2">
        <v>40948</v>
      </c>
      <c r="D1706">
        <v>60</v>
      </c>
      <c r="E1706">
        <f>MONTH(C1706)</f>
        <v>2</v>
      </c>
      <c r="F1706" t="str">
        <f>VLOOKUP(B1706,Sheet3!$A$1:$E$100,5)</f>
        <v>k16</v>
      </c>
      <c r="G1706" t="str">
        <f>VLOOKUP(B1706,Sheet3!$A$1:$E$100,2)</f>
        <v>standard</v>
      </c>
      <c r="H1706" t="str">
        <f>VLOOKUP(B1706,Sheet3!$A$1:$E$100,3)</f>
        <v>1,09</v>
      </c>
      <c r="I1706" t="str">
        <f>VLOOKUP(F1706,Sheet4!$A$1:$B$22,2)</f>
        <v>przekladki_korkowe</v>
      </c>
      <c r="J1706">
        <f>D1706*H1706</f>
        <v>65.400000000000006</v>
      </c>
    </row>
    <row r="1707" spans="1:10" ht="18.399999999999999" customHeight="1">
      <c r="A1707" s="1">
        <v>1472</v>
      </c>
      <c r="B1707" t="s">
        <v>59</v>
      </c>
      <c r="C1707" s="2">
        <v>40949</v>
      </c>
      <c r="D1707">
        <v>80</v>
      </c>
      <c r="E1707">
        <f>MONTH(C1707)</f>
        <v>2</v>
      </c>
      <c r="F1707" t="str">
        <f>VLOOKUP(B1707,Sheet3!$A$1:$E$100,5)</f>
        <v>k16</v>
      </c>
      <c r="G1707" t="str">
        <f>VLOOKUP(B1707,Sheet3!$A$1:$E$100,2)</f>
        <v>standard</v>
      </c>
      <c r="H1707" t="str">
        <f>VLOOKUP(B1707,Sheet3!$A$1:$E$100,3)</f>
        <v>1,09</v>
      </c>
      <c r="I1707" t="str">
        <f>VLOOKUP(F1707,Sheet4!$A$1:$B$22,2)</f>
        <v>przekladki_korkowe</v>
      </c>
      <c r="J1707">
        <f>D1707*H1707</f>
        <v>87.2</v>
      </c>
    </row>
    <row r="1708" spans="1:10" ht="18.399999999999999" customHeight="1">
      <c r="A1708" s="1">
        <v>1576</v>
      </c>
      <c r="B1708" t="s">
        <v>100</v>
      </c>
      <c r="C1708" s="2">
        <v>41110</v>
      </c>
      <c r="D1708">
        <v>14</v>
      </c>
      <c r="E1708">
        <f>MONTH(C1708)</f>
        <v>7</v>
      </c>
      <c r="F1708" t="str">
        <f>VLOOKUP(B1708,Sheet3!$A$1:$E$100,5)</f>
        <v>k16</v>
      </c>
      <c r="G1708" t="str">
        <f>VLOOKUP(B1708,Sheet3!$A$1:$E$100,2)</f>
        <v>standard</v>
      </c>
      <c r="H1708" t="str">
        <f>VLOOKUP(B1708,Sheet3!$A$1:$E$100,3)</f>
        <v>1,09</v>
      </c>
      <c r="I1708" t="str">
        <f>VLOOKUP(F1708,Sheet4!$A$1:$B$22,2)</f>
        <v>przekladki_korkowe</v>
      </c>
      <c r="J1708">
        <f>D1708*H1708</f>
        <v>15.260000000000002</v>
      </c>
    </row>
    <row r="1709" spans="1:10" ht="18.399999999999999" customHeight="1">
      <c r="A1709">
        <v>1587</v>
      </c>
      <c r="B1709" t="s">
        <v>59</v>
      </c>
      <c r="C1709" s="2">
        <v>41177</v>
      </c>
      <c r="D1709">
        <v>42</v>
      </c>
      <c r="E1709">
        <f>MONTH(C1709)</f>
        <v>9</v>
      </c>
      <c r="F1709" t="str">
        <f>VLOOKUP(B1709,Sheet3!$A$1:$E$100,5)</f>
        <v>k16</v>
      </c>
      <c r="G1709" t="str">
        <f>VLOOKUP(B1709,Sheet3!$A$1:$E$100,2)</f>
        <v>standard</v>
      </c>
      <c r="H1709" t="str">
        <f>VLOOKUP(B1709,Sheet3!$A$1:$E$100,3)</f>
        <v>1,09</v>
      </c>
      <c r="I1709" t="str">
        <f>VLOOKUP(F1709,Sheet4!$A$1:$B$22,2)</f>
        <v>przekladki_korkowe</v>
      </c>
      <c r="J1709">
        <f>D1709*H1709</f>
        <v>45.78</v>
      </c>
    </row>
    <row r="1710" spans="1:10" ht="18.399999999999999" customHeight="1">
      <c r="A1710">
        <v>1613</v>
      </c>
      <c r="B1710" t="s">
        <v>59</v>
      </c>
      <c r="C1710" s="2">
        <v>40938</v>
      </c>
      <c r="D1710">
        <v>90</v>
      </c>
      <c r="E1710">
        <f>MONTH(C1710)</f>
        <v>1</v>
      </c>
      <c r="F1710" t="str">
        <f>VLOOKUP(B1710,Sheet3!$A$1:$E$100,5)</f>
        <v>k16</v>
      </c>
      <c r="G1710" t="str">
        <f>VLOOKUP(B1710,Sheet3!$A$1:$E$100,2)</f>
        <v>standard</v>
      </c>
      <c r="H1710" t="str">
        <f>VLOOKUP(B1710,Sheet3!$A$1:$E$100,3)</f>
        <v>1,09</v>
      </c>
      <c r="I1710" t="str">
        <f>VLOOKUP(F1710,Sheet4!$A$1:$B$22,2)</f>
        <v>przekladki_korkowe</v>
      </c>
      <c r="J1710">
        <f>D1710*H1710</f>
        <v>98.100000000000009</v>
      </c>
    </row>
    <row r="1711" spans="1:10" ht="18.399999999999999" customHeight="1">
      <c r="A1711" s="1">
        <v>1614</v>
      </c>
      <c r="B1711" t="s">
        <v>59</v>
      </c>
      <c r="C1711" s="2">
        <v>40963</v>
      </c>
      <c r="D1711">
        <v>12</v>
      </c>
      <c r="E1711">
        <f>MONTH(C1711)</f>
        <v>2</v>
      </c>
      <c r="F1711" t="str">
        <f>VLOOKUP(B1711,Sheet3!$A$1:$E$100,5)</f>
        <v>k16</v>
      </c>
      <c r="G1711" t="str">
        <f>VLOOKUP(B1711,Sheet3!$A$1:$E$100,2)</f>
        <v>standard</v>
      </c>
      <c r="H1711" t="str">
        <f>VLOOKUP(B1711,Sheet3!$A$1:$E$100,3)</f>
        <v>1,09</v>
      </c>
      <c r="I1711" t="str">
        <f>VLOOKUP(F1711,Sheet4!$A$1:$B$22,2)</f>
        <v>przekladki_korkowe</v>
      </c>
      <c r="J1711">
        <f>D1711*H1711</f>
        <v>13.080000000000002</v>
      </c>
    </row>
    <row r="1712" spans="1:10" ht="18.399999999999999" customHeight="1">
      <c r="A1712" s="1">
        <v>1640</v>
      </c>
      <c r="B1712" t="s">
        <v>59</v>
      </c>
      <c r="C1712" s="2">
        <v>41248</v>
      </c>
      <c r="D1712">
        <v>20</v>
      </c>
      <c r="E1712">
        <f>MONTH(C1712)</f>
        <v>12</v>
      </c>
      <c r="F1712" t="str">
        <f>VLOOKUP(B1712,Sheet3!$A$1:$E$100,5)</f>
        <v>k16</v>
      </c>
      <c r="G1712" t="str">
        <f>VLOOKUP(B1712,Sheet3!$A$1:$E$100,2)</f>
        <v>standard</v>
      </c>
      <c r="H1712" t="str">
        <f>VLOOKUP(B1712,Sheet3!$A$1:$E$100,3)</f>
        <v>1,09</v>
      </c>
      <c r="I1712" t="str">
        <f>VLOOKUP(F1712,Sheet4!$A$1:$B$22,2)</f>
        <v>przekladki_korkowe</v>
      </c>
      <c r="J1712">
        <f>D1712*H1712</f>
        <v>21.8</v>
      </c>
    </row>
    <row r="1713" spans="1:10" ht="18.399999999999999" customHeight="1">
      <c r="A1713">
        <v>1743</v>
      </c>
      <c r="B1713" t="s">
        <v>59</v>
      </c>
      <c r="C1713" s="2">
        <v>41031</v>
      </c>
      <c r="D1713">
        <v>18</v>
      </c>
      <c r="E1713">
        <f>MONTH(C1713)</f>
        <v>5</v>
      </c>
      <c r="F1713" t="str">
        <f>VLOOKUP(B1713,Sheet3!$A$1:$E$100,5)</f>
        <v>k16</v>
      </c>
      <c r="G1713" t="str">
        <f>VLOOKUP(B1713,Sheet3!$A$1:$E$100,2)</f>
        <v>standard</v>
      </c>
      <c r="H1713" t="str">
        <f>VLOOKUP(B1713,Sheet3!$A$1:$E$100,3)</f>
        <v>1,09</v>
      </c>
      <c r="I1713" t="str">
        <f>VLOOKUP(F1713,Sheet4!$A$1:$B$22,2)</f>
        <v>przekladki_korkowe</v>
      </c>
      <c r="J1713">
        <f>D1713*H1713</f>
        <v>19.62</v>
      </c>
    </row>
    <row r="1714" spans="1:10" ht="18.399999999999999" customHeight="1">
      <c r="A1714" s="1">
        <v>1758</v>
      </c>
      <c r="B1714" t="s">
        <v>59</v>
      </c>
      <c r="C1714" s="2">
        <v>41172</v>
      </c>
      <c r="D1714">
        <v>20</v>
      </c>
      <c r="E1714">
        <f>MONTH(C1714)</f>
        <v>9</v>
      </c>
      <c r="F1714" t="str">
        <f>VLOOKUP(B1714,Sheet3!$A$1:$E$100,5)</f>
        <v>k16</v>
      </c>
      <c r="G1714" t="str">
        <f>VLOOKUP(B1714,Sheet3!$A$1:$E$100,2)</f>
        <v>standard</v>
      </c>
      <c r="H1714" t="str">
        <f>VLOOKUP(B1714,Sheet3!$A$1:$E$100,3)</f>
        <v>1,09</v>
      </c>
      <c r="I1714" t="str">
        <f>VLOOKUP(F1714,Sheet4!$A$1:$B$22,2)</f>
        <v>przekladki_korkowe</v>
      </c>
      <c r="J1714">
        <f>D1714*H1714</f>
        <v>21.8</v>
      </c>
    </row>
    <row r="1715" spans="1:10" ht="18.399999999999999" customHeight="1">
      <c r="A1715" s="1">
        <v>1776</v>
      </c>
      <c r="B1715" t="s">
        <v>59</v>
      </c>
      <c r="C1715" s="2">
        <v>41022</v>
      </c>
      <c r="D1715">
        <v>74</v>
      </c>
      <c r="E1715">
        <f>MONTH(C1715)</f>
        <v>4</v>
      </c>
      <c r="F1715" t="str">
        <f>VLOOKUP(B1715,Sheet3!$A$1:$E$100,5)</f>
        <v>k16</v>
      </c>
      <c r="G1715" t="str">
        <f>VLOOKUP(B1715,Sheet3!$A$1:$E$100,2)</f>
        <v>standard</v>
      </c>
      <c r="H1715" t="str">
        <f>VLOOKUP(B1715,Sheet3!$A$1:$E$100,3)</f>
        <v>1,09</v>
      </c>
      <c r="I1715" t="str">
        <f>VLOOKUP(F1715,Sheet4!$A$1:$B$22,2)</f>
        <v>przekladki_korkowe</v>
      </c>
      <c r="J1715">
        <f>D1715*H1715</f>
        <v>80.660000000000011</v>
      </c>
    </row>
    <row r="1716" spans="1:10" ht="18.399999999999999" customHeight="1">
      <c r="A1716">
        <v>1799</v>
      </c>
      <c r="B1716" t="s">
        <v>59</v>
      </c>
      <c r="C1716" s="2">
        <v>41116</v>
      </c>
      <c r="D1716">
        <v>16</v>
      </c>
      <c r="E1716">
        <f>MONTH(C1716)</f>
        <v>7</v>
      </c>
      <c r="F1716" t="str">
        <f>VLOOKUP(B1716,Sheet3!$A$1:$E$100,5)</f>
        <v>k16</v>
      </c>
      <c r="G1716" t="str">
        <f>VLOOKUP(B1716,Sheet3!$A$1:$E$100,2)</f>
        <v>standard</v>
      </c>
      <c r="H1716" t="str">
        <f>VLOOKUP(B1716,Sheet3!$A$1:$E$100,3)</f>
        <v>1,09</v>
      </c>
      <c r="I1716" t="str">
        <f>VLOOKUP(F1716,Sheet4!$A$1:$B$22,2)</f>
        <v>przekladki_korkowe</v>
      </c>
      <c r="J1716">
        <f>D1716*H1716</f>
        <v>17.440000000000001</v>
      </c>
    </row>
    <row r="1717" spans="1:10" ht="18.399999999999999" customHeight="1">
      <c r="A1717">
        <v>1921</v>
      </c>
      <c r="B1717" t="s">
        <v>59</v>
      </c>
      <c r="C1717" s="2">
        <v>41202</v>
      </c>
      <c r="D1717">
        <v>50</v>
      </c>
      <c r="E1717">
        <f>MONTH(C1717)</f>
        <v>10</v>
      </c>
      <c r="F1717" t="str">
        <f>VLOOKUP(B1717,Sheet3!$A$1:$E$100,5)</f>
        <v>k16</v>
      </c>
      <c r="G1717" t="str">
        <f>VLOOKUP(B1717,Sheet3!$A$1:$E$100,2)</f>
        <v>standard</v>
      </c>
      <c r="H1717" t="str">
        <f>VLOOKUP(B1717,Sheet3!$A$1:$E$100,3)</f>
        <v>1,09</v>
      </c>
      <c r="I1717" t="str">
        <f>VLOOKUP(F1717,Sheet4!$A$1:$B$22,2)</f>
        <v>przekladki_korkowe</v>
      </c>
      <c r="J1717">
        <f>D1717*H1717</f>
        <v>54.500000000000007</v>
      </c>
    </row>
    <row r="1718" spans="1:10" ht="18.399999999999999" customHeight="1">
      <c r="A1718" s="1">
        <v>1930</v>
      </c>
      <c r="B1718" t="s">
        <v>100</v>
      </c>
      <c r="C1718" s="2">
        <v>41204</v>
      </c>
      <c r="D1718">
        <v>26</v>
      </c>
      <c r="E1718">
        <f>MONTH(C1718)</f>
        <v>10</v>
      </c>
      <c r="F1718" t="str">
        <f>VLOOKUP(B1718,Sheet3!$A$1:$E$100,5)</f>
        <v>k16</v>
      </c>
      <c r="G1718" t="str">
        <f>VLOOKUP(B1718,Sheet3!$A$1:$E$100,2)</f>
        <v>standard</v>
      </c>
      <c r="H1718" t="str">
        <f>VLOOKUP(B1718,Sheet3!$A$1:$E$100,3)</f>
        <v>1,09</v>
      </c>
      <c r="I1718" t="str">
        <f>VLOOKUP(F1718,Sheet4!$A$1:$B$22,2)</f>
        <v>przekladki_korkowe</v>
      </c>
      <c r="J1718">
        <f>D1718*H1718</f>
        <v>28.340000000000003</v>
      </c>
    </row>
    <row r="1719" spans="1:10" ht="18.399999999999999" customHeight="1">
      <c r="A1719">
        <v>1959</v>
      </c>
      <c r="B1719" t="s">
        <v>59</v>
      </c>
      <c r="C1719" s="2">
        <v>41010</v>
      </c>
      <c r="D1719">
        <v>32</v>
      </c>
      <c r="E1719">
        <f>MONTH(C1719)</f>
        <v>4</v>
      </c>
      <c r="F1719" t="str">
        <f>VLOOKUP(B1719,Sheet3!$A$1:$E$100,5)</f>
        <v>k16</v>
      </c>
      <c r="G1719" t="str">
        <f>VLOOKUP(B1719,Sheet3!$A$1:$E$100,2)</f>
        <v>standard</v>
      </c>
      <c r="H1719" t="str">
        <f>VLOOKUP(B1719,Sheet3!$A$1:$E$100,3)</f>
        <v>1,09</v>
      </c>
      <c r="I1719" t="str">
        <f>VLOOKUP(F1719,Sheet4!$A$1:$B$22,2)</f>
        <v>przekladki_korkowe</v>
      </c>
      <c r="J1719">
        <f>D1719*H1719</f>
        <v>34.880000000000003</v>
      </c>
    </row>
    <row r="1720" spans="1:10" ht="18.399999999999999" customHeight="1">
      <c r="A1720">
        <v>1987</v>
      </c>
      <c r="B1720" t="s">
        <v>100</v>
      </c>
      <c r="C1720" s="2">
        <v>41062</v>
      </c>
      <c r="D1720">
        <v>16</v>
      </c>
      <c r="E1720">
        <f>MONTH(C1720)</f>
        <v>6</v>
      </c>
      <c r="F1720" t="str">
        <f>VLOOKUP(B1720,Sheet3!$A$1:$E$100,5)</f>
        <v>k16</v>
      </c>
      <c r="G1720" t="str">
        <f>VLOOKUP(B1720,Sheet3!$A$1:$E$100,2)</f>
        <v>standard</v>
      </c>
      <c r="H1720" t="str">
        <f>VLOOKUP(B1720,Sheet3!$A$1:$E$100,3)</f>
        <v>1,09</v>
      </c>
      <c r="I1720" t="str">
        <f>VLOOKUP(F1720,Sheet4!$A$1:$B$22,2)</f>
        <v>przekladki_korkowe</v>
      </c>
      <c r="J1720">
        <f>D1720*H1720</f>
        <v>17.440000000000001</v>
      </c>
    </row>
    <row r="1721" spans="1:10" ht="18.399999999999999" customHeight="1">
      <c r="A1721">
        <v>2081</v>
      </c>
      <c r="B1721" t="s">
        <v>59</v>
      </c>
      <c r="C1721" s="2">
        <v>41050</v>
      </c>
      <c r="D1721">
        <v>10</v>
      </c>
      <c r="E1721">
        <f>MONTH(C1721)</f>
        <v>5</v>
      </c>
      <c r="F1721" t="str">
        <f>VLOOKUP(B1721,Sheet3!$A$1:$E$100,5)</f>
        <v>k16</v>
      </c>
      <c r="G1721" t="str">
        <f>VLOOKUP(B1721,Sheet3!$A$1:$E$100,2)</f>
        <v>standard</v>
      </c>
      <c r="H1721" t="str">
        <f>VLOOKUP(B1721,Sheet3!$A$1:$E$100,3)</f>
        <v>1,09</v>
      </c>
      <c r="I1721" t="str">
        <f>VLOOKUP(F1721,Sheet4!$A$1:$B$22,2)</f>
        <v>przekladki_korkowe</v>
      </c>
      <c r="J1721">
        <f>D1721*H1721</f>
        <v>10.9</v>
      </c>
    </row>
    <row r="1722" spans="1:10" ht="18.399999999999999" customHeight="1">
      <c r="A1722">
        <v>2087</v>
      </c>
      <c r="B1722" t="s">
        <v>59</v>
      </c>
      <c r="C1722" s="2">
        <v>40988</v>
      </c>
      <c r="D1722">
        <v>12</v>
      </c>
      <c r="E1722">
        <f>MONTH(C1722)</f>
        <v>3</v>
      </c>
      <c r="F1722" t="str">
        <f>VLOOKUP(B1722,Sheet3!$A$1:$E$100,5)</f>
        <v>k16</v>
      </c>
      <c r="G1722" t="str">
        <f>VLOOKUP(B1722,Sheet3!$A$1:$E$100,2)</f>
        <v>standard</v>
      </c>
      <c r="H1722" t="str">
        <f>VLOOKUP(B1722,Sheet3!$A$1:$E$100,3)</f>
        <v>1,09</v>
      </c>
      <c r="I1722" t="str">
        <f>VLOOKUP(F1722,Sheet4!$A$1:$B$22,2)</f>
        <v>przekladki_korkowe</v>
      </c>
      <c r="J1722">
        <f>D1722*H1722</f>
        <v>13.080000000000002</v>
      </c>
    </row>
    <row r="1723" spans="1:10" ht="18.399999999999999" customHeight="1">
      <c r="A1723" s="1">
        <v>2114</v>
      </c>
      <c r="B1723" t="s">
        <v>59</v>
      </c>
      <c r="C1723" s="2">
        <v>40948</v>
      </c>
      <c r="D1723">
        <v>60</v>
      </c>
      <c r="E1723">
        <f>MONTH(C1723)</f>
        <v>2</v>
      </c>
      <c r="F1723" t="str">
        <f>VLOOKUP(B1723,Sheet3!$A$1:$E$100,5)</f>
        <v>k16</v>
      </c>
      <c r="G1723" t="str">
        <f>VLOOKUP(B1723,Sheet3!$A$1:$E$100,2)</f>
        <v>standard</v>
      </c>
      <c r="H1723" t="str">
        <f>VLOOKUP(B1723,Sheet3!$A$1:$E$100,3)</f>
        <v>1,09</v>
      </c>
      <c r="I1723" t="str">
        <f>VLOOKUP(F1723,Sheet4!$A$1:$B$22,2)</f>
        <v>przekladki_korkowe</v>
      </c>
      <c r="J1723">
        <f>D1723*H1723</f>
        <v>65.400000000000006</v>
      </c>
    </row>
    <row r="1724" spans="1:10" ht="18.399999999999999" customHeight="1">
      <c r="A1724" s="1">
        <v>2116</v>
      </c>
      <c r="B1724" t="s">
        <v>59</v>
      </c>
      <c r="C1724" s="2">
        <v>40949</v>
      </c>
      <c r="D1724">
        <v>80</v>
      </c>
      <c r="E1724">
        <f>MONTH(C1724)</f>
        <v>2</v>
      </c>
      <c r="F1724" t="str">
        <f>VLOOKUP(B1724,Sheet3!$A$1:$E$100,5)</f>
        <v>k16</v>
      </c>
      <c r="G1724" t="str">
        <f>VLOOKUP(B1724,Sheet3!$A$1:$E$100,2)</f>
        <v>standard</v>
      </c>
      <c r="H1724" t="str">
        <f>VLOOKUP(B1724,Sheet3!$A$1:$E$100,3)</f>
        <v>1,09</v>
      </c>
      <c r="I1724" t="str">
        <f>VLOOKUP(F1724,Sheet4!$A$1:$B$22,2)</f>
        <v>przekladki_korkowe</v>
      </c>
      <c r="J1724">
        <f>D1724*H1724</f>
        <v>87.2</v>
      </c>
    </row>
    <row r="1725" spans="1:10" ht="18.399999999999999" customHeight="1">
      <c r="A1725" s="1">
        <v>84</v>
      </c>
      <c r="B1725" t="s">
        <v>61</v>
      </c>
      <c r="C1725" s="2">
        <v>41025</v>
      </c>
      <c r="D1725">
        <v>2</v>
      </c>
      <c r="E1725">
        <f>MONTH(C1725)</f>
        <v>4</v>
      </c>
      <c r="F1725" t="str">
        <f>VLOOKUP(B1725,Sheet3!$A$1:$E$100,5)</f>
        <v>k13</v>
      </c>
      <c r="G1725" t="str">
        <f>VLOOKUP(B1725,Sheet3!$A$1:$E$100,2)</f>
        <v>25m_x_1m_x_4mm</v>
      </c>
      <c r="H1725" t="str">
        <f>VLOOKUP(B1725,Sheet3!$A$1:$E$100,3)</f>
        <v>549,99</v>
      </c>
      <c r="I1725" t="str">
        <f>VLOOKUP(F1725,Sheet4!$A$1:$B$22,2)</f>
        <v>rolki_korkowe</v>
      </c>
      <c r="J1725">
        <f>D1725*H1725</f>
        <v>1099.98</v>
      </c>
    </row>
    <row r="1726" spans="1:10" ht="18.399999999999999" customHeight="1">
      <c r="A1726">
        <v>149</v>
      </c>
      <c r="B1726" t="s">
        <v>73</v>
      </c>
      <c r="C1726" s="2">
        <v>41106</v>
      </c>
      <c r="D1726">
        <v>4</v>
      </c>
      <c r="E1726">
        <f>MONTH(C1726)</f>
        <v>7</v>
      </c>
      <c r="F1726" t="str">
        <f>VLOOKUP(B1726,Sheet3!$A$1:$E$100,5)</f>
        <v>k13</v>
      </c>
      <c r="G1726" t="str">
        <f>VLOOKUP(B1726,Sheet3!$A$1:$E$100,2)</f>
        <v>30m_x_1,2m_x_1mm</v>
      </c>
      <c r="H1726" t="str">
        <f>VLOOKUP(B1726,Sheet3!$A$1:$E$100,3)</f>
        <v>189,99</v>
      </c>
      <c r="I1726" t="str">
        <f>VLOOKUP(F1726,Sheet4!$A$1:$B$22,2)</f>
        <v>rolki_korkowe</v>
      </c>
      <c r="J1726">
        <f>D1726*H1726</f>
        <v>759.96</v>
      </c>
    </row>
    <row r="1727" spans="1:10" ht="18.399999999999999" customHeight="1">
      <c r="A1727">
        <v>187</v>
      </c>
      <c r="B1727" t="s">
        <v>73</v>
      </c>
      <c r="C1727" s="2">
        <v>41233</v>
      </c>
      <c r="D1727">
        <v>3</v>
      </c>
      <c r="E1727">
        <f>MONTH(C1727)</f>
        <v>11</v>
      </c>
      <c r="F1727" t="str">
        <f>VLOOKUP(B1727,Sheet3!$A$1:$E$100,5)</f>
        <v>k13</v>
      </c>
      <c r="G1727" t="str">
        <f>VLOOKUP(B1727,Sheet3!$A$1:$E$100,2)</f>
        <v>30m_x_1,2m_x_1mm</v>
      </c>
      <c r="H1727" t="str">
        <f>VLOOKUP(B1727,Sheet3!$A$1:$E$100,3)</f>
        <v>189,99</v>
      </c>
      <c r="I1727" t="str">
        <f>VLOOKUP(F1727,Sheet4!$A$1:$B$22,2)</f>
        <v>rolki_korkowe</v>
      </c>
      <c r="J1727">
        <f>D1727*H1727</f>
        <v>569.97</v>
      </c>
    </row>
    <row r="1728" spans="1:10" ht="18.399999999999999" customHeight="1">
      <c r="A1728">
        <v>323</v>
      </c>
      <c r="B1728" t="s">
        <v>93</v>
      </c>
      <c r="C1728" s="2">
        <v>41011</v>
      </c>
      <c r="D1728">
        <v>25</v>
      </c>
      <c r="E1728">
        <f>MONTH(C1728)</f>
        <v>4</v>
      </c>
      <c r="F1728" t="str">
        <f>VLOOKUP(B1728,Sheet3!$A$1:$E$100,5)</f>
        <v>k13</v>
      </c>
      <c r="G1728" t="str">
        <f>VLOOKUP(B1728,Sheet3!$A$1:$E$100,2)</f>
        <v>30m_x_1m_x_2mm</v>
      </c>
      <c r="H1728" t="str">
        <f>VLOOKUP(B1728,Sheet3!$A$1:$E$100,3)</f>
        <v>299,99</v>
      </c>
      <c r="I1728" t="str">
        <f>VLOOKUP(F1728,Sheet4!$A$1:$B$22,2)</f>
        <v>rolki_korkowe</v>
      </c>
      <c r="J1728">
        <f>D1728*H1728</f>
        <v>7499.75</v>
      </c>
    </row>
    <row r="1729" spans="1:10" ht="18.399999999999999" customHeight="1">
      <c r="A1729" s="1">
        <v>480</v>
      </c>
      <c r="B1729" t="s">
        <v>93</v>
      </c>
      <c r="C1729" s="2">
        <v>40998</v>
      </c>
      <c r="D1729">
        <v>8</v>
      </c>
      <c r="E1729">
        <f>MONTH(C1729)</f>
        <v>3</v>
      </c>
      <c r="F1729" t="str">
        <f>VLOOKUP(B1729,Sheet3!$A$1:$E$100,5)</f>
        <v>k13</v>
      </c>
      <c r="G1729" t="str">
        <f>VLOOKUP(B1729,Sheet3!$A$1:$E$100,2)</f>
        <v>30m_x_1m_x_2mm</v>
      </c>
      <c r="H1729" t="str">
        <f>VLOOKUP(B1729,Sheet3!$A$1:$E$100,3)</f>
        <v>299,99</v>
      </c>
      <c r="I1729" t="str">
        <f>VLOOKUP(F1729,Sheet4!$A$1:$B$22,2)</f>
        <v>rolki_korkowe</v>
      </c>
      <c r="J1729">
        <f>D1729*H1729</f>
        <v>2399.92</v>
      </c>
    </row>
    <row r="1730" spans="1:10" ht="18.399999999999999" customHeight="1">
      <c r="A1730" s="1">
        <v>532</v>
      </c>
      <c r="B1730" t="s">
        <v>93</v>
      </c>
      <c r="C1730" s="2">
        <v>41137</v>
      </c>
      <c r="D1730">
        <v>12</v>
      </c>
      <c r="E1730">
        <f>MONTH(C1730)</f>
        <v>8</v>
      </c>
      <c r="F1730" t="str">
        <f>VLOOKUP(B1730,Sheet3!$A$1:$E$100,5)</f>
        <v>k13</v>
      </c>
      <c r="G1730" t="str">
        <f>VLOOKUP(B1730,Sheet3!$A$1:$E$100,2)</f>
        <v>30m_x_1m_x_2mm</v>
      </c>
      <c r="H1730" t="str">
        <f>VLOOKUP(B1730,Sheet3!$A$1:$E$100,3)</f>
        <v>299,99</v>
      </c>
      <c r="I1730" t="str">
        <f>VLOOKUP(F1730,Sheet4!$A$1:$B$22,2)</f>
        <v>rolki_korkowe</v>
      </c>
      <c r="J1730">
        <f>D1730*H1730</f>
        <v>3599.88</v>
      </c>
    </row>
    <row r="1731" spans="1:10" ht="18.399999999999999" customHeight="1">
      <c r="A1731">
        <v>543</v>
      </c>
      <c r="B1731" t="s">
        <v>61</v>
      </c>
      <c r="C1731" s="2">
        <v>40967</v>
      </c>
      <c r="D1731">
        <v>1</v>
      </c>
      <c r="E1731">
        <f>MONTH(C1731)</f>
        <v>2</v>
      </c>
      <c r="F1731" t="str">
        <f>VLOOKUP(B1731,Sheet3!$A$1:$E$100,5)</f>
        <v>k13</v>
      </c>
      <c r="G1731" t="str">
        <f>VLOOKUP(B1731,Sheet3!$A$1:$E$100,2)</f>
        <v>25m_x_1m_x_4mm</v>
      </c>
      <c r="H1731" t="str">
        <f>VLOOKUP(B1731,Sheet3!$A$1:$E$100,3)</f>
        <v>549,99</v>
      </c>
      <c r="I1731" t="str">
        <f>VLOOKUP(F1731,Sheet4!$A$1:$B$22,2)</f>
        <v>rolki_korkowe</v>
      </c>
      <c r="J1731">
        <f>D1731*H1731</f>
        <v>549.99</v>
      </c>
    </row>
    <row r="1732" spans="1:10" ht="18.399999999999999" customHeight="1">
      <c r="A1732">
        <v>667</v>
      </c>
      <c r="B1732" t="s">
        <v>93</v>
      </c>
      <c r="C1732" s="2">
        <v>41165</v>
      </c>
      <c r="D1732">
        <v>36</v>
      </c>
      <c r="E1732">
        <f>MONTH(C1732)</f>
        <v>9</v>
      </c>
      <c r="F1732" t="str">
        <f>VLOOKUP(B1732,Sheet3!$A$1:$E$100,5)</f>
        <v>k13</v>
      </c>
      <c r="G1732" t="str">
        <f>VLOOKUP(B1732,Sheet3!$A$1:$E$100,2)</f>
        <v>30m_x_1m_x_2mm</v>
      </c>
      <c r="H1732" t="str">
        <f>VLOOKUP(B1732,Sheet3!$A$1:$E$100,3)</f>
        <v>299,99</v>
      </c>
      <c r="I1732" t="str">
        <f>VLOOKUP(F1732,Sheet4!$A$1:$B$22,2)</f>
        <v>rolki_korkowe</v>
      </c>
      <c r="J1732">
        <f>D1732*H1732</f>
        <v>10799.64</v>
      </c>
    </row>
    <row r="1733" spans="1:10" ht="18.399999999999999" customHeight="1">
      <c r="A1733">
        <v>683</v>
      </c>
      <c r="B1733" t="s">
        <v>93</v>
      </c>
      <c r="C1733" s="2">
        <v>41082</v>
      </c>
      <c r="D1733">
        <v>14</v>
      </c>
      <c r="E1733">
        <f>MONTH(C1733)</f>
        <v>6</v>
      </c>
      <c r="F1733" t="str">
        <f>VLOOKUP(B1733,Sheet3!$A$1:$E$100,5)</f>
        <v>k13</v>
      </c>
      <c r="G1733" t="str">
        <f>VLOOKUP(B1733,Sheet3!$A$1:$E$100,2)</f>
        <v>30m_x_1m_x_2mm</v>
      </c>
      <c r="H1733" t="str">
        <f>VLOOKUP(B1733,Sheet3!$A$1:$E$100,3)</f>
        <v>299,99</v>
      </c>
      <c r="I1733" t="str">
        <f>VLOOKUP(F1733,Sheet4!$A$1:$B$22,2)</f>
        <v>rolki_korkowe</v>
      </c>
      <c r="J1733">
        <f>D1733*H1733</f>
        <v>4199.8600000000006</v>
      </c>
    </row>
    <row r="1734" spans="1:10" ht="18.399999999999999" customHeight="1">
      <c r="A1734">
        <v>697</v>
      </c>
      <c r="B1734" t="s">
        <v>93</v>
      </c>
      <c r="C1734" s="2">
        <v>41130</v>
      </c>
      <c r="D1734">
        <v>14</v>
      </c>
      <c r="E1734">
        <f>MONTH(C1734)</f>
        <v>8</v>
      </c>
      <c r="F1734" t="str">
        <f>VLOOKUP(B1734,Sheet3!$A$1:$E$100,5)</f>
        <v>k13</v>
      </c>
      <c r="G1734" t="str">
        <f>VLOOKUP(B1734,Sheet3!$A$1:$E$100,2)</f>
        <v>30m_x_1m_x_2mm</v>
      </c>
      <c r="H1734" t="str">
        <f>VLOOKUP(B1734,Sheet3!$A$1:$E$100,3)</f>
        <v>299,99</v>
      </c>
      <c r="I1734" t="str">
        <f>VLOOKUP(F1734,Sheet4!$A$1:$B$22,2)</f>
        <v>rolki_korkowe</v>
      </c>
      <c r="J1734">
        <f>D1734*H1734</f>
        <v>4199.8600000000006</v>
      </c>
    </row>
    <row r="1735" spans="1:10" ht="18.399999999999999" customHeight="1">
      <c r="A1735">
        <v>729</v>
      </c>
      <c r="B1735" t="s">
        <v>61</v>
      </c>
      <c r="C1735" s="2">
        <v>41159</v>
      </c>
      <c r="D1735">
        <v>2</v>
      </c>
      <c r="E1735">
        <f>MONTH(C1735)</f>
        <v>9</v>
      </c>
      <c r="F1735" t="str">
        <f>VLOOKUP(B1735,Sheet3!$A$1:$E$100,5)</f>
        <v>k13</v>
      </c>
      <c r="G1735" t="str">
        <f>VLOOKUP(B1735,Sheet3!$A$1:$E$100,2)</f>
        <v>25m_x_1m_x_4mm</v>
      </c>
      <c r="H1735" t="str">
        <f>VLOOKUP(B1735,Sheet3!$A$1:$E$100,3)</f>
        <v>549,99</v>
      </c>
      <c r="I1735" t="str">
        <f>VLOOKUP(F1735,Sheet4!$A$1:$B$22,2)</f>
        <v>rolki_korkowe</v>
      </c>
      <c r="J1735">
        <f>D1735*H1735</f>
        <v>1099.98</v>
      </c>
    </row>
    <row r="1736" spans="1:10" ht="18.399999999999999" customHeight="1">
      <c r="A1736" s="1">
        <v>768</v>
      </c>
      <c r="B1736" t="s">
        <v>93</v>
      </c>
      <c r="C1736" s="2">
        <v>41261</v>
      </c>
      <c r="D1736">
        <v>3</v>
      </c>
      <c r="E1736">
        <f>MONTH(C1736)</f>
        <v>12</v>
      </c>
      <c r="F1736" t="str">
        <f>VLOOKUP(B1736,Sheet3!$A$1:$E$100,5)</f>
        <v>k13</v>
      </c>
      <c r="G1736" t="str">
        <f>VLOOKUP(B1736,Sheet3!$A$1:$E$100,2)</f>
        <v>30m_x_1m_x_2mm</v>
      </c>
      <c r="H1736" t="str">
        <f>VLOOKUP(B1736,Sheet3!$A$1:$E$100,3)</f>
        <v>299,99</v>
      </c>
      <c r="I1736" t="str">
        <f>VLOOKUP(F1736,Sheet4!$A$1:$B$22,2)</f>
        <v>rolki_korkowe</v>
      </c>
      <c r="J1736">
        <f>D1736*H1736</f>
        <v>899.97</v>
      </c>
    </row>
    <row r="1737" spans="1:10" ht="18.399999999999999" customHeight="1">
      <c r="A1737">
        <v>797</v>
      </c>
      <c r="B1737" t="s">
        <v>102</v>
      </c>
      <c r="C1737" s="2">
        <v>40985</v>
      </c>
      <c r="D1737">
        <v>1</v>
      </c>
      <c r="E1737">
        <f>MONTH(C1737)</f>
        <v>3</v>
      </c>
      <c r="F1737" t="str">
        <f>VLOOKUP(B1737,Sheet3!$A$1:$E$100,5)</f>
        <v>k13</v>
      </c>
      <c r="G1737" t="str">
        <f>VLOOKUP(B1737,Sheet3!$A$1:$E$100,2)</f>
        <v>30m_x_1m_x_1mm</v>
      </c>
      <c r="H1737" t="str">
        <f>VLOOKUP(B1737,Sheet3!$A$1:$E$100,3)</f>
        <v>149,99</v>
      </c>
      <c r="I1737" t="str">
        <f>VLOOKUP(F1737,Sheet4!$A$1:$B$22,2)</f>
        <v>rolki_korkowe</v>
      </c>
      <c r="J1737">
        <f>D1737*H1737</f>
        <v>149.99</v>
      </c>
    </row>
    <row r="1738" spans="1:10" ht="18.399999999999999" customHeight="1">
      <c r="A1738">
        <v>815</v>
      </c>
      <c r="B1738" t="s">
        <v>93</v>
      </c>
      <c r="C1738" s="2">
        <v>41151</v>
      </c>
      <c r="D1738">
        <v>16</v>
      </c>
      <c r="E1738">
        <f>MONTH(C1738)</f>
        <v>8</v>
      </c>
      <c r="F1738" t="str">
        <f>VLOOKUP(B1738,Sheet3!$A$1:$E$100,5)</f>
        <v>k13</v>
      </c>
      <c r="G1738" t="str">
        <f>VLOOKUP(B1738,Sheet3!$A$1:$E$100,2)</f>
        <v>30m_x_1m_x_2mm</v>
      </c>
      <c r="H1738" t="str">
        <f>VLOOKUP(B1738,Sheet3!$A$1:$E$100,3)</f>
        <v>299,99</v>
      </c>
      <c r="I1738" t="str">
        <f>VLOOKUP(F1738,Sheet4!$A$1:$B$22,2)</f>
        <v>rolki_korkowe</v>
      </c>
      <c r="J1738">
        <f>D1738*H1738</f>
        <v>4799.84</v>
      </c>
    </row>
    <row r="1739" spans="1:10" ht="18.399999999999999" customHeight="1">
      <c r="A1739" s="1">
        <v>816</v>
      </c>
      <c r="B1739" t="s">
        <v>103</v>
      </c>
      <c r="C1739" s="2">
        <v>40966</v>
      </c>
      <c r="D1739">
        <v>4</v>
      </c>
      <c r="E1739">
        <f>MONTH(C1739)</f>
        <v>2</v>
      </c>
      <c r="F1739" t="str">
        <f>VLOOKUP(B1739,Sheet3!$A$1:$E$100,5)</f>
        <v>k13</v>
      </c>
      <c r="G1739" t="str">
        <f>VLOOKUP(B1739,Sheet3!$A$1:$E$100,2)</f>
        <v>30m_x_1m_x_1,5mm</v>
      </c>
      <c r="H1739" t="str">
        <f>VLOOKUP(B1739,Sheet3!$A$1:$E$100,3)</f>
        <v>199,99</v>
      </c>
      <c r="I1739" t="str">
        <f>VLOOKUP(F1739,Sheet4!$A$1:$B$22,2)</f>
        <v>rolki_korkowe</v>
      </c>
      <c r="J1739">
        <f>D1739*H1739</f>
        <v>799.96</v>
      </c>
    </row>
    <row r="1740" spans="1:10" ht="18.399999999999999" customHeight="1">
      <c r="A1740">
        <v>845</v>
      </c>
      <c r="B1740" t="s">
        <v>103</v>
      </c>
      <c r="C1740" s="2">
        <v>41107</v>
      </c>
      <c r="D1740">
        <v>2</v>
      </c>
      <c r="E1740">
        <f>MONTH(C1740)</f>
        <v>7</v>
      </c>
      <c r="F1740" t="str">
        <f>VLOOKUP(B1740,Sheet3!$A$1:$E$100,5)</f>
        <v>k13</v>
      </c>
      <c r="G1740" t="str">
        <f>VLOOKUP(B1740,Sheet3!$A$1:$E$100,2)</f>
        <v>30m_x_1m_x_1,5mm</v>
      </c>
      <c r="H1740" t="str">
        <f>VLOOKUP(B1740,Sheet3!$A$1:$E$100,3)</f>
        <v>199,99</v>
      </c>
      <c r="I1740" t="str">
        <f>VLOOKUP(F1740,Sheet4!$A$1:$B$22,2)</f>
        <v>rolki_korkowe</v>
      </c>
      <c r="J1740">
        <f>D1740*H1740</f>
        <v>399.98</v>
      </c>
    </row>
    <row r="1741" spans="1:10" ht="18.399999999999999" customHeight="1">
      <c r="A1741">
        <v>847</v>
      </c>
      <c r="B1741" t="s">
        <v>93</v>
      </c>
      <c r="C1741" s="2">
        <v>40978</v>
      </c>
      <c r="D1741">
        <v>15</v>
      </c>
      <c r="E1741">
        <f>MONTH(C1741)</f>
        <v>3</v>
      </c>
      <c r="F1741" t="str">
        <f>VLOOKUP(B1741,Sheet3!$A$1:$E$100,5)</f>
        <v>k13</v>
      </c>
      <c r="G1741" t="str">
        <f>VLOOKUP(B1741,Sheet3!$A$1:$E$100,2)</f>
        <v>30m_x_1m_x_2mm</v>
      </c>
      <c r="H1741" t="str">
        <f>VLOOKUP(B1741,Sheet3!$A$1:$E$100,3)</f>
        <v>299,99</v>
      </c>
      <c r="I1741" t="str">
        <f>VLOOKUP(F1741,Sheet4!$A$1:$B$22,2)</f>
        <v>rolki_korkowe</v>
      </c>
      <c r="J1741">
        <f>D1741*H1741</f>
        <v>4499.8500000000004</v>
      </c>
    </row>
    <row r="1742" spans="1:10" ht="18.399999999999999" customHeight="1">
      <c r="A1742">
        <v>859</v>
      </c>
      <c r="B1742" t="s">
        <v>104</v>
      </c>
      <c r="C1742" s="2">
        <v>41038</v>
      </c>
      <c r="D1742">
        <v>8</v>
      </c>
      <c r="E1742">
        <f>MONTH(C1742)</f>
        <v>5</v>
      </c>
      <c r="F1742" t="str">
        <f>VLOOKUP(B1742,Sheet3!$A$1:$E$100,5)</f>
        <v>k13</v>
      </c>
      <c r="G1742" t="str">
        <f>VLOOKUP(B1742,Sheet3!$A$1:$E$100,2)</f>
        <v>30m_x_1m_x_2mm</v>
      </c>
      <c r="H1742" t="str">
        <f>VLOOKUP(B1742,Sheet3!$A$1:$E$100,3)</f>
        <v>299,99</v>
      </c>
      <c r="I1742" t="str">
        <f>VLOOKUP(F1742,Sheet4!$A$1:$B$22,2)</f>
        <v>rolki_korkowe</v>
      </c>
      <c r="J1742">
        <f>D1742*H1742</f>
        <v>2399.92</v>
      </c>
    </row>
    <row r="1743" spans="1:10" ht="18.399999999999999" customHeight="1">
      <c r="A1743">
        <v>903</v>
      </c>
      <c r="B1743" t="s">
        <v>103</v>
      </c>
      <c r="C1743" s="2">
        <v>40938</v>
      </c>
      <c r="D1743">
        <v>2</v>
      </c>
      <c r="E1743">
        <f>MONTH(C1743)</f>
        <v>1</v>
      </c>
      <c r="F1743" t="str">
        <f>VLOOKUP(B1743,Sheet3!$A$1:$E$100,5)</f>
        <v>k13</v>
      </c>
      <c r="G1743" t="str">
        <f>VLOOKUP(B1743,Sheet3!$A$1:$E$100,2)</f>
        <v>30m_x_1m_x_1,5mm</v>
      </c>
      <c r="H1743" t="str">
        <f>VLOOKUP(B1743,Sheet3!$A$1:$E$100,3)</f>
        <v>199,99</v>
      </c>
      <c r="I1743" t="str">
        <f>VLOOKUP(F1743,Sheet4!$A$1:$B$22,2)</f>
        <v>rolki_korkowe</v>
      </c>
      <c r="J1743">
        <f>D1743*H1743</f>
        <v>399.98</v>
      </c>
    </row>
    <row r="1744" spans="1:10" ht="18.399999999999999" customHeight="1">
      <c r="A1744" s="1">
        <v>934</v>
      </c>
      <c r="B1744" t="s">
        <v>73</v>
      </c>
      <c r="C1744" s="2">
        <v>41003</v>
      </c>
      <c r="D1744">
        <v>3</v>
      </c>
      <c r="E1744">
        <f>MONTH(C1744)</f>
        <v>4</v>
      </c>
      <c r="F1744" t="str">
        <f>VLOOKUP(B1744,Sheet3!$A$1:$E$100,5)</f>
        <v>k13</v>
      </c>
      <c r="G1744" t="str">
        <f>VLOOKUP(B1744,Sheet3!$A$1:$E$100,2)</f>
        <v>30m_x_1,2m_x_1mm</v>
      </c>
      <c r="H1744" t="str">
        <f>VLOOKUP(B1744,Sheet3!$A$1:$E$100,3)</f>
        <v>189,99</v>
      </c>
      <c r="I1744" t="str">
        <f>VLOOKUP(F1744,Sheet4!$A$1:$B$22,2)</f>
        <v>rolki_korkowe</v>
      </c>
      <c r="J1744">
        <f>D1744*H1744</f>
        <v>569.97</v>
      </c>
    </row>
    <row r="1745" spans="1:10" ht="18.399999999999999" customHeight="1">
      <c r="A1745" s="1">
        <v>996</v>
      </c>
      <c r="B1745" t="s">
        <v>93</v>
      </c>
      <c r="C1745" s="2">
        <v>41101</v>
      </c>
      <c r="D1745">
        <v>32</v>
      </c>
      <c r="E1745">
        <f>MONTH(C1745)</f>
        <v>7</v>
      </c>
      <c r="F1745" t="str">
        <f>VLOOKUP(B1745,Sheet3!$A$1:$E$100,5)</f>
        <v>k13</v>
      </c>
      <c r="G1745" t="str">
        <f>VLOOKUP(B1745,Sheet3!$A$1:$E$100,2)</f>
        <v>30m_x_1m_x_2mm</v>
      </c>
      <c r="H1745" t="str">
        <f>VLOOKUP(B1745,Sheet3!$A$1:$E$100,3)</f>
        <v>299,99</v>
      </c>
      <c r="I1745" t="str">
        <f>VLOOKUP(F1745,Sheet4!$A$1:$B$22,2)</f>
        <v>rolki_korkowe</v>
      </c>
      <c r="J1745">
        <f>D1745*H1745</f>
        <v>9599.68</v>
      </c>
    </row>
    <row r="1746" spans="1:10" ht="18.399999999999999" customHeight="1">
      <c r="A1746">
        <v>1003</v>
      </c>
      <c r="B1746" t="s">
        <v>73</v>
      </c>
      <c r="C1746" s="2">
        <v>40931</v>
      </c>
      <c r="D1746">
        <v>4</v>
      </c>
      <c r="E1746">
        <f>MONTH(C1746)</f>
        <v>1</v>
      </c>
      <c r="F1746" t="str">
        <f>VLOOKUP(B1746,Sheet3!$A$1:$E$100,5)</f>
        <v>k13</v>
      </c>
      <c r="G1746" t="str">
        <f>VLOOKUP(B1746,Sheet3!$A$1:$E$100,2)</f>
        <v>30m_x_1,2m_x_1mm</v>
      </c>
      <c r="H1746" t="str">
        <f>VLOOKUP(B1746,Sheet3!$A$1:$E$100,3)</f>
        <v>189,99</v>
      </c>
      <c r="I1746" t="str">
        <f>VLOOKUP(F1746,Sheet4!$A$1:$B$22,2)</f>
        <v>rolki_korkowe</v>
      </c>
      <c r="J1746">
        <f>D1746*H1746</f>
        <v>759.96</v>
      </c>
    </row>
    <row r="1747" spans="1:10" ht="18.399999999999999" customHeight="1">
      <c r="A1747">
        <v>1021</v>
      </c>
      <c r="B1747" t="s">
        <v>102</v>
      </c>
      <c r="C1747" s="2">
        <v>40968</v>
      </c>
      <c r="D1747">
        <v>1</v>
      </c>
      <c r="E1747">
        <f>MONTH(C1747)</f>
        <v>2</v>
      </c>
      <c r="F1747" t="str">
        <f>VLOOKUP(B1747,Sheet3!$A$1:$E$100,5)</f>
        <v>k13</v>
      </c>
      <c r="G1747" t="str">
        <f>VLOOKUP(B1747,Sheet3!$A$1:$E$100,2)</f>
        <v>30m_x_1m_x_1mm</v>
      </c>
      <c r="H1747" t="str">
        <f>VLOOKUP(B1747,Sheet3!$A$1:$E$100,3)</f>
        <v>149,99</v>
      </c>
      <c r="I1747" t="str">
        <f>VLOOKUP(F1747,Sheet4!$A$1:$B$22,2)</f>
        <v>rolki_korkowe</v>
      </c>
      <c r="J1747">
        <f>D1747*H1747</f>
        <v>149.99</v>
      </c>
    </row>
    <row r="1748" spans="1:10" ht="18.399999999999999" customHeight="1">
      <c r="A1748" s="1">
        <v>1032</v>
      </c>
      <c r="B1748" t="s">
        <v>73</v>
      </c>
      <c r="C1748" s="2">
        <v>40961</v>
      </c>
      <c r="D1748">
        <v>2</v>
      </c>
      <c r="E1748">
        <f>MONTH(C1748)</f>
        <v>2</v>
      </c>
      <c r="F1748" t="str">
        <f>VLOOKUP(B1748,Sheet3!$A$1:$E$100,5)</f>
        <v>k13</v>
      </c>
      <c r="G1748" t="str">
        <f>VLOOKUP(B1748,Sheet3!$A$1:$E$100,2)</f>
        <v>30m_x_1,2m_x_1mm</v>
      </c>
      <c r="H1748" t="str">
        <f>VLOOKUP(B1748,Sheet3!$A$1:$E$100,3)</f>
        <v>189,99</v>
      </c>
      <c r="I1748" t="str">
        <f>VLOOKUP(F1748,Sheet4!$A$1:$B$22,2)</f>
        <v>rolki_korkowe</v>
      </c>
      <c r="J1748">
        <f>D1748*H1748</f>
        <v>379.98</v>
      </c>
    </row>
    <row r="1749" spans="1:10" ht="18.399999999999999" customHeight="1">
      <c r="A1749">
        <v>1055</v>
      </c>
      <c r="B1749" t="s">
        <v>61</v>
      </c>
      <c r="C1749" s="2">
        <v>41053</v>
      </c>
      <c r="D1749">
        <v>1</v>
      </c>
      <c r="E1749">
        <f>MONTH(C1749)</f>
        <v>5</v>
      </c>
      <c r="F1749" t="str">
        <f>VLOOKUP(B1749,Sheet3!$A$1:$E$100,5)</f>
        <v>k13</v>
      </c>
      <c r="G1749" t="str">
        <f>VLOOKUP(B1749,Sheet3!$A$1:$E$100,2)</f>
        <v>25m_x_1m_x_4mm</v>
      </c>
      <c r="H1749" t="str">
        <f>VLOOKUP(B1749,Sheet3!$A$1:$E$100,3)</f>
        <v>549,99</v>
      </c>
      <c r="I1749" t="str">
        <f>VLOOKUP(F1749,Sheet4!$A$1:$B$22,2)</f>
        <v>rolki_korkowe</v>
      </c>
      <c r="J1749">
        <f>D1749*H1749</f>
        <v>549.99</v>
      </c>
    </row>
    <row r="1750" spans="1:10" ht="18.399999999999999" customHeight="1">
      <c r="A1750">
        <v>1135</v>
      </c>
      <c r="B1750" t="s">
        <v>104</v>
      </c>
      <c r="C1750" s="2">
        <v>41123</v>
      </c>
      <c r="D1750">
        <v>3</v>
      </c>
      <c r="E1750">
        <f>MONTH(C1750)</f>
        <v>8</v>
      </c>
      <c r="F1750" t="str">
        <f>VLOOKUP(B1750,Sheet3!$A$1:$E$100,5)</f>
        <v>k13</v>
      </c>
      <c r="G1750" t="str">
        <f>VLOOKUP(B1750,Sheet3!$A$1:$E$100,2)</f>
        <v>30m_x_1m_x_2mm</v>
      </c>
      <c r="H1750" t="str">
        <f>VLOOKUP(B1750,Sheet3!$A$1:$E$100,3)</f>
        <v>299,99</v>
      </c>
      <c r="I1750" t="str">
        <f>VLOOKUP(F1750,Sheet4!$A$1:$B$22,2)</f>
        <v>rolki_korkowe</v>
      </c>
      <c r="J1750">
        <f>D1750*H1750</f>
        <v>899.97</v>
      </c>
    </row>
    <row r="1751" spans="1:10" ht="18.399999999999999" customHeight="1">
      <c r="A1751" s="1">
        <v>1240</v>
      </c>
      <c r="B1751" t="s">
        <v>93</v>
      </c>
      <c r="C1751" s="2">
        <v>40954</v>
      </c>
      <c r="D1751">
        <v>19</v>
      </c>
      <c r="E1751">
        <f>MONTH(C1751)</f>
        <v>2</v>
      </c>
      <c r="F1751" t="str">
        <f>VLOOKUP(B1751,Sheet3!$A$1:$E$100,5)</f>
        <v>k13</v>
      </c>
      <c r="G1751" t="str">
        <f>VLOOKUP(B1751,Sheet3!$A$1:$E$100,2)</f>
        <v>30m_x_1m_x_2mm</v>
      </c>
      <c r="H1751" t="str">
        <f>VLOOKUP(B1751,Sheet3!$A$1:$E$100,3)</f>
        <v>299,99</v>
      </c>
      <c r="I1751" t="str">
        <f>VLOOKUP(F1751,Sheet4!$A$1:$B$22,2)</f>
        <v>rolki_korkowe</v>
      </c>
      <c r="J1751">
        <f>D1751*H1751</f>
        <v>5699.81</v>
      </c>
    </row>
    <row r="1752" spans="1:10" ht="18.399999999999999" customHeight="1">
      <c r="A1752">
        <v>1245</v>
      </c>
      <c r="B1752" t="s">
        <v>61</v>
      </c>
      <c r="C1752" s="2">
        <v>41079</v>
      </c>
      <c r="D1752">
        <v>1</v>
      </c>
      <c r="E1752">
        <f>MONTH(C1752)</f>
        <v>6</v>
      </c>
      <c r="F1752" t="str">
        <f>VLOOKUP(B1752,Sheet3!$A$1:$E$100,5)</f>
        <v>k13</v>
      </c>
      <c r="G1752" t="str">
        <f>VLOOKUP(B1752,Sheet3!$A$1:$E$100,2)</f>
        <v>25m_x_1m_x_4mm</v>
      </c>
      <c r="H1752" t="str">
        <f>VLOOKUP(B1752,Sheet3!$A$1:$E$100,3)</f>
        <v>549,99</v>
      </c>
      <c r="I1752" t="str">
        <f>VLOOKUP(F1752,Sheet4!$A$1:$B$22,2)</f>
        <v>rolki_korkowe</v>
      </c>
      <c r="J1752">
        <f>D1752*H1752</f>
        <v>549.99</v>
      </c>
    </row>
    <row r="1753" spans="1:10" ht="18.399999999999999" customHeight="1">
      <c r="A1753" s="1">
        <v>1262</v>
      </c>
      <c r="B1753" t="s">
        <v>103</v>
      </c>
      <c r="C1753" s="2">
        <v>41211</v>
      </c>
      <c r="D1753">
        <v>3</v>
      </c>
      <c r="E1753">
        <f>MONTH(C1753)</f>
        <v>10</v>
      </c>
      <c r="F1753" t="str">
        <f>VLOOKUP(B1753,Sheet3!$A$1:$E$100,5)</f>
        <v>k13</v>
      </c>
      <c r="G1753" t="str">
        <f>VLOOKUP(B1753,Sheet3!$A$1:$E$100,2)</f>
        <v>30m_x_1m_x_1,5mm</v>
      </c>
      <c r="H1753" t="str">
        <f>VLOOKUP(B1753,Sheet3!$A$1:$E$100,3)</f>
        <v>199,99</v>
      </c>
      <c r="I1753" t="str">
        <f>VLOOKUP(F1753,Sheet4!$A$1:$B$22,2)</f>
        <v>rolki_korkowe</v>
      </c>
      <c r="J1753">
        <f>D1753*H1753</f>
        <v>599.97</v>
      </c>
    </row>
    <row r="1754" spans="1:10" ht="18.399999999999999" customHeight="1">
      <c r="A1754" s="1">
        <v>1278</v>
      </c>
      <c r="B1754" t="s">
        <v>93</v>
      </c>
      <c r="C1754" s="2">
        <v>41048</v>
      </c>
      <c r="D1754">
        <v>8</v>
      </c>
      <c r="E1754">
        <f>MONTH(C1754)</f>
        <v>5</v>
      </c>
      <c r="F1754" t="str">
        <f>VLOOKUP(B1754,Sheet3!$A$1:$E$100,5)</f>
        <v>k13</v>
      </c>
      <c r="G1754" t="str">
        <f>VLOOKUP(B1754,Sheet3!$A$1:$E$100,2)</f>
        <v>30m_x_1m_x_2mm</v>
      </c>
      <c r="H1754" t="str">
        <f>VLOOKUP(B1754,Sheet3!$A$1:$E$100,3)</f>
        <v>299,99</v>
      </c>
      <c r="I1754" t="str">
        <f>VLOOKUP(F1754,Sheet4!$A$1:$B$22,2)</f>
        <v>rolki_korkowe</v>
      </c>
      <c r="J1754">
        <f>D1754*H1754</f>
        <v>2399.92</v>
      </c>
    </row>
    <row r="1755" spans="1:10" ht="18.399999999999999" customHeight="1">
      <c r="A1755" s="1">
        <v>1516</v>
      </c>
      <c r="B1755" t="s">
        <v>93</v>
      </c>
      <c r="C1755" s="2">
        <v>41138</v>
      </c>
      <c r="D1755">
        <v>22</v>
      </c>
      <c r="E1755">
        <f>MONTH(C1755)</f>
        <v>8</v>
      </c>
      <c r="F1755" t="str">
        <f>VLOOKUP(B1755,Sheet3!$A$1:$E$100,5)</f>
        <v>k13</v>
      </c>
      <c r="G1755" t="str">
        <f>VLOOKUP(B1755,Sheet3!$A$1:$E$100,2)</f>
        <v>30m_x_1m_x_2mm</v>
      </c>
      <c r="H1755" t="str">
        <f>VLOOKUP(B1755,Sheet3!$A$1:$E$100,3)</f>
        <v>299,99</v>
      </c>
      <c r="I1755" t="str">
        <f>VLOOKUP(F1755,Sheet4!$A$1:$B$22,2)</f>
        <v>rolki_korkowe</v>
      </c>
      <c r="J1755">
        <f>D1755*H1755</f>
        <v>6599.7800000000007</v>
      </c>
    </row>
    <row r="1756" spans="1:10" ht="18.399999999999999" customHeight="1">
      <c r="A1756">
        <v>1533</v>
      </c>
      <c r="B1756" t="s">
        <v>61</v>
      </c>
      <c r="C1756" s="2">
        <v>41180</v>
      </c>
      <c r="D1756">
        <v>1</v>
      </c>
      <c r="E1756">
        <f>MONTH(C1756)</f>
        <v>9</v>
      </c>
      <c r="F1756" t="str">
        <f>VLOOKUP(B1756,Sheet3!$A$1:$E$100,5)</f>
        <v>k13</v>
      </c>
      <c r="G1756" t="str">
        <f>VLOOKUP(B1756,Sheet3!$A$1:$E$100,2)</f>
        <v>25m_x_1m_x_4mm</v>
      </c>
      <c r="H1756" t="str">
        <f>VLOOKUP(B1756,Sheet3!$A$1:$E$100,3)</f>
        <v>549,99</v>
      </c>
      <c r="I1756" t="str">
        <f>VLOOKUP(F1756,Sheet4!$A$1:$B$22,2)</f>
        <v>rolki_korkowe</v>
      </c>
      <c r="J1756">
        <f>D1756*H1756</f>
        <v>549.99</v>
      </c>
    </row>
    <row r="1757" spans="1:10" ht="18.399999999999999" customHeight="1">
      <c r="A1757" s="1">
        <v>1568</v>
      </c>
      <c r="B1757" t="s">
        <v>93</v>
      </c>
      <c r="C1757" s="2">
        <v>41023</v>
      </c>
      <c r="D1757">
        <v>2</v>
      </c>
      <c r="E1757">
        <f>MONTH(C1757)</f>
        <v>4</v>
      </c>
      <c r="F1757" t="str">
        <f>VLOOKUP(B1757,Sheet3!$A$1:$E$100,5)</f>
        <v>k13</v>
      </c>
      <c r="G1757" t="str">
        <f>VLOOKUP(B1757,Sheet3!$A$1:$E$100,2)</f>
        <v>30m_x_1m_x_2mm</v>
      </c>
      <c r="H1757" t="str">
        <f>VLOOKUP(B1757,Sheet3!$A$1:$E$100,3)</f>
        <v>299,99</v>
      </c>
      <c r="I1757" t="str">
        <f>VLOOKUP(F1757,Sheet4!$A$1:$B$22,2)</f>
        <v>rolki_korkowe</v>
      </c>
      <c r="J1757">
        <f>D1757*H1757</f>
        <v>599.98</v>
      </c>
    </row>
    <row r="1758" spans="1:10" ht="18.399999999999999" customHeight="1">
      <c r="A1758">
        <v>1643</v>
      </c>
      <c r="B1758" t="s">
        <v>93</v>
      </c>
      <c r="C1758" s="2">
        <v>41089</v>
      </c>
      <c r="D1758">
        <v>65</v>
      </c>
      <c r="E1758">
        <f>MONTH(C1758)</f>
        <v>6</v>
      </c>
      <c r="F1758" t="str">
        <f>VLOOKUP(B1758,Sheet3!$A$1:$E$100,5)</f>
        <v>k13</v>
      </c>
      <c r="G1758" t="str">
        <f>VLOOKUP(B1758,Sheet3!$A$1:$E$100,2)</f>
        <v>30m_x_1m_x_2mm</v>
      </c>
      <c r="H1758" t="str">
        <f>VLOOKUP(B1758,Sheet3!$A$1:$E$100,3)</f>
        <v>299,99</v>
      </c>
      <c r="I1758" t="str">
        <f>VLOOKUP(F1758,Sheet4!$A$1:$B$22,2)</f>
        <v>rolki_korkowe</v>
      </c>
      <c r="J1758">
        <f>D1758*H1758</f>
        <v>19499.350000000002</v>
      </c>
    </row>
    <row r="1759" spans="1:10" ht="18.399999999999999" customHeight="1">
      <c r="A1759" s="1">
        <v>1644</v>
      </c>
      <c r="B1759" t="s">
        <v>93</v>
      </c>
      <c r="C1759" s="2">
        <v>41010</v>
      </c>
      <c r="D1759">
        <v>12</v>
      </c>
      <c r="E1759">
        <f>MONTH(C1759)</f>
        <v>4</v>
      </c>
      <c r="F1759" t="str">
        <f>VLOOKUP(B1759,Sheet3!$A$1:$E$100,5)</f>
        <v>k13</v>
      </c>
      <c r="G1759" t="str">
        <f>VLOOKUP(B1759,Sheet3!$A$1:$E$100,2)</f>
        <v>30m_x_1m_x_2mm</v>
      </c>
      <c r="H1759" t="str">
        <f>VLOOKUP(B1759,Sheet3!$A$1:$E$100,3)</f>
        <v>299,99</v>
      </c>
      <c r="I1759" t="str">
        <f>VLOOKUP(F1759,Sheet4!$A$1:$B$22,2)</f>
        <v>rolki_korkowe</v>
      </c>
      <c r="J1759">
        <f>D1759*H1759</f>
        <v>3599.88</v>
      </c>
    </row>
    <row r="1760" spans="1:10" ht="18.399999999999999" customHeight="1">
      <c r="A1760" s="1">
        <v>2160</v>
      </c>
      <c r="B1760" t="s">
        <v>93</v>
      </c>
      <c r="C1760" s="2">
        <v>41138</v>
      </c>
      <c r="D1760">
        <v>22</v>
      </c>
      <c r="E1760">
        <f>MONTH(C1760)</f>
        <v>8</v>
      </c>
      <c r="F1760" t="str">
        <f>VLOOKUP(B1760,Sheet3!$A$1:$E$100,5)</f>
        <v>k13</v>
      </c>
      <c r="G1760" t="str">
        <f>VLOOKUP(B1760,Sheet3!$A$1:$E$100,2)</f>
        <v>30m_x_1m_x_2mm</v>
      </c>
      <c r="H1760" t="str">
        <f>VLOOKUP(B1760,Sheet3!$A$1:$E$100,3)</f>
        <v>299,99</v>
      </c>
      <c r="I1760" t="str">
        <f>VLOOKUP(F1760,Sheet4!$A$1:$B$22,2)</f>
        <v>rolki_korkowe</v>
      </c>
      <c r="J1760">
        <f>D1760*H1760</f>
        <v>6599.7800000000007</v>
      </c>
    </row>
    <row r="1761" spans="1:10" ht="18.399999999999999" customHeight="1">
      <c r="A1761">
        <v>2177</v>
      </c>
      <c r="B1761" t="s">
        <v>61</v>
      </c>
      <c r="C1761" s="2">
        <v>41180</v>
      </c>
      <c r="D1761">
        <v>1</v>
      </c>
      <c r="E1761">
        <f>MONTH(C1761)</f>
        <v>9</v>
      </c>
      <c r="F1761" t="str">
        <f>VLOOKUP(B1761,Sheet3!$A$1:$E$100,5)</f>
        <v>k13</v>
      </c>
      <c r="G1761" t="str">
        <f>VLOOKUP(B1761,Sheet3!$A$1:$E$100,2)</f>
        <v>25m_x_1m_x_4mm</v>
      </c>
      <c r="H1761" t="str">
        <f>VLOOKUP(B1761,Sheet3!$A$1:$E$100,3)</f>
        <v>549,99</v>
      </c>
      <c r="I1761" t="str">
        <f>VLOOKUP(F1761,Sheet4!$A$1:$B$22,2)</f>
        <v>rolki_korkowe</v>
      </c>
      <c r="J1761">
        <f>D1761*H1761</f>
        <v>549.99</v>
      </c>
    </row>
    <row r="1762" spans="1:10" ht="18.399999999999999" customHeight="1">
      <c r="A1762">
        <v>7</v>
      </c>
      <c r="B1762" t="s">
        <v>14</v>
      </c>
      <c r="C1762" s="2">
        <v>41044</v>
      </c>
      <c r="D1762">
        <v>8</v>
      </c>
      <c r="E1762">
        <f>MONTH(C1762)</f>
        <v>5</v>
      </c>
      <c r="F1762" t="str">
        <f>VLOOKUP(B1762,Sheet3!$A$1:$E$100,5)</f>
        <v>k10</v>
      </c>
      <c r="G1762" t="str">
        <f>VLOOKUP(B1762,Sheet3!$A$1:$E$100,2)</f>
        <v>40x60</v>
      </c>
      <c r="H1762" t="str">
        <f>VLOOKUP(B1762,Sheet3!$A$1:$E$100,3)</f>
        <v>25,00</v>
      </c>
      <c r="I1762" t="str">
        <f>VLOOKUP(F1762,Sheet4!$A$1:$B$22,2)</f>
        <v>tablice_korkowe</v>
      </c>
      <c r="J1762">
        <f>D1762*H1762</f>
        <v>200</v>
      </c>
    </row>
    <row r="1763" spans="1:10" ht="18.399999999999999" customHeight="1">
      <c r="A1763" s="1">
        <v>22</v>
      </c>
      <c r="B1763" t="s">
        <v>27</v>
      </c>
      <c r="C1763" s="2">
        <v>41240</v>
      </c>
      <c r="D1763">
        <v>4</v>
      </c>
      <c r="E1763">
        <f>MONTH(C1763)</f>
        <v>11</v>
      </c>
      <c r="F1763" t="str">
        <f>VLOOKUP(B1763,Sheet3!$A$1:$E$100,5)</f>
        <v>k10</v>
      </c>
      <c r="G1763" t="str">
        <f>VLOOKUP(B1763,Sheet3!$A$1:$E$100,2)</f>
        <v>40x50</v>
      </c>
      <c r="H1763" t="str">
        <f>VLOOKUP(B1763,Sheet3!$A$1:$E$100,3)</f>
        <v>21,00</v>
      </c>
      <c r="I1763" t="str">
        <f>VLOOKUP(F1763,Sheet4!$A$1:$B$22,2)</f>
        <v>tablice_korkowe</v>
      </c>
      <c r="J1763">
        <f>D1763*H1763</f>
        <v>84</v>
      </c>
    </row>
    <row r="1764" spans="1:10" ht="18.399999999999999" customHeight="1">
      <c r="A1764">
        <v>25</v>
      </c>
      <c r="B1764" t="s">
        <v>29</v>
      </c>
      <c r="C1764" s="2">
        <v>41043</v>
      </c>
      <c r="D1764">
        <v>2</v>
      </c>
      <c r="E1764">
        <f>MONTH(C1764)</f>
        <v>5</v>
      </c>
      <c r="F1764" t="str">
        <f>VLOOKUP(B1764,Sheet3!$A$1:$E$100,5)</f>
        <v>k10</v>
      </c>
      <c r="G1764" t="str">
        <f>VLOOKUP(B1764,Sheet3!$A$1:$E$100,2)</f>
        <v>150x180</v>
      </c>
      <c r="H1764" t="str">
        <f>VLOOKUP(B1764,Sheet3!$A$1:$E$100,3)</f>
        <v>199,00</v>
      </c>
      <c r="I1764" t="str">
        <f>VLOOKUP(F1764,Sheet4!$A$1:$B$22,2)</f>
        <v>tablice_korkowe</v>
      </c>
      <c r="J1764">
        <f>D1764*H1764</f>
        <v>398</v>
      </c>
    </row>
    <row r="1765" spans="1:10" ht="18.399999999999999" customHeight="1">
      <c r="A1765">
        <v>33</v>
      </c>
      <c r="B1765" t="s">
        <v>36</v>
      </c>
      <c r="C1765" s="2">
        <v>41046</v>
      </c>
      <c r="D1765">
        <v>5</v>
      </c>
      <c r="E1765">
        <f>MONTH(C1765)</f>
        <v>5</v>
      </c>
      <c r="F1765" t="str">
        <f>VLOOKUP(B1765,Sheet3!$A$1:$E$100,5)</f>
        <v>k10</v>
      </c>
      <c r="G1765" t="str">
        <f>VLOOKUP(B1765,Sheet3!$A$1:$E$100,2)</f>
        <v>50x80</v>
      </c>
      <c r="H1765" t="str">
        <f>VLOOKUP(B1765,Sheet3!$A$1:$E$100,3)</f>
        <v>34,99</v>
      </c>
      <c r="I1765" t="str">
        <f>VLOOKUP(F1765,Sheet4!$A$1:$B$22,2)</f>
        <v>tablice_korkowe</v>
      </c>
      <c r="J1765">
        <f>D1765*H1765</f>
        <v>174.95000000000002</v>
      </c>
    </row>
    <row r="1766" spans="1:10" ht="18.399999999999999" customHeight="1">
      <c r="A1766">
        <v>35</v>
      </c>
      <c r="B1766" t="s">
        <v>38</v>
      </c>
      <c r="C1766" s="2">
        <v>41146</v>
      </c>
      <c r="D1766">
        <v>35</v>
      </c>
      <c r="E1766">
        <f>MONTH(C1766)</f>
        <v>8</v>
      </c>
      <c r="F1766" t="str">
        <f>VLOOKUP(B1766,Sheet3!$A$1:$E$100,5)</f>
        <v>k10</v>
      </c>
      <c r="G1766" t="str">
        <f>VLOOKUP(B1766,Sheet3!$A$1:$E$100,2)</f>
        <v>50x80</v>
      </c>
      <c r="H1766" t="str">
        <f>VLOOKUP(B1766,Sheet3!$A$1:$E$100,3)</f>
        <v>34,99</v>
      </c>
      <c r="I1766" t="str">
        <f>VLOOKUP(F1766,Sheet4!$A$1:$B$22,2)</f>
        <v>tablice_korkowe</v>
      </c>
      <c r="J1766">
        <f>D1766*H1766</f>
        <v>1224.6500000000001</v>
      </c>
    </row>
    <row r="1767" spans="1:10" ht="18.399999999999999" customHeight="1">
      <c r="A1767" s="1">
        <v>38</v>
      </c>
      <c r="B1767" t="s">
        <v>29</v>
      </c>
      <c r="C1767" s="2">
        <v>41053</v>
      </c>
      <c r="D1767">
        <v>13</v>
      </c>
      <c r="E1767">
        <f>MONTH(C1767)</f>
        <v>5</v>
      </c>
      <c r="F1767" t="str">
        <f>VLOOKUP(B1767,Sheet3!$A$1:$E$100,5)</f>
        <v>k10</v>
      </c>
      <c r="G1767" t="str">
        <f>VLOOKUP(B1767,Sheet3!$A$1:$E$100,2)</f>
        <v>150x180</v>
      </c>
      <c r="H1767" t="str">
        <f>VLOOKUP(B1767,Sheet3!$A$1:$E$100,3)</f>
        <v>199,00</v>
      </c>
      <c r="I1767" t="str">
        <f>VLOOKUP(F1767,Sheet4!$A$1:$B$22,2)</f>
        <v>tablice_korkowe</v>
      </c>
      <c r="J1767">
        <f>D1767*H1767</f>
        <v>2587</v>
      </c>
    </row>
    <row r="1768" spans="1:10" ht="18.399999999999999" customHeight="1">
      <c r="A1768">
        <v>41</v>
      </c>
      <c r="B1768" t="s">
        <v>36</v>
      </c>
      <c r="C1768" s="2">
        <v>41099</v>
      </c>
      <c r="D1768">
        <v>2</v>
      </c>
      <c r="E1768">
        <f>MONTH(C1768)</f>
        <v>7</v>
      </c>
      <c r="F1768" t="str">
        <f>VLOOKUP(B1768,Sheet3!$A$1:$E$100,5)</f>
        <v>k10</v>
      </c>
      <c r="G1768" t="str">
        <f>VLOOKUP(B1768,Sheet3!$A$1:$E$100,2)</f>
        <v>50x80</v>
      </c>
      <c r="H1768" t="str">
        <f>VLOOKUP(B1768,Sheet3!$A$1:$E$100,3)</f>
        <v>34,99</v>
      </c>
      <c r="I1768" t="str">
        <f>VLOOKUP(F1768,Sheet4!$A$1:$B$22,2)</f>
        <v>tablice_korkowe</v>
      </c>
      <c r="J1768">
        <f>D1768*H1768</f>
        <v>69.98</v>
      </c>
    </row>
    <row r="1769" spans="1:10" ht="18.399999999999999" customHeight="1">
      <c r="A1769">
        <v>57</v>
      </c>
      <c r="B1769" t="s">
        <v>51</v>
      </c>
      <c r="C1769" s="2">
        <v>41155</v>
      </c>
      <c r="D1769">
        <v>8</v>
      </c>
      <c r="E1769">
        <f>MONTH(C1769)</f>
        <v>9</v>
      </c>
      <c r="F1769" t="str">
        <f>VLOOKUP(B1769,Sheet3!$A$1:$E$100,5)</f>
        <v>k10</v>
      </c>
      <c r="G1769" t="str">
        <f>VLOOKUP(B1769,Sheet3!$A$1:$E$100,2)</f>
        <v>60x80</v>
      </c>
      <c r="H1769" t="str">
        <f>VLOOKUP(B1769,Sheet3!$A$1:$E$100,3)</f>
        <v>51,00</v>
      </c>
      <c r="I1769" t="str">
        <f>VLOOKUP(F1769,Sheet4!$A$1:$B$22,2)</f>
        <v>tablice_korkowe</v>
      </c>
      <c r="J1769">
        <f>D1769*H1769</f>
        <v>408</v>
      </c>
    </row>
    <row r="1770" spans="1:10" ht="18.399999999999999" customHeight="1">
      <c r="A1770" s="1">
        <v>58</v>
      </c>
      <c r="B1770" t="s">
        <v>51</v>
      </c>
      <c r="C1770" s="2">
        <v>40969</v>
      </c>
      <c r="D1770">
        <v>1</v>
      </c>
      <c r="E1770">
        <f>MONTH(C1770)</f>
        <v>3</v>
      </c>
      <c r="F1770" t="str">
        <f>VLOOKUP(B1770,Sheet3!$A$1:$E$100,5)</f>
        <v>k10</v>
      </c>
      <c r="G1770" t="str">
        <f>VLOOKUP(B1770,Sheet3!$A$1:$E$100,2)</f>
        <v>60x80</v>
      </c>
      <c r="H1770" t="str">
        <f>VLOOKUP(B1770,Sheet3!$A$1:$E$100,3)</f>
        <v>51,00</v>
      </c>
      <c r="I1770" t="str">
        <f>VLOOKUP(F1770,Sheet4!$A$1:$B$22,2)</f>
        <v>tablice_korkowe</v>
      </c>
      <c r="J1770">
        <f>D1770*H1770</f>
        <v>51</v>
      </c>
    </row>
    <row r="1771" spans="1:10" ht="18.399999999999999" customHeight="1">
      <c r="A1771">
        <v>59</v>
      </c>
      <c r="B1771" t="s">
        <v>52</v>
      </c>
      <c r="C1771" s="2">
        <v>40939</v>
      </c>
      <c r="D1771">
        <v>5</v>
      </c>
      <c r="E1771">
        <f>MONTH(C1771)</f>
        <v>1</v>
      </c>
      <c r="F1771" t="str">
        <f>VLOOKUP(B1771,Sheet3!$A$1:$E$100,5)</f>
        <v>k10</v>
      </c>
      <c r="G1771" t="str">
        <f>VLOOKUP(B1771,Sheet3!$A$1:$E$100,2)</f>
        <v>120x150</v>
      </c>
      <c r="H1771" t="str">
        <f>VLOOKUP(B1771,Sheet3!$A$1:$E$100,3)</f>
        <v>159,00</v>
      </c>
      <c r="I1771" t="str">
        <f>VLOOKUP(F1771,Sheet4!$A$1:$B$22,2)</f>
        <v>tablice_korkowe</v>
      </c>
      <c r="J1771">
        <f>D1771*H1771</f>
        <v>795</v>
      </c>
    </row>
    <row r="1772" spans="1:10" ht="18.399999999999999" customHeight="1">
      <c r="A1772">
        <v>63</v>
      </c>
      <c r="B1772" t="s">
        <v>29</v>
      </c>
      <c r="C1772" s="2">
        <v>40953</v>
      </c>
      <c r="D1772">
        <v>3</v>
      </c>
      <c r="E1772">
        <f>MONTH(C1772)</f>
        <v>2</v>
      </c>
      <c r="F1772" t="str">
        <f>VLOOKUP(B1772,Sheet3!$A$1:$E$100,5)</f>
        <v>k10</v>
      </c>
      <c r="G1772" t="str">
        <f>VLOOKUP(B1772,Sheet3!$A$1:$E$100,2)</f>
        <v>150x180</v>
      </c>
      <c r="H1772" t="str">
        <f>VLOOKUP(B1772,Sheet3!$A$1:$E$100,3)</f>
        <v>199,00</v>
      </c>
      <c r="I1772" t="str">
        <f>VLOOKUP(F1772,Sheet4!$A$1:$B$22,2)</f>
        <v>tablice_korkowe</v>
      </c>
      <c r="J1772">
        <f>D1772*H1772</f>
        <v>597</v>
      </c>
    </row>
    <row r="1773" spans="1:10" ht="18.399999999999999" customHeight="1">
      <c r="A1773">
        <v>71</v>
      </c>
      <c r="B1773" t="s">
        <v>29</v>
      </c>
      <c r="C1773" s="2">
        <v>41177</v>
      </c>
      <c r="D1773">
        <v>1</v>
      </c>
      <c r="E1773">
        <f>MONTH(C1773)</f>
        <v>9</v>
      </c>
      <c r="F1773" t="str">
        <f>VLOOKUP(B1773,Sheet3!$A$1:$E$100,5)</f>
        <v>k10</v>
      </c>
      <c r="G1773" t="str">
        <f>VLOOKUP(B1773,Sheet3!$A$1:$E$100,2)</f>
        <v>150x180</v>
      </c>
      <c r="H1773" t="str">
        <f>VLOOKUP(B1773,Sheet3!$A$1:$E$100,3)</f>
        <v>199,00</v>
      </c>
      <c r="I1773" t="str">
        <f>VLOOKUP(F1773,Sheet4!$A$1:$B$22,2)</f>
        <v>tablice_korkowe</v>
      </c>
      <c r="J1773">
        <f>D1773*H1773</f>
        <v>199</v>
      </c>
    </row>
    <row r="1774" spans="1:10" ht="18.399999999999999" customHeight="1">
      <c r="A1774" s="1">
        <v>74</v>
      </c>
      <c r="B1774" t="s">
        <v>38</v>
      </c>
      <c r="C1774" s="2">
        <v>41050</v>
      </c>
      <c r="D1774">
        <v>12</v>
      </c>
      <c r="E1774">
        <f>MONTH(C1774)</f>
        <v>5</v>
      </c>
      <c r="F1774" t="str">
        <f>VLOOKUP(B1774,Sheet3!$A$1:$E$100,5)</f>
        <v>k10</v>
      </c>
      <c r="G1774" t="str">
        <f>VLOOKUP(B1774,Sheet3!$A$1:$E$100,2)</f>
        <v>50x80</v>
      </c>
      <c r="H1774" t="str">
        <f>VLOOKUP(B1774,Sheet3!$A$1:$E$100,3)</f>
        <v>34,99</v>
      </c>
      <c r="I1774" t="str">
        <f>VLOOKUP(F1774,Sheet4!$A$1:$B$22,2)</f>
        <v>tablice_korkowe</v>
      </c>
      <c r="J1774">
        <f>D1774*H1774</f>
        <v>419.88</v>
      </c>
    </row>
    <row r="1775" spans="1:10" ht="18.399999999999999" customHeight="1">
      <c r="A1775">
        <v>75</v>
      </c>
      <c r="B1775" t="s">
        <v>27</v>
      </c>
      <c r="C1775" s="2">
        <v>41079</v>
      </c>
      <c r="D1775">
        <v>2</v>
      </c>
      <c r="E1775">
        <f>MONTH(C1775)</f>
        <v>6</v>
      </c>
      <c r="F1775" t="str">
        <f>VLOOKUP(B1775,Sheet3!$A$1:$E$100,5)</f>
        <v>k10</v>
      </c>
      <c r="G1775" t="str">
        <f>VLOOKUP(B1775,Sheet3!$A$1:$E$100,2)</f>
        <v>40x50</v>
      </c>
      <c r="H1775" t="str">
        <f>VLOOKUP(B1775,Sheet3!$A$1:$E$100,3)</f>
        <v>21,00</v>
      </c>
      <c r="I1775" t="str">
        <f>VLOOKUP(F1775,Sheet4!$A$1:$B$22,2)</f>
        <v>tablice_korkowe</v>
      </c>
      <c r="J1775">
        <f>D1775*H1775</f>
        <v>42</v>
      </c>
    </row>
    <row r="1776" spans="1:10" ht="18.399999999999999" customHeight="1">
      <c r="A1776">
        <v>85</v>
      </c>
      <c r="B1776" t="s">
        <v>36</v>
      </c>
      <c r="C1776" s="2">
        <v>41150</v>
      </c>
      <c r="D1776">
        <v>12</v>
      </c>
      <c r="E1776">
        <f>MONTH(C1776)</f>
        <v>8</v>
      </c>
      <c r="F1776" t="str">
        <f>VLOOKUP(B1776,Sheet3!$A$1:$E$100,5)</f>
        <v>k10</v>
      </c>
      <c r="G1776" t="str">
        <f>VLOOKUP(B1776,Sheet3!$A$1:$E$100,2)</f>
        <v>50x80</v>
      </c>
      <c r="H1776" t="str">
        <f>VLOOKUP(B1776,Sheet3!$A$1:$E$100,3)</f>
        <v>34,99</v>
      </c>
      <c r="I1776" t="str">
        <f>VLOOKUP(F1776,Sheet4!$A$1:$B$22,2)</f>
        <v>tablice_korkowe</v>
      </c>
      <c r="J1776">
        <f>D1776*H1776</f>
        <v>419.88</v>
      </c>
    </row>
    <row r="1777" spans="1:10" ht="18.399999999999999" customHeight="1">
      <c r="A1777">
        <v>93</v>
      </c>
      <c r="B1777" t="s">
        <v>36</v>
      </c>
      <c r="C1777" s="2">
        <v>41029</v>
      </c>
      <c r="D1777">
        <v>3</v>
      </c>
      <c r="E1777">
        <f>MONTH(C1777)</f>
        <v>4</v>
      </c>
      <c r="F1777" t="str">
        <f>VLOOKUP(B1777,Sheet3!$A$1:$E$100,5)</f>
        <v>k10</v>
      </c>
      <c r="G1777" t="str">
        <f>VLOOKUP(B1777,Sheet3!$A$1:$E$100,2)</f>
        <v>50x80</v>
      </c>
      <c r="H1777" t="str">
        <f>VLOOKUP(B1777,Sheet3!$A$1:$E$100,3)</f>
        <v>34,99</v>
      </c>
      <c r="I1777" t="str">
        <f>VLOOKUP(F1777,Sheet4!$A$1:$B$22,2)</f>
        <v>tablice_korkowe</v>
      </c>
      <c r="J1777">
        <f>D1777*H1777</f>
        <v>104.97</v>
      </c>
    </row>
    <row r="1778" spans="1:10" ht="18.399999999999999" customHeight="1">
      <c r="A1778">
        <v>113</v>
      </c>
      <c r="B1778" t="s">
        <v>14</v>
      </c>
      <c r="C1778" s="2">
        <v>41018</v>
      </c>
      <c r="D1778">
        <v>3</v>
      </c>
      <c r="E1778">
        <f>MONTH(C1778)</f>
        <v>4</v>
      </c>
      <c r="F1778" t="str">
        <f>VLOOKUP(B1778,Sheet3!$A$1:$E$100,5)</f>
        <v>k10</v>
      </c>
      <c r="G1778" t="str">
        <f>VLOOKUP(B1778,Sheet3!$A$1:$E$100,2)</f>
        <v>40x60</v>
      </c>
      <c r="H1778" t="str">
        <f>VLOOKUP(B1778,Sheet3!$A$1:$E$100,3)</f>
        <v>25,00</v>
      </c>
      <c r="I1778" t="str">
        <f>VLOOKUP(F1778,Sheet4!$A$1:$B$22,2)</f>
        <v>tablice_korkowe</v>
      </c>
      <c r="J1778">
        <f>D1778*H1778</f>
        <v>75</v>
      </c>
    </row>
    <row r="1779" spans="1:10" ht="18.399999999999999" customHeight="1">
      <c r="A1779" s="1">
        <v>114</v>
      </c>
      <c r="B1779" t="s">
        <v>52</v>
      </c>
      <c r="C1779" s="2">
        <v>41233</v>
      </c>
      <c r="D1779">
        <v>3</v>
      </c>
      <c r="E1779">
        <f>MONTH(C1779)</f>
        <v>11</v>
      </c>
      <c r="F1779" t="str">
        <f>VLOOKUP(B1779,Sheet3!$A$1:$E$100,5)</f>
        <v>k10</v>
      </c>
      <c r="G1779" t="str">
        <f>VLOOKUP(B1779,Sheet3!$A$1:$E$100,2)</f>
        <v>120x150</v>
      </c>
      <c r="H1779" t="str">
        <f>VLOOKUP(B1779,Sheet3!$A$1:$E$100,3)</f>
        <v>159,00</v>
      </c>
      <c r="I1779" t="str">
        <f>VLOOKUP(F1779,Sheet4!$A$1:$B$22,2)</f>
        <v>tablice_korkowe</v>
      </c>
      <c r="J1779">
        <f>D1779*H1779</f>
        <v>477</v>
      </c>
    </row>
    <row r="1780" spans="1:10" ht="18.399999999999999" customHeight="1">
      <c r="A1780">
        <v>119</v>
      </c>
      <c r="B1780" t="s">
        <v>52</v>
      </c>
      <c r="C1780" s="2">
        <v>40978</v>
      </c>
      <c r="D1780">
        <v>4</v>
      </c>
      <c r="E1780">
        <f>MONTH(C1780)</f>
        <v>3</v>
      </c>
      <c r="F1780" t="str">
        <f>VLOOKUP(B1780,Sheet3!$A$1:$E$100,5)</f>
        <v>k10</v>
      </c>
      <c r="G1780" t="str">
        <f>VLOOKUP(B1780,Sheet3!$A$1:$E$100,2)</f>
        <v>120x150</v>
      </c>
      <c r="H1780" t="str">
        <f>VLOOKUP(B1780,Sheet3!$A$1:$E$100,3)</f>
        <v>159,00</v>
      </c>
      <c r="I1780" t="str">
        <f>VLOOKUP(F1780,Sheet4!$A$1:$B$22,2)</f>
        <v>tablice_korkowe</v>
      </c>
      <c r="J1780">
        <f>D1780*H1780</f>
        <v>636</v>
      </c>
    </row>
    <row r="1781" spans="1:10" ht="18.399999999999999" customHeight="1">
      <c r="A1781">
        <v>129</v>
      </c>
      <c r="B1781" t="s">
        <v>29</v>
      </c>
      <c r="C1781" s="2">
        <v>40963</v>
      </c>
      <c r="D1781">
        <v>3</v>
      </c>
      <c r="E1781">
        <f>MONTH(C1781)</f>
        <v>2</v>
      </c>
      <c r="F1781" t="str">
        <f>VLOOKUP(B1781,Sheet3!$A$1:$E$100,5)</f>
        <v>k10</v>
      </c>
      <c r="G1781" t="str">
        <f>VLOOKUP(B1781,Sheet3!$A$1:$E$100,2)</f>
        <v>150x180</v>
      </c>
      <c r="H1781" t="str">
        <f>VLOOKUP(B1781,Sheet3!$A$1:$E$100,3)</f>
        <v>199,00</v>
      </c>
      <c r="I1781" t="str">
        <f>VLOOKUP(F1781,Sheet4!$A$1:$B$22,2)</f>
        <v>tablice_korkowe</v>
      </c>
      <c r="J1781">
        <f>D1781*H1781</f>
        <v>597</v>
      </c>
    </row>
    <row r="1782" spans="1:10" ht="18.399999999999999" customHeight="1">
      <c r="A1782" s="1">
        <v>130</v>
      </c>
      <c r="B1782" t="s">
        <v>29</v>
      </c>
      <c r="C1782" s="2">
        <v>40969</v>
      </c>
      <c r="D1782">
        <v>1</v>
      </c>
      <c r="E1782">
        <f>MONTH(C1782)</f>
        <v>3</v>
      </c>
      <c r="F1782" t="str">
        <f>VLOOKUP(B1782,Sheet3!$A$1:$E$100,5)</f>
        <v>k10</v>
      </c>
      <c r="G1782" t="str">
        <f>VLOOKUP(B1782,Sheet3!$A$1:$E$100,2)</f>
        <v>150x180</v>
      </c>
      <c r="H1782" t="str">
        <f>VLOOKUP(B1782,Sheet3!$A$1:$E$100,3)</f>
        <v>199,00</v>
      </c>
      <c r="I1782" t="str">
        <f>VLOOKUP(F1782,Sheet4!$A$1:$B$22,2)</f>
        <v>tablice_korkowe</v>
      </c>
      <c r="J1782">
        <f>D1782*H1782</f>
        <v>199</v>
      </c>
    </row>
    <row r="1783" spans="1:10" ht="18.399999999999999" customHeight="1">
      <c r="A1783" s="1">
        <v>144</v>
      </c>
      <c r="B1783" t="s">
        <v>51</v>
      </c>
      <c r="C1783" s="2">
        <v>41029</v>
      </c>
      <c r="D1783">
        <v>2</v>
      </c>
      <c r="E1783">
        <f>MONTH(C1783)</f>
        <v>4</v>
      </c>
      <c r="F1783" t="str">
        <f>VLOOKUP(B1783,Sheet3!$A$1:$E$100,5)</f>
        <v>k10</v>
      </c>
      <c r="G1783" t="str">
        <f>VLOOKUP(B1783,Sheet3!$A$1:$E$100,2)</f>
        <v>60x80</v>
      </c>
      <c r="H1783" t="str">
        <f>VLOOKUP(B1783,Sheet3!$A$1:$E$100,3)</f>
        <v>51,00</v>
      </c>
      <c r="I1783" t="str">
        <f>VLOOKUP(F1783,Sheet4!$A$1:$B$22,2)</f>
        <v>tablice_korkowe</v>
      </c>
      <c r="J1783">
        <f>D1783*H1783</f>
        <v>102</v>
      </c>
    </row>
    <row r="1784" spans="1:10" ht="18.399999999999999" customHeight="1">
      <c r="A1784">
        <v>151</v>
      </c>
      <c r="B1784" t="s">
        <v>52</v>
      </c>
      <c r="C1784" s="2">
        <v>41209</v>
      </c>
      <c r="D1784">
        <v>1</v>
      </c>
      <c r="E1784">
        <f>MONTH(C1784)</f>
        <v>10</v>
      </c>
      <c r="F1784" t="str">
        <f>VLOOKUP(B1784,Sheet3!$A$1:$E$100,5)</f>
        <v>k10</v>
      </c>
      <c r="G1784" t="str">
        <f>VLOOKUP(B1784,Sheet3!$A$1:$E$100,2)</f>
        <v>120x150</v>
      </c>
      <c r="H1784" t="str">
        <f>VLOOKUP(B1784,Sheet3!$A$1:$E$100,3)</f>
        <v>159,00</v>
      </c>
      <c r="I1784" t="str">
        <f>VLOOKUP(F1784,Sheet4!$A$1:$B$22,2)</f>
        <v>tablice_korkowe</v>
      </c>
      <c r="J1784">
        <f>D1784*H1784</f>
        <v>159</v>
      </c>
    </row>
    <row r="1785" spans="1:10" ht="18.399999999999999" customHeight="1">
      <c r="A1785" s="1">
        <v>156</v>
      </c>
      <c r="B1785" t="s">
        <v>27</v>
      </c>
      <c r="C1785" s="2">
        <v>41094</v>
      </c>
      <c r="D1785">
        <v>4</v>
      </c>
      <c r="E1785">
        <f>MONTH(C1785)</f>
        <v>7</v>
      </c>
      <c r="F1785" t="str">
        <f>VLOOKUP(B1785,Sheet3!$A$1:$E$100,5)</f>
        <v>k10</v>
      </c>
      <c r="G1785" t="str">
        <f>VLOOKUP(B1785,Sheet3!$A$1:$E$100,2)</f>
        <v>40x50</v>
      </c>
      <c r="H1785" t="str">
        <f>VLOOKUP(B1785,Sheet3!$A$1:$E$100,3)</f>
        <v>21,00</v>
      </c>
      <c r="I1785" t="str">
        <f>VLOOKUP(F1785,Sheet4!$A$1:$B$22,2)</f>
        <v>tablice_korkowe</v>
      </c>
      <c r="J1785">
        <f>D1785*H1785</f>
        <v>84</v>
      </c>
    </row>
    <row r="1786" spans="1:10" ht="18.399999999999999" customHeight="1">
      <c r="A1786" s="1">
        <v>158</v>
      </c>
      <c r="B1786" t="s">
        <v>38</v>
      </c>
      <c r="C1786" s="2">
        <v>41011</v>
      </c>
      <c r="D1786">
        <v>20</v>
      </c>
      <c r="E1786">
        <f>MONTH(C1786)</f>
        <v>4</v>
      </c>
      <c r="F1786" t="str">
        <f>VLOOKUP(B1786,Sheet3!$A$1:$E$100,5)</f>
        <v>k10</v>
      </c>
      <c r="G1786" t="str">
        <f>VLOOKUP(B1786,Sheet3!$A$1:$E$100,2)</f>
        <v>50x80</v>
      </c>
      <c r="H1786" t="str">
        <f>VLOOKUP(B1786,Sheet3!$A$1:$E$100,3)</f>
        <v>34,99</v>
      </c>
      <c r="I1786" t="str">
        <f>VLOOKUP(F1786,Sheet4!$A$1:$B$22,2)</f>
        <v>tablice_korkowe</v>
      </c>
      <c r="J1786">
        <f>D1786*H1786</f>
        <v>699.80000000000007</v>
      </c>
    </row>
    <row r="1787" spans="1:10" ht="18.399999999999999" customHeight="1">
      <c r="A1787">
        <v>167</v>
      </c>
      <c r="B1787" t="s">
        <v>51</v>
      </c>
      <c r="C1787" s="2">
        <v>41157</v>
      </c>
      <c r="D1787">
        <v>2</v>
      </c>
      <c r="E1787">
        <f>MONTH(C1787)</f>
        <v>9</v>
      </c>
      <c r="F1787" t="str">
        <f>VLOOKUP(B1787,Sheet3!$A$1:$E$100,5)</f>
        <v>k10</v>
      </c>
      <c r="G1787" t="str">
        <f>VLOOKUP(B1787,Sheet3!$A$1:$E$100,2)</f>
        <v>60x80</v>
      </c>
      <c r="H1787" t="str">
        <f>VLOOKUP(B1787,Sheet3!$A$1:$E$100,3)</f>
        <v>51,00</v>
      </c>
      <c r="I1787" t="str">
        <f>VLOOKUP(F1787,Sheet4!$A$1:$B$22,2)</f>
        <v>tablice_korkowe</v>
      </c>
      <c r="J1787">
        <f>D1787*H1787</f>
        <v>102</v>
      </c>
    </row>
    <row r="1788" spans="1:10" ht="18.399999999999999" customHeight="1">
      <c r="A1788">
        <v>173</v>
      </c>
      <c r="B1788" t="s">
        <v>29</v>
      </c>
      <c r="C1788" s="2">
        <v>41058</v>
      </c>
      <c r="D1788">
        <v>2</v>
      </c>
      <c r="E1788">
        <f>MONTH(C1788)</f>
        <v>5</v>
      </c>
      <c r="F1788" t="str">
        <f>VLOOKUP(B1788,Sheet3!$A$1:$E$100,5)</f>
        <v>k10</v>
      </c>
      <c r="G1788" t="str">
        <f>VLOOKUP(B1788,Sheet3!$A$1:$E$100,2)</f>
        <v>150x180</v>
      </c>
      <c r="H1788" t="str">
        <f>VLOOKUP(B1788,Sheet3!$A$1:$E$100,3)</f>
        <v>199,00</v>
      </c>
      <c r="I1788" t="str">
        <f>VLOOKUP(F1788,Sheet4!$A$1:$B$22,2)</f>
        <v>tablice_korkowe</v>
      </c>
      <c r="J1788">
        <f>D1788*H1788</f>
        <v>398</v>
      </c>
    </row>
    <row r="1789" spans="1:10" ht="18.399999999999999" customHeight="1">
      <c r="A1789" s="1">
        <v>206</v>
      </c>
      <c r="B1789" t="s">
        <v>36</v>
      </c>
      <c r="C1789" s="2">
        <v>40966</v>
      </c>
      <c r="D1789">
        <v>2</v>
      </c>
      <c r="E1789">
        <f>MONTH(C1789)</f>
        <v>2</v>
      </c>
      <c r="F1789" t="str">
        <f>VLOOKUP(B1789,Sheet3!$A$1:$E$100,5)</f>
        <v>k10</v>
      </c>
      <c r="G1789" t="str">
        <f>VLOOKUP(B1789,Sheet3!$A$1:$E$100,2)</f>
        <v>50x80</v>
      </c>
      <c r="H1789" t="str">
        <f>VLOOKUP(B1789,Sheet3!$A$1:$E$100,3)</f>
        <v>34,99</v>
      </c>
      <c r="I1789" t="str">
        <f>VLOOKUP(F1789,Sheet4!$A$1:$B$22,2)</f>
        <v>tablice_korkowe</v>
      </c>
      <c r="J1789">
        <f>D1789*H1789</f>
        <v>69.98</v>
      </c>
    </row>
    <row r="1790" spans="1:10" ht="18.399999999999999" customHeight="1">
      <c r="A1790" s="1">
        <v>208</v>
      </c>
      <c r="B1790" t="s">
        <v>38</v>
      </c>
      <c r="C1790" s="2">
        <v>40968</v>
      </c>
      <c r="D1790">
        <v>12</v>
      </c>
      <c r="E1790">
        <f>MONTH(C1790)</f>
        <v>2</v>
      </c>
      <c r="F1790" t="str">
        <f>VLOOKUP(B1790,Sheet3!$A$1:$E$100,5)</f>
        <v>k10</v>
      </c>
      <c r="G1790" t="str">
        <f>VLOOKUP(B1790,Sheet3!$A$1:$E$100,2)</f>
        <v>50x80</v>
      </c>
      <c r="H1790" t="str">
        <f>VLOOKUP(B1790,Sheet3!$A$1:$E$100,3)</f>
        <v>34,99</v>
      </c>
      <c r="I1790" t="str">
        <f>VLOOKUP(F1790,Sheet4!$A$1:$B$22,2)</f>
        <v>tablice_korkowe</v>
      </c>
      <c r="J1790">
        <f>D1790*H1790</f>
        <v>419.88</v>
      </c>
    </row>
    <row r="1791" spans="1:10" ht="18.399999999999999" customHeight="1">
      <c r="A1791">
        <v>209</v>
      </c>
      <c r="B1791" t="s">
        <v>29</v>
      </c>
      <c r="C1791" s="2">
        <v>40946</v>
      </c>
      <c r="D1791">
        <v>3</v>
      </c>
      <c r="E1791">
        <f>MONTH(C1791)</f>
        <v>2</v>
      </c>
      <c r="F1791" t="str">
        <f>VLOOKUP(B1791,Sheet3!$A$1:$E$100,5)</f>
        <v>k10</v>
      </c>
      <c r="G1791" t="str">
        <f>VLOOKUP(B1791,Sheet3!$A$1:$E$100,2)</f>
        <v>150x180</v>
      </c>
      <c r="H1791" t="str">
        <f>VLOOKUP(B1791,Sheet3!$A$1:$E$100,3)</f>
        <v>199,00</v>
      </c>
      <c r="I1791" t="str">
        <f>VLOOKUP(F1791,Sheet4!$A$1:$B$22,2)</f>
        <v>tablice_korkowe</v>
      </c>
      <c r="J1791">
        <f>D1791*H1791</f>
        <v>597</v>
      </c>
    </row>
    <row r="1792" spans="1:10" ht="18.399999999999999" customHeight="1">
      <c r="A1792" s="1">
        <v>212</v>
      </c>
      <c r="B1792" t="s">
        <v>27</v>
      </c>
      <c r="C1792" s="2">
        <v>41207</v>
      </c>
      <c r="D1792">
        <v>2</v>
      </c>
      <c r="E1792">
        <f>MONTH(C1792)</f>
        <v>10</v>
      </c>
      <c r="F1792" t="str">
        <f>VLOOKUP(B1792,Sheet3!$A$1:$E$100,5)</f>
        <v>k10</v>
      </c>
      <c r="G1792" t="str">
        <f>VLOOKUP(B1792,Sheet3!$A$1:$E$100,2)</f>
        <v>40x50</v>
      </c>
      <c r="H1792" t="str">
        <f>VLOOKUP(B1792,Sheet3!$A$1:$E$100,3)</f>
        <v>21,00</v>
      </c>
      <c r="I1792" t="str">
        <f>VLOOKUP(F1792,Sheet4!$A$1:$B$22,2)</f>
        <v>tablice_korkowe</v>
      </c>
      <c r="J1792">
        <f>D1792*H1792</f>
        <v>42</v>
      </c>
    </row>
    <row r="1793" spans="1:10" ht="18.399999999999999" customHeight="1">
      <c r="A1793">
        <v>227</v>
      </c>
      <c r="B1793" t="s">
        <v>51</v>
      </c>
      <c r="C1793" s="2">
        <v>41191</v>
      </c>
      <c r="D1793">
        <v>1</v>
      </c>
      <c r="E1793">
        <f>MONTH(C1793)</f>
        <v>10</v>
      </c>
      <c r="F1793" t="str">
        <f>VLOOKUP(B1793,Sheet3!$A$1:$E$100,5)</f>
        <v>k10</v>
      </c>
      <c r="G1793" t="str">
        <f>VLOOKUP(B1793,Sheet3!$A$1:$E$100,2)</f>
        <v>60x80</v>
      </c>
      <c r="H1793" t="str">
        <f>VLOOKUP(B1793,Sheet3!$A$1:$E$100,3)</f>
        <v>51,00</v>
      </c>
      <c r="I1793" t="str">
        <f>VLOOKUP(F1793,Sheet4!$A$1:$B$22,2)</f>
        <v>tablice_korkowe</v>
      </c>
      <c r="J1793">
        <f>D1793*H1793</f>
        <v>51</v>
      </c>
    </row>
    <row r="1794" spans="1:10" ht="18.399999999999999" customHeight="1">
      <c r="A1794">
        <v>229</v>
      </c>
      <c r="B1794" t="s">
        <v>14</v>
      </c>
      <c r="C1794" s="2">
        <v>41100</v>
      </c>
      <c r="D1794">
        <v>2</v>
      </c>
      <c r="E1794">
        <f>MONTH(C1794)</f>
        <v>7</v>
      </c>
      <c r="F1794" t="str">
        <f>VLOOKUP(B1794,Sheet3!$A$1:$E$100,5)</f>
        <v>k10</v>
      </c>
      <c r="G1794" t="str">
        <f>VLOOKUP(B1794,Sheet3!$A$1:$E$100,2)</f>
        <v>40x60</v>
      </c>
      <c r="H1794" t="str">
        <f>VLOOKUP(B1794,Sheet3!$A$1:$E$100,3)</f>
        <v>25,00</v>
      </c>
      <c r="I1794" t="str">
        <f>VLOOKUP(F1794,Sheet4!$A$1:$B$22,2)</f>
        <v>tablice_korkowe</v>
      </c>
      <c r="J1794">
        <f>D1794*H1794</f>
        <v>50</v>
      </c>
    </row>
    <row r="1795" spans="1:10" ht="18.399999999999999" customHeight="1">
      <c r="A1795">
        <v>235</v>
      </c>
      <c r="B1795" t="s">
        <v>27</v>
      </c>
      <c r="C1795" s="2">
        <v>41232</v>
      </c>
      <c r="D1795">
        <v>2</v>
      </c>
      <c r="E1795">
        <f>MONTH(C1795)</f>
        <v>11</v>
      </c>
      <c r="F1795" t="str">
        <f>VLOOKUP(B1795,Sheet3!$A$1:$E$100,5)</f>
        <v>k10</v>
      </c>
      <c r="G1795" t="str">
        <f>VLOOKUP(B1795,Sheet3!$A$1:$E$100,2)</f>
        <v>40x50</v>
      </c>
      <c r="H1795" t="str">
        <f>VLOOKUP(B1795,Sheet3!$A$1:$E$100,3)</f>
        <v>21,00</v>
      </c>
      <c r="I1795" t="str">
        <f>VLOOKUP(F1795,Sheet4!$A$1:$B$22,2)</f>
        <v>tablice_korkowe</v>
      </c>
      <c r="J1795">
        <f>D1795*H1795</f>
        <v>42</v>
      </c>
    </row>
    <row r="1796" spans="1:10" ht="18.399999999999999" customHeight="1">
      <c r="A1796" s="1">
        <v>244</v>
      </c>
      <c r="B1796" t="s">
        <v>87</v>
      </c>
      <c r="C1796" s="2">
        <v>41148</v>
      </c>
      <c r="D1796">
        <v>2</v>
      </c>
      <c r="E1796">
        <f>MONTH(C1796)</f>
        <v>8</v>
      </c>
      <c r="F1796" t="str">
        <f>VLOOKUP(B1796,Sheet3!$A$1:$E$100,5)</f>
        <v>k10</v>
      </c>
      <c r="G1796" t="str">
        <f>VLOOKUP(B1796,Sheet3!$A$1:$E$100,2)</f>
        <v>100x150</v>
      </c>
      <c r="H1796" t="str">
        <f>VLOOKUP(B1796,Sheet3!$A$1:$E$100,3)</f>
        <v>89,00</v>
      </c>
      <c r="I1796" t="str">
        <f>VLOOKUP(F1796,Sheet4!$A$1:$B$22,2)</f>
        <v>tablice_korkowe</v>
      </c>
      <c r="J1796">
        <f>D1796*H1796</f>
        <v>178</v>
      </c>
    </row>
    <row r="1797" spans="1:10" ht="18.399999999999999" customHeight="1">
      <c r="A1797" s="1">
        <v>246</v>
      </c>
      <c r="B1797" t="s">
        <v>29</v>
      </c>
      <c r="C1797" s="2">
        <v>41114</v>
      </c>
      <c r="D1797">
        <v>3</v>
      </c>
      <c r="E1797">
        <f>MONTH(C1797)</f>
        <v>7</v>
      </c>
      <c r="F1797" t="str">
        <f>VLOOKUP(B1797,Sheet3!$A$1:$E$100,5)</f>
        <v>k10</v>
      </c>
      <c r="G1797" t="str">
        <f>VLOOKUP(B1797,Sheet3!$A$1:$E$100,2)</f>
        <v>150x180</v>
      </c>
      <c r="H1797" t="str">
        <f>VLOOKUP(B1797,Sheet3!$A$1:$E$100,3)</f>
        <v>199,00</v>
      </c>
      <c r="I1797" t="str">
        <f>VLOOKUP(F1797,Sheet4!$A$1:$B$22,2)</f>
        <v>tablice_korkowe</v>
      </c>
      <c r="J1797">
        <f>D1797*H1797</f>
        <v>597</v>
      </c>
    </row>
    <row r="1798" spans="1:10" ht="18.399999999999999" customHeight="1">
      <c r="A1798">
        <v>249</v>
      </c>
      <c r="B1798" t="s">
        <v>27</v>
      </c>
      <c r="C1798" s="2">
        <v>41156</v>
      </c>
      <c r="D1798">
        <v>2</v>
      </c>
      <c r="E1798">
        <f>MONTH(C1798)</f>
        <v>9</v>
      </c>
      <c r="F1798" t="str">
        <f>VLOOKUP(B1798,Sheet3!$A$1:$E$100,5)</f>
        <v>k10</v>
      </c>
      <c r="G1798" t="str">
        <f>VLOOKUP(B1798,Sheet3!$A$1:$E$100,2)</f>
        <v>40x50</v>
      </c>
      <c r="H1798" t="str">
        <f>VLOOKUP(B1798,Sheet3!$A$1:$E$100,3)</f>
        <v>21,00</v>
      </c>
      <c r="I1798" t="str">
        <f>VLOOKUP(F1798,Sheet4!$A$1:$B$22,2)</f>
        <v>tablice_korkowe</v>
      </c>
      <c r="J1798">
        <f>D1798*H1798</f>
        <v>42</v>
      </c>
    </row>
    <row r="1799" spans="1:10" ht="18.399999999999999" customHeight="1">
      <c r="A1799">
        <v>279</v>
      </c>
      <c r="B1799" t="s">
        <v>52</v>
      </c>
      <c r="C1799" s="2">
        <v>41019</v>
      </c>
      <c r="D1799">
        <v>9</v>
      </c>
      <c r="E1799">
        <f>MONTH(C1799)</f>
        <v>4</v>
      </c>
      <c r="F1799" t="str">
        <f>VLOOKUP(B1799,Sheet3!$A$1:$E$100,5)</f>
        <v>k10</v>
      </c>
      <c r="G1799" t="str">
        <f>VLOOKUP(B1799,Sheet3!$A$1:$E$100,2)</f>
        <v>120x150</v>
      </c>
      <c r="H1799" t="str">
        <f>VLOOKUP(B1799,Sheet3!$A$1:$E$100,3)</f>
        <v>159,00</v>
      </c>
      <c r="I1799" t="str">
        <f>VLOOKUP(F1799,Sheet4!$A$1:$B$22,2)</f>
        <v>tablice_korkowe</v>
      </c>
      <c r="J1799">
        <f>D1799*H1799</f>
        <v>1431</v>
      </c>
    </row>
    <row r="1800" spans="1:10" ht="18.399999999999999" customHeight="1">
      <c r="A1800" s="1">
        <v>292</v>
      </c>
      <c r="B1800" t="s">
        <v>27</v>
      </c>
      <c r="C1800" s="2">
        <v>41167</v>
      </c>
      <c r="D1800">
        <v>9</v>
      </c>
      <c r="E1800">
        <f>MONTH(C1800)</f>
        <v>9</v>
      </c>
      <c r="F1800" t="str">
        <f>VLOOKUP(B1800,Sheet3!$A$1:$E$100,5)</f>
        <v>k10</v>
      </c>
      <c r="G1800" t="str">
        <f>VLOOKUP(B1800,Sheet3!$A$1:$E$100,2)</f>
        <v>40x50</v>
      </c>
      <c r="H1800" t="str">
        <f>VLOOKUP(B1800,Sheet3!$A$1:$E$100,3)</f>
        <v>21,00</v>
      </c>
      <c r="I1800" t="str">
        <f>VLOOKUP(F1800,Sheet4!$A$1:$B$22,2)</f>
        <v>tablice_korkowe</v>
      </c>
      <c r="J1800">
        <f>D1800*H1800</f>
        <v>189</v>
      </c>
    </row>
    <row r="1801" spans="1:10" ht="18.399999999999999" customHeight="1">
      <c r="A1801">
        <v>301</v>
      </c>
      <c r="B1801" t="s">
        <v>51</v>
      </c>
      <c r="C1801" s="2">
        <v>41177</v>
      </c>
      <c r="D1801">
        <v>2</v>
      </c>
      <c r="E1801">
        <f>MONTH(C1801)</f>
        <v>9</v>
      </c>
      <c r="F1801" t="str">
        <f>VLOOKUP(B1801,Sheet3!$A$1:$E$100,5)</f>
        <v>k10</v>
      </c>
      <c r="G1801" t="str">
        <f>VLOOKUP(B1801,Sheet3!$A$1:$E$100,2)</f>
        <v>60x80</v>
      </c>
      <c r="H1801" t="str">
        <f>VLOOKUP(B1801,Sheet3!$A$1:$E$100,3)</f>
        <v>51,00</v>
      </c>
      <c r="I1801" t="str">
        <f>VLOOKUP(F1801,Sheet4!$A$1:$B$22,2)</f>
        <v>tablice_korkowe</v>
      </c>
      <c r="J1801">
        <f>D1801*H1801</f>
        <v>102</v>
      </c>
    </row>
    <row r="1802" spans="1:10" ht="18.399999999999999" customHeight="1">
      <c r="A1802" s="1">
        <v>306</v>
      </c>
      <c r="B1802" t="s">
        <v>51</v>
      </c>
      <c r="C1802" s="2">
        <v>41122</v>
      </c>
      <c r="D1802">
        <v>4</v>
      </c>
      <c r="E1802">
        <f>MONTH(C1802)</f>
        <v>8</v>
      </c>
      <c r="F1802" t="str">
        <f>VLOOKUP(B1802,Sheet3!$A$1:$E$100,5)</f>
        <v>k10</v>
      </c>
      <c r="G1802" t="str">
        <f>VLOOKUP(B1802,Sheet3!$A$1:$E$100,2)</f>
        <v>60x80</v>
      </c>
      <c r="H1802" t="str">
        <f>VLOOKUP(B1802,Sheet3!$A$1:$E$100,3)</f>
        <v>51,00</v>
      </c>
      <c r="I1802" t="str">
        <f>VLOOKUP(F1802,Sheet4!$A$1:$B$22,2)</f>
        <v>tablice_korkowe</v>
      </c>
      <c r="J1802">
        <f>D1802*H1802</f>
        <v>204</v>
      </c>
    </row>
    <row r="1803" spans="1:10" ht="18.399999999999999" customHeight="1">
      <c r="A1803">
        <v>307</v>
      </c>
      <c r="B1803" t="s">
        <v>14</v>
      </c>
      <c r="C1803" s="2">
        <v>41073</v>
      </c>
      <c r="D1803">
        <v>3</v>
      </c>
      <c r="E1803">
        <f>MONTH(C1803)</f>
        <v>6</v>
      </c>
      <c r="F1803" t="str">
        <f>VLOOKUP(B1803,Sheet3!$A$1:$E$100,5)</f>
        <v>k10</v>
      </c>
      <c r="G1803" t="str">
        <f>VLOOKUP(B1803,Sheet3!$A$1:$E$100,2)</f>
        <v>40x60</v>
      </c>
      <c r="H1803" t="str">
        <f>VLOOKUP(B1803,Sheet3!$A$1:$E$100,3)</f>
        <v>25,00</v>
      </c>
      <c r="I1803" t="str">
        <f>VLOOKUP(F1803,Sheet4!$A$1:$B$22,2)</f>
        <v>tablice_korkowe</v>
      </c>
      <c r="J1803">
        <f>D1803*H1803</f>
        <v>75</v>
      </c>
    </row>
    <row r="1804" spans="1:10" ht="18.399999999999999" customHeight="1">
      <c r="A1804" s="1">
        <v>318</v>
      </c>
      <c r="B1804" t="s">
        <v>14</v>
      </c>
      <c r="C1804" s="2">
        <v>41220</v>
      </c>
      <c r="D1804">
        <v>4</v>
      </c>
      <c r="E1804">
        <f>MONTH(C1804)</f>
        <v>11</v>
      </c>
      <c r="F1804" t="str">
        <f>VLOOKUP(B1804,Sheet3!$A$1:$E$100,5)</f>
        <v>k10</v>
      </c>
      <c r="G1804" t="str">
        <f>VLOOKUP(B1804,Sheet3!$A$1:$E$100,2)</f>
        <v>40x60</v>
      </c>
      <c r="H1804" t="str">
        <f>VLOOKUP(B1804,Sheet3!$A$1:$E$100,3)</f>
        <v>25,00</v>
      </c>
      <c r="I1804" t="str">
        <f>VLOOKUP(F1804,Sheet4!$A$1:$B$22,2)</f>
        <v>tablice_korkowe</v>
      </c>
      <c r="J1804">
        <f>D1804*H1804</f>
        <v>100</v>
      </c>
    </row>
    <row r="1805" spans="1:10" ht="18.399999999999999" customHeight="1">
      <c r="A1805">
        <v>319</v>
      </c>
      <c r="B1805" t="s">
        <v>14</v>
      </c>
      <c r="C1805" s="2">
        <v>41177</v>
      </c>
      <c r="D1805">
        <v>9</v>
      </c>
      <c r="E1805">
        <f>MONTH(C1805)</f>
        <v>9</v>
      </c>
      <c r="F1805" t="str">
        <f>VLOOKUP(B1805,Sheet3!$A$1:$E$100,5)</f>
        <v>k10</v>
      </c>
      <c r="G1805" t="str">
        <f>VLOOKUP(B1805,Sheet3!$A$1:$E$100,2)</f>
        <v>40x60</v>
      </c>
      <c r="H1805" t="str">
        <f>VLOOKUP(B1805,Sheet3!$A$1:$E$100,3)</f>
        <v>25,00</v>
      </c>
      <c r="I1805" t="str">
        <f>VLOOKUP(F1805,Sheet4!$A$1:$B$22,2)</f>
        <v>tablice_korkowe</v>
      </c>
      <c r="J1805">
        <f>D1805*H1805</f>
        <v>225</v>
      </c>
    </row>
    <row r="1806" spans="1:10" ht="18.399999999999999" customHeight="1">
      <c r="A1806">
        <v>345</v>
      </c>
      <c r="B1806" t="s">
        <v>51</v>
      </c>
      <c r="C1806" s="2">
        <v>41150</v>
      </c>
      <c r="D1806">
        <v>3</v>
      </c>
      <c r="E1806">
        <f>MONTH(C1806)</f>
        <v>8</v>
      </c>
      <c r="F1806" t="str">
        <f>VLOOKUP(B1806,Sheet3!$A$1:$E$100,5)</f>
        <v>k10</v>
      </c>
      <c r="G1806" t="str">
        <f>VLOOKUP(B1806,Sheet3!$A$1:$E$100,2)</f>
        <v>60x80</v>
      </c>
      <c r="H1806" t="str">
        <f>VLOOKUP(B1806,Sheet3!$A$1:$E$100,3)</f>
        <v>51,00</v>
      </c>
      <c r="I1806" t="str">
        <f>VLOOKUP(F1806,Sheet4!$A$1:$B$22,2)</f>
        <v>tablice_korkowe</v>
      </c>
      <c r="J1806">
        <f>D1806*H1806</f>
        <v>153</v>
      </c>
    </row>
    <row r="1807" spans="1:10" ht="18.399999999999999" customHeight="1">
      <c r="A1807" s="1">
        <v>362</v>
      </c>
      <c r="B1807" t="s">
        <v>36</v>
      </c>
      <c r="C1807" s="2">
        <v>41192</v>
      </c>
      <c r="D1807">
        <v>3</v>
      </c>
      <c r="E1807">
        <f>MONTH(C1807)</f>
        <v>10</v>
      </c>
      <c r="F1807" t="str">
        <f>VLOOKUP(B1807,Sheet3!$A$1:$E$100,5)</f>
        <v>k10</v>
      </c>
      <c r="G1807" t="str">
        <f>VLOOKUP(B1807,Sheet3!$A$1:$E$100,2)</f>
        <v>50x80</v>
      </c>
      <c r="H1807" t="str">
        <f>VLOOKUP(B1807,Sheet3!$A$1:$E$100,3)</f>
        <v>34,99</v>
      </c>
      <c r="I1807" t="str">
        <f>VLOOKUP(F1807,Sheet4!$A$1:$B$22,2)</f>
        <v>tablice_korkowe</v>
      </c>
      <c r="J1807">
        <f>D1807*H1807</f>
        <v>104.97</v>
      </c>
    </row>
    <row r="1808" spans="1:10" ht="18.399999999999999" customHeight="1">
      <c r="A1808">
        <v>365</v>
      </c>
      <c r="B1808" t="s">
        <v>14</v>
      </c>
      <c r="C1808" s="2">
        <v>40911</v>
      </c>
      <c r="D1808">
        <v>5</v>
      </c>
      <c r="E1808">
        <f>MONTH(C1808)</f>
        <v>1</v>
      </c>
      <c r="F1808" t="str">
        <f>VLOOKUP(B1808,Sheet3!$A$1:$E$100,5)</f>
        <v>k10</v>
      </c>
      <c r="G1808" t="str">
        <f>VLOOKUP(B1808,Sheet3!$A$1:$E$100,2)</f>
        <v>40x60</v>
      </c>
      <c r="H1808" t="str">
        <f>VLOOKUP(B1808,Sheet3!$A$1:$E$100,3)</f>
        <v>25,00</v>
      </c>
      <c r="I1808" t="str">
        <f>VLOOKUP(F1808,Sheet4!$A$1:$B$22,2)</f>
        <v>tablice_korkowe</v>
      </c>
      <c r="J1808">
        <f>D1808*H1808</f>
        <v>125</v>
      </c>
    </row>
    <row r="1809" spans="1:10" ht="18.399999999999999" customHeight="1">
      <c r="A1809">
        <v>367</v>
      </c>
      <c r="B1809" t="s">
        <v>14</v>
      </c>
      <c r="C1809" s="2">
        <v>41197</v>
      </c>
      <c r="D1809">
        <v>4</v>
      </c>
      <c r="E1809">
        <f>MONTH(C1809)</f>
        <v>10</v>
      </c>
      <c r="F1809" t="str">
        <f>VLOOKUP(B1809,Sheet3!$A$1:$E$100,5)</f>
        <v>k10</v>
      </c>
      <c r="G1809" t="str">
        <f>VLOOKUP(B1809,Sheet3!$A$1:$E$100,2)</f>
        <v>40x60</v>
      </c>
      <c r="H1809" t="str">
        <f>VLOOKUP(B1809,Sheet3!$A$1:$E$100,3)</f>
        <v>25,00</v>
      </c>
      <c r="I1809" t="str">
        <f>VLOOKUP(F1809,Sheet4!$A$1:$B$22,2)</f>
        <v>tablice_korkowe</v>
      </c>
      <c r="J1809">
        <f>D1809*H1809</f>
        <v>100</v>
      </c>
    </row>
    <row r="1810" spans="1:10" ht="18.399999999999999" customHeight="1">
      <c r="A1810" s="1">
        <v>372</v>
      </c>
      <c r="B1810" t="s">
        <v>52</v>
      </c>
      <c r="C1810" s="2">
        <v>41184</v>
      </c>
      <c r="D1810">
        <v>3</v>
      </c>
      <c r="E1810">
        <f>MONTH(C1810)</f>
        <v>10</v>
      </c>
      <c r="F1810" t="str">
        <f>VLOOKUP(B1810,Sheet3!$A$1:$E$100,5)</f>
        <v>k10</v>
      </c>
      <c r="G1810" t="str">
        <f>VLOOKUP(B1810,Sheet3!$A$1:$E$100,2)</f>
        <v>120x150</v>
      </c>
      <c r="H1810" t="str">
        <f>VLOOKUP(B1810,Sheet3!$A$1:$E$100,3)</f>
        <v>159,00</v>
      </c>
      <c r="I1810" t="str">
        <f>VLOOKUP(F1810,Sheet4!$A$1:$B$22,2)</f>
        <v>tablice_korkowe</v>
      </c>
      <c r="J1810">
        <f>D1810*H1810</f>
        <v>477</v>
      </c>
    </row>
    <row r="1811" spans="1:10" ht="18.399999999999999" customHeight="1">
      <c r="A1811" s="1">
        <v>382</v>
      </c>
      <c r="B1811" t="s">
        <v>52</v>
      </c>
      <c r="C1811" s="2">
        <v>41197</v>
      </c>
      <c r="D1811">
        <v>4</v>
      </c>
      <c r="E1811">
        <f>MONTH(C1811)</f>
        <v>10</v>
      </c>
      <c r="F1811" t="str">
        <f>VLOOKUP(B1811,Sheet3!$A$1:$E$100,5)</f>
        <v>k10</v>
      </c>
      <c r="G1811" t="str">
        <f>VLOOKUP(B1811,Sheet3!$A$1:$E$100,2)</f>
        <v>120x150</v>
      </c>
      <c r="H1811" t="str">
        <f>VLOOKUP(B1811,Sheet3!$A$1:$E$100,3)</f>
        <v>159,00</v>
      </c>
      <c r="I1811" t="str">
        <f>VLOOKUP(F1811,Sheet4!$A$1:$B$22,2)</f>
        <v>tablice_korkowe</v>
      </c>
      <c r="J1811">
        <f>D1811*H1811</f>
        <v>636</v>
      </c>
    </row>
    <row r="1812" spans="1:10" ht="18.399999999999999" customHeight="1">
      <c r="A1812" s="1">
        <v>386</v>
      </c>
      <c r="B1812" t="s">
        <v>36</v>
      </c>
      <c r="C1812" s="2">
        <v>41191</v>
      </c>
      <c r="D1812">
        <v>1</v>
      </c>
      <c r="E1812">
        <f>MONTH(C1812)</f>
        <v>10</v>
      </c>
      <c r="F1812" t="str">
        <f>VLOOKUP(B1812,Sheet3!$A$1:$E$100,5)</f>
        <v>k10</v>
      </c>
      <c r="G1812" t="str">
        <f>VLOOKUP(B1812,Sheet3!$A$1:$E$100,2)</f>
        <v>50x80</v>
      </c>
      <c r="H1812" t="str">
        <f>VLOOKUP(B1812,Sheet3!$A$1:$E$100,3)</f>
        <v>34,99</v>
      </c>
      <c r="I1812" t="str">
        <f>VLOOKUP(F1812,Sheet4!$A$1:$B$22,2)</f>
        <v>tablice_korkowe</v>
      </c>
      <c r="J1812">
        <f>D1812*H1812</f>
        <v>34.99</v>
      </c>
    </row>
    <row r="1813" spans="1:10" ht="18.399999999999999" customHeight="1">
      <c r="A1813">
        <v>449</v>
      </c>
      <c r="B1813" t="s">
        <v>38</v>
      </c>
      <c r="C1813" s="2">
        <v>41202</v>
      </c>
      <c r="D1813">
        <v>12</v>
      </c>
      <c r="E1813">
        <f>MONTH(C1813)</f>
        <v>10</v>
      </c>
      <c r="F1813" t="str">
        <f>VLOOKUP(B1813,Sheet3!$A$1:$E$100,5)</f>
        <v>k10</v>
      </c>
      <c r="G1813" t="str">
        <f>VLOOKUP(B1813,Sheet3!$A$1:$E$100,2)</f>
        <v>50x80</v>
      </c>
      <c r="H1813" t="str">
        <f>VLOOKUP(B1813,Sheet3!$A$1:$E$100,3)</f>
        <v>34,99</v>
      </c>
      <c r="I1813" t="str">
        <f>VLOOKUP(F1813,Sheet4!$A$1:$B$22,2)</f>
        <v>tablice_korkowe</v>
      </c>
      <c r="J1813">
        <f>D1813*H1813</f>
        <v>419.88</v>
      </c>
    </row>
    <row r="1814" spans="1:10" ht="18.399999999999999" customHeight="1">
      <c r="A1814" s="1">
        <v>450</v>
      </c>
      <c r="B1814" t="s">
        <v>27</v>
      </c>
      <c r="C1814" s="2">
        <v>41132</v>
      </c>
      <c r="D1814">
        <v>3</v>
      </c>
      <c r="E1814">
        <f>MONTH(C1814)</f>
        <v>8</v>
      </c>
      <c r="F1814" t="str">
        <f>VLOOKUP(B1814,Sheet3!$A$1:$E$100,5)</f>
        <v>k10</v>
      </c>
      <c r="G1814" t="str">
        <f>VLOOKUP(B1814,Sheet3!$A$1:$E$100,2)</f>
        <v>40x50</v>
      </c>
      <c r="H1814" t="str">
        <f>VLOOKUP(B1814,Sheet3!$A$1:$E$100,3)</f>
        <v>21,00</v>
      </c>
      <c r="I1814" t="str">
        <f>VLOOKUP(F1814,Sheet4!$A$1:$B$22,2)</f>
        <v>tablice_korkowe</v>
      </c>
      <c r="J1814">
        <f>D1814*H1814</f>
        <v>63</v>
      </c>
    </row>
    <row r="1815" spans="1:10" ht="18.399999999999999" customHeight="1">
      <c r="A1815" s="1">
        <v>472</v>
      </c>
      <c r="B1815" t="s">
        <v>38</v>
      </c>
      <c r="C1815" s="2">
        <v>41079</v>
      </c>
      <c r="D1815">
        <v>12</v>
      </c>
      <c r="E1815">
        <f>MONTH(C1815)</f>
        <v>6</v>
      </c>
      <c r="F1815" t="str">
        <f>VLOOKUP(B1815,Sheet3!$A$1:$E$100,5)</f>
        <v>k10</v>
      </c>
      <c r="G1815" t="str">
        <f>VLOOKUP(B1815,Sheet3!$A$1:$E$100,2)</f>
        <v>50x80</v>
      </c>
      <c r="H1815" t="str">
        <f>VLOOKUP(B1815,Sheet3!$A$1:$E$100,3)</f>
        <v>34,99</v>
      </c>
      <c r="I1815" t="str">
        <f>VLOOKUP(F1815,Sheet4!$A$1:$B$22,2)</f>
        <v>tablice_korkowe</v>
      </c>
      <c r="J1815">
        <f>D1815*H1815</f>
        <v>419.88</v>
      </c>
    </row>
    <row r="1816" spans="1:10" ht="18.399999999999999" customHeight="1">
      <c r="A1816" s="1">
        <v>488</v>
      </c>
      <c r="B1816" t="s">
        <v>38</v>
      </c>
      <c r="C1816" s="2">
        <v>40975</v>
      </c>
      <c r="D1816">
        <v>15</v>
      </c>
      <c r="E1816">
        <f>MONTH(C1816)</f>
        <v>3</v>
      </c>
      <c r="F1816" t="str">
        <f>VLOOKUP(B1816,Sheet3!$A$1:$E$100,5)</f>
        <v>k10</v>
      </c>
      <c r="G1816" t="str">
        <f>VLOOKUP(B1816,Sheet3!$A$1:$E$100,2)</f>
        <v>50x80</v>
      </c>
      <c r="H1816" t="str">
        <f>VLOOKUP(B1816,Sheet3!$A$1:$E$100,3)</f>
        <v>34,99</v>
      </c>
      <c r="I1816" t="str">
        <f>VLOOKUP(F1816,Sheet4!$A$1:$B$22,2)</f>
        <v>tablice_korkowe</v>
      </c>
      <c r="J1816">
        <f>D1816*H1816</f>
        <v>524.85</v>
      </c>
    </row>
    <row r="1817" spans="1:10" ht="18.399999999999999" customHeight="1">
      <c r="A1817" s="1">
        <v>498</v>
      </c>
      <c r="B1817" t="s">
        <v>87</v>
      </c>
      <c r="C1817" s="2">
        <v>40991</v>
      </c>
      <c r="D1817">
        <v>2</v>
      </c>
      <c r="E1817">
        <f>MONTH(C1817)</f>
        <v>3</v>
      </c>
      <c r="F1817" t="str">
        <f>VLOOKUP(B1817,Sheet3!$A$1:$E$100,5)</f>
        <v>k10</v>
      </c>
      <c r="G1817" t="str">
        <f>VLOOKUP(B1817,Sheet3!$A$1:$E$100,2)</f>
        <v>100x150</v>
      </c>
      <c r="H1817" t="str">
        <f>VLOOKUP(B1817,Sheet3!$A$1:$E$100,3)</f>
        <v>89,00</v>
      </c>
      <c r="I1817" t="str">
        <f>VLOOKUP(F1817,Sheet4!$A$1:$B$22,2)</f>
        <v>tablice_korkowe</v>
      </c>
      <c r="J1817">
        <f>D1817*H1817</f>
        <v>178</v>
      </c>
    </row>
    <row r="1818" spans="1:10" ht="18.399999999999999" customHeight="1">
      <c r="A1818" s="1">
        <v>506</v>
      </c>
      <c r="B1818" t="s">
        <v>14</v>
      </c>
      <c r="C1818" s="2">
        <v>41100</v>
      </c>
      <c r="D1818">
        <v>1</v>
      </c>
      <c r="E1818">
        <f>MONTH(C1818)</f>
        <v>7</v>
      </c>
      <c r="F1818" t="str">
        <f>VLOOKUP(B1818,Sheet3!$A$1:$E$100,5)</f>
        <v>k10</v>
      </c>
      <c r="G1818" t="str">
        <f>VLOOKUP(B1818,Sheet3!$A$1:$E$100,2)</f>
        <v>40x60</v>
      </c>
      <c r="H1818" t="str">
        <f>VLOOKUP(B1818,Sheet3!$A$1:$E$100,3)</f>
        <v>25,00</v>
      </c>
      <c r="I1818" t="str">
        <f>VLOOKUP(F1818,Sheet4!$A$1:$B$22,2)</f>
        <v>tablice_korkowe</v>
      </c>
      <c r="J1818">
        <f>D1818*H1818</f>
        <v>25</v>
      </c>
    </row>
    <row r="1819" spans="1:10" ht="18.399999999999999" customHeight="1">
      <c r="A1819">
        <v>515</v>
      </c>
      <c r="B1819" t="s">
        <v>38</v>
      </c>
      <c r="C1819" s="2">
        <v>41029</v>
      </c>
      <c r="D1819">
        <v>8</v>
      </c>
      <c r="E1819">
        <f>MONTH(C1819)</f>
        <v>4</v>
      </c>
      <c r="F1819" t="str">
        <f>VLOOKUP(B1819,Sheet3!$A$1:$E$100,5)</f>
        <v>k10</v>
      </c>
      <c r="G1819" t="str">
        <f>VLOOKUP(B1819,Sheet3!$A$1:$E$100,2)</f>
        <v>50x80</v>
      </c>
      <c r="H1819" t="str">
        <f>VLOOKUP(B1819,Sheet3!$A$1:$E$100,3)</f>
        <v>34,99</v>
      </c>
      <c r="I1819" t="str">
        <f>VLOOKUP(F1819,Sheet4!$A$1:$B$22,2)</f>
        <v>tablice_korkowe</v>
      </c>
      <c r="J1819">
        <f>D1819*H1819</f>
        <v>279.92</v>
      </c>
    </row>
    <row r="1820" spans="1:10" ht="18.399999999999999" customHeight="1">
      <c r="A1820">
        <v>517</v>
      </c>
      <c r="B1820" t="s">
        <v>36</v>
      </c>
      <c r="C1820" s="2">
        <v>41026</v>
      </c>
      <c r="D1820">
        <v>2</v>
      </c>
      <c r="E1820">
        <f>MONTH(C1820)</f>
        <v>4</v>
      </c>
      <c r="F1820" t="str">
        <f>VLOOKUP(B1820,Sheet3!$A$1:$E$100,5)</f>
        <v>k10</v>
      </c>
      <c r="G1820" t="str">
        <f>VLOOKUP(B1820,Sheet3!$A$1:$E$100,2)</f>
        <v>50x80</v>
      </c>
      <c r="H1820" t="str">
        <f>VLOOKUP(B1820,Sheet3!$A$1:$E$100,3)</f>
        <v>34,99</v>
      </c>
      <c r="I1820" t="str">
        <f>VLOOKUP(F1820,Sheet4!$A$1:$B$22,2)</f>
        <v>tablice_korkowe</v>
      </c>
      <c r="J1820">
        <f>D1820*H1820</f>
        <v>69.98</v>
      </c>
    </row>
    <row r="1821" spans="1:10" ht="18.399999999999999" customHeight="1">
      <c r="A1821">
        <v>525</v>
      </c>
      <c r="B1821" t="s">
        <v>14</v>
      </c>
      <c r="C1821" s="2">
        <v>41256</v>
      </c>
      <c r="D1821">
        <v>2</v>
      </c>
      <c r="E1821">
        <f>MONTH(C1821)</f>
        <v>12</v>
      </c>
      <c r="F1821" t="str">
        <f>VLOOKUP(B1821,Sheet3!$A$1:$E$100,5)</f>
        <v>k10</v>
      </c>
      <c r="G1821" t="str">
        <f>VLOOKUP(B1821,Sheet3!$A$1:$E$100,2)</f>
        <v>40x60</v>
      </c>
      <c r="H1821" t="str">
        <f>VLOOKUP(B1821,Sheet3!$A$1:$E$100,3)</f>
        <v>25,00</v>
      </c>
      <c r="I1821" t="str">
        <f>VLOOKUP(F1821,Sheet4!$A$1:$B$22,2)</f>
        <v>tablice_korkowe</v>
      </c>
      <c r="J1821">
        <f>D1821*H1821</f>
        <v>50</v>
      </c>
    </row>
    <row r="1822" spans="1:10" ht="18.399999999999999" customHeight="1">
      <c r="A1822">
        <v>529</v>
      </c>
      <c r="B1822" t="s">
        <v>51</v>
      </c>
      <c r="C1822" s="2">
        <v>41167</v>
      </c>
      <c r="D1822">
        <v>2</v>
      </c>
      <c r="E1822">
        <f>MONTH(C1822)</f>
        <v>9</v>
      </c>
      <c r="F1822" t="str">
        <f>VLOOKUP(B1822,Sheet3!$A$1:$E$100,5)</f>
        <v>k10</v>
      </c>
      <c r="G1822" t="str">
        <f>VLOOKUP(B1822,Sheet3!$A$1:$E$100,2)</f>
        <v>60x80</v>
      </c>
      <c r="H1822" t="str">
        <f>VLOOKUP(B1822,Sheet3!$A$1:$E$100,3)</f>
        <v>51,00</v>
      </c>
      <c r="I1822" t="str">
        <f>VLOOKUP(F1822,Sheet4!$A$1:$B$22,2)</f>
        <v>tablice_korkowe</v>
      </c>
      <c r="J1822">
        <f>D1822*H1822</f>
        <v>102</v>
      </c>
    </row>
    <row r="1823" spans="1:10" ht="18.399999999999999" customHeight="1">
      <c r="A1823">
        <v>533</v>
      </c>
      <c r="B1823" t="s">
        <v>87</v>
      </c>
      <c r="C1823" s="2">
        <v>41050</v>
      </c>
      <c r="D1823">
        <v>1</v>
      </c>
      <c r="E1823">
        <f>MONTH(C1823)</f>
        <v>5</v>
      </c>
      <c r="F1823" t="str">
        <f>VLOOKUP(B1823,Sheet3!$A$1:$E$100,5)</f>
        <v>k10</v>
      </c>
      <c r="G1823" t="str">
        <f>VLOOKUP(B1823,Sheet3!$A$1:$E$100,2)</f>
        <v>100x150</v>
      </c>
      <c r="H1823" t="str">
        <f>VLOOKUP(B1823,Sheet3!$A$1:$E$100,3)</f>
        <v>89,00</v>
      </c>
      <c r="I1823" t="str">
        <f>VLOOKUP(F1823,Sheet4!$A$1:$B$22,2)</f>
        <v>tablice_korkowe</v>
      </c>
      <c r="J1823">
        <f>D1823*H1823</f>
        <v>89</v>
      </c>
    </row>
    <row r="1824" spans="1:10" ht="18.399999999999999" customHeight="1">
      <c r="A1824">
        <v>547</v>
      </c>
      <c r="B1824" t="s">
        <v>52</v>
      </c>
      <c r="C1824" s="2">
        <v>40968</v>
      </c>
      <c r="D1824">
        <v>1</v>
      </c>
      <c r="E1824">
        <f>MONTH(C1824)</f>
        <v>2</v>
      </c>
      <c r="F1824" t="str">
        <f>VLOOKUP(B1824,Sheet3!$A$1:$E$100,5)</f>
        <v>k10</v>
      </c>
      <c r="G1824" t="str">
        <f>VLOOKUP(B1824,Sheet3!$A$1:$E$100,2)</f>
        <v>120x150</v>
      </c>
      <c r="H1824" t="str">
        <f>VLOOKUP(B1824,Sheet3!$A$1:$E$100,3)</f>
        <v>159,00</v>
      </c>
      <c r="I1824" t="str">
        <f>VLOOKUP(F1824,Sheet4!$A$1:$B$22,2)</f>
        <v>tablice_korkowe</v>
      </c>
      <c r="J1824">
        <f>D1824*H1824</f>
        <v>159</v>
      </c>
    </row>
    <row r="1825" spans="1:10" ht="18.399999999999999" customHeight="1">
      <c r="A1825" s="1">
        <v>548</v>
      </c>
      <c r="B1825" t="s">
        <v>52</v>
      </c>
      <c r="C1825" s="2">
        <v>40957</v>
      </c>
      <c r="D1825">
        <v>12</v>
      </c>
      <c r="E1825">
        <f>MONTH(C1825)</f>
        <v>2</v>
      </c>
      <c r="F1825" t="str">
        <f>VLOOKUP(B1825,Sheet3!$A$1:$E$100,5)</f>
        <v>k10</v>
      </c>
      <c r="G1825" t="str">
        <f>VLOOKUP(B1825,Sheet3!$A$1:$E$100,2)</f>
        <v>120x150</v>
      </c>
      <c r="H1825" t="str">
        <f>VLOOKUP(B1825,Sheet3!$A$1:$E$100,3)</f>
        <v>159,00</v>
      </c>
      <c r="I1825" t="str">
        <f>VLOOKUP(F1825,Sheet4!$A$1:$B$22,2)</f>
        <v>tablice_korkowe</v>
      </c>
      <c r="J1825">
        <f>D1825*H1825</f>
        <v>1908</v>
      </c>
    </row>
    <row r="1826" spans="1:10" ht="18.399999999999999" customHeight="1">
      <c r="A1826">
        <v>559</v>
      </c>
      <c r="B1826" t="s">
        <v>36</v>
      </c>
      <c r="C1826" s="2">
        <v>41197</v>
      </c>
      <c r="D1826">
        <v>3</v>
      </c>
      <c r="E1826">
        <f>MONTH(C1826)</f>
        <v>10</v>
      </c>
      <c r="F1826" t="str">
        <f>VLOOKUP(B1826,Sheet3!$A$1:$E$100,5)</f>
        <v>k10</v>
      </c>
      <c r="G1826" t="str">
        <f>VLOOKUP(B1826,Sheet3!$A$1:$E$100,2)</f>
        <v>50x80</v>
      </c>
      <c r="H1826" t="str">
        <f>VLOOKUP(B1826,Sheet3!$A$1:$E$100,3)</f>
        <v>34,99</v>
      </c>
      <c r="I1826" t="str">
        <f>VLOOKUP(F1826,Sheet4!$A$1:$B$22,2)</f>
        <v>tablice_korkowe</v>
      </c>
      <c r="J1826">
        <f>D1826*H1826</f>
        <v>104.97</v>
      </c>
    </row>
    <row r="1827" spans="1:10" ht="18.399999999999999" customHeight="1">
      <c r="A1827" s="1">
        <v>568</v>
      </c>
      <c r="B1827" t="s">
        <v>51</v>
      </c>
      <c r="C1827" s="2">
        <v>41081</v>
      </c>
      <c r="D1827">
        <v>5</v>
      </c>
      <c r="E1827">
        <f>MONTH(C1827)</f>
        <v>6</v>
      </c>
      <c r="F1827" t="str">
        <f>VLOOKUP(B1827,Sheet3!$A$1:$E$100,5)</f>
        <v>k10</v>
      </c>
      <c r="G1827" t="str">
        <f>VLOOKUP(B1827,Sheet3!$A$1:$E$100,2)</f>
        <v>60x80</v>
      </c>
      <c r="H1827" t="str">
        <f>VLOOKUP(B1827,Sheet3!$A$1:$E$100,3)</f>
        <v>51,00</v>
      </c>
      <c r="I1827" t="str">
        <f>VLOOKUP(F1827,Sheet4!$A$1:$B$22,2)</f>
        <v>tablice_korkowe</v>
      </c>
      <c r="J1827">
        <f>D1827*H1827</f>
        <v>255</v>
      </c>
    </row>
    <row r="1828" spans="1:10" ht="18.399999999999999" customHeight="1">
      <c r="A1828">
        <v>571</v>
      </c>
      <c r="B1828" t="s">
        <v>36</v>
      </c>
      <c r="C1828" s="2">
        <v>41001</v>
      </c>
      <c r="D1828">
        <v>12</v>
      </c>
      <c r="E1828">
        <f>MONTH(C1828)</f>
        <v>4</v>
      </c>
      <c r="F1828" t="str">
        <f>VLOOKUP(B1828,Sheet3!$A$1:$E$100,5)</f>
        <v>k10</v>
      </c>
      <c r="G1828" t="str">
        <f>VLOOKUP(B1828,Sheet3!$A$1:$E$100,2)</f>
        <v>50x80</v>
      </c>
      <c r="H1828" t="str">
        <f>VLOOKUP(B1828,Sheet3!$A$1:$E$100,3)</f>
        <v>34,99</v>
      </c>
      <c r="I1828" t="str">
        <f>VLOOKUP(F1828,Sheet4!$A$1:$B$22,2)</f>
        <v>tablice_korkowe</v>
      </c>
      <c r="J1828">
        <f>D1828*H1828</f>
        <v>419.88</v>
      </c>
    </row>
    <row r="1829" spans="1:10" ht="18.399999999999999" customHeight="1">
      <c r="A1829">
        <v>575</v>
      </c>
      <c r="B1829" t="s">
        <v>36</v>
      </c>
      <c r="C1829" s="2">
        <v>40943</v>
      </c>
      <c r="D1829">
        <v>9</v>
      </c>
      <c r="E1829">
        <f>MONTH(C1829)</f>
        <v>2</v>
      </c>
      <c r="F1829" t="str">
        <f>VLOOKUP(B1829,Sheet3!$A$1:$E$100,5)</f>
        <v>k10</v>
      </c>
      <c r="G1829" t="str">
        <f>VLOOKUP(B1829,Sheet3!$A$1:$E$100,2)</f>
        <v>50x80</v>
      </c>
      <c r="H1829" t="str">
        <f>VLOOKUP(B1829,Sheet3!$A$1:$E$100,3)</f>
        <v>34,99</v>
      </c>
      <c r="I1829" t="str">
        <f>VLOOKUP(F1829,Sheet4!$A$1:$B$22,2)</f>
        <v>tablice_korkowe</v>
      </c>
      <c r="J1829">
        <f>D1829*H1829</f>
        <v>314.91000000000003</v>
      </c>
    </row>
    <row r="1830" spans="1:10" ht="18.399999999999999" customHeight="1">
      <c r="A1830">
        <v>581</v>
      </c>
      <c r="B1830" t="s">
        <v>29</v>
      </c>
      <c r="C1830" s="2">
        <v>41033</v>
      </c>
      <c r="D1830">
        <v>2</v>
      </c>
      <c r="E1830">
        <f>MONTH(C1830)</f>
        <v>5</v>
      </c>
      <c r="F1830" t="str">
        <f>VLOOKUP(B1830,Sheet3!$A$1:$E$100,5)</f>
        <v>k10</v>
      </c>
      <c r="G1830" t="str">
        <f>VLOOKUP(B1830,Sheet3!$A$1:$E$100,2)</f>
        <v>150x180</v>
      </c>
      <c r="H1830" t="str">
        <f>VLOOKUP(B1830,Sheet3!$A$1:$E$100,3)</f>
        <v>199,00</v>
      </c>
      <c r="I1830" t="str">
        <f>VLOOKUP(F1830,Sheet4!$A$1:$B$22,2)</f>
        <v>tablice_korkowe</v>
      </c>
      <c r="J1830">
        <f>D1830*H1830</f>
        <v>398</v>
      </c>
    </row>
    <row r="1831" spans="1:10" ht="18.399999999999999" customHeight="1">
      <c r="A1831">
        <v>583</v>
      </c>
      <c r="B1831" t="s">
        <v>14</v>
      </c>
      <c r="C1831" s="2">
        <v>40928</v>
      </c>
      <c r="D1831">
        <v>14</v>
      </c>
      <c r="E1831">
        <f>MONTH(C1831)</f>
        <v>1</v>
      </c>
      <c r="F1831" t="str">
        <f>VLOOKUP(B1831,Sheet3!$A$1:$E$100,5)</f>
        <v>k10</v>
      </c>
      <c r="G1831" t="str">
        <f>VLOOKUP(B1831,Sheet3!$A$1:$E$100,2)</f>
        <v>40x60</v>
      </c>
      <c r="H1831" t="str">
        <f>VLOOKUP(B1831,Sheet3!$A$1:$E$100,3)</f>
        <v>25,00</v>
      </c>
      <c r="I1831" t="str">
        <f>VLOOKUP(F1831,Sheet4!$A$1:$B$22,2)</f>
        <v>tablice_korkowe</v>
      </c>
      <c r="J1831">
        <f>D1831*H1831</f>
        <v>350</v>
      </c>
    </row>
    <row r="1832" spans="1:10" ht="18.399999999999999" customHeight="1">
      <c r="A1832">
        <v>595</v>
      </c>
      <c r="B1832" t="s">
        <v>87</v>
      </c>
      <c r="C1832" s="2">
        <v>41076</v>
      </c>
      <c r="D1832">
        <v>3</v>
      </c>
      <c r="E1832">
        <f>MONTH(C1832)</f>
        <v>6</v>
      </c>
      <c r="F1832" t="str">
        <f>VLOOKUP(B1832,Sheet3!$A$1:$E$100,5)</f>
        <v>k10</v>
      </c>
      <c r="G1832" t="str">
        <f>VLOOKUP(B1832,Sheet3!$A$1:$E$100,2)</f>
        <v>100x150</v>
      </c>
      <c r="H1832" t="str">
        <f>VLOOKUP(B1832,Sheet3!$A$1:$E$100,3)</f>
        <v>89,00</v>
      </c>
      <c r="I1832" t="str">
        <f>VLOOKUP(F1832,Sheet4!$A$1:$B$22,2)</f>
        <v>tablice_korkowe</v>
      </c>
      <c r="J1832">
        <f>D1832*H1832</f>
        <v>267</v>
      </c>
    </row>
    <row r="1833" spans="1:10" ht="18.399999999999999" customHeight="1">
      <c r="A1833" s="1">
        <v>596</v>
      </c>
      <c r="B1833" t="s">
        <v>51</v>
      </c>
      <c r="C1833" s="2">
        <v>41065</v>
      </c>
      <c r="D1833">
        <v>4</v>
      </c>
      <c r="E1833">
        <f>MONTH(C1833)</f>
        <v>6</v>
      </c>
      <c r="F1833" t="str">
        <f>VLOOKUP(B1833,Sheet3!$A$1:$E$100,5)</f>
        <v>k10</v>
      </c>
      <c r="G1833" t="str">
        <f>VLOOKUP(B1833,Sheet3!$A$1:$E$100,2)</f>
        <v>60x80</v>
      </c>
      <c r="H1833" t="str">
        <f>VLOOKUP(B1833,Sheet3!$A$1:$E$100,3)</f>
        <v>51,00</v>
      </c>
      <c r="I1833" t="str">
        <f>VLOOKUP(F1833,Sheet4!$A$1:$B$22,2)</f>
        <v>tablice_korkowe</v>
      </c>
      <c r="J1833">
        <f>D1833*H1833</f>
        <v>204</v>
      </c>
    </row>
    <row r="1834" spans="1:10" ht="18.399999999999999" customHeight="1">
      <c r="A1834">
        <v>597</v>
      </c>
      <c r="B1834" t="s">
        <v>36</v>
      </c>
      <c r="C1834" s="2">
        <v>40926</v>
      </c>
      <c r="D1834">
        <v>18</v>
      </c>
      <c r="E1834">
        <f>MONTH(C1834)</f>
        <v>1</v>
      </c>
      <c r="F1834" t="str">
        <f>VLOOKUP(B1834,Sheet3!$A$1:$E$100,5)</f>
        <v>k10</v>
      </c>
      <c r="G1834" t="str">
        <f>VLOOKUP(B1834,Sheet3!$A$1:$E$100,2)</f>
        <v>50x80</v>
      </c>
      <c r="H1834" t="str">
        <f>VLOOKUP(B1834,Sheet3!$A$1:$E$100,3)</f>
        <v>34,99</v>
      </c>
      <c r="I1834" t="str">
        <f>VLOOKUP(F1834,Sheet4!$A$1:$B$22,2)</f>
        <v>tablice_korkowe</v>
      </c>
      <c r="J1834">
        <f>D1834*H1834</f>
        <v>629.82000000000005</v>
      </c>
    </row>
    <row r="1835" spans="1:10" ht="18.399999999999999" customHeight="1">
      <c r="A1835">
        <v>601</v>
      </c>
      <c r="B1835" t="s">
        <v>38</v>
      </c>
      <c r="C1835" s="2">
        <v>41122</v>
      </c>
      <c r="D1835">
        <v>15</v>
      </c>
      <c r="E1835">
        <f>MONTH(C1835)</f>
        <v>8</v>
      </c>
      <c r="F1835" t="str">
        <f>VLOOKUP(B1835,Sheet3!$A$1:$E$100,5)</f>
        <v>k10</v>
      </c>
      <c r="G1835" t="str">
        <f>VLOOKUP(B1835,Sheet3!$A$1:$E$100,2)</f>
        <v>50x80</v>
      </c>
      <c r="H1835" t="str">
        <f>VLOOKUP(B1835,Sheet3!$A$1:$E$100,3)</f>
        <v>34,99</v>
      </c>
      <c r="I1835" t="str">
        <f>VLOOKUP(F1835,Sheet4!$A$1:$B$22,2)</f>
        <v>tablice_korkowe</v>
      </c>
      <c r="J1835">
        <f>D1835*H1835</f>
        <v>524.85</v>
      </c>
    </row>
    <row r="1836" spans="1:10" ht="18.399999999999999" customHeight="1">
      <c r="A1836" s="1">
        <v>602</v>
      </c>
      <c r="B1836" t="s">
        <v>52</v>
      </c>
      <c r="C1836" s="2">
        <v>41011</v>
      </c>
      <c r="D1836">
        <v>2</v>
      </c>
      <c r="E1836">
        <f>MONTH(C1836)</f>
        <v>4</v>
      </c>
      <c r="F1836" t="str">
        <f>VLOOKUP(B1836,Sheet3!$A$1:$E$100,5)</f>
        <v>k10</v>
      </c>
      <c r="G1836" t="str">
        <f>VLOOKUP(B1836,Sheet3!$A$1:$E$100,2)</f>
        <v>120x150</v>
      </c>
      <c r="H1836" t="str">
        <f>VLOOKUP(B1836,Sheet3!$A$1:$E$100,3)</f>
        <v>159,00</v>
      </c>
      <c r="I1836" t="str">
        <f>VLOOKUP(F1836,Sheet4!$A$1:$B$22,2)</f>
        <v>tablice_korkowe</v>
      </c>
      <c r="J1836">
        <f>D1836*H1836</f>
        <v>318</v>
      </c>
    </row>
    <row r="1837" spans="1:10" ht="18.399999999999999" customHeight="1">
      <c r="A1837" s="1">
        <v>604</v>
      </c>
      <c r="B1837" t="s">
        <v>87</v>
      </c>
      <c r="C1837" s="2">
        <v>41177</v>
      </c>
      <c r="D1837">
        <v>3</v>
      </c>
      <c r="E1837">
        <f>MONTH(C1837)</f>
        <v>9</v>
      </c>
      <c r="F1837" t="str">
        <f>VLOOKUP(B1837,Sheet3!$A$1:$E$100,5)</f>
        <v>k10</v>
      </c>
      <c r="G1837" t="str">
        <f>VLOOKUP(B1837,Sheet3!$A$1:$E$100,2)</f>
        <v>100x150</v>
      </c>
      <c r="H1837" t="str">
        <f>VLOOKUP(B1837,Sheet3!$A$1:$E$100,3)</f>
        <v>89,00</v>
      </c>
      <c r="I1837" t="str">
        <f>VLOOKUP(F1837,Sheet4!$A$1:$B$22,2)</f>
        <v>tablice_korkowe</v>
      </c>
      <c r="J1837">
        <f>D1837*H1837</f>
        <v>267</v>
      </c>
    </row>
    <row r="1838" spans="1:10" ht="18.399999999999999" customHeight="1">
      <c r="A1838">
        <v>605</v>
      </c>
      <c r="B1838" t="s">
        <v>52</v>
      </c>
      <c r="C1838" s="2">
        <v>41127</v>
      </c>
      <c r="D1838">
        <v>9</v>
      </c>
      <c r="E1838">
        <f>MONTH(C1838)</f>
        <v>8</v>
      </c>
      <c r="F1838" t="str">
        <f>VLOOKUP(B1838,Sheet3!$A$1:$E$100,5)</f>
        <v>k10</v>
      </c>
      <c r="G1838" t="str">
        <f>VLOOKUP(B1838,Sheet3!$A$1:$E$100,2)</f>
        <v>120x150</v>
      </c>
      <c r="H1838" t="str">
        <f>VLOOKUP(B1838,Sheet3!$A$1:$E$100,3)</f>
        <v>159,00</v>
      </c>
      <c r="I1838" t="str">
        <f>VLOOKUP(F1838,Sheet4!$A$1:$B$22,2)</f>
        <v>tablice_korkowe</v>
      </c>
      <c r="J1838">
        <f>D1838*H1838</f>
        <v>1431</v>
      </c>
    </row>
    <row r="1839" spans="1:10" ht="18.399999999999999" customHeight="1">
      <c r="A1839" s="1">
        <v>608</v>
      </c>
      <c r="B1839" t="s">
        <v>87</v>
      </c>
      <c r="C1839" s="2">
        <v>41184</v>
      </c>
      <c r="D1839">
        <v>2</v>
      </c>
      <c r="E1839">
        <f>MONTH(C1839)</f>
        <v>10</v>
      </c>
      <c r="F1839" t="str">
        <f>VLOOKUP(B1839,Sheet3!$A$1:$E$100,5)</f>
        <v>k10</v>
      </c>
      <c r="G1839" t="str">
        <f>VLOOKUP(B1839,Sheet3!$A$1:$E$100,2)</f>
        <v>100x150</v>
      </c>
      <c r="H1839" t="str">
        <f>VLOOKUP(B1839,Sheet3!$A$1:$E$100,3)</f>
        <v>89,00</v>
      </c>
      <c r="I1839" t="str">
        <f>VLOOKUP(F1839,Sheet4!$A$1:$B$22,2)</f>
        <v>tablice_korkowe</v>
      </c>
      <c r="J1839">
        <f>D1839*H1839</f>
        <v>178</v>
      </c>
    </row>
    <row r="1840" spans="1:10" ht="18.399999999999999" customHeight="1">
      <c r="A1840" s="1">
        <v>610</v>
      </c>
      <c r="B1840" t="s">
        <v>51</v>
      </c>
      <c r="C1840" s="2">
        <v>41191</v>
      </c>
      <c r="D1840">
        <v>2</v>
      </c>
      <c r="E1840">
        <f>MONTH(C1840)</f>
        <v>10</v>
      </c>
      <c r="F1840" t="str">
        <f>VLOOKUP(B1840,Sheet3!$A$1:$E$100,5)</f>
        <v>k10</v>
      </c>
      <c r="G1840" t="str">
        <f>VLOOKUP(B1840,Sheet3!$A$1:$E$100,2)</f>
        <v>60x80</v>
      </c>
      <c r="H1840" t="str">
        <f>VLOOKUP(B1840,Sheet3!$A$1:$E$100,3)</f>
        <v>51,00</v>
      </c>
      <c r="I1840" t="str">
        <f>VLOOKUP(F1840,Sheet4!$A$1:$B$22,2)</f>
        <v>tablice_korkowe</v>
      </c>
      <c r="J1840">
        <f>D1840*H1840</f>
        <v>102</v>
      </c>
    </row>
    <row r="1841" spans="1:10" ht="18.399999999999999" customHeight="1">
      <c r="A1841">
        <v>617</v>
      </c>
      <c r="B1841" t="s">
        <v>51</v>
      </c>
      <c r="C1841" s="2">
        <v>41104</v>
      </c>
      <c r="D1841">
        <v>2</v>
      </c>
      <c r="E1841">
        <f>MONTH(C1841)</f>
        <v>7</v>
      </c>
      <c r="F1841" t="str">
        <f>VLOOKUP(B1841,Sheet3!$A$1:$E$100,5)</f>
        <v>k10</v>
      </c>
      <c r="G1841" t="str">
        <f>VLOOKUP(B1841,Sheet3!$A$1:$E$100,2)</f>
        <v>60x80</v>
      </c>
      <c r="H1841" t="str">
        <f>VLOOKUP(B1841,Sheet3!$A$1:$E$100,3)</f>
        <v>51,00</v>
      </c>
      <c r="I1841" t="str">
        <f>VLOOKUP(F1841,Sheet4!$A$1:$B$22,2)</f>
        <v>tablice_korkowe</v>
      </c>
      <c r="J1841">
        <f>D1841*H1841</f>
        <v>102</v>
      </c>
    </row>
    <row r="1842" spans="1:10" ht="18.399999999999999" customHeight="1">
      <c r="A1842" s="1">
        <v>618</v>
      </c>
      <c r="B1842" t="s">
        <v>87</v>
      </c>
      <c r="C1842" s="2">
        <v>41087</v>
      </c>
      <c r="D1842">
        <v>4</v>
      </c>
      <c r="E1842">
        <f>MONTH(C1842)</f>
        <v>6</v>
      </c>
      <c r="F1842" t="str">
        <f>VLOOKUP(B1842,Sheet3!$A$1:$E$100,5)</f>
        <v>k10</v>
      </c>
      <c r="G1842" t="str">
        <f>VLOOKUP(B1842,Sheet3!$A$1:$E$100,2)</f>
        <v>100x150</v>
      </c>
      <c r="H1842" t="str">
        <f>VLOOKUP(B1842,Sheet3!$A$1:$E$100,3)</f>
        <v>89,00</v>
      </c>
      <c r="I1842" t="str">
        <f>VLOOKUP(F1842,Sheet4!$A$1:$B$22,2)</f>
        <v>tablice_korkowe</v>
      </c>
      <c r="J1842">
        <f>D1842*H1842</f>
        <v>356</v>
      </c>
    </row>
    <row r="1843" spans="1:10" ht="18.399999999999999" customHeight="1">
      <c r="A1843">
        <v>619</v>
      </c>
      <c r="B1843" t="s">
        <v>51</v>
      </c>
      <c r="C1843" s="2">
        <v>41017</v>
      </c>
      <c r="D1843">
        <v>3</v>
      </c>
      <c r="E1843">
        <f>MONTH(C1843)</f>
        <v>4</v>
      </c>
      <c r="F1843" t="str">
        <f>VLOOKUP(B1843,Sheet3!$A$1:$E$100,5)</f>
        <v>k10</v>
      </c>
      <c r="G1843" t="str">
        <f>VLOOKUP(B1843,Sheet3!$A$1:$E$100,2)</f>
        <v>60x80</v>
      </c>
      <c r="H1843" t="str">
        <f>VLOOKUP(B1843,Sheet3!$A$1:$E$100,3)</f>
        <v>51,00</v>
      </c>
      <c r="I1843" t="str">
        <f>VLOOKUP(F1843,Sheet4!$A$1:$B$22,2)</f>
        <v>tablice_korkowe</v>
      </c>
      <c r="J1843">
        <f>D1843*H1843</f>
        <v>153</v>
      </c>
    </row>
    <row r="1844" spans="1:10" ht="18.399999999999999" customHeight="1">
      <c r="A1844" s="1">
        <v>624</v>
      </c>
      <c r="B1844" t="s">
        <v>27</v>
      </c>
      <c r="C1844" s="2">
        <v>41113</v>
      </c>
      <c r="D1844">
        <v>2</v>
      </c>
      <c r="E1844">
        <f>MONTH(C1844)</f>
        <v>7</v>
      </c>
      <c r="F1844" t="str">
        <f>VLOOKUP(B1844,Sheet3!$A$1:$E$100,5)</f>
        <v>k10</v>
      </c>
      <c r="G1844" t="str">
        <f>VLOOKUP(B1844,Sheet3!$A$1:$E$100,2)</f>
        <v>40x50</v>
      </c>
      <c r="H1844" t="str">
        <f>VLOOKUP(B1844,Sheet3!$A$1:$E$100,3)</f>
        <v>21,00</v>
      </c>
      <c r="I1844" t="str">
        <f>VLOOKUP(F1844,Sheet4!$A$1:$B$22,2)</f>
        <v>tablice_korkowe</v>
      </c>
      <c r="J1844">
        <f>D1844*H1844</f>
        <v>42</v>
      </c>
    </row>
    <row r="1845" spans="1:10" ht="18.399999999999999" customHeight="1">
      <c r="A1845" s="1">
        <v>626</v>
      </c>
      <c r="B1845" t="s">
        <v>14</v>
      </c>
      <c r="C1845" s="2">
        <v>41051</v>
      </c>
      <c r="D1845">
        <v>8</v>
      </c>
      <c r="E1845">
        <f>MONTH(C1845)</f>
        <v>5</v>
      </c>
      <c r="F1845" t="str">
        <f>VLOOKUP(B1845,Sheet3!$A$1:$E$100,5)</f>
        <v>k10</v>
      </c>
      <c r="G1845" t="str">
        <f>VLOOKUP(B1845,Sheet3!$A$1:$E$100,2)</f>
        <v>40x60</v>
      </c>
      <c r="H1845" t="str">
        <f>VLOOKUP(B1845,Sheet3!$A$1:$E$100,3)</f>
        <v>25,00</v>
      </c>
      <c r="I1845" t="str">
        <f>VLOOKUP(F1845,Sheet4!$A$1:$B$22,2)</f>
        <v>tablice_korkowe</v>
      </c>
      <c r="J1845">
        <f>D1845*H1845</f>
        <v>200</v>
      </c>
    </row>
    <row r="1846" spans="1:10" ht="18.399999999999999" customHeight="1">
      <c r="A1846">
        <v>627</v>
      </c>
      <c r="B1846" t="s">
        <v>51</v>
      </c>
      <c r="C1846" s="2">
        <v>41057</v>
      </c>
      <c r="D1846">
        <v>2</v>
      </c>
      <c r="E1846">
        <f>MONTH(C1846)</f>
        <v>5</v>
      </c>
      <c r="F1846" t="str">
        <f>VLOOKUP(B1846,Sheet3!$A$1:$E$100,5)</f>
        <v>k10</v>
      </c>
      <c r="G1846" t="str">
        <f>VLOOKUP(B1846,Sheet3!$A$1:$E$100,2)</f>
        <v>60x80</v>
      </c>
      <c r="H1846" t="str">
        <f>VLOOKUP(B1846,Sheet3!$A$1:$E$100,3)</f>
        <v>51,00</v>
      </c>
      <c r="I1846" t="str">
        <f>VLOOKUP(F1846,Sheet4!$A$1:$B$22,2)</f>
        <v>tablice_korkowe</v>
      </c>
      <c r="J1846">
        <f>D1846*H1846</f>
        <v>102</v>
      </c>
    </row>
    <row r="1847" spans="1:10" ht="18.399999999999999" customHeight="1">
      <c r="A1847">
        <v>681</v>
      </c>
      <c r="B1847" t="s">
        <v>52</v>
      </c>
      <c r="C1847" s="2">
        <v>41037</v>
      </c>
      <c r="D1847">
        <v>4</v>
      </c>
      <c r="E1847">
        <f>MONTH(C1847)</f>
        <v>5</v>
      </c>
      <c r="F1847" t="str">
        <f>VLOOKUP(B1847,Sheet3!$A$1:$E$100,5)</f>
        <v>k10</v>
      </c>
      <c r="G1847" t="str">
        <f>VLOOKUP(B1847,Sheet3!$A$1:$E$100,2)</f>
        <v>120x150</v>
      </c>
      <c r="H1847" t="str">
        <f>VLOOKUP(B1847,Sheet3!$A$1:$E$100,3)</f>
        <v>159,00</v>
      </c>
      <c r="I1847" t="str">
        <f>VLOOKUP(F1847,Sheet4!$A$1:$B$22,2)</f>
        <v>tablice_korkowe</v>
      </c>
      <c r="J1847">
        <f>D1847*H1847</f>
        <v>636</v>
      </c>
    </row>
    <row r="1848" spans="1:10" ht="18.399999999999999" customHeight="1">
      <c r="A1848">
        <v>685</v>
      </c>
      <c r="B1848" t="s">
        <v>38</v>
      </c>
      <c r="C1848" s="2">
        <v>41198</v>
      </c>
      <c r="D1848">
        <v>32</v>
      </c>
      <c r="E1848">
        <f>MONTH(C1848)</f>
        <v>10</v>
      </c>
      <c r="F1848" t="str">
        <f>VLOOKUP(B1848,Sheet3!$A$1:$E$100,5)</f>
        <v>k10</v>
      </c>
      <c r="G1848" t="str">
        <f>VLOOKUP(B1848,Sheet3!$A$1:$E$100,2)</f>
        <v>50x80</v>
      </c>
      <c r="H1848" t="str">
        <f>VLOOKUP(B1848,Sheet3!$A$1:$E$100,3)</f>
        <v>34,99</v>
      </c>
      <c r="I1848" t="str">
        <f>VLOOKUP(F1848,Sheet4!$A$1:$B$22,2)</f>
        <v>tablice_korkowe</v>
      </c>
      <c r="J1848">
        <f>D1848*H1848</f>
        <v>1119.68</v>
      </c>
    </row>
    <row r="1849" spans="1:10" ht="18.399999999999999" customHeight="1">
      <c r="A1849">
        <v>691</v>
      </c>
      <c r="B1849" t="s">
        <v>51</v>
      </c>
      <c r="C1849" s="2">
        <v>41029</v>
      </c>
      <c r="D1849">
        <v>2</v>
      </c>
      <c r="E1849">
        <f>MONTH(C1849)</f>
        <v>4</v>
      </c>
      <c r="F1849" t="str">
        <f>VLOOKUP(B1849,Sheet3!$A$1:$E$100,5)</f>
        <v>k10</v>
      </c>
      <c r="G1849" t="str">
        <f>VLOOKUP(B1849,Sheet3!$A$1:$E$100,2)</f>
        <v>60x80</v>
      </c>
      <c r="H1849" t="str">
        <f>VLOOKUP(B1849,Sheet3!$A$1:$E$100,3)</f>
        <v>51,00</v>
      </c>
      <c r="I1849" t="str">
        <f>VLOOKUP(F1849,Sheet4!$A$1:$B$22,2)</f>
        <v>tablice_korkowe</v>
      </c>
      <c r="J1849">
        <f>D1849*H1849</f>
        <v>102</v>
      </c>
    </row>
    <row r="1850" spans="1:10" ht="18.399999999999999" customHeight="1">
      <c r="A1850" s="1">
        <v>714</v>
      </c>
      <c r="B1850" t="s">
        <v>27</v>
      </c>
      <c r="C1850" s="2">
        <v>41020</v>
      </c>
      <c r="D1850">
        <v>6</v>
      </c>
      <c r="E1850">
        <f>MONTH(C1850)</f>
        <v>4</v>
      </c>
      <c r="F1850" t="str">
        <f>VLOOKUP(B1850,Sheet3!$A$1:$E$100,5)</f>
        <v>k10</v>
      </c>
      <c r="G1850" t="str">
        <f>VLOOKUP(B1850,Sheet3!$A$1:$E$100,2)</f>
        <v>40x50</v>
      </c>
      <c r="H1850" t="str">
        <f>VLOOKUP(B1850,Sheet3!$A$1:$E$100,3)</f>
        <v>21,00</v>
      </c>
      <c r="I1850" t="str">
        <f>VLOOKUP(F1850,Sheet4!$A$1:$B$22,2)</f>
        <v>tablice_korkowe</v>
      </c>
      <c r="J1850">
        <f>D1850*H1850</f>
        <v>126</v>
      </c>
    </row>
    <row r="1851" spans="1:10" ht="18.399999999999999" customHeight="1">
      <c r="A1851">
        <v>715</v>
      </c>
      <c r="B1851" t="s">
        <v>14</v>
      </c>
      <c r="C1851" s="2">
        <v>41209</v>
      </c>
      <c r="D1851">
        <v>2</v>
      </c>
      <c r="E1851">
        <f>MONTH(C1851)</f>
        <v>10</v>
      </c>
      <c r="F1851" t="str">
        <f>VLOOKUP(B1851,Sheet3!$A$1:$E$100,5)</f>
        <v>k10</v>
      </c>
      <c r="G1851" t="str">
        <f>VLOOKUP(B1851,Sheet3!$A$1:$E$100,2)</f>
        <v>40x60</v>
      </c>
      <c r="H1851" t="str">
        <f>VLOOKUP(B1851,Sheet3!$A$1:$E$100,3)</f>
        <v>25,00</v>
      </c>
      <c r="I1851" t="str">
        <f>VLOOKUP(F1851,Sheet4!$A$1:$B$22,2)</f>
        <v>tablice_korkowe</v>
      </c>
      <c r="J1851">
        <f>D1851*H1851</f>
        <v>50</v>
      </c>
    </row>
    <row r="1852" spans="1:10" ht="18.399999999999999" customHeight="1">
      <c r="A1852">
        <v>745</v>
      </c>
      <c r="B1852" t="s">
        <v>36</v>
      </c>
      <c r="C1852" s="2">
        <v>41157</v>
      </c>
      <c r="D1852">
        <v>1</v>
      </c>
      <c r="E1852">
        <f>MONTH(C1852)</f>
        <v>9</v>
      </c>
      <c r="F1852" t="str">
        <f>VLOOKUP(B1852,Sheet3!$A$1:$E$100,5)</f>
        <v>k10</v>
      </c>
      <c r="G1852" t="str">
        <f>VLOOKUP(B1852,Sheet3!$A$1:$E$100,2)</f>
        <v>50x80</v>
      </c>
      <c r="H1852" t="str">
        <f>VLOOKUP(B1852,Sheet3!$A$1:$E$100,3)</f>
        <v>34,99</v>
      </c>
      <c r="I1852" t="str">
        <f>VLOOKUP(F1852,Sheet4!$A$1:$B$22,2)</f>
        <v>tablice_korkowe</v>
      </c>
      <c r="J1852">
        <f>D1852*H1852</f>
        <v>34.99</v>
      </c>
    </row>
    <row r="1853" spans="1:10" ht="18.399999999999999" customHeight="1">
      <c r="A1853" s="1">
        <v>752</v>
      </c>
      <c r="B1853" t="s">
        <v>14</v>
      </c>
      <c r="C1853" s="2">
        <v>41033</v>
      </c>
      <c r="D1853">
        <v>1</v>
      </c>
      <c r="E1853">
        <f>MONTH(C1853)</f>
        <v>5</v>
      </c>
      <c r="F1853" t="str">
        <f>VLOOKUP(B1853,Sheet3!$A$1:$E$100,5)</f>
        <v>k10</v>
      </c>
      <c r="G1853" t="str">
        <f>VLOOKUP(B1853,Sheet3!$A$1:$E$100,2)</f>
        <v>40x60</v>
      </c>
      <c r="H1853" t="str">
        <f>VLOOKUP(B1853,Sheet3!$A$1:$E$100,3)</f>
        <v>25,00</v>
      </c>
      <c r="I1853" t="str">
        <f>VLOOKUP(F1853,Sheet4!$A$1:$B$22,2)</f>
        <v>tablice_korkowe</v>
      </c>
      <c r="J1853">
        <f>D1853*H1853</f>
        <v>25</v>
      </c>
    </row>
    <row r="1854" spans="1:10" ht="18.399999999999999" customHeight="1">
      <c r="A1854" s="1">
        <v>774</v>
      </c>
      <c r="B1854" t="s">
        <v>51</v>
      </c>
      <c r="C1854" s="2">
        <v>41235</v>
      </c>
      <c r="D1854">
        <v>15</v>
      </c>
      <c r="E1854">
        <f>MONTH(C1854)</f>
        <v>11</v>
      </c>
      <c r="F1854" t="str">
        <f>VLOOKUP(B1854,Sheet3!$A$1:$E$100,5)</f>
        <v>k10</v>
      </c>
      <c r="G1854" t="str">
        <f>VLOOKUP(B1854,Sheet3!$A$1:$E$100,2)</f>
        <v>60x80</v>
      </c>
      <c r="H1854" t="str">
        <f>VLOOKUP(B1854,Sheet3!$A$1:$E$100,3)</f>
        <v>51,00</v>
      </c>
      <c r="I1854" t="str">
        <f>VLOOKUP(F1854,Sheet4!$A$1:$B$22,2)</f>
        <v>tablice_korkowe</v>
      </c>
      <c r="J1854">
        <f>D1854*H1854</f>
        <v>765</v>
      </c>
    </row>
    <row r="1855" spans="1:10" ht="18.399999999999999" customHeight="1">
      <c r="A1855" s="1">
        <v>782</v>
      </c>
      <c r="B1855" t="s">
        <v>36</v>
      </c>
      <c r="C1855" s="2">
        <v>40934</v>
      </c>
      <c r="D1855">
        <v>2</v>
      </c>
      <c r="E1855">
        <f>MONTH(C1855)</f>
        <v>1</v>
      </c>
      <c r="F1855" t="str">
        <f>VLOOKUP(B1855,Sheet3!$A$1:$E$100,5)</f>
        <v>k10</v>
      </c>
      <c r="G1855" t="str">
        <f>VLOOKUP(B1855,Sheet3!$A$1:$E$100,2)</f>
        <v>50x80</v>
      </c>
      <c r="H1855" t="str">
        <f>VLOOKUP(B1855,Sheet3!$A$1:$E$100,3)</f>
        <v>34,99</v>
      </c>
      <c r="I1855" t="str">
        <f>VLOOKUP(F1855,Sheet4!$A$1:$B$22,2)</f>
        <v>tablice_korkowe</v>
      </c>
      <c r="J1855">
        <f>D1855*H1855</f>
        <v>69.98</v>
      </c>
    </row>
    <row r="1856" spans="1:10" ht="18.399999999999999" customHeight="1">
      <c r="A1856" s="1">
        <v>790</v>
      </c>
      <c r="B1856" t="s">
        <v>14</v>
      </c>
      <c r="C1856" s="2">
        <v>41114</v>
      </c>
      <c r="D1856">
        <v>1</v>
      </c>
      <c r="E1856">
        <f>MONTH(C1856)</f>
        <v>7</v>
      </c>
      <c r="F1856" t="str">
        <f>VLOOKUP(B1856,Sheet3!$A$1:$E$100,5)</f>
        <v>k10</v>
      </c>
      <c r="G1856" t="str">
        <f>VLOOKUP(B1856,Sheet3!$A$1:$E$100,2)</f>
        <v>40x60</v>
      </c>
      <c r="H1856" t="str">
        <f>VLOOKUP(B1856,Sheet3!$A$1:$E$100,3)</f>
        <v>25,00</v>
      </c>
      <c r="I1856" t="str">
        <f>VLOOKUP(F1856,Sheet4!$A$1:$B$22,2)</f>
        <v>tablice_korkowe</v>
      </c>
      <c r="J1856">
        <f>D1856*H1856</f>
        <v>25</v>
      </c>
    </row>
    <row r="1857" spans="1:10" ht="18.399999999999999" customHeight="1">
      <c r="A1857">
        <v>799</v>
      </c>
      <c r="B1857" t="s">
        <v>38</v>
      </c>
      <c r="C1857" s="2">
        <v>41044</v>
      </c>
      <c r="D1857">
        <v>17</v>
      </c>
      <c r="E1857">
        <f>MONTH(C1857)</f>
        <v>5</v>
      </c>
      <c r="F1857" t="str">
        <f>VLOOKUP(B1857,Sheet3!$A$1:$E$100,5)</f>
        <v>k10</v>
      </c>
      <c r="G1857" t="str">
        <f>VLOOKUP(B1857,Sheet3!$A$1:$E$100,2)</f>
        <v>50x80</v>
      </c>
      <c r="H1857" t="str">
        <f>VLOOKUP(B1857,Sheet3!$A$1:$E$100,3)</f>
        <v>34,99</v>
      </c>
      <c r="I1857" t="str">
        <f>VLOOKUP(F1857,Sheet4!$A$1:$B$22,2)</f>
        <v>tablice_korkowe</v>
      </c>
      <c r="J1857">
        <f>D1857*H1857</f>
        <v>594.83000000000004</v>
      </c>
    </row>
    <row r="1858" spans="1:10" ht="18.399999999999999" customHeight="1">
      <c r="A1858" s="1">
        <v>800</v>
      </c>
      <c r="B1858" t="s">
        <v>51</v>
      </c>
      <c r="C1858" s="2">
        <v>41060</v>
      </c>
      <c r="D1858">
        <v>4</v>
      </c>
      <c r="E1858">
        <f>MONTH(C1858)</f>
        <v>5</v>
      </c>
      <c r="F1858" t="str">
        <f>VLOOKUP(B1858,Sheet3!$A$1:$E$100,5)</f>
        <v>k10</v>
      </c>
      <c r="G1858" t="str">
        <f>VLOOKUP(B1858,Sheet3!$A$1:$E$100,2)</f>
        <v>60x80</v>
      </c>
      <c r="H1858" t="str">
        <f>VLOOKUP(B1858,Sheet3!$A$1:$E$100,3)</f>
        <v>51,00</v>
      </c>
      <c r="I1858" t="str">
        <f>VLOOKUP(F1858,Sheet4!$A$1:$B$22,2)</f>
        <v>tablice_korkowe</v>
      </c>
      <c r="J1858">
        <f>D1858*H1858</f>
        <v>204</v>
      </c>
    </row>
    <row r="1859" spans="1:10" ht="18.399999999999999" customHeight="1">
      <c r="A1859" s="1">
        <v>802</v>
      </c>
      <c r="B1859" t="s">
        <v>14</v>
      </c>
      <c r="C1859" s="2">
        <v>41087</v>
      </c>
      <c r="D1859">
        <v>3</v>
      </c>
      <c r="E1859">
        <f>MONTH(C1859)</f>
        <v>6</v>
      </c>
      <c r="F1859" t="str">
        <f>VLOOKUP(B1859,Sheet3!$A$1:$E$100,5)</f>
        <v>k10</v>
      </c>
      <c r="G1859" t="str">
        <f>VLOOKUP(B1859,Sheet3!$A$1:$E$100,2)</f>
        <v>40x60</v>
      </c>
      <c r="H1859" t="str">
        <f>VLOOKUP(B1859,Sheet3!$A$1:$E$100,3)</f>
        <v>25,00</v>
      </c>
      <c r="I1859" t="str">
        <f>VLOOKUP(F1859,Sheet4!$A$1:$B$22,2)</f>
        <v>tablice_korkowe</v>
      </c>
      <c r="J1859">
        <f>D1859*H1859</f>
        <v>75</v>
      </c>
    </row>
    <row r="1860" spans="1:10" ht="18.399999999999999" customHeight="1">
      <c r="A1860" s="1">
        <v>822</v>
      </c>
      <c r="B1860" t="s">
        <v>27</v>
      </c>
      <c r="C1860" s="2">
        <v>41071</v>
      </c>
      <c r="D1860">
        <v>3</v>
      </c>
      <c r="E1860">
        <f>MONTH(C1860)</f>
        <v>6</v>
      </c>
      <c r="F1860" t="str">
        <f>VLOOKUP(B1860,Sheet3!$A$1:$E$100,5)</f>
        <v>k10</v>
      </c>
      <c r="G1860" t="str">
        <f>VLOOKUP(B1860,Sheet3!$A$1:$E$100,2)</f>
        <v>40x50</v>
      </c>
      <c r="H1860" t="str">
        <f>VLOOKUP(B1860,Sheet3!$A$1:$E$100,3)</f>
        <v>21,00</v>
      </c>
      <c r="I1860" t="str">
        <f>VLOOKUP(F1860,Sheet4!$A$1:$B$22,2)</f>
        <v>tablice_korkowe</v>
      </c>
      <c r="J1860">
        <f>D1860*H1860</f>
        <v>63</v>
      </c>
    </row>
    <row r="1861" spans="1:10" ht="18.399999999999999" customHeight="1">
      <c r="A1861" s="1">
        <v>840</v>
      </c>
      <c r="B1861" t="s">
        <v>87</v>
      </c>
      <c r="C1861" s="2">
        <v>41036</v>
      </c>
      <c r="D1861">
        <v>5</v>
      </c>
      <c r="E1861">
        <f>MONTH(C1861)</f>
        <v>5</v>
      </c>
      <c r="F1861" t="str">
        <f>VLOOKUP(B1861,Sheet3!$A$1:$E$100,5)</f>
        <v>k10</v>
      </c>
      <c r="G1861" t="str">
        <f>VLOOKUP(B1861,Sheet3!$A$1:$E$100,2)</f>
        <v>100x150</v>
      </c>
      <c r="H1861" t="str">
        <f>VLOOKUP(B1861,Sheet3!$A$1:$E$100,3)</f>
        <v>89,00</v>
      </c>
      <c r="I1861" t="str">
        <f>VLOOKUP(F1861,Sheet4!$A$1:$B$22,2)</f>
        <v>tablice_korkowe</v>
      </c>
      <c r="J1861">
        <f>D1861*H1861</f>
        <v>445</v>
      </c>
    </row>
    <row r="1862" spans="1:10" ht="18.399999999999999" customHeight="1">
      <c r="A1862" s="1">
        <v>850</v>
      </c>
      <c r="B1862" t="s">
        <v>38</v>
      </c>
      <c r="C1862" s="2">
        <v>41113</v>
      </c>
      <c r="D1862">
        <v>12</v>
      </c>
      <c r="E1862">
        <f>MONTH(C1862)</f>
        <v>7</v>
      </c>
      <c r="F1862" t="str">
        <f>VLOOKUP(B1862,Sheet3!$A$1:$E$100,5)</f>
        <v>k10</v>
      </c>
      <c r="G1862" t="str">
        <f>VLOOKUP(B1862,Sheet3!$A$1:$E$100,2)</f>
        <v>50x80</v>
      </c>
      <c r="H1862" t="str">
        <f>VLOOKUP(B1862,Sheet3!$A$1:$E$100,3)</f>
        <v>34,99</v>
      </c>
      <c r="I1862" t="str">
        <f>VLOOKUP(F1862,Sheet4!$A$1:$B$22,2)</f>
        <v>tablice_korkowe</v>
      </c>
      <c r="J1862">
        <f>D1862*H1862</f>
        <v>419.88</v>
      </c>
    </row>
    <row r="1863" spans="1:10" ht="18.399999999999999" customHeight="1">
      <c r="A1863" s="1">
        <v>860</v>
      </c>
      <c r="B1863" t="s">
        <v>14</v>
      </c>
      <c r="C1863" s="2">
        <v>40982</v>
      </c>
      <c r="D1863">
        <v>5</v>
      </c>
      <c r="E1863">
        <f>MONTH(C1863)</f>
        <v>3</v>
      </c>
      <c r="F1863" t="str">
        <f>VLOOKUP(B1863,Sheet3!$A$1:$E$100,5)</f>
        <v>k10</v>
      </c>
      <c r="G1863" t="str">
        <f>VLOOKUP(B1863,Sheet3!$A$1:$E$100,2)</f>
        <v>40x60</v>
      </c>
      <c r="H1863" t="str">
        <f>VLOOKUP(B1863,Sheet3!$A$1:$E$100,3)</f>
        <v>25,00</v>
      </c>
      <c r="I1863" t="str">
        <f>VLOOKUP(F1863,Sheet4!$A$1:$B$22,2)</f>
        <v>tablice_korkowe</v>
      </c>
      <c r="J1863">
        <f>D1863*H1863</f>
        <v>125</v>
      </c>
    </row>
    <row r="1864" spans="1:10" ht="18.399999999999999" customHeight="1">
      <c r="A1864">
        <v>865</v>
      </c>
      <c r="B1864" t="s">
        <v>52</v>
      </c>
      <c r="C1864" s="2">
        <v>41037</v>
      </c>
      <c r="D1864">
        <v>10</v>
      </c>
      <c r="E1864">
        <f>MONTH(C1864)</f>
        <v>5</v>
      </c>
      <c r="F1864" t="str">
        <f>VLOOKUP(B1864,Sheet3!$A$1:$E$100,5)</f>
        <v>k10</v>
      </c>
      <c r="G1864" t="str">
        <f>VLOOKUP(B1864,Sheet3!$A$1:$E$100,2)</f>
        <v>120x150</v>
      </c>
      <c r="H1864" t="str">
        <f>VLOOKUP(B1864,Sheet3!$A$1:$E$100,3)</f>
        <v>159,00</v>
      </c>
      <c r="I1864" t="str">
        <f>VLOOKUP(F1864,Sheet4!$A$1:$B$22,2)</f>
        <v>tablice_korkowe</v>
      </c>
      <c r="J1864">
        <f>D1864*H1864</f>
        <v>1590</v>
      </c>
    </row>
    <row r="1865" spans="1:10" ht="18.399999999999999" customHeight="1">
      <c r="A1865" s="1">
        <v>866</v>
      </c>
      <c r="B1865" t="s">
        <v>87</v>
      </c>
      <c r="C1865" s="2">
        <v>41075</v>
      </c>
      <c r="D1865">
        <v>6</v>
      </c>
      <c r="E1865">
        <f>MONTH(C1865)</f>
        <v>6</v>
      </c>
      <c r="F1865" t="str">
        <f>VLOOKUP(B1865,Sheet3!$A$1:$E$100,5)</f>
        <v>k10</v>
      </c>
      <c r="G1865" t="str">
        <f>VLOOKUP(B1865,Sheet3!$A$1:$E$100,2)</f>
        <v>100x150</v>
      </c>
      <c r="H1865" t="str">
        <f>VLOOKUP(B1865,Sheet3!$A$1:$E$100,3)</f>
        <v>89,00</v>
      </c>
      <c r="I1865" t="str">
        <f>VLOOKUP(F1865,Sheet4!$A$1:$B$22,2)</f>
        <v>tablice_korkowe</v>
      </c>
      <c r="J1865">
        <f>D1865*H1865</f>
        <v>534</v>
      </c>
    </row>
    <row r="1866" spans="1:10" ht="18.399999999999999" customHeight="1">
      <c r="A1866" s="1">
        <v>872</v>
      </c>
      <c r="B1866" t="s">
        <v>36</v>
      </c>
      <c r="C1866" s="2">
        <v>40918</v>
      </c>
      <c r="D1866">
        <v>2</v>
      </c>
      <c r="E1866">
        <f>MONTH(C1866)</f>
        <v>1</v>
      </c>
      <c r="F1866" t="str">
        <f>VLOOKUP(B1866,Sheet3!$A$1:$E$100,5)</f>
        <v>k10</v>
      </c>
      <c r="G1866" t="str">
        <f>VLOOKUP(B1866,Sheet3!$A$1:$E$100,2)</f>
        <v>50x80</v>
      </c>
      <c r="H1866" t="str">
        <f>VLOOKUP(B1866,Sheet3!$A$1:$E$100,3)</f>
        <v>34,99</v>
      </c>
      <c r="I1866" t="str">
        <f>VLOOKUP(F1866,Sheet4!$A$1:$B$22,2)</f>
        <v>tablice_korkowe</v>
      </c>
      <c r="J1866">
        <f>D1866*H1866</f>
        <v>69.98</v>
      </c>
    </row>
    <row r="1867" spans="1:10" ht="18.399999999999999" customHeight="1">
      <c r="A1867">
        <v>881</v>
      </c>
      <c r="B1867" t="s">
        <v>36</v>
      </c>
      <c r="C1867" s="2">
        <v>41043</v>
      </c>
      <c r="D1867">
        <v>1</v>
      </c>
      <c r="E1867">
        <f>MONTH(C1867)</f>
        <v>5</v>
      </c>
      <c r="F1867" t="str">
        <f>VLOOKUP(B1867,Sheet3!$A$1:$E$100,5)</f>
        <v>k10</v>
      </c>
      <c r="G1867" t="str">
        <f>VLOOKUP(B1867,Sheet3!$A$1:$E$100,2)</f>
        <v>50x80</v>
      </c>
      <c r="H1867" t="str">
        <f>VLOOKUP(B1867,Sheet3!$A$1:$E$100,3)</f>
        <v>34,99</v>
      </c>
      <c r="I1867" t="str">
        <f>VLOOKUP(F1867,Sheet4!$A$1:$B$22,2)</f>
        <v>tablice_korkowe</v>
      </c>
      <c r="J1867">
        <f>D1867*H1867</f>
        <v>34.99</v>
      </c>
    </row>
    <row r="1868" spans="1:10" ht="18.399999999999999" customHeight="1">
      <c r="A1868">
        <v>883</v>
      </c>
      <c r="B1868" t="s">
        <v>38</v>
      </c>
      <c r="C1868" s="2">
        <v>41065</v>
      </c>
      <c r="D1868">
        <v>12</v>
      </c>
      <c r="E1868">
        <f>MONTH(C1868)</f>
        <v>6</v>
      </c>
      <c r="F1868" t="str">
        <f>VLOOKUP(B1868,Sheet3!$A$1:$E$100,5)</f>
        <v>k10</v>
      </c>
      <c r="G1868" t="str">
        <f>VLOOKUP(B1868,Sheet3!$A$1:$E$100,2)</f>
        <v>50x80</v>
      </c>
      <c r="H1868" t="str">
        <f>VLOOKUP(B1868,Sheet3!$A$1:$E$100,3)</f>
        <v>34,99</v>
      </c>
      <c r="I1868" t="str">
        <f>VLOOKUP(F1868,Sheet4!$A$1:$B$22,2)</f>
        <v>tablice_korkowe</v>
      </c>
      <c r="J1868">
        <f>D1868*H1868</f>
        <v>419.88</v>
      </c>
    </row>
    <row r="1869" spans="1:10" ht="18.399999999999999" customHeight="1">
      <c r="A1869" s="1">
        <v>886</v>
      </c>
      <c r="B1869" t="s">
        <v>29</v>
      </c>
      <c r="C1869" s="2">
        <v>41194</v>
      </c>
      <c r="D1869">
        <v>2</v>
      </c>
      <c r="E1869">
        <f>MONTH(C1869)</f>
        <v>10</v>
      </c>
      <c r="F1869" t="str">
        <f>VLOOKUP(B1869,Sheet3!$A$1:$E$100,5)</f>
        <v>k10</v>
      </c>
      <c r="G1869" t="str">
        <f>VLOOKUP(B1869,Sheet3!$A$1:$E$100,2)</f>
        <v>150x180</v>
      </c>
      <c r="H1869" t="str">
        <f>VLOOKUP(B1869,Sheet3!$A$1:$E$100,3)</f>
        <v>199,00</v>
      </c>
      <c r="I1869" t="str">
        <f>VLOOKUP(F1869,Sheet4!$A$1:$B$22,2)</f>
        <v>tablice_korkowe</v>
      </c>
      <c r="J1869">
        <f>D1869*H1869</f>
        <v>398</v>
      </c>
    </row>
    <row r="1870" spans="1:10" ht="18.399999999999999" customHeight="1">
      <c r="A1870" s="1">
        <v>888</v>
      </c>
      <c r="B1870" t="s">
        <v>29</v>
      </c>
      <c r="C1870" s="2">
        <v>41064</v>
      </c>
      <c r="D1870">
        <v>10</v>
      </c>
      <c r="E1870">
        <f>MONTH(C1870)</f>
        <v>6</v>
      </c>
      <c r="F1870" t="str">
        <f>VLOOKUP(B1870,Sheet3!$A$1:$E$100,5)</f>
        <v>k10</v>
      </c>
      <c r="G1870" t="str">
        <f>VLOOKUP(B1870,Sheet3!$A$1:$E$100,2)</f>
        <v>150x180</v>
      </c>
      <c r="H1870" t="str">
        <f>VLOOKUP(B1870,Sheet3!$A$1:$E$100,3)</f>
        <v>199,00</v>
      </c>
      <c r="I1870" t="str">
        <f>VLOOKUP(F1870,Sheet4!$A$1:$B$22,2)</f>
        <v>tablice_korkowe</v>
      </c>
      <c r="J1870">
        <f>D1870*H1870</f>
        <v>1990</v>
      </c>
    </row>
    <row r="1871" spans="1:10" ht="18.399999999999999" customHeight="1">
      <c r="A1871">
        <v>889</v>
      </c>
      <c r="B1871" t="s">
        <v>52</v>
      </c>
      <c r="C1871" s="2">
        <v>40989</v>
      </c>
      <c r="D1871">
        <v>9</v>
      </c>
      <c r="E1871">
        <f>MONTH(C1871)</f>
        <v>3</v>
      </c>
      <c r="F1871" t="str">
        <f>VLOOKUP(B1871,Sheet3!$A$1:$E$100,5)</f>
        <v>k10</v>
      </c>
      <c r="G1871" t="str">
        <f>VLOOKUP(B1871,Sheet3!$A$1:$E$100,2)</f>
        <v>120x150</v>
      </c>
      <c r="H1871" t="str">
        <f>VLOOKUP(B1871,Sheet3!$A$1:$E$100,3)</f>
        <v>159,00</v>
      </c>
      <c r="I1871" t="str">
        <f>VLOOKUP(F1871,Sheet4!$A$1:$B$22,2)</f>
        <v>tablice_korkowe</v>
      </c>
      <c r="J1871">
        <f>D1871*H1871</f>
        <v>1431</v>
      </c>
    </row>
    <row r="1872" spans="1:10" ht="18.399999999999999" customHeight="1">
      <c r="A1872">
        <v>893</v>
      </c>
      <c r="B1872" t="s">
        <v>27</v>
      </c>
      <c r="C1872" s="2">
        <v>41036</v>
      </c>
      <c r="D1872">
        <v>10</v>
      </c>
      <c r="E1872">
        <f>MONTH(C1872)</f>
        <v>5</v>
      </c>
      <c r="F1872" t="str">
        <f>VLOOKUP(B1872,Sheet3!$A$1:$E$100,5)</f>
        <v>k10</v>
      </c>
      <c r="G1872" t="str">
        <f>VLOOKUP(B1872,Sheet3!$A$1:$E$100,2)</f>
        <v>40x50</v>
      </c>
      <c r="H1872" t="str">
        <f>VLOOKUP(B1872,Sheet3!$A$1:$E$100,3)</f>
        <v>21,00</v>
      </c>
      <c r="I1872" t="str">
        <f>VLOOKUP(F1872,Sheet4!$A$1:$B$22,2)</f>
        <v>tablice_korkowe</v>
      </c>
      <c r="J1872">
        <f>D1872*H1872</f>
        <v>210</v>
      </c>
    </row>
    <row r="1873" spans="1:10" ht="18.399999999999999" customHeight="1">
      <c r="A1873">
        <v>917</v>
      </c>
      <c r="B1873" t="s">
        <v>36</v>
      </c>
      <c r="C1873" s="2">
        <v>41132</v>
      </c>
      <c r="D1873">
        <v>9</v>
      </c>
      <c r="E1873">
        <f>MONTH(C1873)</f>
        <v>8</v>
      </c>
      <c r="F1873" t="str">
        <f>VLOOKUP(B1873,Sheet3!$A$1:$E$100,5)</f>
        <v>k10</v>
      </c>
      <c r="G1873" t="str">
        <f>VLOOKUP(B1873,Sheet3!$A$1:$E$100,2)</f>
        <v>50x80</v>
      </c>
      <c r="H1873" t="str">
        <f>VLOOKUP(B1873,Sheet3!$A$1:$E$100,3)</f>
        <v>34,99</v>
      </c>
      <c r="I1873" t="str">
        <f>VLOOKUP(F1873,Sheet4!$A$1:$B$22,2)</f>
        <v>tablice_korkowe</v>
      </c>
      <c r="J1873">
        <f>D1873*H1873</f>
        <v>314.91000000000003</v>
      </c>
    </row>
    <row r="1874" spans="1:10" ht="18.399999999999999" customHeight="1">
      <c r="A1874">
        <v>923</v>
      </c>
      <c r="B1874" t="s">
        <v>52</v>
      </c>
      <c r="C1874" s="2">
        <v>41176</v>
      </c>
      <c r="D1874">
        <v>12</v>
      </c>
      <c r="E1874">
        <f>MONTH(C1874)</f>
        <v>9</v>
      </c>
      <c r="F1874" t="str">
        <f>VLOOKUP(B1874,Sheet3!$A$1:$E$100,5)</f>
        <v>k10</v>
      </c>
      <c r="G1874" t="str">
        <f>VLOOKUP(B1874,Sheet3!$A$1:$E$100,2)</f>
        <v>120x150</v>
      </c>
      <c r="H1874" t="str">
        <f>VLOOKUP(B1874,Sheet3!$A$1:$E$100,3)</f>
        <v>159,00</v>
      </c>
      <c r="I1874" t="str">
        <f>VLOOKUP(F1874,Sheet4!$A$1:$B$22,2)</f>
        <v>tablice_korkowe</v>
      </c>
      <c r="J1874">
        <f>D1874*H1874</f>
        <v>1908</v>
      </c>
    </row>
    <row r="1875" spans="1:10" ht="18.399999999999999" customHeight="1">
      <c r="A1875" s="1">
        <v>966</v>
      </c>
      <c r="B1875" t="s">
        <v>52</v>
      </c>
      <c r="C1875" s="2">
        <v>41240</v>
      </c>
      <c r="D1875">
        <v>1</v>
      </c>
      <c r="E1875">
        <f>MONTH(C1875)</f>
        <v>11</v>
      </c>
      <c r="F1875" t="str">
        <f>VLOOKUP(B1875,Sheet3!$A$1:$E$100,5)</f>
        <v>k10</v>
      </c>
      <c r="G1875" t="str">
        <f>VLOOKUP(B1875,Sheet3!$A$1:$E$100,2)</f>
        <v>120x150</v>
      </c>
      <c r="H1875" t="str">
        <f>VLOOKUP(B1875,Sheet3!$A$1:$E$100,3)</f>
        <v>159,00</v>
      </c>
      <c r="I1875" t="str">
        <f>VLOOKUP(F1875,Sheet4!$A$1:$B$22,2)</f>
        <v>tablice_korkowe</v>
      </c>
      <c r="J1875">
        <f>D1875*H1875</f>
        <v>159</v>
      </c>
    </row>
    <row r="1876" spans="1:10" ht="18.399999999999999" customHeight="1">
      <c r="A1876" s="1">
        <v>982</v>
      </c>
      <c r="B1876" t="s">
        <v>87</v>
      </c>
      <c r="C1876" s="2">
        <v>41211</v>
      </c>
      <c r="D1876">
        <v>1</v>
      </c>
      <c r="E1876">
        <f>MONTH(C1876)</f>
        <v>10</v>
      </c>
      <c r="F1876" t="str">
        <f>VLOOKUP(B1876,Sheet3!$A$1:$E$100,5)</f>
        <v>k10</v>
      </c>
      <c r="G1876" t="str">
        <f>VLOOKUP(B1876,Sheet3!$A$1:$E$100,2)</f>
        <v>100x150</v>
      </c>
      <c r="H1876" t="str">
        <f>VLOOKUP(B1876,Sheet3!$A$1:$E$100,3)</f>
        <v>89,00</v>
      </c>
      <c r="I1876" t="str">
        <f>VLOOKUP(F1876,Sheet4!$A$1:$B$22,2)</f>
        <v>tablice_korkowe</v>
      </c>
      <c r="J1876">
        <f>D1876*H1876</f>
        <v>89</v>
      </c>
    </row>
    <row r="1877" spans="1:10" ht="18.399999999999999" customHeight="1">
      <c r="A1877" s="1">
        <v>984</v>
      </c>
      <c r="B1877" t="s">
        <v>14</v>
      </c>
      <c r="C1877" s="2">
        <v>41225</v>
      </c>
      <c r="D1877">
        <v>2</v>
      </c>
      <c r="E1877">
        <f>MONTH(C1877)</f>
        <v>11</v>
      </c>
      <c r="F1877" t="str">
        <f>VLOOKUP(B1877,Sheet3!$A$1:$E$100,5)</f>
        <v>k10</v>
      </c>
      <c r="G1877" t="str">
        <f>VLOOKUP(B1877,Sheet3!$A$1:$E$100,2)</f>
        <v>40x60</v>
      </c>
      <c r="H1877" t="str">
        <f>VLOOKUP(B1877,Sheet3!$A$1:$E$100,3)</f>
        <v>25,00</v>
      </c>
      <c r="I1877" t="str">
        <f>VLOOKUP(F1877,Sheet4!$A$1:$B$22,2)</f>
        <v>tablice_korkowe</v>
      </c>
      <c r="J1877">
        <f>D1877*H1877</f>
        <v>50</v>
      </c>
    </row>
    <row r="1878" spans="1:10" ht="18.399999999999999" customHeight="1">
      <c r="A1878">
        <v>993</v>
      </c>
      <c r="B1878" t="s">
        <v>52</v>
      </c>
      <c r="C1878" s="2">
        <v>41088</v>
      </c>
      <c r="D1878">
        <v>8</v>
      </c>
      <c r="E1878">
        <f>MONTH(C1878)</f>
        <v>6</v>
      </c>
      <c r="F1878" t="str">
        <f>VLOOKUP(B1878,Sheet3!$A$1:$E$100,5)</f>
        <v>k10</v>
      </c>
      <c r="G1878" t="str">
        <f>VLOOKUP(B1878,Sheet3!$A$1:$E$100,2)</f>
        <v>120x150</v>
      </c>
      <c r="H1878" t="str">
        <f>VLOOKUP(B1878,Sheet3!$A$1:$E$100,3)</f>
        <v>159,00</v>
      </c>
      <c r="I1878" t="str">
        <f>VLOOKUP(F1878,Sheet4!$A$1:$B$22,2)</f>
        <v>tablice_korkowe</v>
      </c>
      <c r="J1878">
        <f>D1878*H1878</f>
        <v>1272</v>
      </c>
    </row>
    <row r="1879" spans="1:10" ht="18.399999999999999" customHeight="1">
      <c r="A1879" s="1">
        <v>998</v>
      </c>
      <c r="B1879" t="s">
        <v>51</v>
      </c>
      <c r="C1879" s="2">
        <v>41059</v>
      </c>
      <c r="D1879">
        <v>28</v>
      </c>
      <c r="E1879">
        <f>MONTH(C1879)</f>
        <v>5</v>
      </c>
      <c r="F1879" t="str">
        <f>VLOOKUP(B1879,Sheet3!$A$1:$E$100,5)</f>
        <v>k10</v>
      </c>
      <c r="G1879" t="str">
        <f>VLOOKUP(B1879,Sheet3!$A$1:$E$100,2)</f>
        <v>60x80</v>
      </c>
      <c r="H1879" t="str">
        <f>VLOOKUP(B1879,Sheet3!$A$1:$E$100,3)</f>
        <v>51,00</v>
      </c>
      <c r="I1879" t="str">
        <f>VLOOKUP(F1879,Sheet4!$A$1:$B$22,2)</f>
        <v>tablice_korkowe</v>
      </c>
      <c r="J1879">
        <f>D1879*H1879</f>
        <v>1428</v>
      </c>
    </row>
    <row r="1880" spans="1:10" ht="18.399999999999999" customHeight="1">
      <c r="A1880" s="1">
        <v>1002</v>
      </c>
      <c r="B1880" t="s">
        <v>36</v>
      </c>
      <c r="C1880" s="2">
        <v>41048</v>
      </c>
      <c r="D1880">
        <v>1</v>
      </c>
      <c r="E1880">
        <f>MONTH(C1880)</f>
        <v>5</v>
      </c>
      <c r="F1880" t="str">
        <f>VLOOKUP(B1880,Sheet3!$A$1:$E$100,5)</f>
        <v>k10</v>
      </c>
      <c r="G1880" t="str">
        <f>VLOOKUP(B1880,Sheet3!$A$1:$E$100,2)</f>
        <v>50x80</v>
      </c>
      <c r="H1880" t="str">
        <f>VLOOKUP(B1880,Sheet3!$A$1:$E$100,3)</f>
        <v>34,99</v>
      </c>
      <c r="I1880" t="str">
        <f>VLOOKUP(F1880,Sheet4!$A$1:$B$22,2)</f>
        <v>tablice_korkowe</v>
      </c>
      <c r="J1880">
        <f>D1880*H1880</f>
        <v>34.99</v>
      </c>
    </row>
    <row r="1881" spans="1:10" ht="18.399999999999999" customHeight="1">
      <c r="A1881">
        <v>1007</v>
      </c>
      <c r="B1881" t="s">
        <v>51</v>
      </c>
      <c r="C1881" s="2">
        <v>41074</v>
      </c>
      <c r="D1881">
        <v>4</v>
      </c>
      <c r="E1881">
        <f>MONTH(C1881)</f>
        <v>6</v>
      </c>
      <c r="F1881" t="str">
        <f>VLOOKUP(B1881,Sheet3!$A$1:$E$100,5)</f>
        <v>k10</v>
      </c>
      <c r="G1881" t="str">
        <f>VLOOKUP(B1881,Sheet3!$A$1:$E$100,2)</f>
        <v>60x80</v>
      </c>
      <c r="H1881" t="str">
        <f>VLOOKUP(B1881,Sheet3!$A$1:$E$100,3)</f>
        <v>51,00</v>
      </c>
      <c r="I1881" t="str">
        <f>VLOOKUP(F1881,Sheet4!$A$1:$B$22,2)</f>
        <v>tablice_korkowe</v>
      </c>
      <c r="J1881">
        <f>D1881*H1881</f>
        <v>204</v>
      </c>
    </row>
    <row r="1882" spans="1:10" ht="18.399999999999999" customHeight="1">
      <c r="A1882">
        <v>1023</v>
      </c>
      <c r="B1882" t="s">
        <v>52</v>
      </c>
      <c r="C1882" s="2">
        <v>41186</v>
      </c>
      <c r="D1882">
        <v>4</v>
      </c>
      <c r="E1882">
        <f>MONTH(C1882)</f>
        <v>10</v>
      </c>
      <c r="F1882" t="str">
        <f>VLOOKUP(B1882,Sheet3!$A$1:$E$100,5)</f>
        <v>k10</v>
      </c>
      <c r="G1882" t="str">
        <f>VLOOKUP(B1882,Sheet3!$A$1:$E$100,2)</f>
        <v>120x150</v>
      </c>
      <c r="H1882" t="str">
        <f>VLOOKUP(B1882,Sheet3!$A$1:$E$100,3)</f>
        <v>159,00</v>
      </c>
      <c r="I1882" t="str">
        <f>VLOOKUP(F1882,Sheet4!$A$1:$B$22,2)</f>
        <v>tablice_korkowe</v>
      </c>
      <c r="J1882">
        <f>D1882*H1882</f>
        <v>636</v>
      </c>
    </row>
    <row r="1883" spans="1:10" ht="18.399999999999999" customHeight="1">
      <c r="A1883" s="1">
        <v>1034</v>
      </c>
      <c r="B1883" t="s">
        <v>14</v>
      </c>
      <c r="C1883" s="2">
        <v>41144</v>
      </c>
      <c r="D1883">
        <v>2</v>
      </c>
      <c r="E1883">
        <f>MONTH(C1883)</f>
        <v>8</v>
      </c>
      <c r="F1883" t="str">
        <f>VLOOKUP(B1883,Sheet3!$A$1:$E$100,5)</f>
        <v>k10</v>
      </c>
      <c r="G1883" t="str">
        <f>VLOOKUP(B1883,Sheet3!$A$1:$E$100,2)</f>
        <v>40x60</v>
      </c>
      <c r="H1883" t="str">
        <f>VLOOKUP(B1883,Sheet3!$A$1:$E$100,3)</f>
        <v>25,00</v>
      </c>
      <c r="I1883" t="str">
        <f>VLOOKUP(F1883,Sheet4!$A$1:$B$22,2)</f>
        <v>tablice_korkowe</v>
      </c>
      <c r="J1883">
        <f>D1883*H1883</f>
        <v>50</v>
      </c>
    </row>
    <row r="1884" spans="1:10" ht="18.399999999999999" customHeight="1">
      <c r="A1884">
        <v>1041</v>
      </c>
      <c r="B1884" t="s">
        <v>14</v>
      </c>
      <c r="C1884" s="2">
        <v>41059</v>
      </c>
      <c r="D1884">
        <v>1</v>
      </c>
      <c r="E1884">
        <f>MONTH(C1884)</f>
        <v>5</v>
      </c>
      <c r="F1884" t="str">
        <f>VLOOKUP(B1884,Sheet3!$A$1:$E$100,5)</f>
        <v>k10</v>
      </c>
      <c r="G1884" t="str">
        <f>VLOOKUP(B1884,Sheet3!$A$1:$E$100,2)</f>
        <v>40x60</v>
      </c>
      <c r="H1884" t="str">
        <f>VLOOKUP(B1884,Sheet3!$A$1:$E$100,3)</f>
        <v>25,00</v>
      </c>
      <c r="I1884" t="str">
        <f>VLOOKUP(F1884,Sheet4!$A$1:$B$22,2)</f>
        <v>tablice_korkowe</v>
      </c>
      <c r="J1884">
        <f>D1884*H1884</f>
        <v>25</v>
      </c>
    </row>
    <row r="1885" spans="1:10" ht="18.399999999999999" customHeight="1">
      <c r="A1885">
        <v>1053</v>
      </c>
      <c r="B1885" t="s">
        <v>51</v>
      </c>
      <c r="C1885" s="2">
        <v>41181</v>
      </c>
      <c r="D1885">
        <v>3</v>
      </c>
      <c r="E1885">
        <f>MONTH(C1885)</f>
        <v>9</v>
      </c>
      <c r="F1885" t="str">
        <f>VLOOKUP(B1885,Sheet3!$A$1:$E$100,5)</f>
        <v>k10</v>
      </c>
      <c r="G1885" t="str">
        <f>VLOOKUP(B1885,Sheet3!$A$1:$E$100,2)</f>
        <v>60x80</v>
      </c>
      <c r="H1885" t="str">
        <f>VLOOKUP(B1885,Sheet3!$A$1:$E$100,3)</f>
        <v>51,00</v>
      </c>
      <c r="I1885" t="str">
        <f>VLOOKUP(F1885,Sheet4!$A$1:$B$22,2)</f>
        <v>tablice_korkowe</v>
      </c>
      <c r="J1885">
        <f>D1885*H1885</f>
        <v>153</v>
      </c>
    </row>
    <row r="1886" spans="1:10" ht="18.399999999999999" customHeight="1">
      <c r="A1886">
        <v>1065</v>
      </c>
      <c r="B1886" t="s">
        <v>36</v>
      </c>
      <c r="C1886" s="2">
        <v>41179</v>
      </c>
      <c r="D1886">
        <v>2</v>
      </c>
      <c r="E1886">
        <f>MONTH(C1886)</f>
        <v>9</v>
      </c>
      <c r="F1886" t="str">
        <f>VLOOKUP(B1886,Sheet3!$A$1:$E$100,5)</f>
        <v>k10</v>
      </c>
      <c r="G1886" t="str">
        <f>VLOOKUP(B1886,Sheet3!$A$1:$E$100,2)</f>
        <v>50x80</v>
      </c>
      <c r="H1886" t="str">
        <f>VLOOKUP(B1886,Sheet3!$A$1:$E$100,3)</f>
        <v>34,99</v>
      </c>
      <c r="I1886" t="str">
        <f>VLOOKUP(F1886,Sheet4!$A$1:$B$22,2)</f>
        <v>tablice_korkowe</v>
      </c>
      <c r="J1886">
        <f>D1886*H1886</f>
        <v>69.98</v>
      </c>
    </row>
    <row r="1887" spans="1:10" ht="18.399999999999999" customHeight="1">
      <c r="A1887">
        <v>1087</v>
      </c>
      <c r="B1887" t="s">
        <v>29</v>
      </c>
      <c r="C1887" s="2">
        <v>41044</v>
      </c>
      <c r="D1887">
        <v>1</v>
      </c>
      <c r="E1887">
        <f>MONTH(C1887)</f>
        <v>5</v>
      </c>
      <c r="F1887" t="str">
        <f>VLOOKUP(B1887,Sheet3!$A$1:$E$100,5)</f>
        <v>k10</v>
      </c>
      <c r="G1887" t="str">
        <f>VLOOKUP(B1887,Sheet3!$A$1:$E$100,2)</f>
        <v>150x180</v>
      </c>
      <c r="H1887" t="str">
        <f>VLOOKUP(B1887,Sheet3!$A$1:$E$100,3)</f>
        <v>199,00</v>
      </c>
      <c r="I1887" t="str">
        <f>VLOOKUP(F1887,Sheet4!$A$1:$B$22,2)</f>
        <v>tablice_korkowe</v>
      </c>
      <c r="J1887">
        <f>D1887*H1887</f>
        <v>199</v>
      </c>
    </row>
    <row r="1888" spans="1:10" ht="18.399999999999999" customHeight="1">
      <c r="A1888">
        <v>1109</v>
      </c>
      <c r="B1888" t="s">
        <v>38</v>
      </c>
      <c r="C1888" s="2">
        <v>40984</v>
      </c>
      <c r="D1888">
        <v>30</v>
      </c>
      <c r="E1888">
        <f>MONTH(C1888)</f>
        <v>3</v>
      </c>
      <c r="F1888" t="str">
        <f>VLOOKUP(B1888,Sheet3!$A$1:$E$100,5)</f>
        <v>k10</v>
      </c>
      <c r="G1888" t="str">
        <f>VLOOKUP(B1888,Sheet3!$A$1:$E$100,2)</f>
        <v>50x80</v>
      </c>
      <c r="H1888" t="str">
        <f>VLOOKUP(B1888,Sheet3!$A$1:$E$100,3)</f>
        <v>34,99</v>
      </c>
      <c r="I1888" t="str">
        <f>VLOOKUP(F1888,Sheet4!$A$1:$B$22,2)</f>
        <v>tablice_korkowe</v>
      </c>
      <c r="J1888">
        <f>D1888*H1888</f>
        <v>1049.7</v>
      </c>
    </row>
    <row r="1889" spans="1:10" ht="18.399999999999999" customHeight="1">
      <c r="A1889">
        <v>1133</v>
      </c>
      <c r="B1889" t="s">
        <v>36</v>
      </c>
      <c r="C1889" s="2">
        <v>41197</v>
      </c>
      <c r="D1889">
        <v>4</v>
      </c>
      <c r="E1889">
        <f>MONTH(C1889)</f>
        <v>10</v>
      </c>
      <c r="F1889" t="str">
        <f>VLOOKUP(B1889,Sheet3!$A$1:$E$100,5)</f>
        <v>k10</v>
      </c>
      <c r="G1889" t="str">
        <f>VLOOKUP(B1889,Sheet3!$A$1:$E$100,2)</f>
        <v>50x80</v>
      </c>
      <c r="H1889" t="str">
        <f>VLOOKUP(B1889,Sheet3!$A$1:$E$100,3)</f>
        <v>34,99</v>
      </c>
      <c r="I1889" t="str">
        <f>VLOOKUP(F1889,Sheet4!$A$1:$B$22,2)</f>
        <v>tablice_korkowe</v>
      </c>
      <c r="J1889">
        <f>D1889*H1889</f>
        <v>139.96</v>
      </c>
    </row>
    <row r="1890" spans="1:10" ht="18.399999999999999" customHeight="1">
      <c r="A1890" s="1">
        <v>1134</v>
      </c>
      <c r="B1890" t="s">
        <v>51</v>
      </c>
      <c r="C1890" s="2">
        <v>40946</v>
      </c>
      <c r="D1890">
        <v>1</v>
      </c>
      <c r="E1890">
        <f>MONTH(C1890)</f>
        <v>2</v>
      </c>
      <c r="F1890" t="str">
        <f>VLOOKUP(B1890,Sheet3!$A$1:$E$100,5)</f>
        <v>k10</v>
      </c>
      <c r="G1890" t="str">
        <f>VLOOKUP(B1890,Sheet3!$A$1:$E$100,2)</f>
        <v>60x80</v>
      </c>
      <c r="H1890" t="str">
        <f>VLOOKUP(B1890,Sheet3!$A$1:$E$100,3)</f>
        <v>51,00</v>
      </c>
      <c r="I1890" t="str">
        <f>VLOOKUP(F1890,Sheet4!$A$1:$B$22,2)</f>
        <v>tablice_korkowe</v>
      </c>
      <c r="J1890">
        <f>D1890*H1890</f>
        <v>51</v>
      </c>
    </row>
    <row r="1891" spans="1:10" ht="18.399999999999999" customHeight="1">
      <c r="A1891">
        <v>1143</v>
      </c>
      <c r="B1891" t="s">
        <v>38</v>
      </c>
      <c r="C1891" s="2">
        <v>41235</v>
      </c>
      <c r="D1891">
        <v>15</v>
      </c>
      <c r="E1891">
        <f>MONTH(C1891)</f>
        <v>11</v>
      </c>
      <c r="F1891" t="str">
        <f>VLOOKUP(B1891,Sheet3!$A$1:$E$100,5)</f>
        <v>k10</v>
      </c>
      <c r="G1891" t="str">
        <f>VLOOKUP(B1891,Sheet3!$A$1:$E$100,2)</f>
        <v>50x80</v>
      </c>
      <c r="H1891" t="str">
        <f>VLOOKUP(B1891,Sheet3!$A$1:$E$100,3)</f>
        <v>34,99</v>
      </c>
      <c r="I1891" t="str">
        <f>VLOOKUP(F1891,Sheet4!$A$1:$B$22,2)</f>
        <v>tablice_korkowe</v>
      </c>
      <c r="J1891">
        <f>D1891*H1891</f>
        <v>524.85</v>
      </c>
    </row>
    <row r="1892" spans="1:10" ht="18.399999999999999" customHeight="1">
      <c r="A1892">
        <v>1161</v>
      </c>
      <c r="B1892" t="s">
        <v>27</v>
      </c>
      <c r="C1892" s="2">
        <v>41073</v>
      </c>
      <c r="D1892">
        <v>10</v>
      </c>
      <c r="E1892">
        <f>MONTH(C1892)</f>
        <v>6</v>
      </c>
      <c r="F1892" t="str">
        <f>VLOOKUP(B1892,Sheet3!$A$1:$E$100,5)</f>
        <v>k10</v>
      </c>
      <c r="G1892" t="str">
        <f>VLOOKUP(B1892,Sheet3!$A$1:$E$100,2)</f>
        <v>40x50</v>
      </c>
      <c r="H1892" t="str">
        <f>VLOOKUP(B1892,Sheet3!$A$1:$E$100,3)</f>
        <v>21,00</v>
      </c>
      <c r="I1892" t="str">
        <f>VLOOKUP(F1892,Sheet4!$A$1:$B$22,2)</f>
        <v>tablice_korkowe</v>
      </c>
      <c r="J1892">
        <f>D1892*H1892</f>
        <v>210</v>
      </c>
    </row>
    <row r="1893" spans="1:10" ht="18.399999999999999" customHeight="1">
      <c r="A1893" s="1">
        <v>1174</v>
      </c>
      <c r="B1893" t="s">
        <v>52</v>
      </c>
      <c r="C1893" s="2">
        <v>40985</v>
      </c>
      <c r="D1893">
        <v>2</v>
      </c>
      <c r="E1893">
        <f>MONTH(C1893)</f>
        <v>3</v>
      </c>
      <c r="F1893" t="str">
        <f>VLOOKUP(B1893,Sheet3!$A$1:$E$100,5)</f>
        <v>k10</v>
      </c>
      <c r="G1893" t="str">
        <f>VLOOKUP(B1893,Sheet3!$A$1:$E$100,2)</f>
        <v>120x150</v>
      </c>
      <c r="H1893" t="str">
        <f>VLOOKUP(B1893,Sheet3!$A$1:$E$100,3)</f>
        <v>159,00</v>
      </c>
      <c r="I1893" t="str">
        <f>VLOOKUP(F1893,Sheet4!$A$1:$B$22,2)</f>
        <v>tablice_korkowe</v>
      </c>
      <c r="J1893">
        <f>D1893*H1893</f>
        <v>318</v>
      </c>
    </row>
    <row r="1894" spans="1:10" ht="18.399999999999999" customHeight="1">
      <c r="A1894">
        <v>1211</v>
      </c>
      <c r="B1894" t="s">
        <v>14</v>
      </c>
      <c r="C1894" s="2">
        <v>41178</v>
      </c>
      <c r="D1894">
        <v>3</v>
      </c>
      <c r="E1894">
        <f>MONTH(C1894)</f>
        <v>9</v>
      </c>
      <c r="F1894" t="str">
        <f>VLOOKUP(B1894,Sheet3!$A$1:$E$100,5)</f>
        <v>k10</v>
      </c>
      <c r="G1894" t="str">
        <f>VLOOKUP(B1894,Sheet3!$A$1:$E$100,2)</f>
        <v>40x60</v>
      </c>
      <c r="H1894" t="str">
        <f>VLOOKUP(B1894,Sheet3!$A$1:$E$100,3)</f>
        <v>25,00</v>
      </c>
      <c r="I1894" t="str">
        <f>VLOOKUP(F1894,Sheet4!$A$1:$B$22,2)</f>
        <v>tablice_korkowe</v>
      </c>
      <c r="J1894">
        <f>D1894*H1894</f>
        <v>75</v>
      </c>
    </row>
    <row r="1895" spans="1:10" ht="18.399999999999999" customHeight="1">
      <c r="A1895">
        <v>1239</v>
      </c>
      <c r="B1895" t="s">
        <v>51</v>
      </c>
      <c r="C1895" s="2">
        <v>41011</v>
      </c>
      <c r="D1895">
        <v>4</v>
      </c>
      <c r="E1895">
        <f>MONTH(C1895)</f>
        <v>4</v>
      </c>
      <c r="F1895" t="str">
        <f>VLOOKUP(B1895,Sheet3!$A$1:$E$100,5)</f>
        <v>k10</v>
      </c>
      <c r="G1895" t="str">
        <f>VLOOKUP(B1895,Sheet3!$A$1:$E$100,2)</f>
        <v>60x80</v>
      </c>
      <c r="H1895" t="str">
        <f>VLOOKUP(B1895,Sheet3!$A$1:$E$100,3)</f>
        <v>51,00</v>
      </c>
      <c r="I1895" t="str">
        <f>VLOOKUP(F1895,Sheet4!$A$1:$B$22,2)</f>
        <v>tablice_korkowe</v>
      </c>
      <c r="J1895">
        <f>D1895*H1895</f>
        <v>204</v>
      </c>
    </row>
    <row r="1896" spans="1:10" ht="18.399999999999999" customHeight="1">
      <c r="A1896">
        <v>1243</v>
      </c>
      <c r="B1896" t="s">
        <v>51</v>
      </c>
      <c r="C1896" s="2">
        <v>41197</v>
      </c>
      <c r="D1896">
        <v>2</v>
      </c>
      <c r="E1896">
        <f>MONTH(C1896)</f>
        <v>10</v>
      </c>
      <c r="F1896" t="str">
        <f>VLOOKUP(B1896,Sheet3!$A$1:$E$100,5)</f>
        <v>k10</v>
      </c>
      <c r="G1896" t="str">
        <f>VLOOKUP(B1896,Sheet3!$A$1:$E$100,2)</f>
        <v>60x80</v>
      </c>
      <c r="H1896" t="str">
        <f>VLOOKUP(B1896,Sheet3!$A$1:$E$100,3)</f>
        <v>51,00</v>
      </c>
      <c r="I1896" t="str">
        <f>VLOOKUP(F1896,Sheet4!$A$1:$B$22,2)</f>
        <v>tablice_korkowe</v>
      </c>
      <c r="J1896">
        <f>D1896*H1896</f>
        <v>102</v>
      </c>
    </row>
    <row r="1897" spans="1:10" ht="18.399999999999999" customHeight="1">
      <c r="A1897" s="1">
        <v>1246</v>
      </c>
      <c r="B1897" t="s">
        <v>29</v>
      </c>
      <c r="C1897" s="2">
        <v>41052</v>
      </c>
      <c r="D1897">
        <v>3</v>
      </c>
      <c r="E1897">
        <f>MONTH(C1897)</f>
        <v>5</v>
      </c>
      <c r="F1897" t="str">
        <f>VLOOKUP(B1897,Sheet3!$A$1:$E$100,5)</f>
        <v>k10</v>
      </c>
      <c r="G1897" t="str">
        <f>VLOOKUP(B1897,Sheet3!$A$1:$E$100,2)</f>
        <v>150x180</v>
      </c>
      <c r="H1897" t="str">
        <f>VLOOKUP(B1897,Sheet3!$A$1:$E$100,3)</f>
        <v>199,00</v>
      </c>
      <c r="I1897" t="str">
        <f>VLOOKUP(F1897,Sheet4!$A$1:$B$22,2)</f>
        <v>tablice_korkowe</v>
      </c>
      <c r="J1897">
        <f>D1897*H1897</f>
        <v>597</v>
      </c>
    </row>
    <row r="1898" spans="1:10" ht="18.399999999999999" customHeight="1">
      <c r="A1898" s="1">
        <v>1250</v>
      </c>
      <c r="B1898" t="s">
        <v>36</v>
      </c>
      <c r="C1898" s="2">
        <v>41058</v>
      </c>
      <c r="D1898">
        <v>14</v>
      </c>
      <c r="E1898">
        <f>MONTH(C1898)</f>
        <v>5</v>
      </c>
      <c r="F1898" t="str">
        <f>VLOOKUP(B1898,Sheet3!$A$1:$E$100,5)</f>
        <v>k10</v>
      </c>
      <c r="G1898" t="str">
        <f>VLOOKUP(B1898,Sheet3!$A$1:$E$100,2)</f>
        <v>50x80</v>
      </c>
      <c r="H1898" t="str">
        <f>VLOOKUP(B1898,Sheet3!$A$1:$E$100,3)</f>
        <v>34,99</v>
      </c>
      <c r="I1898" t="str">
        <f>VLOOKUP(F1898,Sheet4!$A$1:$B$22,2)</f>
        <v>tablice_korkowe</v>
      </c>
      <c r="J1898">
        <f>D1898*H1898</f>
        <v>489.86</v>
      </c>
    </row>
    <row r="1899" spans="1:10" ht="18.399999999999999" customHeight="1">
      <c r="A1899">
        <v>1299</v>
      </c>
      <c r="B1899" t="s">
        <v>27</v>
      </c>
      <c r="C1899" s="2">
        <v>41095</v>
      </c>
      <c r="D1899">
        <v>1</v>
      </c>
      <c r="E1899">
        <f>MONTH(C1899)</f>
        <v>7</v>
      </c>
      <c r="F1899" t="str">
        <f>VLOOKUP(B1899,Sheet3!$A$1:$E$100,5)</f>
        <v>k10</v>
      </c>
      <c r="G1899" t="str">
        <f>VLOOKUP(B1899,Sheet3!$A$1:$E$100,2)</f>
        <v>40x50</v>
      </c>
      <c r="H1899" t="str">
        <f>VLOOKUP(B1899,Sheet3!$A$1:$E$100,3)</f>
        <v>21,00</v>
      </c>
      <c r="I1899" t="str">
        <f>VLOOKUP(F1899,Sheet4!$A$1:$B$22,2)</f>
        <v>tablice_korkowe</v>
      </c>
      <c r="J1899">
        <f>D1899*H1899</f>
        <v>21</v>
      </c>
    </row>
    <row r="1900" spans="1:10" ht="18.399999999999999" customHeight="1">
      <c r="A1900" s="1">
        <v>1304</v>
      </c>
      <c r="B1900" t="s">
        <v>52</v>
      </c>
      <c r="C1900" s="2">
        <v>40974</v>
      </c>
      <c r="D1900">
        <v>9</v>
      </c>
      <c r="E1900">
        <f>MONTH(C1900)</f>
        <v>3</v>
      </c>
      <c r="F1900" t="str">
        <f>VLOOKUP(B1900,Sheet3!$A$1:$E$100,5)</f>
        <v>k10</v>
      </c>
      <c r="G1900" t="str">
        <f>VLOOKUP(B1900,Sheet3!$A$1:$E$100,2)</f>
        <v>120x150</v>
      </c>
      <c r="H1900" t="str">
        <f>VLOOKUP(B1900,Sheet3!$A$1:$E$100,3)</f>
        <v>159,00</v>
      </c>
      <c r="I1900" t="str">
        <f>VLOOKUP(F1900,Sheet4!$A$1:$B$22,2)</f>
        <v>tablice_korkowe</v>
      </c>
      <c r="J1900">
        <f>D1900*H1900</f>
        <v>1431</v>
      </c>
    </row>
    <row r="1901" spans="1:10" ht="18.399999999999999" customHeight="1">
      <c r="A1901">
        <v>1307</v>
      </c>
      <c r="B1901" t="s">
        <v>29</v>
      </c>
      <c r="C1901" s="2">
        <v>40980</v>
      </c>
      <c r="D1901">
        <v>3</v>
      </c>
      <c r="E1901">
        <f>MONTH(C1901)</f>
        <v>3</v>
      </c>
      <c r="F1901" t="str">
        <f>VLOOKUP(B1901,Sheet3!$A$1:$E$100,5)</f>
        <v>k10</v>
      </c>
      <c r="G1901" t="str">
        <f>VLOOKUP(B1901,Sheet3!$A$1:$E$100,2)</f>
        <v>150x180</v>
      </c>
      <c r="H1901" t="str">
        <f>VLOOKUP(B1901,Sheet3!$A$1:$E$100,3)</f>
        <v>199,00</v>
      </c>
      <c r="I1901" t="str">
        <f>VLOOKUP(F1901,Sheet4!$A$1:$B$22,2)</f>
        <v>tablice_korkowe</v>
      </c>
      <c r="J1901">
        <f>D1901*H1901</f>
        <v>597</v>
      </c>
    </row>
    <row r="1902" spans="1:10" ht="18.399999999999999" customHeight="1">
      <c r="A1902">
        <v>1313</v>
      </c>
      <c r="B1902" t="s">
        <v>87</v>
      </c>
      <c r="C1902" s="2">
        <v>41247</v>
      </c>
      <c r="D1902">
        <v>2</v>
      </c>
      <c r="E1902">
        <f>MONTH(C1902)</f>
        <v>12</v>
      </c>
      <c r="F1902" t="str">
        <f>VLOOKUP(B1902,Sheet3!$A$1:$E$100,5)</f>
        <v>k10</v>
      </c>
      <c r="G1902" t="str">
        <f>VLOOKUP(B1902,Sheet3!$A$1:$E$100,2)</f>
        <v>100x150</v>
      </c>
      <c r="H1902" t="str">
        <f>VLOOKUP(B1902,Sheet3!$A$1:$E$100,3)</f>
        <v>89,00</v>
      </c>
      <c r="I1902" t="str">
        <f>VLOOKUP(F1902,Sheet4!$A$1:$B$22,2)</f>
        <v>tablice_korkowe</v>
      </c>
      <c r="J1902">
        <f>D1902*H1902</f>
        <v>178</v>
      </c>
    </row>
    <row r="1903" spans="1:10" ht="18.399999999999999" customHeight="1">
      <c r="A1903" s="1">
        <v>1318</v>
      </c>
      <c r="B1903" t="s">
        <v>29</v>
      </c>
      <c r="C1903" s="2">
        <v>41142</v>
      </c>
      <c r="D1903">
        <v>9</v>
      </c>
      <c r="E1903">
        <f>MONTH(C1903)</f>
        <v>8</v>
      </c>
      <c r="F1903" t="str">
        <f>VLOOKUP(B1903,Sheet3!$A$1:$E$100,5)</f>
        <v>k10</v>
      </c>
      <c r="G1903" t="str">
        <f>VLOOKUP(B1903,Sheet3!$A$1:$E$100,2)</f>
        <v>150x180</v>
      </c>
      <c r="H1903" t="str">
        <f>VLOOKUP(B1903,Sheet3!$A$1:$E$100,3)</f>
        <v>199,00</v>
      </c>
      <c r="I1903" t="str">
        <f>VLOOKUP(F1903,Sheet4!$A$1:$B$22,2)</f>
        <v>tablice_korkowe</v>
      </c>
      <c r="J1903">
        <f>D1903*H1903</f>
        <v>1791</v>
      </c>
    </row>
    <row r="1904" spans="1:10" ht="18.399999999999999" customHeight="1">
      <c r="A1904">
        <v>1321</v>
      </c>
      <c r="B1904" t="s">
        <v>36</v>
      </c>
      <c r="C1904" s="2">
        <v>41148</v>
      </c>
      <c r="D1904">
        <v>18</v>
      </c>
      <c r="E1904">
        <f>MONTH(C1904)</f>
        <v>8</v>
      </c>
      <c r="F1904" t="str">
        <f>VLOOKUP(B1904,Sheet3!$A$1:$E$100,5)</f>
        <v>k10</v>
      </c>
      <c r="G1904" t="str">
        <f>VLOOKUP(B1904,Sheet3!$A$1:$E$100,2)</f>
        <v>50x80</v>
      </c>
      <c r="H1904" t="str">
        <f>VLOOKUP(B1904,Sheet3!$A$1:$E$100,3)</f>
        <v>34,99</v>
      </c>
      <c r="I1904" t="str">
        <f>VLOOKUP(F1904,Sheet4!$A$1:$B$22,2)</f>
        <v>tablice_korkowe</v>
      </c>
      <c r="J1904">
        <f>D1904*H1904</f>
        <v>629.82000000000005</v>
      </c>
    </row>
    <row r="1905" spans="1:10" ht="18.399999999999999" customHeight="1">
      <c r="A1905" s="1">
        <v>1322</v>
      </c>
      <c r="B1905" t="s">
        <v>52</v>
      </c>
      <c r="C1905" s="2">
        <v>41002</v>
      </c>
      <c r="D1905">
        <v>2</v>
      </c>
      <c r="E1905">
        <f>MONTH(C1905)</f>
        <v>4</v>
      </c>
      <c r="F1905" t="str">
        <f>VLOOKUP(B1905,Sheet3!$A$1:$E$100,5)</f>
        <v>k10</v>
      </c>
      <c r="G1905" t="str">
        <f>VLOOKUP(B1905,Sheet3!$A$1:$E$100,2)</f>
        <v>120x150</v>
      </c>
      <c r="H1905" t="str">
        <f>VLOOKUP(B1905,Sheet3!$A$1:$E$100,3)</f>
        <v>159,00</v>
      </c>
      <c r="I1905" t="str">
        <f>VLOOKUP(F1905,Sheet4!$A$1:$B$22,2)</f>
        <v>tablice_korkowe</v>
      </c>
      <c r="J1905">
        <f>D1905*H1905</f>
        <v>318</v>
      </c>
    </row>
    <row r="1906" spans="1:10" ht="18.399999999999999" customHeight="1">
      <c r="A1906" s="1">
        <v>1324</v>
      </c>
      <c r="B1906" t="s">
        <v>51</v>
      </c>
      <c r="C1906" s="2">
        <v>41146</v>
      </c>
      <c r="D1906">
        <v>2</v>
      </c>
      <c r="E1906">
        <f>MONTH(C1906)</f>
        <v>8</v>
      </c>
      <c r="F1906" t="str">
        <f>VLOOKUP(B1906,Sheet3!$A$1:$E$100,5)</f>
        <v>k10</v>
      </c>
      <c r="G1906" t="str">
        <f>VLOOKUP(B1906,Sheet3!$A$1:$E$100,2)</f>
        <v>60x80</v>
      </c>
      <c r="H1906" t="str">
        <f>VLOOKUP(B1906,Sheet3!$A$1:$E$100,3)</f>
        <v>51,00</v>
      </c>
      <c r="I1906" t="str">
        <f>VLOOKUP(F1906,Sheet4!$A$1:$B$22,2)</f>
        <v>tablice_korkowe</v>
      </c>
      <c r="J1906">
        <f>D1906*H1906</f>
        <v>102</v>
      </c>
    </row>
    <row r="1907" spans="1:10" ht="18.399999999999999" customHeight="1">
      <c r="A1907">
        <v>1325</v>
      </c>
      <c r="B1907" t="s">
        <v>51</v>
      </c>
      <c r="C1907" s="2">
        <v>41131</v>
      </c>
      <c r="D1907">
        <v>2</v>
      </c>
      <c r="E1907">
        <f>MONTH(C1907)</f>
        <v>8</v>
      </c>
      <c r="F1907" t="str">
        <f>VLOOKUP(B1907,Sheet3!$A$1:$E$100,5)</f>
        <v>k10</v>
      </c>
      <c r="G1907" t="str">
        <f>VLOOKUP(B1907,Sheet3!$A$1:$E$100,2)</f>
        <v>60x80</v>
      </c>
      <c r="H1907" t="str">
        <f>VLOOKUP(B1907,Sheet3!$A$1:$E$100,3)</f>
        <v>51,00</v>
      </c>
      <c r="I1907" t="str">
        <f>VLOOKUP(F1907,Sheet4!$A$1:$B$22,2)</f>
        <v>tablice_korkowe</v>
      </c>
      <c r="J1907">
        <f>D1907*H1907</f>
        <v>102</v>
      </c>
    </row>
    <row r="1908" spans="1:10" ht="18.399999999999999" customHeight="1">
      <c r="A1908">
        <v>1327</v>
      </c>
      <c r="B1908" t="s">
        <v>38</v>
      </c>
      <c r="C1908" s="2">
        <v>41016</v>
      </c>
      <c r="D1908">
        <v>17</v>
      </c>
      <c r="E1908">
        <f>MONTH(C1908)</f>
        <v>4</v>
      </c>
      <c r="F1908" t="str">
        <f>VLOOKUP(B1908,Sheet3!$A$1:$E$100,5)</f>
        <v>k10</v>
      </c>
      <c r="G1908" t="str">
        <f>VLOOKUP(B1908,Sheet3!$A$1:$E$100,2)</f>
        <v>50x80</v>
      </c>
      <c r="H1908" t="str">
        <f>VLOOKUP(B1908,Sheet3!$A$1:$E$100,3)</f>
        <v>34,99</v>
      </c>
      <c r="I1908" t="str">
        <f>VLOOKUP(F1908,Sheet4!$A$1:$B$22,2)</f>
        <v>tablice_korkowe</v>
      </c>
      <c r="J1908">
        <f>D1908*H1908</f>
        <v>594.83000000000004</v>
      </c>
    </row>
    <row r="1909" spans="1:10" ht="18.399999999999999" customHeight="1">
      <c r="A1909" s="1">
        <v>1336</v>
      </c>
      <c r="B1909" t="s">
        <v>14</v>
      </c>
      <c r="C1909" s="2">
        <v>41109</v>
      </c>
      <c r="D1909">
        <v>8</v>
      </c>
      <c r="E1909">
        <f>MONTH(C1909)</f>
        <v>7</v>
      </c>
      <c r="F1909" t="str">
        <f>VLOOKUP(B1909,Sheet3!$A$1:$E$100,5)</f>
        <v>k10</v>
      </c>
      <c r="G1909" t="str">
        <f>VLOOKUP(B1909,Sheet3!$A$1:$E$100,2)</f>
        <v>40x60</v>
      </c>
      <c r="H1909" t="str">
        <f>VLOOKUP(B1909,Sheet3!$A$1:$E$100,3)</f>
        <v>25,00</v>
      </c>
      <c r="I1909" t="str">
        <f>VLOOKUP(F1909,Sheet4!$A$1:$B$22,2)</f>
        <v>tablice_korkowe</v>
      </c>
      <c r="J1909">
        <f>D1909*H1909</f>
        <v>200</v>
      </c>
    </row>
    <row r="1910" spans="1:10" ht="18.399999999999999" customHeight="1">
      <c r="A1910">
        <v>1337</v>
      </c>
      <c r="B1910" t="s">
        <v>36</v>
      </c>
      <c r="C1910" s="2">
        <v>41204</v>
      </c>
      <c r="D1910">
        <v>2</v>
      </c>
      <c r="E1910">
        <f>MONTH(C1910)</f>
        <v>10</v>
      </c>
      <c r="F1910" t="str">
        <f>VLOOKUP(B1910,Sheet3!$A$1:$E$100,5)</f>
        <v>k10</v>
      </c>
      <c r="G1910" t="str">
        <f>VLOOKUP(B1910,Sheet3!$A$1:$E$100,2)</f>
        <v>50x80</v>
      </c>
      <c r="H1910" t="str">
        <f>VLOOKUP(B1910,Sheet3!$A$1:$E$100,3)</f>
        <v>34,99</v>
      </c>
      <c r="I1910" t="str">
        <f>VLOOKUP(F1910,Sheet4!$A$1:$B$22,2)</f>
        <v>tablice_korkowe</v>
      </c>
      <c r="J1910">
        <f>D1910*H1910</f>
        <v>69.98</v>
      </c>
    </row>
    <row r="1911" spans="1:10" ht="18.399999999999999" customHeight="1">
      <c r="A1911" s="1">
        <v>1342</v>
      </c>
      <c r="B1911" t="s">
        <v>52</v>
      </c>
      <c r="C1911" s="2">
        <v>41176</v>
      </c>
      <c r="D1911">
        <v>5</v>
      </c>
      <c r="E1911">
        <f>MONTH(C1911)</f>
        <v>9</v>
      </c>
      <c r="F1911" t="str">
        <f>VLOOKUP(B1911,Sheet3!$A$1:$E$100,5)</f>
        <v>k10</v>
      </c>
      <c r="G1911" t="str">
        <f>VLOOKUP(B1911,Sheet3!$A$1:$E$100,2)</f>
        <v>120x150</v>
      </c>
      <c r="H1911" t="str">
        <f>VLOOKUP(B1911,Sheet3!$A$1:$E$100,3)</f>
        <v>159,00</v>
      </c>
      <c r="I1911" t="str">
        <f>VLOOKUP(F1911,Sheet4!$A$1:$B$22,2)</f>
        <v>tablice_korkowe</v>
      </c>
      <c r="J1911">
        <f>D1911*H1911</f>
        <v>795</v>
      </c>
    </row>
    <row r="1912" spans="1:10" ht="18.399999999999999" customHeight="1">
      <c r="A1912">
        <v>1353</v>
      </c>
      <c r="B1912" t="s">
        <v>38</v>
      </c>
      <c r="C1912" s="2">
        <v>41242</v>
      </c>
      <c r="D1912">
        <v>45</v>
      </c>
      <c r="E1912">
        <f>MONTH(C1912)</f>
        <v>11</v>
      </c>
      <c r="F1912" t="str">
        <f>VLOOKUP(B1912,Sheet3!$A$1:$E$100,5)</f>
        <v>k10</v>
      </c>
      <c r="G1912" t="str">
        <f>VLOOKUP(B1912,Sheet3!$A$1:$E$100,2)</f>
        <v>50x80</v>
      </c>
      <c r="H1912" t="str">
        <f>VLOOKUP(B1912,Sheet3!$A$1:$E$100,3)</f>
        <v>34,99</v>
      </c>
      <c r="I1912" t="str">
        <f>VLOOKUP(F1912,Sheet4!$A$1:$B$22,2)</f>
        <v>tablice_korkowe</v>
      </c>
      <c r="J1912">
        <f>D1912*H1912</f>
        <v>1574.5500000000002</v>
      </c>
    </row>
    <row r="1913" spans="1:10" ht="18.399999999999999" customHeight="1">
      <c r="A1913" s="1">
        <v>1360</v>
      </c>
      <c r="B1913" t="s">
        <v>36</v>
      </c>
      <c r="C1913" s="2">
        <v>41052</v>
      </c>
      <c r="D1913">
        <v>3</v>
      </c>
      <c r="E1913">
        <f>MONTH(C1913)</f>
        <v>5</v>
      </c>
      <c r="F1913" t="str">
        <f>VLOOKUP(B1913,Sheet3!$A$1:$E$100,5)</f>
        <v>k10</v>
      </c>
      <c r="G1913" t="str">
        <f>VLOOKUP(B1913,Sheet3!$A$1:$E$100,2)</f>
        <v>50x80</v>
      </c>
      <c r="H1913" t="str">
        <f>VLOOKUP(B1913,Sheet3!$A$1:$E$100,3)</f>
        <v>34,99</v>
      </c>
      <c r="I1913" t="str">
        <f>VLOOKUP(F1913,Sheet4!$A$1:$B$22,2)</f>
        <v>tablice_korkowe</v>
      </c>
      <c r="J1913">
        <f>D1913*H1913</f>
        <v>104.97</v>
      </c>
    </row>
    <row r="1914" spans="1:10" ht="18.399999999999999" customHeight="1">
      <c r="A1914">
        <v>1365</v>
      </c>
      <c r="B1914" t="s">
        <v>36</v>
      </c>
      <c r="C1914" s="2">
        <v>41132</v>
      </c>
      <c r="D1914">
        <v>9</v>
      </c>
      <c r="E1914">
        <f>MONTH(C1914)</f>
        <v>8</v>
      </c>
      <c r="F1914" t="str">
        <f>VLOOKUP(B1914,Sheet3!$A$1:$E$100,5)</f>
        <v>k10</v>
      </c>
      <c r="G1914" t="str">
        <f>VLOOKUP(B1914,Sheet3!$A$1:$E$100,2)</f>
        <v>50x80</v>
      </c>
      <c r="H1914" t="str">
        <f>VLOOKUP(B1914,Sheet3!$A$1:$E$100,3)</f>
        <v>34,99</v>
      </c>
      <c r="I1914" t="str">
        <f>VLOOKUP(F1914,Sheet4!$A$1:$B$22,2)</f>
        <v>tablice_korkowe</v>
      </c>
      <c r="J1914">
        <f>D1914*H1914</f>
        <v>314.91000000000003</v>
      </c>
    </row>
    <row r="1915" spans="1:10" ht="18.399999999999999" customHeight="1">
      <c r="A1915" s="1">
        <v>1366</v>
      </c>
      <c r="B1915" t="s">
        <v>36</v>
      </c>
      <c r="C1915" s="2">
        <v>41127</v>
      </c>
      <c r="D1915">
        <v>1</v>
      </c>
      <c r="E1915">
        <f>MONTH(C1915)</f>
        <v>8</v>
      </c>
      <c r="F1915" t="str">
        <f>VLOOKUP(B1915,Sheet3!$A$1:$E$100,5)</f>
        <v>k10</v>
      </c>
      <c r="G1915" t="str">
        <f>VLOOKUP(B1915,Sheet3!$A$1:$E$100,2)</f>
        <v>50x80</v>
      </c>
      <c r="H1915" t="str">
        <f>VLOOKUP(B1915,Sheet3!$A$1:$E$100,3)</f>
        <v>34,99</v>
      </c>
      <c r="I1915" t="str">
        <f>VLOOKUP(F1915,Sheet4!$A$1:$B$22,2)</f>
        <v>tablice_korkowe</v>
      </c>
      <c r="J1915">
        <f>D1915*H1915</f>
        <v>34.99</v>
      </c>
    </row>
    <row r="1916" spans="1:10" ht="18.399999999999999" customHeight="1">
      <c r="A1916">
        <v>1371</v>
      </c>
      <c r="B1916" t="s">
        <v>29</v>
      </c>
      <c r="C1916" s="2">
        <v>41169</v>
      </c>
      <c r="D1916">
        <v>1</v>
      </c>
      <c r="E1916">
        <f>MONTH(C1916)</f>
        <v>9</v>
      </c>
      <c r="F1916" t="str">
        <f>VLOOKUP(B1916,Sheet3!$A$1:$E$100,5)</f>
        <v>k10</v>
      </c>
      <c r="G1916" t="str">
        <f>VLOOKUP(B1916,Sheet3!$A$1:$E$100,2)</f>
        <v>150x180</v>
      </c>
      <c r="H1916" t="str">
        <f>VLOOKUP(B1916,Sheet3!$A$1:$E$100,3)</f>
        <v>199,00</v>
      </c>
      <c r="I1916" t="str">
        <f>VLOOKUP(F1916,Sheet4!$A$1:$B$22,2)</f>
        <v>tablice_korkowe</v>
      </c>
      <c r="J1916">
        <f>D1916*H1916</f>
        <v>199</v>
      </c>
    </row>
    <row r="1917" spans="1:10" ht="18.399999999999999" customHeight="1">
      <c r="A1917" s="1">
        <v>1382</v>
      </c>
      <c r="B1917" t="s">
        <v>52</v>
      </c>
      <c r="C1917" s="2">
        <v>41026</v>
      </c>
      <c r="D1917">
        <v>2</v>
      </c>
      <c r="E1917">
        <f>MONTH(C1917)</f>
        <v>4</v>
      </c>
      <c r="F1917" t="str">
        <f>VLOOKUP(B1917,Sheet3!$A$1:$E$100,5)</f>
        <v>k10</v>
      </c>
      <c r="G1917" t="str">
        <f>VLOOKUP(B1917,Sheet3!$A$1:$E$100,2)</f>
        <v>120x150</v>
      </c>
      <c r="H1917" t="str">
        <f>VLOOKUP(B1917,Sheet3!$A$1:$E$100,3)</f>
        <v>159,00</v>
      </c>
      <c r="I1917" t="str">
        <f>VLOOKUP(F1917,Sheet4!$A$1:$B$22,2)</f>
        <v>tablice_korkowe</v>
      </c>
      <c r="J1917">
        <f>D1917*H1917</f>
        <v>318</v>
      </c>
    </row>
    <row r="1918" spans="1:10" ht="18.399999999999999" customHeight="1">
      <c r="A1918">
        <v>1405</v>
      </c>
      <c r="B1918" t="s">
        <v>36</v>
      </c>
      <c r="C1918" s="2">
        <v>41071</v>
      </c>
      <c r="D1918">
        <v>15</v>
      </c>
      <c r="E1918">
        <f>MONTH(C1918)</f>
        <v>6</v>
      </c>
      <c r="F1918" t="str">
        <f>VLOOKUP(B1918,Sheet3!$A$1:$E$100,5)</f>
        <v>k10</v>
      </c>
      <c r="G1918" t="str">
        <f>VLOOKUP(B1918,Sheet3!$A$1:$E$100,2)</f>
        <v>50x80</v>
      </c>
      <c r="H1918" t="str">
        <f>VLOOKUP(B1918,Sheet3!$A$1:$E$100,3)</f>
        <v>34,99</v>
      </c>
      <c r="I1918" t="str">
        <f>VLOOKUP(F1918,Sheet4!$A$1:$B$22,2)</f>
        <v>tablice_korkowe</v>
      </c>
      <c r="J1918">
        <f>D1918*H1918</f>
        <v>524.85</v>
      </c>
    </row>
    <row r="1919" spans="1:10" ht="18.399999999999999" customHeight="1">
      <c r="A1919" s="1">
        <v>1408</v>
      </c>
      <c r="B1919" t="s">
        <v>14</v>
      </c>
      <c r="C1919" s="2">
        <v>41153</v>
      </c>
      <c r="D1919">
        <v>4</v>
      </c>
      <c r="E1919">
        <f>MONTH(C1919)</f>
        <v>9</v>
      </c>
      <c r="F1919" t="str">
        <f>VLOOKUP(B1919,Sheet3!$A$1:$E$100,5)</f>
        <v>k10</v>
      </c>
      <c r="G1919" t="str">
        <f>VLOOKUP(B1919,Sheet3!$A$1:$E$100,2)</f>
        <v>40x60</v>
      </c>
      <c r="H1919" t="str">
        <f>VLOOKUP(B1919,Sheet3!$A$1:$E$100,3)</f>
        <v>25,00</v>
      </c>
      <c r="I1919" t="str">
        <f>VLOOKUP(F1919,Sheet4!$A$1:$B$22,2)</f>
        <v>tablice_korkowe</v>
      </c>
      <c r="J1919">
        <f>D1919*H1919</f>
        <v>100</v>
      </c>
    </row>
    <row r="1920" spans="1:10" ht="18.399999999999999" customHeight="1">
      <c r="A1920" s="1">
        <v>1412</v>
      </c>
      <c r="B1920" t="s">
        <v>36</v>
      </c>
      <c r="C1920" s="2">
        <v>41072</v>
      </c>
      <c r="D1920">
        <v>4</v>
      </c>
      <c r="E1920">
        <f>MONTH(C1920)</f>
        <v>6</v>
      </c>
      <c r="F1920" t="str">
        <f>VLOOKUP(B1920,Sheet3!$A$1:$E$100,5)</f>
        <v>k10</v>
      </c>
      <c r="G1920" t="str">
        <f>VLOOKUP(B1920,Sheet3!$A$1:$E$100,2)</f>
        <v>50x80</v>
      </c>
      <c r="H1920" t="str">
        <f>VLOOKUP(B1920,Sheet3!$A$1:$E$100,3)</f>
        <v>34,99</v>
      </c>
      <c r="I1920" t="str">
        <f>VLOOKUP(F1920,Sheet4!$A$1:$B$22,2)</f>
        <v>tablice_korkowe</v>
      </c>
      <c r="J1920">
        <f>D1920*H1920</f>
        <v>139.96</v>
      </c>
    </row>
    <row r="1921" spans="1:10" ht="18.399999999999999" customHeight="1">
      <c r="A1921">
        <v>1415</v>
      </c>
      <c r="B1921" t="s">
        <v>52</v>
      </c>
      <c r="C1921" s="2">
        <v>41211</v>
      </c>
      <c r="D1921">
        <v>20</v>
      </c>
      <c r="E1921">
        <f>MONTH(C1921)</f>
        <v>10</v>
      </c>
      <c r="F1921" t="str">
        <f>VLOOKUP(B1921,Sheet3!$A$1:$E$100,5)</f>
        <v>k10</v>
      </c>
      <c r="G1921" t="str">
        <f>VLOOKUP(B1921,Sheet3!$A$1:$E$100,2)</f>
        <v>120x150</v>
      </c>
      <c r="H1921" t="str">
        <f>VLOOKUP(B1921,Sheet3!$A$1:$E$100,3)</f>
        <v>159,00</v>
      </c>
      <c r="I1921" t="str">
        <f>VLOOKUP(F1921,Sheet4!$A$1:$B$22,2)</f>
        <v>tablice_korkowe</v>
      </c>
      <c r="J1921">
        <f>D1921*H1921</f>
        <v>3180</v>
      </c>
    </row>
    <row r="1922" spans="1:10" ht="18.399999999999999" customHeight="1">
      <c r="A1922" s="1">
        <v>1418</v>
      </c>
      <c r="B1922" t="s">
        <v>51</v>
      </c>
      <c r="C1922" s="2">
        <v>41102</v>
      </c>
      <c r="D1922">
        <v>10</v>
      </c>
      <c r="E1922">
        <f>MONTH(C1922)</f>
        <v>7</v>
      </c>
      <c r="F1922" t="str">
        <f>VLOOKUP(B1922,Sheet3!$A$1:$E$100,5)</f>
        <v>k10</v>
      </c>
      <c r="G1922" t="str">
        <f>VLOOKUP(B1922,Sheet3!$A$1:$E$100,2)</f>
        <v>60x80</v>
      </c>
      <c r="H1922" t="str">
        <f>VLOOKUP(B1922,Sheet3!$A$1:$E$100,3)</f>
        <v>51,00</v>
      </c>
      <c r="I1922" t="str">
        <f>VLOOKUP(F1922,Sheet4!$A$1:$B$22,2)</f>
        <v>tablice_korkowe</v>
      </c>
      <c r="J1922">
        <f>D1922*H1922</f>
        <v>510</v>
      </c>
    </row>
    <row r="1923" spans="1:10" ht="18.399999999999999" customHeight="1">
      <c r="A1923" s="1">
        <v>1426</v>
      </c>
      <c r="B1923" t="s">
        <v>29</v>
      </c>
      <c r="C1923" s="2">
        <v>41166</v>
      </c>
      <c r="D1923">
        <v>2</v>
      </c>
      <c r="E1923">
        <f>MONTH(C1923)</f>
        <v>9</v>
      </c>
      <c r="F1923" t="str">
        <f>VLOOKUP(B1923,Sheet3!$A$1:$E$100,5)</f>
        <v>k10</v>
      </c>
      <c r="G1923" t="str">
        <f>VLOOKUP(B1923,Sheet3!$A$1:$E$100,2)</f>
        <v>150x180</v>
      </c>
      <c r="H1923" t="str">
        <f>VLOOKUP(B1923,Sheet3!$A$1:$E$100,3)</f>
        <v>199,00</v>
      </c>
      <c r="I1923" t="str">
        <f>VLOOKUP(F1923,Sheet4!$A$1:$B$22,2)</f>
        <v>tablice_korkowe</v>
      </c>
      <c r="J1923">
        <f>D1923*H1923</f>
        <v>398</v>
      </c>
    </row>
    <row r="1924" spans="1:10" ht="18.399999999999999" customHeight="1">
      <c r="A1924">
        <v>1433</v>
      </c>
      <c r="B1924" t="s">
        <v>14</v>
      </c>
      <c r="C1924" s="2">
        <v>41079</v>
      </c>
      <c r="D1924">
        <v>5</v>
      </c>
      <c r="E1924">
        <f>MONTH(C1924)</f>
        <v>6</v>
      </c>
      <c r="F1924" t="str">
        <f>VLOOKUP(B1924,Sheet3!$A$1:$E$100,5)</f>
        <v>k10</v>
      </c>
      <c r="G1924" t="str">
        <f>VLOOKUP(B1924,Sheet3!$A$1:$E$100,2)</f>
        <v>40x60</v>
      </c>
      <c r="H1924" t="str">
        <f>VLOOKUP(B1924,Sheet3!$A$1:$E$100,3)</f>
        <v>25,00</v>
      </c>
      <c r="I1924" t="str">
        <f>VLOOKUP(F1924,Sheet4!$A$1:$B$22,2)</f>
        <v>tablice_korkowe</v>
      </c>
      <c r="J1924">
        <f>D1924*H1924</f>
        <v>125</v>
      </c>
    </row>
    <row r="1925" spans="1:10" ht="18.399999999999999" customHeight="1">
      <c r="A1925">
        <v>1457</v>
      </c>
      <c r="B1925" t="s">
        <v>36</v>
      </c>
      <c r="C1925" s="2">
        <v>41037</v>
      </c>
      <c r="D1925">
        <v>1</v>
      </c>
      <c r="E1925">
        <f>MONTH(C1925)</f>
        <v>5</v>
      </c>
      <c r="F1925" t="str">
        <f>VLOOKUP(B1925,Sheet3!$A$1:$E$100,5)</f>
        <v>k10</v>
      </c>
      <c r="G1925" t="str">
        <f>VLOOKUP(B1925,Sheet3!$A$1:$E$100,2)</f>
        <v>50x80</v>
      </c>
      <c r="H1925" t="str">
        <f>VLOOKUP(B1925,Sheet3!$A$1:$E$100,3)</f>
        <v>34,99</v>
      </c>
      <c r="I1925" t="str">
        <f>VLOOKUP(F1925,Sheet4!$A$1:$B$22,2)</f>
        <v>tablice_korkowe</v>
      </c>
      <c r="J1925">
        <f>D1925*H1925</f>
        <v>34.99</v>
      </c>
    </row>
    <row r="1926" spans="1:10" ht="18.399999999999999" customHeight="1">
      <c r="A1926">
        <v>1459</v>
      </c>
      <c r="B1926" t="s">
        <v>87</v>
      </c>
      <c r="C1926" s="2">
        <v>41211</v>
      </c>
      <c r="D1926">
        <v>4</v>
      </c>
      <c r="E1926">
        <f>MONTH(C1926)</f>
        <v>10</v>
      </c>
      <c r="F1926" t="str">
        <f>VLOOKUP(B1926,Sheet3!$A$1:$E$100,5)</f>
        <v>k10</v>
      </c>
      <c r="G1926" t="str">
        <f>VLOOKUP(B1926,Sheet3!$A$1:$E$100,2)</f>
        <v>100x150</v>
      </c>
      <c r="H1926" t="str">
        <f>VLOOKUP(B1926,Sheet3!$A$1:$E$100,3)</f>
        <v>89,00</v>
      </c>
      <c r="I1926" t="str">
        <f>VLOOKUP(F1926,Sheet4!$A$1:$B$22,2)</f>
        <v>tablice_korkowe</v>
      </c>
      <c r="J1926">
        <f>D1926*H1926</f>
        <v>356</v>
      </c>
    </row>
    <row r="1927" spans="1:10" ht="18.399999999999999" customHeight="1">
      <c r="A1927">
        <v>1463</v>
      </c>
      <c r="B1927" t="s">
        <v>14</v>
      </c>
      <c r="C1927" s="2">
        <v>41074</v>
      </c>
      <c r="D1927">
        <v>12</v>
      </c>
      <c r="E1927">
        <f>MONTH(C1927)</f>
        <v>6</v>
      </c>
      <c r="F1927" t="str">
        <f>VLOOKUP(B1927,Sheet3!$A$1:$E$100,5)</f>
        <v>k10</v>
      </c>
      <c r="G1927" t="str">
        <f>VLOOKUP(B1927,Sheet3!$A$1:$E$100,2)</f>
        <v>40x60</v>
      </c>
      <c r="H1927" t="str">
        <f>VLOOKUP(B1927,Sheet3!$A$1:$E$100,3)</f>
        <v>25,00</v>
      </c>
      <c r="I1927" t="str">
        <f>VLOOKUP(F1927,Sheet4!$A$1:$B$22,2)</f>
        <v>tablice_korkowe</v>
      </c>
      <c r="J1927">
        <f>D1927*H1927</f>
        <v>300</v>
      </c>
    </row>
    <row r="1928" spans="1:10" ht="18.399999999999999" customHeight="1">
      <c r="A1928" s="1">
        <v>1466</v>
      </c>
      <c r="B1928" t="s">
        <v>27</v>
      </c>
      <c r="C1928" s="2">
        <v>41219</v>
      </c>
      <c r="D1928">
        <v>5</v>
      </c>
      <c r="E1928">
        <f>MONTH(C1928)</f>
        <v>11</v>
      </c>
      <c r="F1928" t="str">
        <f>VLOOKUP(B1928,Sheet3!$A$1:$E$100,5)</f>
        <v>k10</v>
      </c>
      <c r="G1928" t="str">
        <f>VLOOKUP(B1928,Sheet3!$A$1:$E$100,2)</f>
        <v>40x50</v>
      </c>
      <c r="H1928" t="str">
        <f>VLOOKUP(B1928,Sheet3!$A$1:$E$100,3)</f>
        <v>21,00</v>
      </c>
      <c r="I1928" t="str">
        <f>VLOOKUP(F1928,Sheet4!$A$1:$B$22,2)</f>
        <v>tablice_korkowe</v>
      </c>
      <c r="J1928">
        <f>D1928*H1928</f>
        <v>105</v>
      </c>
    </row>
    <row r="1929" spans="1:10" ht="18.399999999999999" customHeight="1">
      <c r="A1929" s="1">
        <v>1482</v>
      </c>
      <c r="B1929" t="s">
        <v>51</v>
      </c>
      <c r="C1929" s="2">
        <v>41206</v>
      </c>
      <c r="D1929">
        <v>3</v>
      </c>
      <c r="E1929">
        <f>MONTH(C1929)</f>
        <v>10</v>
      </c>
      <c r="F1929" t="str">
        <f>VLOOKUP(B1929,Sheet3!$A$1:$E$100,5)</f>
        <v>k10</v>
      </c>
      <c r="G1929" t="str">
        <f>VLOOKUP(B1929,Sheet3!$A$1:$E$100,2)</f>
        <v>60x80</v>
      </c>
      <c r="H1929" t="str">
        <f>VLOOKUP(B1929,Sheet3!$A$1:$E$100,3)</f>
        <v>51,00</v>
      </c>
      <c r="I1929" t="str">
        <f>VLOOKUP(F1929,Sheet4!$A$1:$B$22,2)</f>
        <v>tablice_korkowe</v>
      </c>
      <c r="J1929">
        <f>D1929*H1929</f>
        <v>153</v>
      </c>
    </row>
    <row r="1930" spans="1:10" ht="18.399999999999999" customHeight="1">
      <c r="A1930" s="1">
        <v>1484</v>
      </c>
      <c r="B1930" t="s">
        <v>29</v>
      </c>
      <c r="C1930" s="2">
        <v>41160</v>
      </c>
      <c r="D1930">
        <v>14</v>
      </c>
      <c r="E1930">
        <f>MONTH(C1930)</f>
        <v>9</v>
      </c>
      <c r="F1930" t="str">
        <f>VLOOKUP(B1930,Sheet3!$A$1:$E$100,5)</f>
        <v>k10</v>
      </c>
      <c r="G1930" t="str">
        <f>VLOOKUP(B1930,Sheet3!$A$1:$E$100,2)</f>
        <v>150x180</v>
      </c>
      <c r="H1930" t="str">
        <f>VLOOKUP(B1930,Sheet3!$A$1:$E$100,3)</f>
        <v>199,00</v>
      </c>
      <c r="I1930" t="str">
        <f>VLOOKUP(F1930,Sheet4!$A$1:$B$22,2)</f>
        <v>tablice_korkowe</v>
      </c>
      <c r="J1930">
        <f>D1930*H1930</f>
        <v>2786</v>
      </c>
    </row>
    <row r="1931" spans="1:10" ht="18.399999999999999" customHeight="1">
      <c r="A1931">
        <v>1499</v>
      </c>
      <c r="B1931" t="s">
        <v>36</v>
      </c>
      <c r="C1931" s="2">
        <v>41103</v>
      </c>
      <c r="D1931">
        <v>9</v>
      </c>
      <c r="E1931">
        <f>MONTH(C1931)</f>
        <v>7</v>
      </c>
      <c r="F1931" t="str">
        <f>VLOOKUP(B1931,Sheet3!$A$1:$E$100,5)</f>
        <v>k10</v>
      </c>
      <c r="G1931" t="str">
        <f>VLOOKUP(B1931,Sheet3!$A$1:$E$100,2)</f>
        <v>50x80</v>
      </c>
      <c r="H1931" t="str">
        <f>VLOOKUP(B1931,Sheet3!$A$1:$E$100,3)</f>
        <v>34,99</v>
      </c>
      <c r="I1931" t="str">
        <f>VLOOKUP(F1931,Sheet4!$A$1:$B$22,2)</f>
        <v>tablice_korkowe</v>
      </c>
      <c r="J1931">
        <f>D1931*H1931</f>
        <v>314.91000000000003</v>
      </c>
    </row>
    <row r="1932" spans="1:10" ht="18.399999999999999" customHeight="1">
      <c r="A1932" s="1">
        <v>1500</v>
      </c>
      <c r="B1932" t="s">
        <v>51</v>
      </c>
      <c r="C1932" s="2">
        <v>40983</v>
      </c>
      <c r="D1932">
        <v>3</v>
      </c>
      <c r="E1932">
        <f>MONTH(C1932)</f>
        <v>3</v>
      </c>
      <c r="F1932" t="str">
        <f>VLOOKUP(B1932,Sheet3!$A$1:$E$100,5)</f>
        <v>k10</v>
      </c>
      <c r="G1932" t="str">
        <f>VLOOKUP(B1932,Sheet3!$A$1:$E$100,2)</f>
        <v>60x80</v>
      </c>
      <c r="H1932" t="str">
        <f>VLOOKUP(B1932,Sheet3!$A$1:$E$100,3)</f>
        <v>51,00</v>
      </c>
      <c r="I1932" t="str">
        <f>VLOOKUP(F1932,Sheet4!$A$1:$B$22,2)</f>
        <v>tablice_korkowe</v>
      </c>
      <c r="J1932">
        <f>D1932*H1932</f>
        <v>153</v>
      </c>
    </row>
    <row r="1933" spans="1:10" ht="18.399999999999999" customHeight="1">
      <c r="A1933">
        <v>1509</v>
      </c>
      <c r="B1933" t="s">
        <v>38</v>
      </c>
      <c r="C1933" s="2">
        <v>41151</v>
      </c>
      <c r="D1933">
        <v>28</v>
      </c>
      <c r="E1933">
        <f>MONTH(C1933)</f>
        <v>8</v>
      </c>
      <c r="F1933" t="str">
        <f>VLOOKUP(B1933,Sheet3!$A$1:$E$100,5)</f>
        <v>k10</v>
      </c>
      <c r="G1933" t="str">
        <f>VLOOKUP(B1933,Sheet3!$A$1:$E$100,2)</f>
        <v>50x80</v>
      </c>
      <c r="H1933" t="str">
        <f>VLOOKUP(B1933,Sheet3!$A$1:$E$100,3)</f>
        <v>34,99</v>
      </c>
      <c r="I1933" t="str">
        <f>VLOOKUP(F1933,Sheet4!$A$1:$B$22,2)</f>
        <v>tablice_korkowe</v>
      </c>
      <c r="J1933">
        <f>D1933*H1933</f>
        <v>979.72</v>
      </c>
    </row>
    <row r="1934" spans="1:10" ht="18.399999999999999" customHeight="1">
      <c r="A1934" s="1">
        <v>1520</v>
      </c>
      <c r="B1934" t="s">
        <v>36</v>
      </c>
      <c r="C1934" s="2">
        <v>40973</v>
      </c>
      <c r="D1934">
        <v>2</v>
      </c>
      <c r="E1934">
        <f>MONTH(C1934)</f>
        <v>3</v>
      </c>
      <c r="F1934" t="str">
        <f>VLOOKUP(B1934,Sheet3!$A$1:$E$100,5)</f>
        <v>k10</v>
      </c>
      <c r="G1934" t="str">
        <f>VLOOKUP(B1934,Sheet3!$A$1:$E$100,2)</f>
        <v>50x80</v>
      </c>
      <c r="H1934" t="str">
        <f>VLOOKUP(B1934,Sheet3!$A$1:$E$100,3)</f>
        <v>34,99</v>
      </c>
      <c r="I1934" t="str">
        <f>VLOOKUP(F1934,Sheet4!$A$1:$B$22,2)</f>
        <v>tablice_korkowe</v>
      </c>
      <c r="J1934">
        <f>D1934*H1934</f>
        <v>69.98</v>
      </c>
    </row>
    <row r="1935" spans="1:10" ht="18.399999999999999" customHeight="1">
      <c r="A1935">
        <v>1525</v>
      </c>
      <c r="B1935" t="s">
        <v>36</v>
      </c>
      <c r="C1935" s="2">
        <v>41123</v>
      </c>
      <c r="D1935">
        <v>10</v>
      </c>
      <c r="E1935">
        <f>MONTH(C1935)</f>
        <v>8</v>
      </c>
      <c r="F1935" t="str">
        <f>VLOOKUP(B1935,Sheet3!$A$1:$E$100,5)</f>
        <v>k10</v>
      </c>
      <c r="G1935" t="str">
        <f>VLOOKUP(B1935,Sheet3!$A$1:$E$100,2)</f>
        <v>50x80</v>
      </c>
      <c r="H1935" t="str">
        <f>VLOOKUP(B1935,Sheet3!$A$1:$E$100,3)</f>
        <v>34,99</v>
      </c>
      <c r="I1935" t="str">
        <f>VLOOKUP(F1935,Sheet4!$A$1:$B$22,2)</f>
        <v>tablice_korkowe</v>
      </c>
      <c r="J1935">
        <f>D1935*H1935</f>
        <v>349.90000000000003</v>
      </c>
    </row>
    <row r="1936" spans="1:10" ht="18.399999999999999" customHeight="1">
      <c r="A1936" s="1">
        <v>1536</v>
      </c>
      <c r="B1936" t="s">
        <v>36</v>
      </c>
      <c r="C1936" s="2">
        <v>41016</v>
      </c>
      <c r="D1936">
        <v>9</v>
      </c>
      <c r="E1936">
        <f>MONTH(C1936)</f>
        <v>4</v>
      </c>
      <c r="F1936" t="str">
        <f>VLOOKUP(B1936,Sheet3!$A$1:$E$100,5)</f>
        <v>k10</v>
      </c>
      <c r="G1936" t="str">
        <f>VLOOKUP(B1936,Sheet3!$A$1:$E$100,2)</f>
        <v>50x80</v>
      </c>
      <c r="H1936" t="str">
        <f>VLOOKUP(B1936,Sheet3!$A$1:$E$100,3)</f>
        <v>34,99</v>
      </c>
      <c r="I1936" t="str">
        <f>VLOOKUP(F1936,Sheet4!$A$1:$B$22,2)</f>
        <v>tablice_korkowe</v>
      </c>
      <c r="J1936">
        <f>D1936*H1936</f>
        <v>314.91000000000003</v>
      </c>
    </row>
    <row r="1937" spans="1:10" ht="18.399999999999999" customHeight="1">
      <c r="A1937" s="1">
        <v>1548</v>
      </c>
      <c r="B1937" t="s">
        <v>14</v>
      </c>
      <c r="C1937" s="2">
        <v>41013</v>
      </c>
      <c r="D1937">
        <v>4</v>
      </c>
      <c r="E1937">
        <f>MONTH(C1937)</f>
        <v>4</v>
      </c>
      <c r="F1937" t="str">
        <f>VLOOKUP(B1937,Sheet3!$A$1:$E$100,5)</f>
        <v>k10</v>
      </c>
      <c r="G1937" t="str">
        <f>VLOOKUP(B1937,Sheet3!$A$1:$E$100,2)</f>
        <v>40x60</v>
      </c>
      <c r="H1937" t="str">
        <f>VLOOKUP(B1937,Sheet3!$A$1:$E$100,3)</f>
        <v>25,00</v>
      </c>
      <c r="I1937" t="str">
        <f>VLOOKUP(F1937,Sheet4!$A$1:$B$22,2)</f>
        <v>tablice_korkowe</v>
      </c>
      <c r="J1937">
        <f>D1937*H1937</f>
        <v>100</v>
      </c>
    </row>
    <row r="1938" spans="1:10" ht="18.399999999999999" customHeight="1">
      <c r="A1938">
        <v>1551</v>
      </c>
      <c r="B1938" t="s">
        <v>36</v>
      </c>
      <c r="C1938" s="2">
        <v>41145</v>
      </c>
      <c r="D1938">
        <v>10</v>
      </c>
      <c r="E1938">
        <f>MONTH(C1938)</f>
        <v>8</v>
      </c>
      <c r="F1938" t="str">
        <f>VLOOKUP(B1938,Sheet3!$A$1:$E$100,5)</f>
        <v>k10</v>
      </c>
      <c r="G1938" t="str">
        <f>VLOOKUP(B1938,Sheet3!$A$1:$E$100,2)</f>
        <v>50x80</v>
      </c>
      <c r="H1938" t="str">
        <f>VLOOKUP(B1938,Sheet3!$A$1:$E$100,3)</f>
        <v>34,99</v>
      </c>
      <c r="I1938" t="str">
        <f>VLOOKUP(F1938,Sheet4!$A$1:$B$22,2)</f>
        <v>tablice_korkowe</v>
      </c>
      <c r="J1938">
        <f>D1938*H1938</f>
        <v>349.90000000000003</v>
      </c>
    </row>
    <row r="1939" spans="1:10" ht="18.399999999999999" customHeight="1">
      <c r="A1939">
        <v>1589</v>
      </c>
      <c r="B1939" t="s">
        <v>38</v>
      </c>
      <c r="C1939" s="2">
        <v>40990</v>
      </c>
      <c r="D1939">
        <v>25</v>
      </c>
      <c r="E1939">
        <f>MONTH(C1939)</f>
        <v>3</v>
      </c>
      <c r="F1939" t="str">
        <f>VLOOKUP(B1939,Sheet3!$A$1:$E$100,5)</f>
        <v>k10</v>
      </c>
      <c r="G1939" t="str">
        <f>VLOOKUP(B1939,Sheet3!$A$1:$E$100,2)</f>
        <v>50x80</v>
      </c>
      <c r="H1939" t="str">
        <f>VLOOKUP(B1939,Sheet3!$A$1:$E$100,3)</f>
        <v>34,99</v>
      </c>
      <c r="I1939" t="str">
        <f>VLOOKUP(F1939,Sheet4!$A$1:$B$22,2)</f>
        <v>tablice_korkowe</v>
      </c>
      <c r="J1939">
        <f>D1939*H1939</f>
        <v>874.75</v>
      </c>
    </row>
    <row r="1940" spans="1:10" ht="18.399999999999999" customHeight="1">
      <c r="A1940" s="1">
        <v>1592</v>
      </c>
      <c r="B1940" t="s">
        <v>14</v>
      </c>
      <c r="C1940" s="2">
        <v>40992</v>
      </c>
      <c r="D1940">
        <v>2</v>
      </c>
      <c r="E1940">
        <f>MONTH(C1940)</f>
        <v>3</v>
      </c>
      <c r="F1940" t="str">
        <f>VLOOKUP(B1940,Sheet3!$A$1:$E$100,5)</f>
        <v>k10</v>
      </c>
      <c r="G1940" t="str">
        <f>VLOOKUP(B1940,Sheet3!$A$1:$E$100,2)</f>
        <v>40x60</v>
      </c>
      <c r="H1940" t="str">
        <f>VLOOKUP(B1940,Sheet3!$A$1:$E$100,3)</f>
        <v>25,00</v>
      </c>
      <c r="I1940" t="str">
        <f>VLOOKUP(F1940,Sheet4!$A$1:$B$22,2)</f>
        <v>tablice_korkowe</v>
      </c>
      <c r="J1940">
        <f>D1940*H1940</f>
        <v>50</v>
      </c>
    </row>
    <row r="1941" spans="1:10" ht="18.399999999999999" customHeight="1">
      <c r="A1941">
        <v>1601</v>
      </c>
      <c r="B1941" t="s">
        <v>52</v>
      </c>
      <c r="C1941" s="2">
        <v>41220</v>
      </c>
      <c r="D1941">
        <v>12</v>
      </c>
      <c r="E1941">
        <f>MONTH(C1941)</f>
        <v>11</v>
      </c>
      <c r="F1941" t="str">
        <f>VLOOKUP(B1941,Sheet3!$A$1:$E$100,5)</f>
        <v>k10</v>
      </c>
      <c r="G1941" t="str">
        <f>VLOOKUP(B1941,Sheet3!$A$1:$E$100,2)</f>
        <v>120x150</v>
      </c>
      <c r="H1941" t="str">
        <f>VLOOKUP(B1941,Sheet3!$A$1:$E$100,3)</f>
        <v>159,00</v>
      </c>
      <c r="I1941" t="str">
        <f>VLOOKUP(F1941,Sheet4!$A$1:$B$22,2)</f>
        <v>tablice_korkowe</v>
      </c>
      <c r="J1941">
        <f>D1941*H1941</f>
        <v>1908</v>
      </c>
    </row>
    <row r="1942" spans="1:10" ht="18.399999999999999" customHeight="1">
      <c r="A1942">
        <v>1603</v>
      </c>
      <c r="B1942" t="s">
        <v>14</v>
      </c>
      <c r="C1942" s="2">
        <v>41037</v>
      </c>
      <c r="D1942">
        <v>1</v>
      </c>
      <c r="E1942">
        <f>MONTH(C1942)</f>
        <v>5</v>
      </c>
      <c r="F1942" t="str">
        <f>VLOOKUP(B1942,Sheet3!$A$1:$E$100,5)</f>
        <v>k10</v>
      </c>
      <c r="G1942" t="str">
        <f>VLOOKUP(B1942,Sheet3!$A$1:$E$100,2)</f>
        <v>40x60</v>
      </c>
      <c r="H1942" t="str">
        <f>VLOOKUP(B1942,Sheet3!$A$1:$E$100,3)</f>
        <v>25,00</v>
      </c>
      <c r="I1942" t="str">
        <f>VLOOKUP(F1942,Sheet4!$A$1:$B$22,2)</f>
        <v>tablice_korkowe</v>
      </c>
      <c r="J1942">
        <f>D1942*H1942</f>
        <v>25</v>
      </c>
    </row>
    <row r="1943" spans="1:10" ht="18.399999999999999" customHeight="1">
      <c r="A1943" s="1">
        <v>1630</v>
      </c>
      <c r="B1943" t="s">
        <v>36</v>
      </c>
      <c r="C1943" s="2">
        <v>41050</v>
      </c>
      <c r="D1943">
        <v>4</v>
      </c>
      <c r="E1943">
        <f>MONTH(C1943)</f>
        <v>5</v>
      </c>
      <c r="F1943" t="str">
        <f>VLOOKUP(B1943,Sheet3!$A$1:$E$100,5)</f>
        <v>k10</v>
      </c>
      <c r="G1943" t="str">
        <f>VLOOKUP(B1943,Sheet3!$A$1:$E$100,2)</f>
        <v>50x80</v>
      </c>
      <c r="H1943" t="str">
        <f>VLOOKUP(B1943,Sheet3!$A$1:$E$100,3)</f>
        <v>34,99</v>
      </c>
      <c r="I1943" t="str">
        <f>VLOOKUP(F1943,Sheet4!$A$1:$B$22,2)</f>
        <v>tablice_korkowe</v>
      </c>
      <c r="J1943">
        <f>D1943*H1943</f>
        <v>139.96</v>
      </c>
    </row>
    <row r="1944" spans="1:10" ht="18.399999999999999" customHeight="1">
      <c r="A1944" s="1">
        <v>1650</v>
      </c>
      <c r="B1944" t="s">
        <v>52</v>
      </c>
      <c r="C1944" s="2">
        <v>41120</v>
      </c>
      <c r="D1944">
        <v>2</v>
      </c>
      <c r="E1944">
        <f>MONTH(C1944)</f>
        <v>7</v>
      </c>
      <c r="F1944" t="str">
        <f>VLOOKUP(B1944,Sheet3!$A$1:$E$100,5)</f>
        <v>k10</v>
      </c>
      <c r="G1944" t="str">
        <f>VLOOKUP(B1944,Sheet3!$A$1:$E$100,2)</f>
        <v>120x150</v>
      </c>
      <c r="H1944" t="str">
        <f>VLOOKUP(B1944,Sheet3!$A$1:$E$100,3)</f>
        <v>159,00</v>
      </c>
      <c r="I1944" t="str">
        <f>VLOOKUP(F1944,Sheet4!$A$1:$B$22,2)</f>
        <v>tablice_korkowe</v>
      </c>
      <c r="J1944">
        <f>D1944*H1944</f>
        <v>318</v>
      </c>
    </row>
    <row r="1945" spans="1:10" ht="18.399999999999999" customHeight="1">
      <c r="A1945" s="1">
        <v>1656</v>
      </c>
      <c r="B1945" t="s">
        <v>14</v>
      </c>
      <c r="C1945" s="2">
        <v>41124</v>
      </c>
      <c r="D1945">
        <v>4</v>
      </c>
      <c r="E1945">
        <f>MONTH(C1945)</f>
        <v>8</v>
      </c>
      <c r="F1945" t="str">
        <f>VLOOKUP(B1945,Sheet3!$A$1:$E$100,5)</f>
        <v>k10</v>
      </c>
      <c r="G1945" t="str">
        <f>VLOOKUP(B1945,Sheet3!$A$1:$E$100,2)</f>
        <v>40x60</v>
      </c>
      <c r="H1945" t="str">
        <f>VLOOKUP(B1945,Sheet3!$A$1:$E$100,3)</f>
        <v>25,00</v>
      </c>
      <c r="I1945" t="str">
        <f>VLOOKUP(F1945,Sheet4!$A$1:$B$22,2)</f>
        <v>tablice_korkowe</v>
      </c>
      <c r="J1945">
        <f>D1945*H1945</f>
        <v>100</v>
      </c>
    </row>
    <row r="1946" spans="1:10" ht="18.399999999999999" customHeight="1">
      <c r="A1946" s="1">
        <v>1666</v>
      </c>
      <c r="B1946" t="s">
        <v>36</v>
      </c>
      <c r="C1946" s="2">
        <v>41151</v>
      </c>
      <c r="D1946">
        <v>9</v>
      </c>
      <c r="E1946">
        <f>MONTH(C1946)</f>
        <v>8</v>
      </c>
      <c r="F1946" t="str">
        <f>VLOOKUP(B1946,Sheet3!$A$1:$E$100,5)</f>
        <v>k10</v>
      </c>
      <c r="G1946" t="str">
        <f>VLOOKUP(B1946,Sheet3!$A$1:$E$100,2)</f>
        <v>50x80</v>
      </c>
      <c r="H1946" t="str">
        <f>VLOOKUP(B1946,Sheet3!$A$1:$E$100,3)</f>
        <v>34,99</v>
      </c>
      <c r="I1946" t="str">
        <f>VLOOKUP(F1946,Sheet4!$A$1:$B$22,2)</f>
        <v>tablice_korkowe</v>
      </c>
      <c r="J1946">
        <f>D1946*H1946</f>
        <v>314.91000000000003</v>
      </c>
    </row>
    <row r="1947" spans="1:10" ht="18.399999999999999" customHeight="1">
      <c r="A1947" s="1">
        <v>1670</v>
      </c>
      <c r="B1947" t="s">
        <v>36</v>
      </c>
      <c r="C1947" s="2">
        <v>40954</v>
      </c>
      <c r="D1947">
        <v>2</v>
      </c>
      <c r="E1947">
        <f>MONTH(C1947)</f>
        <v>2</v>
      </c>
      <c r="F1947" t="str">
        <f>VLOOKUP(B1947,Sheet3!$A$1:$E$100,5)</f>
        <v>k10</v>
      </c>
      <c r="G1947" t="str">
        <f>VLOOKUP(B1947,Sheet3!$A$1:$E$100,2)</f>
        <v>50x80</v>
      </c>
      <c r="H1947" t="str">
        <f>VLOOKUP(B1947,Sheet3!$A$1:$E$100,3)</f>
        <v>34,99</v>
      </c>
      <c r="I1947" t="str">
        <f>VLOOKUP(F1947,Sheet4!$A$1:$B$22,2)</f>
        <v>tablice_korkowe</v>
      </c>
      <c r="J1947">
        <f>D1947*H1947</f>
        <v>69.98</v>
      </c>
    </row>
    <row r="1948" spans="1:10" ht="18.399999999999999" customHeight="1">
      <c r="A1948" s="1">
        <v>1674</v>
      </c>
      <c r="B1948" t="s">
        <v>38</v>
      </c>
      <c r="C1948" s="2">
        <v>41085</v>
      </c>
      <c r="D1948">
        <v>28</v>
      </c>
      <c r="E1948">
        <f>MONTH(C1948)</f>
        <v>6</v>
      </c>
      <c r="F1948" t="str">
        <f>VLOOKUP(B1948,Sheet3!$A$1:$E$100,5)</f>
        <v>k10</v>
      </c>
      <c r="G1948" t="str">
        <f>VLOOKUP(B1948,Sheet3!$A$1:$E$100,2)</f>
        <v>50x80</v>
      </c>
      <c r="H1948" t="str">
        <f>VLOOKUP(B1948,Sheet3!$A$1:$E$100,3)</f>
        <v>34,99</v>
      </c>
      <c r="I1948" t="str">
        <f>VLOOKUP(F1948,Sheet4!$A$1:$B$22,2)</f>
        <v>tablice_korkowe</v>
      </c>
      <c r="J1948">
        <f>D1948*H1948</f>
        <v>979.72</v>
      </c>
    </row>
    <row r="1949" spans="1:10" ht="18.399999999999999" customHeight="1">
      <c r="A1949" s="1">
        <v>1676</v>
      </c>
      <c r="B1949" t="s">
        <v>38</v>
      </c>
      <c r="C1949" s="2">
        <v>41227</v>
      </c>
      <c r="D1949">
        <v>19</v>
      </c>
      <c r="E1949">
        <f>MONTH(C1949)</f>
        <v>11</v>
      </c>
      <c r="F1949" t="str">
        <f>VLOOKUP(B1949,Sheet3!$A$1:$E$100,5)</f>
        <v>k10</v>
      </c>
      <c r="G1949" t="str">
        <f>VLOOKUP(B1949,Sheet3!$A$1:$E$100,2)</f>
        <v>50x80</v>
      </c>
      <c r="H1949" t="str">
        <f>VLOOKUP(B1949,Sheet3!$A$1:$E$100,3)</f>
        <v>34,99</v>
      </c>
      <c r="I1949" t="str">
        <f>VLOOKUP(F1949,Sheet4!$A$1:$B$22,2)</f>
        <v>tablice_korkowe</v>
      </c>
      <c r="J1949">
        <f>D1949*H1949</f>
        <v>664.81000000000006</v>
      </c>
    </row>
    <row r="1950" spans="1:10" ht="18.399999999999999" customHeight="1">
      <c r="A1950">
        <v>1679</v>
      </c>
      <c r="B1950" t="s">
        <v>51</v>
      </c>
      <c r="C1950" s="2">
        <v>41095</v>
      </c>
      <c r="D1950">
        <v>4</v>
      </c>
      <c r="E1950">
        <f>MONTH(C1950)</f>
        <v>7</v>
      </c>
      <c r="F1950" t="str">
        <f>VLOOKUP(B1950,Sheet3!$A$1:$E$100,5)</f>
        <v>k10</v>
      </c>
      <c r="G1950" t="str">
        <f>VLOOKUP(B1950,Sheet3!$A$1:$E$100,2)</f>
        <v>60x80</v>
      </c>
      <c r="H1950" t="str">
        <f>VLOOKUP(B1950,Sheet3!$A$1:$E$100,3)</f>
        <v>51,00</v>
      </c>
      <c r="I1950" t="str">
        <f>VLOOKUP(F1950,Sheet4!$A$1:$B$22,2)</f>
        <v>tablice_korkowe</v>
      </c>
      <c r="J1950">
        <f>D1950*H1950</f>
        <v>204</v>
      </c>
    </row>
    <row r="1951" spans="1:10" ht="18.399999999999999" customHeight="1">
      <c r="A1951">
        <v>1681</v>
      </c>
      <c r="B1951" t="s">
        <v>52</v>
      </c>
      <c r="C1951" s="2">
        <v>41172</v>
      </c>
      <c r="D1951">
        <v>4</v>
      </c>
      <c r="E1951">
        <f>MONTH(C1951)</f>
        <v>9</v>
      </c>
      <c r="F1951" t="str">
        <f>VLOOKUP(B1951,Sheet3!$A$1:$E$100,5)</f>
        <v>k10</v>
      </c>
      <c r="G1951" t="str">
        <f>VLOOKUP(B1951,Sheet3!$A$1:$E$100,2)</f>
        <v>120x150</v>
      </c>
      <c r="H1951" t="str">
        <f>VLOOKUP(B1951,Sheet3!$A$1:$E$100,3)</f>
        <v>159,00</v>
      </c>
      <c r="I1951" t="str">
        <f>VLOOKUP(F1951,Sheet4!$A$1:$B$22,2)</f>
        <v>tablice_korkowe</v>
      </c>
      <c r="J1951">
        <f>D1951*H1951</f>
        <v>636</v>
      </c>
    </row>
    <row r="1952" spans="1:10" ht="18.399999999999999" customHeight="1">
      <c r="A1952" s="1">
        <v>1698</v>
      </c>
      <c r="B1952" t="s">
        <v>36</v>
      </c>
      <c r="C1952" s="2">
        <v>41158</v>
      </c>
      <c r="D1952">
        <v>12</v>
      </c>
      <c r="E1952">
        <f>MONTH(C1952)</f>
        <v>9</v>
      </c>
      <c r="F1952" t="str">
        <f>VLOOKUP(B1952,Sheet3!$A$1:$E$100,5)</f>
        <v>k10</v>
      </c>
      <c r="G1952" t="str">
        <f>VLOOKUP(B1952,Sheet3!$A$1:$E$100,2)</f>
        <v>50x80</v>
      </c>
      <c r="H1952" t="str">
        <f>VLOOKUP(B1952,Sheet3!$A$1:$E$100,3)</f>
        <v>34,99</v>
      </c>
      <c r="I1952" t="str">
        <f>VLOOKUP(F1952,Sheet4!$A$1:$B$22,2)</f>
        <v>tablice_korkowe</v>
      </c>
      <c r="J1952">
        <f>D1952*H1952</f>
        <v>419.88</v>
      </c>
    </row>
    <row r="1953" spans="1:10" ht="18.399999999999999" customHeight="1">
      <c r="A1953" s="1">
        <v>1746</v>
      </c>
      <c r="B1953" t="s">
        <v>14</v>
      </c>
      <c r="C1953" s="2">
        <v>41271</v>
      </c>
      <c r="D1953">
        <v>12</v>
      </c>
      <c r="E1953">
        <f>MONTH(C1953)</f>
        <v>12</v>
      </c>
      <c r="F1953" t="str">
        <f>VLOOKUP(B1953,Sheet3!$A$1:$E$100,5)</f>
        <v>k10</v>
      </c>
      <c r="G1953" t="str">
        <f>VLOOKUP(B1953,Sheet3!$A$1:$E$100,2)</f>
        <v>40x60</v>
      </c>
      <c r="H1953" t="str">
        <f>VLOOKUP(B1953,Sheet3!$A$1:$E$100,3)</f>
        <v>25,00</v>
      </c>
      <c r="I1953" t="str">
        <f>VLOOKUP(F1953,Sheet4!$A$1:$B$22,2)</f>
        <v>tablice_korkowe</v>
      </c>
      <c r="J1953">
        <f>D1953*H1953</f>
        <v>300</v>
      </c>
    </row>
    <row r="1954" spans="1:10" ht="18.399999999999999" customHeight="1">
      <c r="A1954">
        <v>1751</v>
      </c>
      <c r="B1954" t="s">
        <v>51</v>
      </c>
      <c r="C1954" s="2">
        <v>41158</v>
      </c>
      <c r="D1954">
        <v>2</v>
      </c>
      <c r="E1954">
        <f>MONTH(C1954)</f>
        <v>9</v>
      </c>
      <c r="F1954" t="str">
        <f>VLOOKUP(B1954,Sheet3!$A$1:$E$100,5)</f>
        <v>k10</v>
      </c>
      <c r="G1954" t="str">
        <f>VLOOKUP(B1954,Sheet3!$A$1:$E$100,2)</f>
        <v>60x80</v>
      </c>
      <c r="H1954" t="str">
        <f>VLOOKUP(B1954,Sheet3!$A$1:$E$100,3)</f>
        <v>51,00</v>
      </c>
      <c r="I1954" t="str">
        <f>VLOOKUP(F1954,Sheet4!$A$1:$B$22,2)</f>
        <v>tablice_korkowe</v>
      </c>
      <c r="J1954">
        <f>D1954*H1954</f>
        <v>102</v>
      </c>
    </row>
    <row r="1955" spans="1:10" ht="18.399999999999999" customHeight="1">
      <c r="A1955">
        <v>1791</v>
      </c>
      <c r="B1955" t="s">
        <v>51</v>
      </c>
      <c r="C1955" s="2">
        <v>40953</v>
      </c>
      <c r="D1955">
        <v>3</v>
      </c>
      <c r="E1955">
        <f>MONTH(C1955)</f>
        <v>2</v>
      </c>
      <c r="F1955" t="str">
        <f>VLOOKUP(B1955,Sheet3!$A$1:$E$100,5)</f>
        <v>k10</v>
      </c>
      <c r="G1955" t="str">
        <f>VLOOKUP(B1955,Sheet3!$A$1:$E$100,2)</f>
        <v>60x80</v>
      </c>
      <c r="H1955" t="str">
        <f>VLOOKUP(B1955,Sheet3!$A$1:$E$100,3)</f>
        <v>51,00</v>
      </c>
      <c r="I1955" t="str">
        <f>VLOOKUP(F1955,Sheet4!$A$1:$B$22,2)</f>
        <v>tablice_korkowe</v>
      </c>
      <c r="J1955">
        <f>D1955*H1955</f>
        <v>153</v>
      </c>
    </row>
    <row r="1956" spans="1:10" ht="18.399999999999999" customHeight="1">
      <c r="A1956">
        <v>1835</v>
      </c>
      <c r="B1956" t="s">
        <v>51</v>
      </c>
      <c r="C1956" s="2">
        <v>41087</v>
      </c>
      <c r="D1956">
        <v>1</v>
      </c>
      <c r="E1956">
        <f>MONTH(C1956)</f>
        <v>6</v>
      </c>
      <c r="F1956" t="str">
        <f>VLOOKUP(B1956,Sheet3!$A$1:$E$100,5)</f>
        <v>k10</v>
      </c>
      <c r="G1956" t="str">
        <f>VLOOKUP(B1956,Sheet3!$A$1:$E$100,2)</f>
        <v>60x80</v>
      </c>
      <c r="H1956" t="str">
        <f>VLOOKUP(B1956,Sheet3!$A$1:$E$100,3)</f>
        <v>51,00</v>
      </c>
      <c r="I1956" t="str">
        <f>VLOOKUP(F1956,Sheet4!$A$1:$B$22,2)</f>
        <v>tablice_korkowe</v>
      </c>
      <c r="J1956">
        <f>D1956*H1956</f>
        <v>51</v>
      </c>
    </row>
    <row r="1957" spans="1:10" ht="18.399999999999999" customHeight="1">
      <c r="A1957">
        <v>1837</v>
      </c>
      <c r="B1957" t="s">
        <v>51</v>
      </c>
      <c r="C1957" s="2">
        <v>41043</v>
      </c>
      <c r="D1957">
        <v>9</v>
      </c>
      <c r="E1957">
        <f>MONTH(C1957)</f>
        <v>5</v>
      </c>
      <c r="F1957" t="str">
        <f>VLOOKUP(B1957,Sheet3!$A$1:$E$100,5)</f>
        <v>k10</v>
      </c>
      <c r="G1957" t="str">
        <f>VLOOKUP(B1957,Sheet3!$A$1:$E$100,2)</f>
        <v>60x80</v>
      </c>
      <c r="H1957" t="str">
        <f>VLOOKUP(B1957,Sheet3!$A$1:$E$100,3)</f>
        <v>51,00</v>
      </c>
      <c r="I1957" t="str">
        <f>VLOOKUP(F1957,Sheet4!$A$1:$B$22,2)</f>
        <v>tablice_korkowe</v>
      </c>
      <c r="J1957">
        <f>D1957*H1957</f>
        <v>459</v>
      </c>
    </row>
    <row r="1958" spans="1:10" ht="18.399999999999999" customHeight="1">
      <c r="A1958" s="1">
        <v>1838</v>
      </c>
      <c r="B1958" t="s">
        <v>87</v>
      </c>
      <c r="C1958" s="2">
        <v>41060</v>
      </c>
      <c r="D1958">
        <v>2</v>
      </c>
      <c r="E1958">
        <f>MONTH(C1958)</f>
        <v>5</v>
      </c>
      <c r="F1958" t="str">
        <f>VLOOKUP(B1958,Sheet3!$A$1:$E$100,5)</f>
        <v>k10</v>
      </c>
      <c r="G1958" t="str">
        <f>VLOOKUP(B1958,Sheet3!$A$1:$E$100,2)</f>
        <v>100x150</v>
      </c>
      <c r="H1958" t="str">
        <f>VLOOKUP(B1958,Sheet3!$A$1:$E$100,3)</f>
        <v>89,00</v>
      </c>
      <c r="I1958" t="str">
        <f>VLOOKUP(F1958,Sheet4!$A$1:$B$22,2)</f>
        <v>tablice_korkowe</v>
      </c>
      <c r="J1958">
        <f>D1958*H1958</f>
        <v>178</v>
      </c>
    </row>
    <row r="1959" spans="1:10" ht="18.399999999999999" customHeight="1">
      <c r="A1959" s="1">
        <v>1852</v>
      </c>
      <c r="B1959" t="s">
        <v>36</v>
      </c>
      <c r="C1959" s="2">
        <v>41250</v>
      </c>
      <c r="D1959">
        <v>4</v>
      </c>
      <c r="E1959">
        <f>MONTH(C1959)</f>
        <v>12</v>
      </c>
      <c r="F1959" t="str">
        <f>VLOOKUP(B1959,Sheet3!$A$1:$E$100,5)</f>
        <v>k10</v>
      </c>
      <c r="G1959" t="str">
        <f>VLOOKUP(B1959,Sheet3!$A$1:$E$100,2)</f>
        <v>50x80</v>
      </c>
      <c r="H1959" t="str">
        <f>VLOOKUP(B1959,Sheet3!$A$1:$E$100,3)</f>
        <v>34,99</v>
      </c>
      <c r="I1959" t="str">
        <f>VLOOKUP(F1959,Sheet4!$A$1:$B$22,2)</f>
        <v>tablice_korkowe</v>
      </c>
      <c r="J1959">
        <f>D1959*H1959</f>
        <v>139.96</v>
      </c>
    </row>
    <row r="1960" spans="1:10" ht="18.399999999999999" customHeight="1">
      <c r="A1960">
        <v>1869</v>
      </c>
      <c r="B1960" t="s">
        <v>14</v>
      </c>
      <c r="C1960" s="2">
        <v>41110</v>
      </c>
      <c r="D1960">
        <v>12</v>
      </c>
      <c r="E1960">
        <f>MONTH(C1960)</f>
        <v>7</v>
      </c>
      <c r="F1960" t="str">
        <f>VLOOKUP(B1960,Sheet3!$A$1:$E$100,5)</f>
        <v>k10</v>
      </c>
      <c r="G1960" t="str">
        <f>VLOOKUP(B1960,Sheet3!$A$1:$E$100,2)</f>
        <v>40x60</v>
      </c>
      <c r="H1960" t="str">
        <f>VLOOKUP(B1960,Sheet3!$A$1:$E$100,3)</f>
        <v>25,00</v>
      </c>
      <c r="I1960" t="str">
        <f>VLOOKUP(F1960,Sheet4!$A$1:$B$22,2)</f>
        <v>tablice_korkowe</v>
      </c>
      <c r="J1960">
        <f>D1960*H1960</f>
        <v>300</v>
      </c>
    </row>
    <row r="1961" spans="1:10" ht="18.399999999999999" customHeight="1">
      <c r="A1961" s="1">
        <v>1870</v>
      </c>
      <c r="B1961" t="s">
        <v>51</v>
      </c>
      <c r="C1961" s="2">
        <v>41057</v>
      </c>
      <c r="D1961">
        <v>1</v>
      </c>
      <c r="E1961">
        <f>MONTH(C1961)</f>
        <v>5</v>
      </c>
      <c r="F1961" t="str">
        <f>VLOOKUP(B1961,Sheet3!$A$1:$E$100,5)</f>
        <v>k10</v>
      </c>
      <c r="G1961" t="str">
        <f>VLOOKUP(B1961,Sheet3!$A$1:$E$100,2)</f>
        <v>60x80</v>
      </c>
      <c r="H1961" t="str">
        <f>VLOOKUP(B1961,Sheet3!$A$1:$E$100,3)</f>
        <v>51,00</v>
      </c>
      <c r="I1961" t="str">
        <f>VLOOKUP(F1961,Sheet4!$A$1:$B$22,2)</f>
        <v>tablice_korkowe</v>
      </c>
      <c r="J1961">
        <f>D1961*H1961</f>
        <v>51</v>
      </c>
    </row>
    <row r="1962" spans="1:10" ht="18.399999999999999" customHeight="1">
      <c r="A1962">
        <v>1875</v>
      </c>
      <c r="B1962" t="s">
        <v>38</v>
      </c>
      <c r="C1962" s="2">
        <v>41172</v>
      </c>
      <c r="D1962">
        <v>34</v>
      </c>
      <c r="E1962">
        <f>MONTH(C1962)</f>
        <v>9</v>
      </c>
      <c r="F1962" t="str">
        <f>VLOOKUP(B1962,Sheet3!$A$1:$E$100,5)</f>
        <v>k10</v>
      </c>
      <c r="G1962" t="str">
        <f>VLOOKUP(B1962,Sheet3!$A$1:$E$100,2)</f>
        <v>50x80</v>
      </c>
      <c r="H1962" t="str">
        <f>VLOOKUP(B1962,Sheet3!$A$1:$E$100,3)</f>
        <v>34,99</v>
      </c>
      <c r="I1962" t="str">
        <f>VLOOKUP(F1962,Sheet4!$A$1:$B$22,2)</f>
        <v>tablice_korkowe</v>
      </c>
      <c r="J1962">
        <f>D1962*H1962</f>
        <v>1189.6600000000001</v>
      </c>
    </row>
    <row r="1963" spans="1:10" ht="18.399999999999999" customHeight="1">
      <c r="A1963" s="1">
        <v>1878</v>
      </c>
      <c r="B1963" t="s">
        <v>38</v>
      </c>
      <c r="C1963" s="2">
        <v>41064</v>
      </c>
      <c r="D1963">
        <v>25</v>
      </c>
      <c r="E1963">
        <f>MONTH(C1963)</f>
        <v>6</v>
      </c>
      <c r="F1963" t="str">
        <f>VLOOKUP(B1963,Sheet3!$A$1:$E$100,5)</f>
        <v>k10</v>
      </c>
      <c r="G1963" t="str">
        <f>VLOOKUP(B1963,Sheet3!$A$1:$E$100,2)</f>
        <v>50x80</v>
      </c>
      <c r="H1963" t="str">
        <f>VLOOKUP(B1963,Sheet3!$A$1:$E$100,3)</f>
        <v>34,99</v>
      </c>
      <c r="I1963" t="str">
        <f>VLOOKUP(F1963,Sheet4!$A$1:$B$22,2)</f>
        <v>tablice_korkowe</v>
      </c>
      <c r="J1963">
        <f>D1963*H1963</f>
        <v>874.75</v>
      </c>
    </row>
    <row r="1964" spans="1:10" ht="18.399999999999999" customHeight="1">
      <c r="A1964" s="1">
        <v>1884</v>
      </c>
      <c r="B1964" t="s">
        <v>52</v>
      </c>
      <c r="C1964" s="2">
        <v>41069</v>
      </c>
      <c r="D1964">
        <v>2</v>
      </c>
      <c r="E1964">
        <f>MONTH(C1964)</f>
        <v>6</v>
      </c>
      <c r="F1964" t="str">
        <f>VLOOKUP(B1964,Sheet3!$A$1:$E$100,5)</f>
        <v>k10</v>
      </c>
      <c r="G1964" t="str">
        <f>VLOOKUP(B1964,Sheet3!$A$1:$E$100,2)</f>
        <v>120x150</v>
      </c>
      <c r="H1964" t="str">
        <f>VLOOKUP(B1964,Sheet3!$A$1:$E$100,3)</f>
        <v>159,00</v>
      </c>
      <c r="I1964" t="str">
        <f>VLOOKUP(F1964,Sheet4!$A$1:$B$22,2)</f>
        <v>tablice_korkowe</v>
      </c>
      <c r="J1964">
        <f>D1964*H1964</f>
        <v>318</v>
      </c>
    </row>
    <row r="1965" spans="1:10" ht="18.399999999999999" customHeight="1">
      <c r="A1965">
        <v>1913</v>
      </c>
      <c r="B1965" t="s">
        <v>27</v>
      </c>
      <c r="C1965" s="2">
        <v>41058</v>
      </c>
      <c r="D1965">
        <v>21</v>
      </c>
      <c r="E1965">
        <f>MONTH(C1965)</f>
        <v>5</v>
      </c>
      <c r="F1965" t="str">
        <f>VLOOKUP(B1965,Sheet3!$A$1:$E$100,5)</f>
        <v>k10</v>
      </c>
      <c r="G1965" t="str">
        <f>VLOOKUP(B1965,Sheet3!$A$1:$E$100,2)</f>
        <v>40x50</v>
      </c>
      <c r="H1965" t="str">
        <f>VLOOKUP(B1965,Sheet3!$A$1:$E$100,3)</f>
        <v>21,00</v>
      </c>
      <c r="I1965" t="str">
        <f>VLOOKUP(F1965,Sheet4!$A$1:$B$22,2)</f>
        <v>tablice_korkowe</v>
      </c>
      <c r="J1965">
        <f>D1965*H1965</f>
        <v>441</v>
      </c>
    </row>
    <row r="1966" spans="1:10" ht="18.399999999999999" customHeight="1">
      <c r="A1966">
        <v>1933</v>
      </c>
      <c r="B1966" t="s">
        <v>87</v>
      </c>
      <c r="C1966" s="2">
        <v>40947</v>
      </c>
      <c r="D1966">
        <v>13</v>
      </c>
      <c r="E1966">
        <f>MONTH(C1966)</f>
        <v>2</v>
      </c>
      <c r="F1966" t="str">
        <f>VLOOKUP(B1966,Sheet3!$A$1:$E$100,5)</f>
        <v>k10</v>
      </c>
      <c r="G1966" t="str">
        <f>VLOOKUP(B1966,Sheet3!$A$1:$E$100,2)</f>
        <v>100x150</v>
      </c>
      <c r="H1966" t="str">
        <f>VLOOKUP(B1966,Sheet3!$A$1:$E$100,3)</f>
        <v>89,00</v>
      </c>
      <c r="I1966" t="str">
        <f>VLOOKUP(F1966,Sheet4!$A$1:$B$22,2)</f>
        <v>tablice_korkowe</v>
      </c>
      <c r="J1966">
        <f>D1966*H1966</f>
        <v>1157</v>
      </c>
    </row>
    <row r="1967" spans="1:10" ht="18.399999999999999" customHeight="1">
      <c r="A1967" s="1">
        <v>1948</v>
      </c>
      <c r="B1967" t="s">
        <v>52</v>
      </c>
      <c r="C1967" s="2">
        <v>41087</v>
      </c>
      <c r="D1967">
        <v>4</v>
      </c>
      <c r="E1967">
        <f>MONTH(C1967)</f>
        <v>6</v>
      </c>
      <c r="F1967" t="str">
        <f>VLOOKUP(B1967,Sheet3!$A$1:$E$100,5)</f>
        <v>k10</v>
      </c>
      <c r="G1967" t="str">
        <f>VLOOKUP(B1967,Sheet3!$A$1:$E$100,2)</f>
        <v>120x150</v>
      </c>
      <c r="H1967" t="str">
        <f>VLOOKUP(B1967,Sheet3!$A$1:$E$100,3)</f>
        <v>159,00</v>
      </c>
      <c r="I1967" t="str">
        <f>VLOOKUP(F1967,Sheet4!$A$1:$B$22,2)</f>
        <v>tablice_korkowe</v>
      </c>
      <c r="J1967">
        <f>D1967*H1967</f>
        <v>636</v>
      </c>
    </row>
    <row r="1968" spans="1:10" ht="18.399999999999999" customHeight="1">
      <c r="A1968">
        <v>1951</v>
      </c>
      <c r="B1968" t="s">
        <v>87</v>
      </c>
      <c r="C1968" s="2">
        <v>41104</v>
      </c>
      <c r="D1968">
        <v>2</v>
      </c>
      <c r="E1968">
        <f>MONTH(C1968)</f>
        <v>7</v>
      </c>
      <c r="F1968" t="str">
        <f>VLOOKUP(B1968,Sheet3!$A$1:$E$100,5)</f>
        <v>k10</v>
      </c>
      <c r="G1968" t="str">
        <f>VLOOKUP(B1968,Sheet3!$A$1:$E$100,2)</f>
        <v>100x150</v>
      </c>
      <c r="H1968" t="str">
        <f>VLOOKUP(B1968,Sheet3!$A$1:$E$100,3)</f>
        <v>89,00</v>
      </c>
      <c r="I1968" t="str">
        <f>VLOOKUP(F1968,Sheet4!$A$1:$B$22,2)</f>
        <v>tablice_korkowe</v>
      </c>
      <c r="J1968">
        <f>D1968*H1968</f>
        <v>178</v>
      </c>
    </row>
    <row r="1969" spans="1:10" ht="18.399999999999999" customHeight="1">
      <c r="A1969" s="1">
        <v>1954</v>
      </c>
      <c r="B1969" t="s">
        <v>27</v>
      </c>
      <c r="C1969" s="2">
        <v>41184</v>
      </c>
      <c r="D1969">
        <v>25</v>
      </c>
      <c r="E1969">
        <f>MONTH(C1969)</f>
        <v>10</v>
      </c>
      <c r="F1969" t="str">
        <f>VLOOKUP(B1969,Sheet3!$A$1:$E$100,5)</f>
        <v>k10</v>
      </c>
      <c r="G1969" t="str">
        <f>VLOOKUP(B1969,Sheet3!$A$1:$E$100,2)</f>
        <v>40x50</v>
      </c>
      <c r="H1969" t="str">
        <f>VLOOKUP(B1969,Sheet3!$A$1:$E$100,3)</f>
        <v>21,00</v>
      </c>
      <c r="I1969" t="str">
        <f>VLOOKUP(F1969,Sheet4!$A$1:$B$22,2)</f>
        <v>tablice_korkowe</v>
      </c>
      <c r="J1969">
        <f>D1969*H1969</f>
        <v>525</v>
      </c>
    </row>
    <row r="1970" spans="1:10" ht="18.399999999999999" customHeight="1">
      <c r="A1970" s="1">
        <v>1960</v>
      </c>
      <c r="B1970" t="s">
        <v>36</v>
      </c>
      <c r="C1970" s="2">
        <v>41162</v>
      </c>
      <c r="D1970">
        <v>4</v>
      </c>
      <c r="E1970">
        <f>MONTH(C1970)</f>
        <v>9</v>
      </c>
      <c r="F1970" t="str">
        <f>VLOOKUP(B1970,Sheet3!$A$1:$E$100,5)</f>
        <v>k10</v>
      </c>
      <c r="G1970" t="str">
        <f>VLOOKUP(B1970,Sheet3!$A$1:$E$100,2)</f>
        <v>50x80</v>
      </c>
      <c r="H1970" t="str">
        <f>VLOOKUP(B1970,Sheet3!$A$1:$E$100,3)</f>
        <v>34,99</v>
      </c>
      <c r="I1970" t="str">
        <f>VLOOKUP(F1970,Sheet4!$A$1:$B$22,2)</f>
        <v>tablice_korkowe</v>
      </c>
      <c r="J1970">
        <f>D1970*H1970</f>
        <v>139.96</v>
      </c>
    </row>
    <row r="1971" spans="1:10" ht="18.399999999999999" customHeight="1">
      <c r="A1971" s="1">
        <v>2004</v>
      </c>
      <c r="B1971" t="s">
        <v>36</v>
      </c>
      <c r="C1971" s="2">
        <v>41052</v>
      </c>
      <c r="D1971">
        <v>3</v>
      </c>
      <c r="E1971">
        <f>MONTH(C1971)</f>
        <v>5</v>
      </c>
      <c r="F1971" t="str">
        <f>VLOOKUP(B1971,Sheet3!$A$1:$E$100,5)</f>
        <v>k10</v>
      </c>
      <c r="G1971" t="str">
        <f>VLOOKUP(B1971,Sheet3!$A$1:$E$100,2)</f>
        <v>50x80</v>
      </c>
      <c r="H1971" t="str">
        <f>VLOOKUP(B1971,Sheet3!$A$1:$E$100,3)</f>
        <v>34,99</v>
      </c>
      <c r="I1971" t="str">
        <f>VLOOKUP(F1971,Sheet4!$A$1:$B$22,2)</f>
        <v>tablice_korkowe</v>
      </c>
      <c r="J1971">
        <f>D1971*H1971</f>
        <v>104.97</v>
      </c>
    </row>
    <row r="1972" spans="1:10" ht="18.399999999999999" customHeight="1">
      <c r="A1972">
        <v>2009</v>
      </c>
      <c r="B1972" t="s">
        <v>36</v>
      </c>
      <c r="C1972" s="2">
        <v>41132</v>
      </c>
      <c r="D1972">
        <v>9</v>
      </c>
      <c r="E1972">
        <f>MONTH(C1972)</f>
        <v>8</v>
      </c>
      <c r="F1972" t="str">
        <f>VLOOKUP(B1972,Sheet3!$A$1:$E$100,5)</f>
        <v>k10</v>
      </c>
      <c r="G1972" t="str">
        <f>VLOOKUP(B1972,Sheet3!$A$1:$E$100,2)</f>
        <v>50x80</v>
      </c>
      <c r="H1972" t="str">
        <f>VLOOKUP(B1972,Sheet3!$A$1:$E$100,3)</f>
        <v>34,99</v>
      </c>
      <c r="I1972" t="str">
        <f>VLOOKUP(F1972,Sheet4!$A$1:$B$22,2)</f>
        <v>tablice_korkowe</v>
      </c>
      <c r="J1972">
        <f>D1972*H1972</f>
        <v>314.91000000000003</v>
      </c>
    </row>
    <row r="1973" spans="1:10" ht="18.399999999999999" customHeight="1">
      <c r="A1973" s="1">
        <v>2010</v>
      </c>
      <c r="B1973" t="s">
        <v>36</v>
      </c>
      <c r="C1973" s="2">
        <v>41127</v>
      </c>
      <c r="D1973">
        <v>1</v>
      </c>
      <c r="E1973">
        <f>MONTH(C1973)</f>
        <v>8</v>
      </c>
      <c r="F1973" t="str">
        <f>VLOOKUP(B1973,Sheet3!$A$1:$E$100,5)</f>
        <v>k10</v>
      </c>
      <c r="G1973" t="str">
        <f>VLOOKUP(B1973,Sheet3!$A$1:$E$100,2)</f>
        <v>50x80</v>
      </c>
      <c r="H1973" t="str">
        <f>VLOOKUP(B1973,Sheet3!$A$1:$E$100,3)</f>
        <v>34,99</v>
      </c>
      <c r="I1973" t="str">
        <f>VLOOKUP(F1973,Sheet4!$A$1:$B$22,2)</f>
        <v>tablice_korkowe</v>
      </c>
      <c r="J1973">
        <f>D1973*H1973</f>
        <v>34.99</v>
      </c>
    </row>
    <row r="1974" spans="1:10" ht="18.399999999999999" customHeight="1">
      <c r="A1974">
        <v>2015</v>
      </c>
      <c r="B1974" t="s">
        <v>29</v>
      </c>
      <c r="C1974" s="2">
        <v>41169</v>
      </c>
      <c r="D1974">
        <v>1</v>
      </c>
      <c r="E1974">
        <f>MONTH(C1974)</f>
        <v>9</v>
      </c>
      <c r="F1974" t="str">
        <f>VLOOKUP(B1974,Sheet3!$A$1:$E$100,5)</f>
        <v>k10</v>
      </c>
      <c r="G1974" t="str">
        <f>VLOOKUP(B1974,Sheet3!$A$1:$E$100,2)</f>
        <v>150x180</v>
      </c>
      <c r="H1974" t="str">
        <f>VLOOKUP(B1974,Sheet3!$A$1:$E$100,3)</f>
        <v>199,00</v>
      </c>
      <c r="I1974" t="str">
        <f>VLOOKUP(F1974,Sheet4!$A$1:$B$22,2)</f>
        <v>tablice_korkowe</v>
      </c>
      <c r="J1974">
        <f>D1974*H1974</f>
        <v>199</v>
      </c>
    </row>
    <row r="1975" spans="1:10" ht="18.399999999999999" customHeight="1">
      <c r="A1975" s="1">
        <v>2026</v>
      </c>
      <c r="B1975" t="s">
        <v>52</v>
      </c>
      <c r="C1975" s="2">
        <v>41026</v>
      </c>
      <c r="D1975">
        <v>2</v>
      </c>
      <c r="E1975">
        <f>MONTH(C1975)</f>
        <v>4</v>
      </c>
      <c r="F1975" t="str">
        <f>VLOOKUP(B1975,Sheet3!$A$1:$E$100,5)</f>
        <v>k10</v>
      </c>
      <c r="G1975" t="str">
        <f>VLOOKUP(B1975,Sheet3!$A$1:$E$100,2)</f>
        <v>120x150</v>
      </c>
      <c r="H1975" t="str">
        <f>VLOOKUP(B1975,Sheet3!$A$1:$E$100,3)</f>
        <v>159,00</v>
      </c>
      <c r="I1975" t="str">
        <f>VLOOKUP(F1975,Sheet4!$A$1:$B$22,2)</f>
        <v>tablice_korkowe</v>
      </c>
      <c r="J1975">
        <f>D1975*H1975</f>
        <v>318</v>
      </c>
    </row>
    <row r="1976" spans="1:10" ht="18.399999999999999" customHeight="1">
      <c r="A1976">
        <v>2049</v>
      </c>
      <c r="B1976" t="s">
        <v>36</v>
      </c>
      <c r="C1976" s="2">
        <v>41071</v>
      </c>
      <c r="D1976">
        <v>15</v>
      </c>
      <c r="E1976">
        <f>MONTH(C1976)</f>
        <v>6</v>
      </c>
      <c r="F1976" t="str">
        <f>VLOOKUP(B1976,Sheet3!$A$1:$E$100,5)</f>
        <v>k10</v>
      </c>
      <c r="G1976" t="str">
        <f>VLOOKUP(B1976,Sheet3!$A$1:$E$100,2)</f>
        <v>50x80</v>
      </c>
      <c r="H1976" t="str">
        <f>VLOOKUP(B1976,Sheet3!$A$1:$E$100,3)</f>
        <v>34,99</v>
      </c>
      <c r="I1976" t="str">
        <f>VLOOKUP(F1976,Sheet4!$A$1:$B$22,2)</f>
        <v>tablice_korkowe</v>
      </c>
      <c r="J1976">
        <f>D1976*H1976</f>
        <v>524.85</v>
      </c>
    </row>
    <row r="1977" spans="1:10" ht="18.399999999999999" customHeight="1">
      <c r="A1977" s="1">
        <v>2052</v>
      </c>
      <c r="B1977" t="s">
        <v>14</v>
      </c>
      <c r="C1977" s="2">
        <v>41153</v>
      </c>
      <c r="D1977">
        <v>4</v>
      </c>
      <c r="E1977">
        <f>MONTH(C1977)</f>
        <v>9</v>
      </c>
      <c r="F1977" t="str">
        <f>VLOOKUP(B1977,Sheet3!$A$1:$E$100,5)</f>
        <v>k10</v>
      </c>
      <c r="G1977" t="str">
        <f>VLOOKUP(B1977,Sheet3!$A$1:$E$100,2)</f>
        <v>40x60</v>
      </c>
      <c r="H1977" t="str">
        <f>VLOOKUP(B1977,Sheet3!$A$1:$E$100,3)</f>
        <v>25,00</v>
      </c>
      <c r="I1977" t="str">
        <f>VLOOKUP(F1977,Sheet4!$A$1:$B$22,2)</f>
        <v>tablice_korkowe</v>
      </c>
      <c r="J1977">
        <f>D1977*H1977</f>
        <v>100</v>
      </c>
    </row>
    <row r="1978" spans="1:10" ht="18.399999999999999" customHeight="1">
      <c r="A1978" s="1">
        <v>2056</v>
      </c>
      <c r="B1978" t="s">
        <v>36</v>
      </c>
      <c r="C1978" s="2">
        <v>41072</v>
      </c>
      <c r="D1978">
        <v>4</v>
      </c>
      <c r="E1978">
        <f>MONTH(C1978)</f>
        <v>6</v>
      </c>
      <c r="F1978" t="str">
        <f>VLOOKUP(B1978,Sheet3!$A$1:$E$100,5)</f>
        <v>k10</v>
      </c>
      <c r="G1978" t="str">
        <f>VLOOKUP(B1978,Sheet3!$A$1:$E$100,2)</f>
        <v>50x80</v>
      </c>
      <c r="H1978" t="str">
        <f>VLOOKUP(B1978,Sheet3!$A$1:$E$100,3)</f>
        <v>34,99</v>
      </c>
      <c r="I1978" t="str">
        <f>VLOOKUP(F1978,Sheet4!$A$1:$B$22,2)</f>
        <v>tablice_korkowe</v>
      </c>
      <c r="J1978">
        <f>D1978*H1978</f>
        <v>139.96</v>
      </c>
    </row>
    <row r="1979" spans="1:10" ht="18.399999999999999" customHeight="1">
      <c r="A1979">
        <v>2059</v>
      </c>
      <c r="B1979" t="s">
        <v>52</v>
      </c>
      <c r="C1979" s="2">
        <v>41211</v>
      </c>
      <c r="D1979">
        <v>20</v>
      </c>
      <c r="E1979">
        <f>MONTH(C1979)</f>
        <v>10</v>
      </c>
      <c r="F1979" t="str">
        <f>VLOOKUP(B1979,Sheet3!$A$1:$E$100,5)</f>
        <v>k10</v>
      </c>
      <c r="G1979" t="str">
        <f>VLOOKUP(B1979,Sheet3!$A$1:$E$100,2)</f>
        <v>120x150</v>
      </c>
      <c r="H1979" t="str">
        <f>VLOOKUP(B1979,Sheet3!$A$1:$E$100,3)</f>
        <v>159,00</v>
      </c>
      <c r="I1979" t="str">
        <f>VLOOKUP(F1979,Sheet4!$A$1:$B$22,2)</f>
        <v>tablice_korkowe</v>
      </c>
      <c r="J1979">
        <f>D1979*H1979</f>
        <v>3180</v>
      </c>
    </row>
    <row r="1980" spans="1:10" ht="18.399999999999999" customHeight="1">
      <c r="A1980" s="1">
        <v>2062</v>
      </c>
      <c r="B1980" t="s">
        <v>51</v>
      </c>
      <c r="C1980" s="2">
        <v>41102</v>
      </c>
      <c r="D1980">
        <v>10</v>
      </c>
      <c r="E1980">
        <f>MONTH(C1980)</f>
        <v>7</v>
      </c>
      <c r="F1980" t="str">
        <f>VLOOKUP(B1980,Sheet3!$A$1:$E$100,5)</f>
        <v>k10</v>
      </c>
      <c r="G1980" t="str">
        <f>VLOOKUP(B1980,Sheet3!$A$1:$E$100,2)</f>
        <v>60x80</v>
      </c>
      <c r="H1980" t="str">
        <f>VLOOKUP(B1980,Sheet3!$A$1:$E$100,3)</f>
        <v>51,00</v>
      </c>
      <c r="I1980" t="str">
        <f>VLOOKUP(F1980,Sheet4!$A$1:$B$22,2)</f>
        <v>tablice_korkowe</v>
      </c>
      <c r="J1980">
        <f>D1980*H1980</f>
        <v>510</v>
      </c>
    </row>
    <row r="1981" spans="1:10" ht="18.399999999999999" customHeight="1">
      <c r="A1981" s="1">
        <v>2070</v>
      </c>
      <c r="B1981" t="s">
        <v>29</v>
      </c>
      <c r="C1981" s="2">
        <v>41166</v>
      </c>
      <c r="D1981">
        <v>2</v>
      </c>
      <c r="E1981">
        <f>MONTH(C1981)</f>
        <v>9</v>
      </c>
      <c r="F1981" t="str">
        <f>VLOOKUP(B1981,Sheet3!$A$1:$E$100,5)</f>
        <v>k10</v>
      </c>
      <c r="G1981" t="str">
        <f>VLOOKUP(B1981,Sheet3!$A$1:$E$100,2)</f>
        <v>150x180</v>
      </c>
      <c r="H1981" t="str">
        <f>VLOOKUP(B1981,Sheet3!$A$1:$E$100,3)</f>
        <v>199,00</v>
      </c>
      <c r="I1981" t="str">
        <f>VLOOKUP(F1981,Sheet4!$A$1:$B$22,2)</f>
        <v>tablice_korkowe</v>
      </c>
      <c r="J1981">
        <f>D1981*H1981</f>
        <v>398</v>
      </c>
    </row>
    <row r="1982" spans="1:10" ht="18.399999999999999" customHeight="1">
      <c r="A1982">
        <v>2077</v>
      </c>
      <c r="B1982" t="s">
        <v>14</v>
      </c>
      <c r="C1982" s="2">
        <v>41079</v>
      </c>
      <c r="D1982">
        <v>5</v>
      </c>
      <c r="E1982">
        <f>MONTH(C1982)</f>
        <v>6</v>
      </c>
      <c r="F1982" t="str">
        <f>VLOOKUP(B1982,Sheet3!$A$1:$E$100,5)</f>
        <v>k10</v>
      </c>
      <c r="G1982" t="str">
        <f>VLOOKUP(B1982,Sheet3!$A$1:$E$100,2)</f>
        <v>40x60</v>
      </c>
      <c r="H1982" t="str">
        <f>VLOOKUP(B1982,Sheet3!$A$1:$E$100,3)</f>
        <v>25,00</v>
      </c>
      <c r="I1982" t="str">
        <f>VLOOKUP(F1982,Sheet4!$A$1:$B$22,2)</f>
        <v>tablice_korkowe</v>
      </c>
      <c r="J1982">
        <f>D1982*H1982</f>
        <v>125</v>
      </c>
    </row>
    <row r="1983" spans="1:10" ht="18.399999999999999" customHeight="1">
      <c r="A1983">
        <v>2101</v>
      </c>
      <c r="B1983" t="s">
        <v>36</v>
      </c>
      <c r="C1983" s="2">
        <v>41037</v>
      </c>
      <c r="D1983">
        <v>1</v>
      </c>
      <c r="E1983">
        <f>MONTH(C1983)</f>
        <v>5</v>
      </c>
      <c r="F1983" t="str">
        <f>VLOOKUP(B1983,Sheet3!$A$1:$E$100,5)</f>
        <v>k10</v>
      </c>
      <c r="G1983" t="str">
        <f>VLOOKUP(B1983,Sheet3!$A$1:$E$100,2)</f>
        <v>50x80</v>
      </c>
      <c r="H1983" t="str">
        <f>VLOOKUP(B1983,Sheet3!$A$1:$E$100,3)</f>
        <v>34,99</v>
      </c>
      <c r="I1983" t="str">
        <f>VLOOKUP(F1983,Sheet4!$A$1:$B$22,2)</f>
        <v>tablice_korkowe</v>
      </c>
      <c r="J1983">
        <f>D1983*H1983</f>
        <v>34.99</v>
      </c>
    </row>
    <row r="1984" spans="1:10" ht="18.399999999999999" customHeight="1">
      <c r="A1984">
        <v>2103</v>
      </c>
      <c r="B1984" t="s">
        <v>87</v>
      </c>
      <c r="C1984" s="2">
        <v>41211</v>
      </c>
      <c r="D1984">
        <v>4</v>
      </c>
      <c r="E1984">
        <f>MONTH(C1984)</f>
        <v>10</v>
      </c>
      <c r="F1984" t="str">
        <f>VLOOKUP(B1984,Sheet3!$A$1:$E$100,5)</f>
        <v>k10</v>
      </c>
      <c r="G1984" t="str">
        <f>VLOOKUP(B1984,Sheet3!$A$1:$E$100,2)</f>
        <v>100x150</v>
      </c>
      <c r="H1984" t="str">
        <f>VLOOKUP(B1984,Sheet3!$A$1:$E$100,3)</f>
        <v>89,00</v>
      </c>
      <c r="I1984" t="str">
        <f>VLOOKUP(F1984,Sheet4!$A$1:$B$22,2)</f>
        <v>tablice_korkowe</v>
      </c>
      <c r="J1984">
        <f>D1984*H1984</f>
        <v>356</v>
      </c>
    </row>
    <row r="1985" spans="1:15" ht="18.399999999999999" customHeight="1">
      <c r="A1985">
        <v>2107</v>
      </c>
      <c r="B1985" t="s">
        <v>14</v>
      </c>
      <c r="C1985" s="2">
        <v>41074</v>
      </c>
      <c r="D1985">
        <v>12</v>
      </c>
      <c r="E1985">
        <f>MONTH(C1985)</f>
        <v>6</v>
      </c>
      <c r="F1985" t="str">
        <f>VLOOKUP(B1985,Sheet3!$A$1:$E$100,5)</f>
        <v>k10</v>
      </c>
      <c r="G1985" t="str">
        <f>VLOOKUP(B1985,Sheet3!$A$1:$E$100,2)</f>
        <v>40x60</v>
      </c>
      <c r="H1985" t="str">
        <f>VLOOKUP(B1985,Sheet3!$A$1:$E$100,3)</f>
        <v>25,00</v>
      </c>
      <c r="I1985" t="str">
        <f>VLOOKUP(F1985,Sheet4!$A$1:$B$22,2)</f>
        <v>tablice_korkowe</v>
      </c>
      <c r="J1985">
        <f>D1985*H1985</f>
        <v>300</v>
      </c>
    </row>
    <row r="1986" spans="1:15" ht="18.399999999999999" customHeight="1">
      <c r="A1986" s="1">
        <v>2110</v>
      </c>
      <c r="B1986" t="s">
        <v>27</v>
      </c>
      <c r="C1986" s="2">
        <v>41219</v>
      </c>
      <c r="D1986">
        <v>5</v>
      </c>
      <c r="E1986">
        <f>MONTH(C1986)</f>
        <v>11</v>
      </c>
      <c r="F1986" t="str">
        <f>VLOOKUP(B1986,Sheet3!$A$1:$E$100,5)</f>
        <v>k10</v>
      </c>
      <c r="G1986" t="str">
        <f>VLOOKUP(B1986,Sheet3!$A$1:$E$100,2)</f>
        <v>40x50</v>
      </c>
      <c r="H1986" t="str">
        <f>VLOOKUP(B1986,Sheet3!$A$1:$E$100,3)</f>
        <v>21,00</v>
      </c>
      <c r="I1986" t="str">
        <f>VLOOKUP(F1986,Sheet4!$A$1:$B$22,2)</f>
        <v>tablice_korkowe</v>
      </c>
      <c r="J1986">
        <f>D1986*H1986</f>
        <v>105</v>
      </c>
    </row>
    <row r="1987" spans="1:15" ht="18.399999999999999" customHeight="1">
      <c r="A1987" s="1">
        <v>2126</v>
      </c>
      <c r="B1987" t="s">
        <v>51</v>
      </c>
      <c r="C1987" s="2">
        <v>41206</v>
      </c>
      <c r="D1987">
        <v>3</v>
      </c>
      <c r="E1987">
        <f>MONTH(C1987)</f>
        <v>10</v>
      </c>
      <c r="F1987" t="str">
        <f>VLOOKUP(B1987,Sheet3!$A$1:$E$100,5)</f>
        <v>k10</v>
      </c>
      <c r="G1987" t="str">
        <f>VLOOKUP(B1987,Sheet3!$A$1:$E$100,2)</f>
        <v>60x80</v>
      </c>
      <c r="H1987" t="str">
        <f>VLOOKUP(B1987,Sheet3!$A$1:$E$100,3)</f>
        <v>51,00</v>
      </c>
      <c r="I1987" t="str">
        <f>VLOOKUP(F1987,Sheet4!$A$1:$B$22,2)</f>
        <v>tablice_korkowe</v>
      </c>
      <c r="J1987">
        <f>D1987*H1987</f>
        <v>153</v>
      </c>
    </row>
    <row r="1988" spans="1:15" ht="18.399999999999999" customHeight="1">
      <c r="A1988" s="1">
        <v>2128</v>
      </c>
      <c r="B1988" t="s">
        <v>29</v>
      </c>
      <c r="C1988" s="2">
        <v>41160</v>
      </c>
      <c r="D1988">
        <v>14</v>
      </c>
      <c r="E1988">
        <f>MONTH(C1988)</f>
        <v>9</v>
      </c>
      <c r="F1988" t="str">
        <f>VLOOKUP(B1988,Sheet3!$A$1:$E$100,5)</f>
        <v>k10</v>
      </c>
      <c r="G1988" t="str">
        <f>VLOOKUP(B1988,Sheet3!$A$1:$E$100,2)</f>
        <v>150x180</v>
      </c>
      <c r="H1988" t="str">
        <f>VLOOKUP(B1988,Sheet3!$A$1:$E$100,3)</f>
        <v>199,00</v>
      </c>
      <c r="I1988" t="str">
        <f>VLOOKUP(F1988,Sheet4!$A$1:$B$22,2)</f>
        <v>tablice_korkowe</v>
      </c>
      <c r="J1988">
        <f>D1988*H1988</f>
        <v>2786</v>
      </c>
    </row>
    <row r="1989" spans="1:15" ht="18.399999999999999" customHeight="1">
      <c r="A1989">
        <v>2143</v>
      </c>
      <c r="B1989" t="s">
        <v>36</v>
      </c>
      <c r="C1989" s="2">
        <v>41103</v>
      </c>
      <c r="D1989">
        <v>9</v>
      </c>
      <c r="E1989">
        <f>MONTH(C1989)</f>
        <v>7</v>
      </c>
      <c r="F1989" t="str">
        <f>VLOOKUP(B1989,Sheet3!$A$1:$E$100,5)</f>
        <v>k10</v>
      </c>
      <c r="G1989" t="str">
        <f>VLOOKUP(B1989,Sheet3!$A$1:$E$100,2)</f>
        <v>50x80</v>
      </c>
      <c r="H1989" t="str">
        <f>VLOOKUP(B1989,Sheet3!$A$1:$E$100,3)</f>
        <v>34,99</v>
      </c>
      <c r="I1989" t="str">
        <f>VLOOKUP(F1989,Sheet4!$A$1:$B$22,2)</f>
        <v>tablice_korkowe</v>
      </c>
      <c r="J1989">
        <f>D1989*H1989</f>
        <v>314.91000000000003</v>
      </c>
    </row>
    <row r="1990" spans="1:15" ht="18.399999999999999" customHeight="1">
      <c r="A1990" s="1">
        <v>2144</v>
      </c>
      <c r="B1990" t="s">
        <v>51</v>
      </c>
      <c r="C1990" s="2">
        <v>40983</v>
      </c>
      <c r="D1990">
        <v>3</v>
      </c>
      <c r="E1990">
        <f>MONTH(C1990)</f>
        <v>3</v>
      </c>
      <c r="F1990" t="str">
        <f>VLOOKUP(B1990,Sheet3!$A$1:$E$100,5)</f>
        <v>k10</v>
      </c>
      <c r="G1990" t="str">
        <f>VLOOKUP(B1990,Sheet3!$A$1:$E$100,2)</f>
        <v>60x80</v>
      </c>
      <c r="H1990" t="str">
        <f>VLOOKUP(B1990,Sheet3!$A$1:$E$100,3)</f>
        <v>51,00</v>
      </c>
      <c r="I1990" t="str">
        <f>VLOOKUP(F1990,Sheet4!$A$1:$B$22,2)</f>
        <v>tablice_korkowe</v>
      </c>
      <c r="J1990">
        <f>D1990*H1990</f>
        <v>153</v>
      </c>
    </row>
    <row r="1991" spans="1:15" ht="18.399999999999999" customHeight="1">
      <c r="A1991">
        <v>2153</v>
      </c>
      <c r="B1991" t="s">
        <v>38</v>
      </c>
      <c r="C1991" s="2">
        <v>41151</v>
      </c>
      <c r="D1991">
        <v>28</v>
      </c>
      <c r="E1991">
        <f>MONTH(C1991)</f>
        <v>8</v>
      </c>
      <c r="F1991" t="str">
        <f>VLOOKUP(B1991,Sheet3!$A$1:$E$100,5)</f>
        <v>k10</v>
      </c>
      <c r="G1991" t="str">
        <f>VLOOKUP(B1991,Sheet3!$A$1:$E$100,2)</f>
        <v>50x80</v>
      </c>
      <c r="H1991" t="str">
        <f>VLOOKUP(B1991,Sheet3!$A$1:$E$100,3)</f>
        <v>34,99</v>
      </c>
      <c r="I1991" t="str">
        <f>VLOOKUP(F1991,Sheet4!$A$1:$B$22,2)</f>
        <v>tablice_korkowe</v>
      </c>
      <c r="J1991">
        <f>D1991*H1991</f>
        <v>979.72</v>
      </c>
    </row>
    <row r="1992" spans="1:15" ht="18.399999999999999" customHeight="1">
      <c r="A1992" s="1">
        <v>2164</v>
      </c>
      <c r="B1992" t="s">
        <v>36</v>
      </c>
      <c r="C1992" s="2">
        <v>40973</v>
      </c>
      <c r="D1992">
        <v>2</v>
      </c>
      <c r="E1992">
        <f>MONTH(C1992)</f>
        <v>3</v>
      </c>
      <c r="F1992" t="str">
        <f>VLOOKUP(B1992,Sheet3!$A$1:$E$100,5)</f>
        <v>k10</v>
      </c>
      <c r="G1992" t="str">
        <f>VLOOKUP(B1992,Sheet3!$A$1:$E$100,2)</f>
        <v>50x80</v>
      </c>
      <c r="H1992" t="str">
        <f>VLOOKUP(B1992,Sheet3!$A$1:$E$100,3)</f>
        <v>34,99</v>
      </c>
      <c r="I1992" t="str">
        <f>VLOOKUP(F1992,Sheet4!$A$1:$B$22,2)</f>
        <v>tablice_korkowe</v>
      </c>
      <c r="J1992">
        <f>D1992*H1992</f>
        <v>69.98</v>
      </c>
    </row>
    <row r="1993" spans="1:15" ht="18.399999999999999" customHeight="1">
      <c r="A1993">
        <v>2169</v>
      </c>
      <c r="B1993" t="s">
        <v>36</v>
      </c>
      <c r="C1993" s="2">
        <v>41123</v>
      </c>
      <c r="D1993">
        <v>10</v>
      </c>
      <c r="E1993">
        <f>MONTH(C1993)</f>
        <v>8</v>
      </c>
      <c r="F1993" t="str">
        <f>VLOOKUP(B1993,Sheet3!$A$1:$E$100,5)</f>
        <v>k10</v>
      </c>
      <c r="G1993" t="str">
        <f>VLOOKUP(B1993,Sheet3!$A$1:$E$100,2)</f>
        <v>50x80</v>
      </c>
      <c r="H1993" t="str">
        <f>VLOOKUP(B1993,Sheet3!$A$1:$E$100,3)</f>
        <v>34,99</v>
      </c>
      <c r="I1993" t="str">
        <f>VLOOKUP(F1993,Sheet4!$A$1:$B$22,2)</f>
        <v>tablice_korkowe</v>
      </c>
      <c r="J1993">
        <f>D1993*H1993</f>
        <v>349.90000000000003</v>
      </c>
    </row>
    <row r="1994" spans="1:15" ht="18.399999999999999" customHeight="1">
      <c r="A1994" s="1">
        <v>2180</v>
      </c>
      <c r="B1994" t="s">
        <v>36</v>
      </c>
      <c r="C1994" s="2">
        <v>41016</v>
      </c>
      <c r="D1994">
        <v>9</v>
      </c>
      <c r="E1994">
        <f>MONTH(C1994)</f>
        <v>4</v>
      </c>
      <c r="F1994" t="str">
        <f>VLOOKUP(B1994,Sheet3!$A$1:$E$100,5)</f>
        <v>k10</v>
      </c>
      <c r="G1994" t="str">
        <f>VLOOKUP(B1994,Sheet3!$A$1:$E$100,2)</f>
        <v>50x80</v>
      </c>
      <c r="H1994" t="str">
        <f>VLOOKUP(B1994,Sheet3!$A$1:$E$100,3)</f>
        <v>34,99</v>
      </c>
      <c r="I1994" t="str">
        <f>VLOOKUP(F1994,Sheet4!$A$1:$B$22,2)</f>
        <v>tablice_korkowe</v>
      </c>
      <c r="J1994">
        <f>D1994*H1994</f>
        <v>314.91000000000003</v>
      </c>
    </row>
    <row r="1995" spans="1:15" ht="18.399999999999999" customHeight="1">
      <c r="A1995" s="1">
        <v>2192</v>
      </c>
      <c r="B1995" t="s">
        <v>14</v>
      </c>
      <c r="C1995" s="2">
        <v>41013</v>
      </c>
      <c r="D1995">
        <v>4</v>
      </c>
      <c r="E1995">
        <f>MONTH(C1995)</f>
        <v>4</v>
      </c>
      <c r="F1995" t="str">
        <f>VLOOKUP(B1995,Sheet3!$A$1:$E$100,5)</f>
        <v>k10</v>
      </c>
      <c r="G1995" t="str">
        <f>VLOOKUP(B1995,Sheet3!$A$1:$E$100,2)</f>
        <v>40x60</v>
      </c>
      <c r="H1995" t="str">
        <f>VLOOKUP(B1995,Sheet3!$A$1:$E$100,3)</f>
        <v>25,00</v>
      </c>
      <c r="I1995" t="str">
        <f>VLOOKUP(F1995,Sheet4!$A$1:$B$22,2)</f>
        <v>tablice_korkowe</v>
      </c>
      <c r="J1995">
        <f>D1995*H1995</f>
        <v>100</v>
      </c>
    </row>
    <row r="1996" spans="1:15" ht="18.399999999999999" customHeight="1">
      <c r="A1996">
        <v>2195</v>
      </c>
      <c r="B1996" t="s">
        <v>36</v>
      </c>
      <c r="C1996" s="2">
        <v>41145</v>
      </c>
      <c r="D1996">
        <v>10</v>
      </c>
      <c r="E1996">
        <f>MONTH(C1996)</f>
        <v>8</v>
      </c>
      <c r="F1996" t="str">
        <f>VLOOKUP(B1996,Sheet3!$A$1:$E$100,5)</f>
        <v>k10</v>
      </c>
      <c r="G1996" t="str">
        <f>VLOOKUP(B1996,Sheet3!$A$1:$E$100,2)</f>
        <v>50x80</v>
      </c>
      <c r="H1996" t="str">
        <f>VLOOKUP(B1996,Sheet3!$A$1:$E$100,3)</f>
        <v>34,99</v>
      </c>
      <c r="I1996" t="str">
        <f>VLOOKUP(F1996,Sheet4!$A$1:$B$22,2)</f>
        <v>tablice_korkowe</v>
      </c>
      <c r="J1996">
        <f>D1996*H1996</f>
        <v>349.90000000000003</v>
      </c>
    </row>
    <row r="1997" spans="1:15" ht="18.399999999999999" customHeight="1">
      <c r="A1997" s="1">
        <v>2</v>
      </c>
      <c r="B1997" t="s">
        <v>9</v>
      </c>
      <c r="C1997" s="2">
        <v>41128</v>
      </c>
      <c r="D1997">
        <v>12</v>
      </c>
      <c r="E1997">
        <f>MONTH(C1997)</f>
        <v>8</v>
      </c>
      <c r="F1997" t="str">
        <f>VLOOKUP(B1997,Sheet3!$A$1:$E$100,5)</f>
        <v>k19</v>
      </c>
      <c r="G1997" t="str">
        <f>VLOOKUP(B1997,Sheet3!$A$1:$E$100,2)</f>
        <v>Oslonka_falista</v>
      </c>
      <c r="H1997" t="str">
        <f>VLOOKUP(B1997,Sheet3!$A$1:$E$100,3)</f>
        <v>22,99</v>
      </c>
      <c r="I1997" t="str">
        <f>VLOOKUP(F1997,Sheet4!$A$1:$B$22,2)</f>
        <v>wyroby_korkowe</v>
      </c>
      <c r="J1997">
        <f>D1997*H1997</f>
        <v>275.88</v>
      </c>
      <c r="M1997" s="13" t="s">
        <v>387</v>
      </c>
      <c r="N1997" t="s">
        <v>392</v>
      </c>
    </row>
    <row r="1998" spans="1:15" ht="18.399999999999999" customHeight="1">
      <c r="A1998">
        <v>3</v>
      </c>
      <c r="B1998" t="s">
        <v>10</v>
      </c>
      <c r="C1998" s="2">
        <v>41124</v>
      </c>
      <c r="D1998">
        <v>26</v>
      </c>
      <c r="E1998">
        <f>MONTH(C1998)</f>
        <v>8</v>
      </c>
      <c r="F1998" t="str">
        <f>VLOOKUP(B1998,Sheet3!$A$1:$E$100,5)</f>
        <v>k19</v>
      </c>
      <c r="G1998" t="str">
        <f>VLOOKUP(B1998,Sheet3!$A$1:$E$100,2)</f>
        <v>Oslonka_prosta</v>
      </c>
      <c r="H1998" t="str">
        <f>VLOOKUP(B1998,Sheet3!$A$1:$E$100,3)</f>
        <v>20,99</v>
      </c>
      <c r="I1998" t="str">
        <f>VLOOKUP(F1998,Sheet4!$A$1:$B$22,2)</f>
        <v>wyroby_korkowe</v>
      </c>
      <c r="J1998">
        <f>D1998*H1998</f>
        <v>545.74</v>
      </c>
      <c r="L1998" s="17"/>
      <c r="M1998" s="18" t="s">
        <v>47</v>
      </c>
      <c r="N1998" s="19">
        <v>447</v>
      </c>
      <c r="O1998" s="17"/>
    </row>
    <row r="1999" spans="1:15" ht="18.399999999999999" customHeight="1">
      <c r="A1999" s="1">
        <v>10</v>
      </c>
      <c r="B1999" t="s">
        <v>17</v>
      </c>
      <c r="C1999" s="2">
        <v>41106</v>
      </c>
      <c r="D1999">
        <v>5</v>
      </c>
      <c r="E1999">
        <f>MONTH(C1999)</f>
        <v>7</v>
      </c>
      <c r="F1999" t="str">
        <f>VLOOKUP(B1999,Sheet3!$A$1:$E$100,5)</f>
        <v>k19</v>
      </c>
      <c r="G1999" t="str">
        <f>VLOOKUP(B1999,Sheet3!$A$1:$E$100,2)</f>
        <v>Taca_prostokatna</v>
      </c>
      <c r="H1999" t="str">
        <f>VLOOKUP(B1999,Sheet3!$A$1:$E$100,3)</f>
        <v>26,99</v>
      </c>
      <c r="I1999" t="str">
        <f>VLOOKUP(F1999,Sheet4!$A$1:$B$22,2)</f>
        <v>wyroby_korkowe</v>
      </c>
      <c r="J1999">
        <f>D1999*H1999</f>
        <v>134.94999999999999</v>
      </c>
      <c r="M1999" s="14" t="s">
        <v>53</v>
      </c>
      <c r="N1999" s="15">
        <v>368</v>
      </c>
    </row>
    <row r="2000" spans="1:15" ht="18.399999999999999" customHeight="1">
      <c r="A2000" s="1">
        <v>24</v>
      </c>
      <c r="B2000" t="s">
        <v>17</v>
      </c>
      <c r="C2000" s="2">
        <v>41022</v>
      </c>
      <c r="D2000">
        <v>2</v>
      </c>
      <c r="E2000">
        <f>MONTH(C2000)</f>
        <v>4</v>
      </c>
      <c r="F2000" t="str">
        <f>VLOOKUP(B2000,Sheet3!$A$1:$E$100,5)</f>
        <v>k19</v>
      </c>
      <c r="G2000" t="str">
        <f>VLOOKUP(B2000,Sheet3!$A$1:$E$100,2)</f>
        <v>Taca_prostokatna</v>
      </c>
      <c r="H2000" t="str">
        <f>VLOOKUP(B2000,Sheet3!$A$1:$E$100,3)</f>
        <v>26,99</v>
      </c>
      <c r="I2000" t="str">
        <f>VLOOKUP(F2000,Sheet4!$A$1:$B$22,2)</f>
        <v>wyroby_korkowe</v>
      </c>
      <c r="J2000">
        <f>D2000*H2000</f>
        <v>53.98</v>
      </c>
      <c r="M2000" s="14" t="s">
        <v>76</v>
      </c>
      <c r="N2000" s="15">
        <v>356</v>
      </c>
    </row>
    <row r="2001" spans="1:16" ht="18.399999999999999" customHeight="1">
      <c r="A2001">
        <v>49</v>
      </c>
      <c r="B2001" t="s">
        <v>46</v>
      </c>
      <c r="C2001" s="2">
        <v>40982</v>
      </c>
      <c r="D2001">
        <v>55</v>
      </c>
      <c r="E2001">
        <f>MONTH(C2001)</f>
        <v>3</v>
      </c>
      <c r="F2001" t="str">
        <f>VLOOKUP(B2001,Sheet3!$A$1:$E$100,5)</f>
        <v>k2</v>
      </c>
      <c r="G2001" t="str">
        <f>VLOOKUP(B2001,Sheet3!$A$1:$E$100,2)</f>
        <v>Big_8_mm</v>
      </c>
      <c r="H2001" t="str">
        <f>VLOOKUP(B2001,Sheet3!$A$1:$E$100,3)</f>
        <v>138,00</v>
      </c>
      <c r="I2001" t="str">
        <f>VLOOKUP(F2001,Sheet4!$A$1:$B$22,2)</f>
        <v>wyroby_korkowe</v>
      </c>
      <c r="J2001">
        <f>D2001*H2001</f>
        <v>7590</v>
      </c>
      <c r="M2001" s="14" t="s">
        <v>46</v>
      </c>
      <c r="N2001" s="15">
        <v>292</v>
      </c>
    </row>
    <row r="2002" spans="1:16" ht="18.399999999999999" customHeight="1">
      <c r="A2002" s="1">
        <v>50</v>
      </c>
      <c r="B2002" t="s">
        <v>47</v>
      </c>
      <c r="C2002" s="2">
        <v>41046</v>
      </c>
      <c r="D2002">
        <v>32</v>
      </c>
      <c r="E2002">
        <f>MONTH(C2002)</f>
        <v>5</v>
      </c>
      <c r="F2002" t="str">
        <f>VLOOKUP(B2002,Sheet3!$A$1:$E$100,5)</f>
        <v>k2</v>
      </c>
      <c r="G2002" t="str">
        <f>VLOOKUP(B2002,Sheet3!$A$1:$E$100,2)</f>
        <v>Normal_4_mm</v>
      </c>
      <c r="H2002" t="str">
        <f>VLOOKUP(B2002,Sheet3!$A$1:$E$100,3)</f>
        <v>60,50</v>
      </c>
      <c r="I2002" t="str">
        <f>VLOOKUP(F2002,Sheet4!$A$1:$B$22,2)</f>
        <v>wyroby_korkowe</v>
      </c>
      <c r="J2002">
        <f>D2002*H2002</f>
        <v>1936</v>
      </c>
      <c r="M2002" s="14" t="s">
        <v>83</v>
      </c>
      <c r="N2002" s="15">
        <v>86</v>
      </c>
    </row>
    <row r="2003" spans="1:16" ht="18.399999999999999" customHeight="1">
      <c r="A2003">
        <v>51</v>
      </c>
      <c r="B2003" t="s">
        <v>48</v>
      </c>
      <c r="C2003" s="2">
        <v>40982</v>
      </c>
      <c r="D2003">
        <v>18</v>
      </c>
      <c r="E2003">
        <f>MONTH(C2003)</f>
        <v>3</v>
      </c>
      <c r="F2003" t="str">
        <f>VLOOKUP(B2003,Sheet3!$A$1:$E$100,5)</f>
        <v>k19</v>
      </c>
      <c r="G2003" t="str">
        <f>VLOOKUP(B2003,Sheet3!$A$1:$E$100,2)</f>
        <v>Cukiernica</v>
      </c>
      <c r="H2003" t="str">
        <f>VLOOKUP(B2003,Sheet3!$A$1:$E$100,3)</f>
        <v>25,99</v>
      </c>
      <c r="I2003" t="str">
        <f>VLOOKUP(F2003,Sheet4!$A$1:$B$22,2)</f>
        <v>wyroby_korkowe</v>
      </c>
      <c r="J2003">
        <f>D2003*H2003</f>
        <v>467.82</v>
      </c>
      <c r="M2003" s="14" t="s">
        <v>49</v>
      </c>
      <c r="N2003" s="15">
        <v>147</v>
      </c>
    </row>
    <row r="2004" spans="1:16" ht="18.399999999999999" customHeight="1">
      <c r="A2004" s="1">
        <v>52</v>
      </c>
      <c r="B2004" t="s">
        <v>49</v>
      </c>
      <c r="C2004" s="2">
        <v>41080</v>
      </c>
      <c r="D2004">
        <v>4</v>
      </c>
      <c r="E2004">
        <f>MONTH(C2004)</f>
        <v>6</v>
      </c>
      <c r="F2004" t="str">
        <f>VLOOKUP(B2004,Sheet3!$A$1:$E$100,5)</f>
        <v>k19</v>
      </c>
      <c r="G2004" t="str">
        <f>VLOOKUP(B2004,Sheet3!$A$1:$E$100,2)</f>
        <v>Serwetnik_duży</v>
      </c>
      <c r="H2004" t="str">
        <f>VLOOKUP(B2004,Sheet3!$A$1:$E$100,3)</f>
        <v>8,99</v>
      </c>
      <c r="I2004" t="str">
        <f>VLOOKUP(F2004,Sheet4!$A$1:$B$22,2)</f>
        <v>wyroby_korkowe</v>
      </c>
      <c r="J2004">
        <f>D2004*H2004</f>
        <v>35.96</v>
      </c>
      <c r="M2004" s="14" t="s">
        <v>48</v>
      </c>
      <c r="N2004" s="15">
        <v>107</v>
      </c>
    </row>
    <row r="2005" spans="1:16" ht="18.399999999999999" customHeight="1">
      <c r="A2005" s="1">
        <v>60</v>
      </c>
      <c r="B2005" t="s">
        <v>17</v>
      </c>
      <c r="C2005" s="2">
        <v>41243</v>
      </c>
      <c r="D2005">
        <v>2</v>
      </c>
      <c r="E2005">
        <f>MONTH(C2005)</f>
        <v>11</v>
      </c>
      <c r="F2005" t="str">
        <f>VLOOKUP(B2005,Sheet3!$A$1:$E$100,5)</f>
        <v>k19</v>
      </c>
      <c r="G2005" t="str">
        <f>VLOOKUP(B2005,Sheet3!$A$1:$E$100,2)</f>
        <v>Taca_prostokatna</v>
      </c>
      <c r="H2005" t="str">
        <f>VLOOKUP(B2005,Sheet3!$A$1:$E$100,3)</f>
        <v>26,99</v>
      </c>
      <c r="I2005" t="str">
        <f>VLOOKUP(F2005,Sheet4!$A$1:$B$22,2)</f>
        <v>wyroby_korkowe</v>
      </c>
      <c r="J2005">
        <f>D2005*H2005</f>
        <v>53.98</v>
      </c>
      <c r="M2005" s="14" t="s">
        <v>10</v>
      </c>
      <c r="N2005" s="15">
        <v>190</v>
      </c>
    </row>
    <row r="2006" spans="1:16" ht="18.399999999999999" customHeight="1">
      <c r="A2006">
        <v>67</v>
      </c>
      <c r="B2006" t="s">
        <v>53</v>
      </c>
      <c r="C2006" s="2">
        <v>41227</v>
      </c>
      <c r="D2006">
        <v>25</v>
      </c>
      <c r="E2006">
        <f>MONTH(C2006)</f>
        <v>11</v>
      </c>
      <c r="F2006" t="str">
        <f>VLOOKUP(B2006,Sheet3!$A$1:$E$100,5)</f>
        <v>k2</v>
      </c>
      <c r="G2006" t="str">
        <f>VLOOKUP(B2006,Sheet3!$A$1:$E$100,2)</f>
        <v>Special_4_mm</v>
      </c>
      <c r="H2006" t="str">
        <f>VLOOKUP(B2006,Sheet3!$A$1:$E$100,3)</f>
        <v>94,99</v>
      </c>
      <c r="I2006" t="str">
        <f>VLOOKUP(F2006,Sheet4!$A$1:$B$22,2)</f>
        <v>wyroby_korkowe</v>
      </c>
      <c r="J2006">
        <f>D2006*H2006</f>
        <v>2374.75</v>
      </c>
      <c r="M2006" s="14" t="s">
        <v>9</v>
      </c>
      <c r="N2006" s="15">
        <v>185</v>
      </c>
    </row>
    <row r="2007" spans="1:16" ht="18.399999999999999" customHeight="1">
      <c r="A2007">
        <v>79</v>
      </c>
      <c r="B2007" t="s">
        <v>47</v>
      </c>
      <c r="C2007" s="2">
        <v>41222</v>
      </c>
      <c r="D2007">
        <v>25</v>
      </c>
      <c r="E2007">
        <f>MONTH(C2007)</f>
        <v>11</v>
      </c>
      <c r="F2007" t="str">
        <f>VLOOKUP(B2007,Sheet3!$A$1:$E$100,5)</f>
        <v>k2</v>
      </c>
      <c r="G2007" t="str">
        <f>VLOOKUP(B2007,Sheet3!$A$1:$E$100,2)</f>
        <v>Normal_4_mm</v>
      </c>
      <c r="H2007" t="str">
        <f>VLOOKUP(B2007,Sheet3!$A$1:$E$100,3)</f>
        <v>60,50</v>
      </c>
      <c r="I2007" t="str">
        <f>VLOOKUP(F2007,Sheet4!$A$1:$B$22,2)</f>
        <v>wyroby_korkowe</v>
      </c>
      <c r="J2007">
        <f>D2007*H2007</f>
        <v>1512.5</v>
      </c>
      <c r="M2007" s="14" t="s">
        <v>17</v>
      </c>
      <c r="N2007" s="15">
        <v>86</v>
      </c>
    </row>
    <row r="2008" spans="1:16" ht="18.399999999999999" customHeight="1">
      <c r="A2008" s="1">
        <v>86</v>
      </c>
      <c r="B2008" t="s">
        <v>48</v>
      </c>
      <c r="C2008" s="2">
        <v>41188</v>
      </c>
      <c r="D2008">
        <v>1</v>
      </c>
      <c r="E2008">
        <f>MONTH(C2008)</f>
        <v>10</v>
      </c>
      <c r="F2008" t="str">
        <f>VLOOKUP(B2008,Sheet3!$A$1:$E$100,5)</f>
        <v>k19</v>
      </c>
      <c r="G2008" t="str">
        <f>VLOOKUP(B2008,Sheet3!$A$1:$E$100,2)</f>
        <v>Cukiernica</v>
      </c>
      <c r="H2008" t="str">
        <f>VLOOKUP(B2008,Sheet3!$A$1:$E$100,3)</f>
        <v>25,99</v>
      </c>
      <c r="I2008" t="str">
        <f>VLOOKUP(F2008,Sheet4!$A$1:$B$22,2)</f>
        <v>wyroby_korkowe</v>
      </c>
      <c r="J2008">
        <f>D2008*H2008</f>
        <v>25.99</v>
      </c>
      <c r="M2008" s="14" t="s">
        <v>89</v>
      </c>
      <c r="N2008" s="15">
        <v>36</v>
      </c>
    </row>
    <row r="2009" spans="1:16" ht="18.399999999999999" customHeight="1">
      <c r="A2009">
        <v>91</v>
      </c>
      <c r="B2009" t="s">
        <v>63</v>
      </c>
      <c r="C2009" s="2">
        <v>41010</v>
      </c>
      <c r="D2009">
        <v>64</v>
      </c>
      <c r="E2009">
        <f>MONTH(C2009)</f>
        <v>4</v>
      </c>
      <c r="F2009" t="str">
        <f>VLOOKUP(B2009,Sheet3!$A$1:$E$100,5)</f>
        <v>k19</v>
      </c>
      <c r="G2009" t="str">
        <f>VLOOKUP(B2009,Sheet3!$A$1:$E$100,2)</f>
        <v>Taca_okragla</v>
      </c>
      <c r="H2009" t="str">
        <f>VLOOKUP(B2009,Sheet3!$A$1:$E$100,3)</f>
        <v>32,49</v>
      </c>
      <c r="I2009" t="str">
        <f>VLOOKUP(F2009,Sheet4!$A$1:$B$22,2)</f>
        <v>wyroby_korkowe</v>
      </c>
      <c r="J2009">
        <f>D2009*H2009</f>
        <v>2079.36</v>
      </c>
      <c r="L2009" s="15"/>
      <c r="M2009" s="15" t="s">
        <v>63</v>
      </c>
      <c r="N2009" s="15">
        <v>408</v>
      </c>
      <c r="O2009" s="15"/>
      <c r="P2009" s="16"/>
    </row>
    <row r="2010" spans="1:16" ht="18.399999999999999" customHeight="1">
      <c r="A2010" s="1">
        <v>92</v>
      </c>
      <c r="B2010" t="s">
        <v>9</v>
      </c>
      <c r="C2010" s="2">
        <v>41173</v>
      </c>
      <c r="D2010">
        <v>6</v>
      </c>
      <c r="E2010">
        <f>MONTH(C2010)</f>
        <v>9</v>
      </c>
      <c r="F2010" t="str">
        <f>VLOOKUP(B2010,Sheet3!$A$1:$E$100,5)</f>
        <v>k19</v>
      </c>
      <c r="G2010" t="str">
        <f>VLOOKUP(B2010,Sheet3!$A$1:$E$100,2)</f>
        <v>Oslonka_falista</v>
      </c>
      <c r="H2010" t="str">
        <f>VLOOKUP(B2010,Sheet3!$A$1:$E$100,3)</f>
        <v>22,99</v>
      </c>
      <c r="I2010" t="str">
        <f>VLOOKUP(F2010,Sheet4!$A$1:$B$22,2)</f>
        <v>wyroby_korkowe</v>
      </c>
      <c r="J2010">
        <f>D2010*H2010</f>
        <v>137.94</v>
      </c>
      <c r="M2010" s="14" t="s">
        <v>389</v>
      </c>
      <c r="N2010" s="15">
        <v>2708</v>
      </c>
    </row>
    <row r="2011" spans="1:16" ht="18.399999999999999" customHeight="1">
      <c r="A2011" s="1">
        <v>142</v>
      </c>
      <c r="B2011" t="s">
        <v>53</v>
      </c>
      <c r="C2011" s="2">
        <v>41145</v>
      </c>
      <c r="D2011">
        <v>22</v>
      </c>
      <c r="E2011">
        <f>MONTH(C2011)</f>
        <v>8</v>
      </c>
      <c r="F2011" t="str">
        <f>VLOOKUP(B2011,Sheet3!$A$1:$E$100,5)</f>
        <v>k2</v>
      </c>
      <c r="G2011" t="str">
        <f>VLOOKUP(B2011,Sheet3!$A$1:$E$100,2)</f>
        <v>Special_4_mm</v>
      </c>
      <c r="H2011" t="str">
        <f>VLOOKUP(B2011,Sheet3!$A$1:$E$100,3)</f>
        <v>94,99</v>
      </c>
      <c r="I2011" t="str">
        <f>VLOOKUP(F2011,Sheet4!$A$1:$B$22,2)</f>
        <v>wyroby_korkowe</v>
      </c>
      <c r="J2011">
        <f>D2011*H2011</f>
        <v>2089.7799999999997</v>
      </c>
    </row>
    <row r="2012" spans="1:16" ht="18.399999999999999" customHeight="1">
      <c r="A2012" s="1">
        <v>150</v>
      </c>
      <c r="B2012" t="s">
        <v>48</v>
      </c>
      <c r="C2012" s="2">
        <v>41031</v>
      </c>
      <c r="D2012">
        <v>1</v>
      </c>
      <c r="E2012">
        <f>MONTH(C2012)</f>
        <v>5</v>
      </c>
      <c r="F2012" t="str">
        <f>VLOOKUP(B2012,Sheet3!$A$1:$E$100,5)</f>
        <v>k19</v>
      </c>
      <c r="G2012" t="str">
        <f>VLOOKUP(B2012,Sheet3!$A$1:$E$100,2)</f>
        <v>Cukiernica</v>
      </c>
      <c r="H2012" t="str">
        <f>VLOOKUP(B2012,Sheet3!$A$1:$E$100,3)</f>
        <v>25,99</v>
      </c>
      <c r="I2012" t="str">
        <f>VLOOKUP(F2012,Sheet4!$A$1:$B$22,2)</f>
        <v>wyroby_korkowe</v>
      </c>
      <c r="J2012">
        <f>D2012*H2012</f>
        <v>25.99</v>
      </c>
    </row>
    <row r="2013" spans="1:16" ht="18.399999999999999" customHeight="1">
      <c r="A2013">
        <v>155</v>
      </c>
      <c r="B2013" t="s">
        <v>76</v>
      </c>
      <c r="C2013" s="2">
        <v>41059</v>
      </c>
      <c r="D2013">
        <v>26</v>
      </c>
      <c r="E2013">
        <f>MONTH(C2013)</f>
        <v>5</v>
      </c>
      <c r="F2013" t="str">
        <f>VLOOKUP(B2013,Sheet3!$A$1:$E$100,5)</f>
        <v>k2</v>
      </c>
      <c r="G2013" t="str">
        <f>VLOOKUP(B2013,Sheet3!$A$1:$E$100,2)</f>
        <v>Normal_6_mm</v>
      </c>
      <c r="H2013" t="str">
        <f>VLOOKUP(B2013,Sheet3!$A$1:$E$100,3)</f>
        <v>119,99</v>
      </c>
      <c r="I2013" t="str">
        <f>VLOOKUP(F2013,Sheet4!$A$1:$B$22,2)</f>
        <v>wyroby_korkowe</v>
      </c>
      <c r="J2013">
        <f>D2013*H2013</f>
        <v>3119.74</v>
      </c>
    </row>
    <row r="2014" spans="1:16" ht="18.399999999999999" customHeight="1">
      <c r="A2014">
        <v>159</v>
      </c>
      <c r="B2014" t="s">
        <v>76</v>
      </c>
      <c r="C2014" s="2">
        <v>41178</v>
      </c>
      <c r="D2014">
        <v>20</v>
      </c>
      <c r="E2014">
        <f>MONTH(C2014)</f>
        <v>9</v>
      </c>
      <c r="F2014" t="str">
        <f>VLOOKUP(B2014,Sheet3!$A$1:$E$100,5)</f>
        <v>k2</v>
      </c>
      <c r="G2014" t="str">
        <f>VLOOKUP(B2014,Sheet3!$A$1:$E$100,2)</f>
        <v>Normal_6_mm</v>
      </c>
      <c r="H2014" t="str">
        <f>VLOOKUP(B2014,Sheet3!$A$1:$E$100,3)</f>
        <v>119,99</v>
      </c>
      <c r="I2014" t="str">
        <f>VLOOKUP(F2014,Sheet4!$A$1:$B$22,2)</f>
        <v>wyroby_korkowe</v>
      </c>
      <c r="J2014">
        <f>D2014*H2014</f>
        <v>2399.7999999999997</v>
      </c>
    </row>
    <row r="2015" spans="1:16" ht="18.399999999999999" customHeight="1">
      <c r="A2015" s="1">
        <v>162</v>
      </c>
      <c r="B2015" t="s">
        <v>46</v>
      </c>
      <c r="C2015" s="2">
        <v>41097</v>
      </c>
      <c r="D2015">
        <v>42</v>
      </c>
      <c r="E2015">
        <f>MONTH(C2015)</f>
        <v>7</v>
      </c>
      <c r="F2015" t="str">
        <f>VLOOKUP(B2015,Sheet3!$A$1:$E$100,5)</f>
        <v>k2</v>
      </c>
      <c r="G2015" t="str">
        <f>VLOOKUP(B2015,Sheet3!$A$1:$E$100,2)</f>
        <v>Big_8_mm</v>
      </c>
      <c r="H2015" t="str">
        <f>VLOOKUP(B2015,Sheet3!$A$1:$E$100,3)</f>
        <v>138,00</v>
      </c>
      <c r="I2015" t="str">
        <f>VLOOKUP(F2015,Sheet4!$A$1:$B$22,2)</f>
        <v>wyroby_korkowe</v>
      </c>
      <c r="J2015">
        <f>D2015*H2015</f>
        <v>5796</v>
      </c>
    </row>
    <row r="2016" spans="1:16" ht="18.399999999999999" customHeight="1">
      <c r="A2016" s="1">
        <v>174</v>
      </c>
      <c r="B2016" t="s">
        <v>48</v>
      </c>
      <c r="C2016" s="2">
        <v>41009</v>
      </c>
      <c r="D2016">
        <v>1</v>
      </c>
      <c r="E2016">
        <f>MONTH(C2016)</f>
        <v>4</v>
      </c>
      <c r="F2016" t="str">
        <f>VLOOKUP(B2016,Sheet3!$A$1:$E$100,5)</f>
        <v>k19</v>
      </c>
      <c r="G2016" t="str">
        <f>VLOOKUP(B2016,Sheet3!$A$1:$E$100,2)</f>
        <v>Cukiernica</v>
      </c>
      <c r="H2016" t="str">
        <f>VLOOKUP(B2016,Sheet3!$A$1:$E$100,3)</f>
        <v>25,99</v>
      </c>
      <c r="I2016" t="str">
        <f>VLOOKUP(F2016,Sheet4!$A$1:$B$22,2)</f>
        <v>wyroby_korkowe</v>
      </c>
      <c r="J2016">
        <f>D2016*H2016</f>
        <v>25.99</v>
      </c>
    </row>
    <row r="2017" spans="1:10" ht="18.399999999999999" customHeight="1">
      <c r="A2017" s="1">
        <v>184</v>
      </c>
      <c r="B2017" t="s">
        <v>48</v>
      </c>
      <c r="C2017" s="2">
        <v>41038</v>
      </c>
      <c r="D2017">
        <v>12</v>
      </c>
      <c r="E2017">
        <f>MONTH(C2017)</f>
        <v>5</v>
      </c>
      <c r="F2017" t="str">
        <f>VLOOKUP(B2017,Sheet3!$A$1:$E$100,5)</f>
        <v>k19</v>
      </c>
      <c r="G2017" t="str">
        <f>VLOOKUP(B2017,Sheet3!$A$1:$E$100,2)</f>
        <v>Cukiernica</v>
      </c>
      <c r="H2017" t="str">
        <f>VLOOKUP(B2017,Sheet3!$A$1:$E$100,3)</f>
        <v>25,99</v>
      </c>
      <c r="I2017" t="str">
        <f>VLOOKUP(F2017,Sheet4!$A$1:$B$22,2)</f>
        <v>wyroby_korkowe</v>
      </c>
      <c r="J2017">
        <f>D2017*H2017</f>
        <v>311.88</v>
      </c>
    </row>
    <row r="2018" spans="1:10" ht="18.399999999999999" customHeight="1">
      <c r="A2018" s="1">
        <v>202</v>
      </c>
      <c r="B2018" t="s">
        <v>46</v>
      </c>
      <c r="C2018" s="2">
        <v>41191</v>
      </c>
      <c r="D2018">
        <v>20</v>
      </c>
      <c r="E2018">
        <f>MONTH(C2018)</f>
        <v>10</v>
      </c>
      <c r="F2018" t="str">
        <f>VLOOKUP(B2018,Sheet3!$A$1:$E$100,5)</f>
        <v>k2</v>
      </c>
      <c r="G2018" t="str">
        <f>VLOOKUP(B2018,Sheet3!$A$1:$E$100,2)</f>
        <v>Big_8_mm</v>
      </c>
      <c r="H2018" t="str">
        <f>VLOOKUP(B2018,Sheet3!$A$1:$E$100,3)</f>
        <v>138,00</v>
      </c>
      <c r="I2018" t="str">
        <f>VLOOKUP(F2018,Sheet4!$A$1:$B$22,2)</f>
        <v>wyroby_korkowe</v>
      </c>
      <c r="J2018">
        <f>D2018*H2018</f>
        <v>2760</v>
      </c>
    </row>
    <row r="2019" spans="1:10" ht="18.399999999999999" customHeight="1">
      <c r="A2019">
        <v>207</v>
      </c>
      <c r="B2019" t="s">
        <v>83</v>
      </c>
      <c r="C2019" s="2">
        <v>41109</v>
      </c>
      <c r="D2019">
        <v>4</v>
      </c>
      <c r="E2019">
        <f>MONTH(C2019)</f>
        <v>7</v>
      </c>
      <c r="F2019" t="str">
        <f>VLOOKUP(B2019,Sheet3!$A$1:$E$100,5)</f>
        <v>k19</v>
      </c>
      <c r="G2019" t="str">
        <f>VLOOKUP(B2019,Sheet3!$A$1:$E$100,2)</f>
        <v>Serwetnik_maly</v>
      </c>
      <c r="H2019" t="str">
        <f>VLOOKUP(B2019,Sheet3!$A$1:$E$100,3)</f>
        <v>4,99</v>
      </c>
      <c r="I2019" t="str">
        <f>VLOOKUP(F2019,Sheet4!$A$1:$B$22,2)</f>
        <v>wyroby_korkowe</v>
      </c>
      <c r="J2019">
        <f>D2019*H2019</f>
        <v>19.96</v>
      </c>
    </row>
    <row r="2020" spans="1:10" ht="18.399999999999999" customHeight="1">
      <c r="A2020" s="1">
        <v>230</v>
      </c>
      <c r="B2020" t="s">
        <v>63</v>
      </c>
      <c r="C2020" s="2">
        <v>41062</v>
      </c>
      <c r="D2020">
        <v>22</v>
      </c>
      <c r="E2020">
        <f>MONTH(C2020)</f>
        <v>6</v>
      </c>
      <c r="F2020" t="str">
        <f>VLOOKUP(B2020,Sheet3!$A$1:$E$100,5)</f>
        <v>k19</v>
      </c>
      <c r="G2020" t="str">
        <f>VLOOKUP(B2020,Sheet3!$A$1:$E$100,2)</f>
        <v>Taca_okragla</v>
      </c>
      <c r="H2020" t="str">
        <f>VLOOKUP(B2020,Sheet3!$A$1:$E$100,3)</f>
        <v>32,49</v>
      </c>
      <c r="I2020" t="str">
        <f>VLOOKUP(F2020,Sheet4!$A$1:$B$22,2)</f>
        <v>wyroby_korkowe</v>
      </c>
      <c r="J2020">
        <f>D2020*H2020</f>
        <v>714.78000000000009</v>
      </c>
    </row>
    <row r="2021" spans="1:10" ht="18.399999999999999" customHeight="1">
      <c r="A2021">
        <v>241</v>
      </c>
      <c r="B2021" t="s">
        <v>47</v>
      </c>
      <c r="C2021" s="2">
        <v>41015</v>
      </c>
      <c r="D2021">
        <v>28</v>
      </c>
      <c r="E2021">
        <f>MONTH(C2021)</f>
        <v>4</v>
      </c>
      <c r="F2021" t="str">
        <f>VLOOKUP(B2021,Sheet3!$A$1:$E$100,5)</f>
        <v>k2</v>
      </c>
      <c r="G2021" t="str">
        <f>VLOOKUP(B2021,Sheet3!$A$1:$E$100,2)</f>
        <v>Normal_4_mm</v>
      </c>
      <c r="H2021" t="str">
        <f>VLOOKUP(B2021,Sheet3!$A$1:$E$100,3)</f>
        <v>60,50</v>
      </c>
      <c r="I2021" t="str">
        <f>VLOOKUP(F2021,Sheet4!$A$1:$B$22,2)</f>
        <v>wyroby_korkowe</v>
      </c>
      <c r="J2021">
        <f>D2021*H2021</f>
        <v>1694</v>
      </c>
    </row>
    <row r="2022" spans="1:10" ht="18.399999999999999" customHeight="1">
      <c r="A2022" s="1">
        <v>248</v>
      </c>
      <c r="B2022" t="s">
        <v>76</v>
      </c>
      <c r="C2022" s="2">
        <v>40988</v>
      </c>
      <c r="D2022">
        <v>52</v>
      </c>
      <c r="E2022">
        <f>MONTH(C2022)</f>
        <v>3</v>
      </c>
      <c r="F2022" t="str">
        <f>VLOOKUP(B2022,Sheet3!$A$1:$E$100,5)</f>
        <v>k2</v>
      </c>
      <c r="G2022" t="str">
        <f>VLOOKUP(B2022,Sheet3!$A$1:$E$100,2)</f>
        <v>Normal_6_mm</v>
      </c>
      <c r="H2022" t="str">
        <f>VLOOKUP(B2022,Sheet3!$A$1:$E$100,3)</f>
        <v>119,99</v>
      </c>
      <c r="I2022" t="str">
        <f>VLOOKUP(F2022,Sheet4!$A$1:$B$22,2)</f>
        <v>wyroby_korkowe</v>
      </c>
      <c r="J2022">
        <f>D2022*H2022</f>
        <v>6239.48</v>
      </c>
    </row>
    <row r="2023" spans="1:10" ht="18.399999999999999" customHeight="1">
      <c r="A2023" s="1">
        <v>250</v>
      </c>
      <c r="B2023" t="s">
        <v>48</v>
      </c>
      <c r="C2023" s="2">
        <v>41101</v>
      </c>
      <c r="D2023">
        <v>25</v>
      </c>
      <c r="E2023">
        <f>MONTH(C2023)</f>
        <v>7</v>
      </c>
      <c r="F2023" t="str">
        <f>VLOOKUP(B2023,Sheet3!$A$1:$E$100,5)</f>
        <v>k19</v>
      </c>
      <c r="G2023" t="str">
        <f>VLOOKUP(B2023,Sheet3!$A$1:$E$100,2)</f>
        <v>Cukiernica</v>
      </c>
      <c r="H2023" t="str">
        <f>VLOOKUP(B2023,Sheet3!$A$1:$E$100,3)</f>
        <v>25,99</v>
      </c>
      <c r="I2023" t="str">
        <f>VLOOKUP(F2023,Sheet4!$A$1:$B$22,2)</f>
        <v>wyroby_korkowe</v>
      </c>
      <c r="J2023">
        <f>D2023*H2023</f>
        <v>649.75</v>
      </c>
    </row>
    <row r="2024" spans="1:10" ht="18.399999999999999" customHeight="1">
      <c r="A2024">
        <v>261</v>
      </c>
      <c r="B2024" t="s">
        <v>89</v>
      </c>
      <c r="C2024" s="2">
        <v>40970</v>
      </c>
      <c r="D2024">
        <v>2</v>
      </c>
      <c r="E2024">
        <f>MONTH(C2024)</f>
        <v>3</v>
      </c>
      <c r="F2024" t="str">
        <f>VLOOKUP(B2024,Sheet3!$A$1:$E$100,5)</f>
        <v>k19</v>
      </c>
      <c r="G2024" t="str">
        <f>VLOOKUP(B2024,Sheet3!$A$1:$E$100,2)</f>
        <v>Taca_okragla</v>
      </c>
      <c r="H2024" t="str">
        <f>VLOOKUP(B2024,Sheet3!$A$1:$E$100,3)</f>
        <v>32,49</v>
      </c>
      <c r="I2024" t="str">
        <f>VLOOKUP(F2024,Sheet4!$A$1:$B$22,2)</f>
        <v>wyroby_korkowe</v>
      </c>
      <c r="J2024">
        <f>D2024*H2024</f>
        <v>64.98</v>
      </c>
    </row>
    <row r="2025" spans="1:10" ht="18.399999999999999" customHeight="1">
      <c r="A2025" s="1">
        <v>262</v>
      </c>
      <c r="B2025" t="s">
        <v>63</v>
      </c>
      <c r="C2025" s="2">
        <v>41146</v>
      </c>
      <c r="D2025">
        <v>62</v>
      </c>
      <c r="E2025">
        <f>MONTH(C2025)</f>
        <v>8</v>
      </c>
      <c r="F2025" t="str">
        <f>VLOOKUP(B2025,Sheet3!$A$1:$E$100,5)</f>
        <v>k19</v>
      </c>
      <c r="G2025" t="str">
        <f>VLOOKUP(B2025,Sheet3!$A$1:$E$100,2)</f>
        <v>Taca_okragla</v>
      </c>
      <c r="H2025" t="str">
        <f>VLOOKUP(B2025,Sheet3!$A$1:$E$100,3)</f>
        <v>32,49</v>
      </c>
      <c r="I2025" t="str">
        <f>VLOOKUP(F2025,Sheet4!$A$1:$B$22,2)</f>
        <v>wyroby_korkowe</v>
      </c>
      <c r="J2025">
        <f>D2025*H2025</f>
        <v>2014.38</v>
      </c>
    </row>
    <row r="2026" spans="1:10" ht="18.399999999999999" customHeight="1">
      <c r="A2026" s="1">
        <v>272</v>
      </c>
      <c r="B2026" t="s">
        <v>53</v>
      </c>
      <c r="C2026" s="2">
        <v>41080</v>
      </c>
      <c r="D2026">
        <v>20</v>
      </c>
      <c r="E2026">
        <f>MONTH(C2026)</f>
        <v>6</v>
      </c>
      <c r="F2026" t="str">
        <f>VLOOKUP(B2026,Sheet3!$A$1:$E$100,5)</f>
        <v>k2</v>
      </c>
      <c r="G2026" t="str">
        <f>VLOOKUP(B2026,Sheet3!$A$1:$E$100,2)</f>
        <v>Special_4_mm</v>
      </c>
      <c r="H2026" t="str">
        <f>VLOOKUP(B2026,Sheet3!$A$1:$E$100,3)</f>
        <v>94,99</v>
      </c>
      <c r="I2026" t="str">
        <f>VLOOKUP(F2026,Sheet4!$A$1:$B$22,2)</f>
        <v>wyroby_korkowe</v>
      </c>
      <c r="J2026">
        <f>D2026*H2026</f>
        <v>1899.8</v>
      </c>
    </row>
    <row r="2027" spans="1:10" ht="18.399999999999999" customHeight="1">
      <c r="A2027">
        <v>283</v>
      </c>
      <c r="B2027" t="s">
        <v>53</v>
      </c>
      <c r="C2027" s="2">
        <v>41215</v>
      </c>
      <c r="D2027">
        <v>12</v>
      </c>
      <c r="E2027">
        <f>MONTH(C2027)</f>
        <v>11</v>
      </c>
      <c r="F2027" t="str">
        <f>VLOOKUP(B2027,Sheet3!$A$1:$E$100,5)</f>
        <v>k2</v>
      </c>
      <c r="G2027" t="str">
        <f>VLOOKUP(B2027,Sheet3!$A$1:$E$100,2)</f>
        <v>Special_4_mm</v>
      </c>
      <c r="H2027" t="str">
        <f>VLOOKUP(B2027,Sheet3!$A$1:$E$100,3)</f>
        <v>94,99</v>
      </c>
      <c r="I2027" t="str">
        <f>VLOOKUP(F2027,Sheet4!$A$1:$B$22,2)</f>
        <v>wyroby_korkowe</v>
      </c>
      <c r="J2027">
        <f>D2027*H2027</f>
        <v>1139.8799999999999</v>
      </c>
    </row>
    <row r="2028" spans="1:10" ht="18.399999999999999" customHeight="1">
      <c r="A2028" s="1">
        <v>296</v>
      </c>
      <c r="B2028" t="s">
        <v>47</v>
      </c>
      <c r="C2028" s="2">
        <v>40988</v>
      </c>
      <c r="D2028">
        <v>45</v>
      </c>
      <c r="E2028">
        <f>MONTH(C2028)</f>
        <v>3</v>
      </c>
      <c r="F2028" t="str">
        <f>VLOOKUP(B2028,Sheet3!$A$1:$E$100,5)</f>
        <v>k2</v>
      </c>
      <c r="G2028" t="str">
        <f>VLOOKUP(B2028,Sheet3!$A$1:$E$100,2)</f>
        <v>Normal_4_mm</v>
      </c>
      <c r="H2028" t="str">
        <f>VLOOKUP(B2028,Sheet3!$A$1:$E$100,3)</f>
        <v>60,50</v>
      </c>
      <c r="I2028" t="str">
        <f>VLOOKUP(F2028,Sheet4!$A$1:$B$22,2)</f>
        <v>wyroby_korkowe</v>
      </c>
      <c r="J2028">
        <f>D2028*H2028</f>
        <v>2722.5</v>
      </c>
    </row>
    <row r="2029" spans="1:10" ht="18.399999999999999" customHeight="1">
      <c r="A2029" s="1">
        <v>320</v>
      </c>
      <c r="B2029" t="s">
        <v>9</v>
      </c>
      <c r="C2029" s="2">
        <v>41163</v>
      </c>
      <c r="D2029">
        <v>6</v>
      </c>
      <c r="E2029">
        <f>MONTH(C2029)</f>
        <v>9</v>
      </c>
      <c r="F2029" t="str">
        <f>VLOOKUP(B2029,Sheet3!$A$1:$E$100,5)</f>
        <v>k19</v>
      </c>
      <c r="G2029" t="str">
        <f>VLOOKUP(B2029,Sheet3!$A$1:$E$100,2)</f>
        <v>Oslonka_falista</v>
      </c>
      <c r="H2029" t="str">
        <f>VLOOKUP(B2029,Sheet3!$A$1:$E$100,3)</f>
        <v>22,99</v>
      </c>
      <c r="I2029" t="str">
        <f>VLOOKUP(F2029,Sheet4!$A$1:$B$22,2)</f>
        <v>wyroby_korkowe</v>
      </c>
      <c r="J2029">
        <f>D2029*H2029</f>
        <v>137.94</v>
      </c>
    </row>
    <row r="2030" spans="1:10" ht="18.399999999999999" customHeight="1">
      <c r="A2030" s="1">
        <v>326</v>
      </c>
      <c r="B2030" t="s">
        <v>49</v>
      </c>
      <c r="C2030" s="2">
        <v>41039</v>
      </c>
      <c r="D2030">
        <v>1</v>
      </c>
      <c r="E2030">
        <f>MONTH(C2030)</f>
        <v>5</v>
      </c>
      <c r="F2030" t="str">
        <f>VLOOKUP(B2030,Sheet3!$A$1:$E$100,5)</f>
        <v>k19</v>
      </c>
      <c r="G2030" t="str">
        <f>VLOOKUP(B2030,Sheet3!$A$1:$E$100,2)</f>
        <v>Serwetnik_duży</v>
      </c>
      <c r="H2030" t="str">
        <f>VLOOKUP(B2030,Sheet3!$A$1:$E$100,3)</f>
        <v>8,99</v>
      </c>
      <c r="I2030" t="str">
        <f>VLOOKUP(F2030,Sheet4!$A$1:$B$22,2)</f>
        <v>wyroby_korkowe</v>
      </c>
      <c r="J2030">
        <f>D2030*H2030</f>
        <v>8.99</v>
      </c>
    </row>
    <row r="2031" spans="1:10" ht="18.399999999999999" customHeight="1">
      <c r="A2031">
        <v>331</v>
      </c>
      <c r="B2031" t="s">
        <v>53</v>
      </c>
      <c r="C2031" s="2">
        <v>40994</v>
      </c>
      <c r="D2031">
        <v>20</v>
      </c>
      <c r="E2031">
        <f>MONTH(C2031)</f>
        <v>3</v>
      </c>
      <c r="F2031" t="str">
        <f>VLOOKUP(B2031,Sheet3!$A$1:$E$100,5)</f>
        <v>k2</v>
      </c>
      <c r="G2031" t="str">
        <f>VLOOKUP(B2031,Sheet3!$A$1:$E$100,2)</f>
        <v>Special_4_mm</v>
      </c>
      <c r="H2031" t="str">
        <f>VLOOKUP(B2031,Sheet3!$A$1:$E$100,3)</f>
        <v>94,99</v>
      </c>
      <c r="I2031" t="str">
        <f>VLOOKUP(F2031,Sheet4!$A$1:$B$22,2)</f>
        <v>wyroby_korkowe</v>
      </c>
      <c r="J2031">
        <f>D2031*H2031</f>
        <v>1899.8</v>
      </c>
    </row>
    <row r="2032" spans="1:10" ht="18.399999999999999" customHeight="1">
      <c r="A2032" s="1">
        <v>332</v>
      </c>
      <c r="B2032" t="s">
        <v>9</v>
      </c>
      <c r="C2032" s="2">
        <v>40996</v>
      </c>
      <c r="D2032">
        <v>5</v>
      </c>
      <c r="E2032">
        <f>MONTH(C2032)</f>
        <v>3</v>
      </c>
      <c r="F2032" t="str">
        <f>VLOOKUP(B2032,Sheet3!$A$1:$E$100,5)</f>
        <v>k19</v>
      </c>
      <c r="G2032" t="str">
        <f>VLOOKUP(B2032,Sheet3!$A$1:$E$100,2)</f>
        <v>Oslonka_falista</v>
      </c>
      <c r="H2032" t="str">
        <f>VLOOKUP(B2032,Sheet3!$A$1:$E$100,3)</f>
        <v>22,99</v>
      </c>
      <c r="I2032" t="str">
        <f>VLOOKUP(F2032,Sheet4!$A$1:$B$22,2)</f>
        <v>wyroby_korkowe</v>
      </c>
      <c r="J2032">
        <f>D2032*H2032</f>
        <v>114.94999999999999</v>
      </c>
    </row>
    <row r="2033" spans="1:10" ht="18.399999999999999" customHeight="1">
      <c r="A2033">
        <v>337</v>
      </c>
      <c r="B2033" t="s">
        <v>48</v>
      </c>
      <c r="C2033" s="2">
        <v>41108</v>
      </c>
      <c r="D2033">
        <v>1</v>
      </c>
      <c r="E2033">
        <f>MONTH(C2033)</f>
        <v>7</v>
      </c>
      <c r="F2033" t="str">
        <f>VLOOKUP(B2033,Sheet3!$A$1:$E$100,5)</f>
        <v>k19</v>
      </c>
      <c r="G2033" t="str">
        <f>VLOOKUP(B2033,Sheet3!$A$1:$E$100,2)</f>
        <v>Cukiernica</v>
      </c>
      <c r="H2033" t="str">
        <f>VLOOKUP(B2033,Sheet3!$A$1:$E$100,3)</f>
        <v>25,99</v>
      </c>
      <c r="I2033" t="str">
        <f>VLOOKUP(F2033,Sheet4!$A$1:$B$22,2)</f>
        <v>wyroby_korkowe</v>
      </c>
      <c r="J2033">
        <f>D2033*H2033</f>
        <v>25.99</v>
      </c>
    </row>
    <row r="2034" spans="1:10" ht="18.399999999999999" customHeight="1">
      <c r="A2034">
        <v>347</v>
      </c>
      <c r="B2034" t="s">
        <v>48</v>
      </c>
      <c r="C2034" s="2">
        <v>41109</v>
      </c>
      <c r="D2034">
        <v>1</v>
      </c>
      <c r="E2034">
        <f>MONTH(C2034)</f>
        <v>7</v>
      </c>
      <c r="F2034" t="str">
        <f>VLOOKUP(B2034,Sheet3!$A$1:$E$100,5)</f>
        <v>k19</v>
      </c>
      <c r="G2034" t="str">
        <f>VLOOKUP(B2034,Sheet3!$A$1:$E$100,2)</f>
        <v>Cukiernica</v>
      </c>
      <c r="H2034" t="str">
        <f>VLOOKUP(B2034,Sheet3!$A$1:$E$100,3)</f>
        <v>25,99</v>
      </c>
      <c r="I2034" t="str">
        <f>VLOOKUP(F2034,Sheet4!$A$1:$B$22,2)</f>
        <v>wyroby_korkowe</v>
      </c>
      <c r="J2034">
        <f>D2034*H2034</f>
        <v>25.99</v>
      </c>
    </row>
    <row r="2035" spans="1:10" ht="18.399999999999999" customHeight="1">
      <c r="A2035" s="1">
        <v>348</v>
      </c>
      <c r="B2035" t="s">
        <v>53</v>
      </c>
      <c r="C2035" s="2">
        <v>41095</v>
      </c>
      <c r="D2035">
        <v>22</v>
      </c>
      <c r="E2035">
        <f>MONTH(C2035)</f>
        <v>7</v>
      </c>
      <c r="F2035" t="str">
        <f>VLOOKUP(B2035,Sheet3!$A$1:$E$100,5)</f>
        <v>k2</v>
      </c>
      <c r="G2035" t="str">
        <f>VLOOKUP(B2035,Sheet3!$A$1:$E$100,2)</f>
        <v>Special_4_mm</v>
      </c>
      <c r="H2035" t="str">
        <f>VLOOKUP(B2035,Sheet3!$A$1:$E$100,3)</f>
        <v>94,99</v>
      </c>
      <c r="I2035" t="str">
        <f>VLOOKUP(F2035,Sheet4!$A$1:$B$22,2)</f>
        <v>wyroby_korkowe</v>
      </c>
      <c r="J2035">
        <f>D2035*H2035</f>
        <v>2089.7799999999997</v>
      </c>
    </row>
    <row r="2036" spans="1:10" ht="18.399999999999999" customHeight="1">
      <c r="A2036" s="1">
        <v>354</v>
      </c>
      <c r="B2036" t="s">
        <v>17</v>
      </c>
      <c r="C2036" s="2">
        <v>41046</v>
      </c>
      <c r="D2036">
        <v>1</v>
      </c>
      <c r="E2036">
        <f>MONTH(C2036)</f>
        <v>5</v>
      </c>
      <c r="F2036" t="str">
        <f>VLOOKUP(B2036,Sheet3!$A$1:$E$100,5)</f>
        <v>k19</v>
      </c>
      <c r="G2036" t="str">
        <f>VLOOKUP(B2036,Sheet3!$A$1:$E$100,2)</f>
        <v>Taca_prostokatna</v>
      </c>
      <c r="H2036" t="str">
        <f>VLOOKUP(B2036,Sheet3!$A$1:$E$100,3)</f>
        <v>26,99</v>
      </c>
      <c r="I2036" t="str">
        <f>VLOOKUP(F2036,Sheet4!$A$1:$B$22,2)</f>
        <v>wyroby_korkowe</v>
      </c>
      <c r="J2036">
        <f>D2036*H2036</f>
        <v>26.99</v>
      </c>
    </row>
    <row r="2037" spans="1:10" ht="18.399999999999999" customHeight="1">
      <c r="A2037" s="1">
        <v>402</v>
      </c>
      <c r="B2037" t="s">
        <v>46</v>
      </c>
      <c r="C2037" s="2">
        <v>41094</v>
      </c>
      <c r="D2037">
        <v>22</v>
      </c>
      <c r="E2037">
        <f>MONTH(C2037)</f>
        <v>7</v>
      </c>
      <c r="F2037" t="str">
        <f>VLOOKUP(B2037,Sheet3!$A$1:$E$100,5)</f>
        <v>k2</v>
      </c>
      <c r="G2037" t="str">
        <f>VLOOKUP(B2037,Sheet3!$A$1:$E$100,2)</f>
        <v>Big_8_mm</v>
      </c>
      <c r="H2037" t="str">
        <f>VLOOKUP(B2037,Sheet3!$A$1:$E$100,3)</f>
        <v>138,00</v>
      </c>
      <c r="I2037" t="str">
        <f>VLOOKUP(F2037,Sheet4!$A$1:$B$22,2)</f>
        <v>wyroby_korkowe</v>
      </c>
      <c r="J2037">
        <f>D2037*H2037</f>
        <v>3036</v>
      </c>
    </row>
    <row r="2038" spans="1:10" ht="18.399999999999999" customHeight="1">
      <c r="A2038">
        <v>403</v>
      </c>
      <c r="B2038" t="s">
        <v>89</v>
      </c>
      <c r="C2038" s="2">
        <v>41065</v>
      </c>
      <c r="D2038">
        <v>2</v>
      </c>
      <c r="E2038">
        <f>MONTH(C2038)</f>
        <v>6</v>
      </c>
      <c r="F2038" t="str">
        <f>VLOOKUP(B2038,Sheet3!$A$1:$E$100,5)</f>
        <v>k19</v>
      </c>
      <c r="G2038" t="str">
        <f>VLOOKUP(B2038,Sheet3!$A$1:$E$100,2)</f>
        <v>Taca_okragla</v>
      </c>
      <c r="H2038" t="str">
        <f>VLOOKUP(B2038,Sheet3!$A$1:$E$100,3)</f>
        <v>32,49</v>
      </c>
      <c r="I2038" t="str">
        <f>VLOOKUP(F2038,Sheet4!$A$1:$B$22,2)</f>
        <v>wyroby_korkowe</v>
      </c>
      <c r="J2038">
        <f>D2038*H2038</f>
        <v>64.98</v>
      </c>
    </row>
    <row r="2039" spans="1:10" ht="18.399999999999999" customHeight="1">
      <c r="A2039" s="1">
        <v>414</v>
      </c>
      <c r="B2039" t="s">
        <v>9</v>
      </c>
      <c r="C2039" s="2">
        <v>41078</v>
      </c>
      <c r="D2039">
        <v>2</v>
      </c>
      <c r="E2039">
        <f>MONTH(C2039)</f>
        <v>6</v>
      </c>
      <c r="F2039" t="str">
        <f>VLOOKUP(B2039,Sheet3!$A$1:$E$100,5)</f>
        <v>k19</v>
      </c>
      <c r="G2039" t="str">
        <f>VLOOKUP(B2039,Sheet3!$A$1:$E$100,2)</f>
        <v>Oslonka_falista</v>
      </c>
      <c r="H2039" t="str">
        <f>VLOOKUP(B2039,Sheet3!$A$1:$E$100,3)</f>
        <v>22,99</v>
      </c>
      <c r="I2039" t="str">
        <f>VLOOKUP(F2039,Sheet4!$A$1:$B$22,2)</f>
        <v>wyroby_korkowe</v>
      </c>
      <c r="J2039">
        <f>D2039*H2039</f>
        <v>45.98</v>
      </c>
    </row>
    <row r="2040" spans="1:10" ht="18.399999999999999" customHeight="1">
      <c r="A2040">
        <v>415</v>
      </c>
      <c r="B2040" t="s">
        <v>76</v>
      </c>
      <c r="C2040" s="2">
        <v>40973</v>
      </c>
      <c r="D2040">
        <v>11</v>
      </c>
      <c r="E2040">
        <f>MONTH(C2040)</f>
        <v>3</v>
      </c>
      <c r="F2040" t="str">
        <f>VLOOKUP(B2040,Sheet3!$A$1:$E$100,5)</f>
        <v>k2</v>
      </c>
      <c r="G2040" t="str">
        <f>VLOOKUP(B2040,Sheet3!$A$1:$E$100,2)</f>
        <v>Normal_6_mm</v>
      </c>
      <c r="H2040" t="str">
        <f>VLOOKUP(B2040,Sheet3!$A$1:$E$100,3)</f>
        <v>119,99</v>
      </c>
      <c r="I2040" t="str">
        <f>VLOOKUP(F2040,Sheet4!$A$1:$B$22,2)</f>
        <v>wyroby_korkowe</v>
      </c>
      <c r="J2040">
        <f>D2040*H2040</f>
        <v>1319.8899999999999</v>
      </c>
    </row>
    <row r="2041" spans="1:10" ht="18.399999999999999" customHeight="1">
      <c r="A2041" s="1">
        <v>416</v>
      </c>
      <c r="B2041" t="s">
        <v>83</v>
      </c>
      <c r="C2041" s="2">
        <v>41076</v>
      </c>
      <c r="D2041">
        <v>8</v>
      </c>
      <c r="E2041">
        <f>MONTH(C2041)</f>
        <v>6</v>
      </c>
      <c r="F2041" t="str">
        <f>VLOOKUP(B2041,Sheet3!$A$1:$E$100,5)</f>
        <v>k19</v>
      </c>
      <c r="G2041" t="str">
        <f>VLOOKUP(B2041,Sheet3!$A$1:$E$100,2)</f>
        <v>Serwetnik_maly</v>
      </c>
      <c r="H2041" t="str">
        <f>VLOOKUP(B2041,Sheet3!$A$1:$E$100,3)</f>
        <v>4,99</v>
      </c>
      <c r="I2041" t="str">
        <f>VLOOKUP(F2041,Sheet4!$A$1:$B$22,2)</f>
        <v>wyroby_korkowe</v>
      </c>
      <c r="J2041">
        <f>D2041*H2041</f>
        <v>39.92</v>
      </c>
    </row>
    <row r="2042" spans="1:10" ht="18.399999999999999" customHeight="1">
      <c r="A2042">
        <v>419</v>
      </c>
      <c r="B2042" t="s">
        <v>9</v>
      </c>
      <c r="C2042" s="2">
        <v>41223</v>
      </c>
      <c r="D2042">
        <v>6</v>
      </c>
      <c r="E2042">
        <f>MONTH(C2042)</f>
        <v>11</v>
      </c>
      <c r="F2042" t="str">
        <f>VLOOKUP(B2042,Sheet3!$A$1:$E$100,5)</f>
        <v>k19</v>
      </c>
      <c r="G2042" t="str">
        <f>VLOOKUP(B2042,Sheet3!$A$1:$E$100,2)</f>
        <v>Oslonka_falista</v>
      </c>
      <c r="H2042" t="str">
        <f>VLOOKUP(B2042,Sheet3!$A$1:$E$100,3)</f>
        <v>22,99</v>
      </c>
      <c r="I2042" t="str">
        <f>VLOOKUP(F2042,Sheet4!$A$1:$B$22,2)</f>
        <v>wyroby_korkowe</v>
      </c>
      <c r="J2042">
        <f>D2042*H2042</f>
        <v>137.94</v>
      </c>
    </row>
    <row r="2043" spans="1:10" ht="18.399999999999999" customHeight="1">
      <c r="A2043" s="1">
        <v>424</v>
      </c>
      <c r="B2043" t="s">
        <v>47</v>
      </c>
      <c r="C2043" s="2">
        <v>41181</v>
      </c>
      <c r="D2043">
        <v>28</v>
      </c>
      <c r="E2043">
        <f>MONTH(C2043)</f>
        <v>9</v>
      </c>
      <c r="F2043" t="str">
        <f>VLOOKUP(B2043,Sheet3!$A$1:$E$100,5)</f>
        <v>k2</v>
      </c>
      <c r="G2043" t="str">
        <f>VLOOKUP(B2043,Sheet3!$A$1:$E$100,2)</f>
        <v>Normal_4_mm</v>
      </c>
      <c r="H2043" t="str">
        <f>VLOOKUP(B2043,Sheet3!$A$1:$E$100,3)</f>
        <v>60,50</v>
      </c>
      <c r="I2043" t="str">
        <f>VLOOKUP(F2043,Sheet4!$A$1:$B$22,2)</f>
        <v>wyroby_korkowe</v>
      </c>
      <c r="J2043">
        <f>D2043*H2043</f>
        <v>1694</v>
      </c>
    </row>
    <row r="2044" spans="1:10" ht="18.399999999999999" customHeight="1">
      <c r="A2044" s="1">
        <v>456</v>
      </c>
      <c r="B2044" t="s">
        <v>83</v>
      </c>
      <c r="C2044" s="2">
        <v>41132</v>
      </c>
      <c r="D2044">
        <v>2</v>
      </c>
      <c r="E2044">
        <f>MONTH(C2044)</f>
        <v>8</v>
      </c>
      <c r="F2044" t="str">
        <f>VLOOKUP(B2044,Sheet3!$A$1:$E$100,5)</f>
        <v>k19</v>
      </c>
      <c r="G2044" t="str">
        <f>VLOOKUP(B2044,Sheet3!$A$1:$E$100,2)</f>
        <v>Serwetnik_maly</v>
      </c>
      <c r="H2044" t="str">
        <f>VLOOKUP(B2044,Sheet3!$A$1:$E$100,3)</f>
        <v>4,99</v>
      </c>
      <c r="I2044" t="str">
        <f>VLOOKUP(F2044,Sheet4!$A$1:$B$22,2)</f>
        <v>wyroby_korkowe</v>
      </c>
      <c r="J2044">
        <f>D2044*H2044</f>
        <v>9.98</v>
      </c>
    </row>
    <row r="2045" spans="1:10" ht="18.399999999999999" customHeight="1">
      <c r="A2045" s="1">
        <v>468</v>
      </c>
      <c r="B2045" t="s">
        <v>10</v>
      </c>
      <c r="C2045" s="2">
        <v>41066</v>
      </c>
      <c r="D2045">
        <v>6</v>
      </c>
      <c r="E2045">
        <f>MONTH(C2045)</f>
        <v>6</v>
      </c>
      <c r="F2045" t="str">
        <f>VLOOKUP(B2045,Sheet3!$A$1:$E$100,5)</f>
        <v>k19</v>
      </c>
      <c r="G2045" t="str">
        <f>VLOOKUP(B2045,Sheet3!$A$1:$E$100,2)</f>
        <v>Oslonka_prosta</v>
      </c>
      <c r="H2045" t="str">
        <f>VLOOKUP(B2045,Sheet3!$A$1:$E$100,3)</f>
        <v>20,99</v>
      </c>
      <c r="I2045" t="str">
        <f>VLOOKUP(F2045,Sheet4!$A$1:$B$22,2)</f>
        <v>wyroby_korkowe</v>
      </c>
      <c r="J2045">
        <f>D2045*H2045</f>
        <v>125.94</v>
      </c>
    </row>
    <row r="2046" spans="1:10" ht="18.399999999999999" customHeight="1">
      <c r="A2046" s="1">
        <v>470</v>
      </c>
      <c r="B2046" t="s">
        <v>49</v>
      </c>
      <c r="C2046" s="2">
        <v>40969</v>
      </c>
      <c r="D2046">
        <v>12</v>
      </c>
      <c r="E2046">
        <f>MONTH(C2046)</f>
        <v>3</v>
      </c>
      <c r="F2046" t="str">
        <f>VLOOKUP(B2046,Sheet3!$A$1:$E$100,5)</f>
        <v>k19</v>
      </c>
      <c r="G2046" t="str">
        <f>VLOOKUP(B2046,Sheet3!$A$1:$E$100,2)</f>
        <v>Serwetnik_duży</v>
      </c>
      <c r="H2046" t="str">
        <f>VLOOKUP(B2046,Sheet3!$A$1:$E$100,3)</f>
        <v>8,99</v>
      </c>
      <c r="I2046" t="str">
        <f>VLOOKUP(F2046,Sheet4!$A$1:$B$22,2)</f>
        <v>wyroby_korkowe</v>
      </c>
      <c r="J2046">
        <f>D2046*H2046</f>
        <v>107.88</v>
      </c>
    </row>
    <row r="2047" spans="1:10" ht="18.399999999999999" customHeight="1">
      <c r="A2047">
        <v>475</v>
      </c>
      <c r="B2047" t="s">
        <v>83</v>
      </c>
      <c r="C2047" s="2">
        <v>41113</v>
      </c>
      <c r="D2047">
        <v>10</v>
      </c>
      <c r="E2047">
        <f>MONTH(C2047)</f>
        <v>7</v>
      </c>
      <c r="F2047" t="str">
        <f>VLOOKUP(B2047,Sheet3!$A$1:$E$100,5)</f>
        <v>k19</v>
      </c>
      <c r="G2047" t="str">
        <f>VLOOKUP(B2047,Sheet3!$A$1:$E$100,2)</f>
        <v>Serwetnik_maly</v>
      </c>
      <c r="H2047" t="str">
        <f>VLOOKUP(B2047,Sheet3!$A$1:$E$100,3)</f>
        <v>4,99</v>
      </c>
      <c r="I2047" t="str">
        <f>VLOOKUP(F2047,Sheet4!$A$1:$B$22,2)</f>
        <v>wyroby_korkowe</v>
      </c>
      <c r="J2047">
        <f>D2047*H2047</f>
        <v>49.900000000000006</v>
      </c>
    </row>
    <row r="2048" spans="1:10" ht="18.399999999999999" customHeight="1">
      <c r="A2048" s="1">
        <v>478</v>
      </c>
      <c r="B2048" t="s">
        <v>89</v>
      </c>
      <c r="C2048" s="2">
        <v>41144</v>
      </c>
      <c r="D2048">
        <v>2</v>
      </c>
      <c r="E2048">
        <f>MONTH(C2048)</f>
        <v>8</v>
      </c>
      <c r="F2048" t="str">
        <f>VLOOKUP(B2048,Sheet3!$A$1:$E$100,5)</f>
        <v>k19</v>
      </c>
      <c r="G2048" t="str">
        <f>VLOOKUP(B2048,Sheet3!$A$1:$E$100,2)</f>
        <v>Taca_okragla</v>
      </c>
      <c r="H2048" t="str">
        <f>VLOOKUP(B2048,Sheet3!$A$1:$E$100,3)</f>
        <v>32,49</v>
      </c>
      <c r="I2048" t="str">
        <f>VLOOKUP(F2048,Sheet4!$A$1:$B$22,2)</f>
        <v>wyroby_korkowe</v>
      </c>
      <c r="J2048">
        <f>D2048*H2048</f>
        <v>64.98</v>
      </c>
    </row>
    <row r="2049" spans="1:10" ht="18.399999999999999" customHeight="1">
      <c r="A2049">
        <v>485</v>
      </c>
      <c r="B2049" t="s">
        <v>76</v>
      </c>
      <c r="C2049" s="2">
        <v>41134</v>
      </c>
      <c r="D2049">
        <v>20</v>
      </c>
      <c r="E2049">
        <f>MONTH(C2049)</f>
        <v>8</v>
      </c>
      <c r="F2049" t="str">
        <f>VLOOKUP(B2049,Sheet3!$A$1:$E$100,5)</f>
        <v>k2</v>
      </c>
      <c r="G2049" t="str">
        <f>VLOOKUP(B2049,Sheet3!$A$1:$E$100,2)</f>
        <v>Normal_6_mm</v>
      </c>
      <c r="H2049" t="str">
        <f>VLOOKUP(B2049,Sheet3!$A$1:$E$100,3)</f>
        <v>119,99</v>
      </c>
      <c r="I2049" t="str">
        <f>VLOOKUP(F2049,Sheet4!$A$1:$B$22,2)</f>
        <v>wyroby_korkowe</v>
      </c>
      <c r="J2049">
        <f>D2049*H2049</f>
        <v>2399.7999999999997</v>
      </c>
    </row>
    <row r="2050" spans="1:10" ht="18.399999999999999" customHeight="1">
      <c r="A2050" s="1">
        <v>520</v>
      </c>
      <c r="B2050" t="s">
        <v>17</v>
      </c>
      <c r="C2050" s="2">
        <v>41144</v>
      </c>
      <c r="D2050">
        <v>1</v>
      </c>
      <c r="E2050">
        <f>MONTH(C2050)</f>
        <v>8</v>
      </c>
      <c r="F2050" t="str">
        <f>VLOOKUP(B2050,Sheet3!$A$1:$E$100,5)</f>
        <v>k19</v>
      </c>
      <c r="G2050" t="str">
        <f>VLOOKUP(B2050,Sheet3!$A$1:$E$100,2)</f>
        <v>Taca_prostokatna</v>
      </c>
      <c r="H2050" t="str">
        <f>VLOOKUP(B2050,Sheet3!$A$1:$E$100,3)</f>
        <v>26,99</v>
      </c>
      <c r="I2050" t="str">
        <f>VLOOKUP(F2050,Sheet4!$A$1:$B$22,2)</f>
        <v>wyroby_korkowe</v>
      </c>
      <c r="J2050">
        <f>D2050*H2050</f>
        <v>26.99</v>
      </c>
    </row>
    <row r="2051" spans="1:10" ht="18.399999999999999" customHeight="1">
      <c r="A2051">
        <v>527</v>
      </c>
      <c r="B2051" t="s">
        <v>53</v>
      </c>
      <c r="C2051" s="2">
        <v>41051</v>
      </c>
      <c r="D2051">
        <v>26</v>
      </c>
      <c r="E2051">
        <f>MONTH(C2051)</f>
        <v>5</v>
      </c>
      <c r="F2051" t="str">
        <f>VLOOKUP(B2051,Sheet3!$A$1:$E$100,5)</f>
        <v>k2</v>
      </c>
      <c r="G2051" t="str">
        <f>VLOOKUP(B2051,Sheet3!$A$1:$E$100,2)</f>
        <v>Special_4_mm</v>
      </c>
      <c r="H2051" t="str">
        <f>VLOOKUP(B2051,Sheet3!$A$1:$E$100,3)</f>
        <v>94,99</v>
      </c>
      <c r="I2051" t="str">
        <f>VLOOKUP(F2051,Sheet4!$A$1:$B$22,2)</f>
        <v>wyroby_korkowe</v>
      </c>
      <c r="J2051">
        <f>D2051*H2051</f>
        <v>2469.7399999999998</v>
      </c>
    </row>
    <row r="2052" spans="1:10" ht="18.399999999999999" customHeight="1">
      <c r="A2052">
        <v>535</v>
      </c>
      <c r="B2052" t="s">
        <v>63</v>
      </c>
      <c r="C2052" s="2">
        <v>41144</v>
      </c>
      <c r="D2052">
        <v>18</v>
      </c>
      <c r="E2052">
        <f>MONTH(C2052)</f>
        <v>8</v>
      </c>
      <c r="F2052" t="str">
        <f>VLOOKUP(B2052,Sheet3!$A$1:$E$100,5)</f>
        <v>k19</v>
      </c>
      <c r="G2052" t="str">
        <f>VLOOKUP(B2052,Sheet3!$A$1:$E$100,2)</f>
        <v>Taca_okragla</v>
      </c>
      <c r="H2052" t="str">
        <f>VLOOKUP(B2052,Sheet3!$A$1:$E$100,3)</f>
        <v>32,49</v>
      </c>
      <c r="I2052" t="str">
        <f>VLOOKUP(F2052,Sheet4!$A$1:$B$22,2)</f>
        <v>wyroby_korkowe</v>
      </c>
      <c r="J2052">
        <f>D2052*H2052</f>
        <v>584.82000000000005</v>
      </c>
    </row>
    <row r="2053" spans="1:10" ht="18.399999999999999" customHeight="1">
      <c r="A2053" s="1">
        <v>550</v>
      </c>
      <c r="B2053" t="s">
        <v>53</v>
      </c>
      <c r="C2053" s="2">
        <v>41038</v>
      </c>
      <c r="D2053">
        <v>30</v>
      </c>
      <c r="E2053">
        <f>MONTH(C2053)</f>
        <v>5</v>
      </c>
      <c r="F2053" t="str">
        <f>VLOOKUP(B2053,Sheet3!$A$1:$E$100,5)</f>
        <v>k2</v>
      </c>
      <c r="G2053" t="str">
        <f>VLOOKUP(B2053,Sheet3!$A$1:$E$100,2)</f>
        <v>Special_4_mm</v>
      </c>
      <c r="H2053" t="str">
        <f>VLOOKUP(B2053,Sheet3!$A$1:$E$100,3)</f>
        <v>94,99</v>
      </c>
      <c r="I2053" t="str">
        <f>VLOOKUP(F2053,Sheet4!$A$1:$B$22,2)</f>
        <v>wyroby_korkowe</v>
      </c>
      <c r="J2053">
        <f>D2053*H2053</f>
        <v>2849.7</v>
      </c>
    </row>
    <row r="2054" spans="1:10" ht="18.399999999999999" customHeight="1">
      <c r="A2054" s="1">
        <v>552</v>
      </c>
      <c r="B2054" t="s">
        <v>48</v>
      </c>
      <c r="C2054" s="2">
        <v>41096</v>
      </c>
      <c r="D2054">
        <v>1</v>
      </c>
      <c r="E2054">
        <f>MONTH(C2054)</f>
        <v>7</v>
      </c>
      <c r="F2054" t="str">
        <f>VLOOKUP(B2054,Sheet3!$A$1:$E$100,5)</f>
        <v>k19</v>
      </c>
      <c r="G2054" t="str">
        <f>VLOOKUP(B2054,Sheet3!$A$1:$E$100,2)</f>
        <v>Cukiernica</v>
      </c>
      <c r="H2054" t="str">
        <f>VLOOKUP(B2054,Sheet3!$A$1:$E$100,3)</f>
        <v>25,99</v>
      </c>
      <c r="I2054" t="str">
        <f>VLOOKUP(F2054,Sheet4!$A$1:$B$22,2)</f>
        <v>wyroby_korkowe</v>
      </c>
      <c r="J2054">
        <f>D2054*H2054</f>
        <v>25.99</v>
      </c>
    </row>
    <row r="2055" spans="1:10" ht="18.399999999999999" customHeight="1">
      <c r="A2055">
        <v>561</v>
      </c>
      <c r="B2055" t="s">
        <v>46</v>
      </c>
      <c r="C2055" s="2">
        <v>41034</v>
      </c>
      <c r="D2055">
        <v>25</v>
      </c>
      <c r="E2055">
        <f>MONTH(C2055)</f>
        <v>5</v>
      </c>
      <c r="F2055" t="str">
        <f>VLOOKUP(B2055,Sheet3!$A$1:$E$100,5)</f>
        <v>k2</v>
      </c>
      <c r="G2055" t="str">
        <f>VLOOKUP(B2055,Sheet3!$A$1:$E$100,2)</f>
        <v>Big_8_mm</v>
      </c>
      <c r="H2055" t="str">
        <f>VLOOKUP(B2055,Sheet3!$A$1:$E$100,3)</f>
        <v>138,00</v>
      </c>
      <c r="I2055" t="str">
        <f>VLOOKUP(F2055,Sheet4!$A$1:$B$22,2)</f>
        <v>wyroby_korkowe</v>
      </c>
      <c r="J2055">
        <f>D2055*H2055</f>
        <v>3450</v>
      </c>
    </row>
    <row r="2056" spans="1:10" ht="18.399999999999999" customHeight="1">
      <c r="A2056" s="1">
        <v>570</v>
      </c>
      <c r="B2056" t="s">
        <v>46</v>
      </c>
      <c r="C2056" s="2">
        <v>41002</v>
      </c>
      <c r="D2056">
        <v>32</v>
      </c>
      <c r="E2056">
        <f>MONTH(C2056)</f>
        <v>4</v>
      </c>
      <c r="F2056" t="str">
        <f>VLOOKUP(B2056,Sheet3!$A$1:$E$100,5)</f>
        <v>k2</v>
      </c>
      <c r="G2056" t="str">
        <f>VLOOKUP(B2056,Sheet3!$A$1:$E$100,2)</f>
        <v>Big_8_mm</v>
      </c>
      <c r="H2056" t="str">
        <f>VLOOKUP(B2056,Sheet3!$A$1:$E$100,3)</f>
        <v>138,00</v>
      </c>
      <c r="I2056" t="str">
        <f>VLOOKUP(F2056,Sheet4!$A$1:$B$22,2)</f>
        <v>wyroby_korkowe</v>
      </c>
      <c r="J2056">
        <f>D2056*H2056</f>
        <v>4416</v>
      </c>
    </row>
    <row r="2057" spans="1:10" ht="18.399999999999999" customHeight="1">
      <c r="A2057" s="1">
        <v>572</v>
      </c>
      <c r="B2057" t="s">
        <v>47</v>
      </c>
      <c r="C2057" s="2">
        <v>41079</v>
      </c>
      <c r="D2057">
        <v>22</v>
      </c>
      <c r="E2057">
        <f>MONTH(C2057)</f>
        <v>6</v>
      </c>
      <c r="F2057" t="str">
        <f>VLOOKUP(B2057,Sheet3!$A$1:$E$100,5)</f>
        <v>k2</v>
      </c>
      <c r="G2057" t="str">
        <f>VLOOKUP(B2057,Sheet3!$A$1:$E$100,2)</f>
        <v>Normal_4_mm</v>
      </c>
      <c r="H2057" t="str">
        <f>VLOOKUP(B2057,Sheet3!$A$1:$E$100,3)</f>
        <v>60,50</v>
      </c>
      <c r="I2057" t="str">
        <f>VLOOKUP(F2057,Sheet4!$A$1:$B$22,2)</f>
        <v>wyroby_korkowe</v>
      </c>
      <c r="J2057">
        <f>D2057*H2057</f>
        <v>1331</v>
      </c>
    </row>
    <row r="2058" spans="1:10" ht="18.399999999999999" customHeight="1">
      <c r="A2058" s="1">
        <v>578</v>
      </c>
      <c r="B2058" t="s">
        <v>17</v>
      </c>
      <c r="C2058" s="2">
        <v>41043</v>
      </c>
      <c r="D2058">
        <v>2</v>
      </c>
      <c r="E2058">
        <f>MONTH(C2058)</f>
        <v>5</v>
      </c>
      <c r="F2058" t="str">
        <f>VLOOKUP(B2058,Sheet3!$A$1:$E$100,5)</f>
        <v>k19</v>
      </c>
      <c r="G2058" t="str">
        <f>VLOOKUP(B2058,Sheet3!$A$1:$E$100,2)</f>
        <v>Taca_prostokatna</v>
      </c>
      <c r="H2058" t="str">
        <f>VLOOKUP(B2058,Sheet3!$A$1:$E$100,3)</f>
        <v>26,99</v>
      </c>
      <c r="I2058" t="str">
        <f>VLOOKUP(F2058,Sheet4!$A$1:$B$22,2)</f>
        <v>wyroby_korkowe</v>
      </c>
      <c r="J2058">
        <f>D2058*H2058</f>
        <v>53.98</v>
      </c>
    </row>
    <row r="2059" spans="1:10" ht="18.399999999999999" customHeight="1">
      <c r="A2059">
        <v>591</v>
      </c>
      <c r="B2059" t="s">
        <v>48</v>
      </c>
      <c r="C2059" s="2">
        <v>40975</v>
      </c>
      <c r="D2059">
        <v>4</v>
      </c>
      <c r="E2059">
        <f>MONTH(C2059)</f>
        <v>3</v>
      </c>
      <c r="F2059" t="str">
        <f>VLOOKUP(B2059,Sheet3!$A$1:$E$100,5)</f>
        <v>k19</v>
      </c>
      <c r="G2059" t="str">
        <f>VLOOKUP(B2059,Sheet3!$A$1:$E$100,2)</f>
        <v>Cukiernica</v>
      </c>
      <c r="H2059" t="str">
        <f>VLOOKUP(B2059,Sheet3!$A$1:$E$100,3)</f>
        <v>25,99</v>
      </c>
      <c r="I2059" t="str">
        <f>VLOOKUP(F2059,Sheet4!$A$1:$B$22,2)</f>
        <v>wyroby_korkowe</v>
      </c>
      <c r="J2059">
        <f>D2059*H2059</f>
        <v>103.96</v>
      </c>
    </row>
    <row r="2060" spans="1:10" ht="18.399999999999999" customHeight="1">
      <c r="A2060">
        <v>609</v>
      </c>
      <c r="B2060" t="s">
        <v>48</v>
      </c>
      <c r="C2060" s="2">
        <v>41047</v>
      </c>
      <c r="D2060">
        <v>1</v>
      </c>
      <c r="E2060">
        <f>MONTH(C2060)</f>
        <v>5</v>
      </c>
      <c r="F2060" t="str">
        <f>VLOOKUP(B2060,Sheet3!$A$1:$E$100,5)</f>
        <v>k19</v>
      </c>
      <c r="G2060" t="str">
        <f>VLOOKUP(B2060,Sheet3!$A$1:$E$100,2)</f>
        <v>Cukiernica</v>
      </c>
      <c r="H2060" t="str">
        <f>VLOOKUP(B2060,Sheet3!$A$1:$E$100,3)</f>
        <v>25,99</v>
      </c>
      <c r="I2060" t="str">
        <f>VLOOKUP(F2060,Sheet4!$A$1:$B$22,2)</f>
        <v>wyroby_korkowe</v>
      </c>
      <c r="J2060">
        <f>D2060*H2060</f>
        <v>25.99</v>
      </c>
    </row>
    <row r="2061" spans="1:10" ht="18.399999999999999" customHeight="1">
      <c r="A2061">
        <v>615</v>
      </c>
      <c r="B2061" t="s">
        <v>9</v>
      </c>
      <c r="C2061" s="2">
        <v>40996</v>
      </c>
      <c r="D2061">
        <v>6</v>
      </c>
      <c r="E2061">
        <f>MONTH(C2061)</f>
        <v>3</v>
      </c>
      <c r="F2061" t="str">
        <f>VLOOKUP(B2061,Sheet3!$A$1:$E$100,5)</f>
        <v>k19</v>
      </c>
      <c r="G2061" t="str">
        <f>VLOOKUP(B2061,Sheet3!$A$1:$E$100,2)</f>
        <v>Oslonka_falista</v>
      </c>
      <c r="H2061" t="str">
        <f>VLOOKUP(B2061,Sheet3!$A$1:$E$100,3)</f>
        <v>22,99</v>
      </c>
      <c r="I2061" t="str">
        <f>VLOOKUP(F2061,Sheet4!$A$1:$B$22,2)</f>
        <v>wyroby_korkowe</v>
      </c>
      <c r="J2061">
        <f>D2061*H2061</f>
        <v>137.94</v>
      </c>
    </row>
    <row r="2062" spans="1:10" ht="18.399999999999999" customHeight="1">
      <c r="A2062">
        <v>625</v>
      </c>
      <c r="B2062" t="s">
        <v>46</v>
      </c>
      <c r="C2062" s="2">
        <v>41075</v>
      </c>
      <c r="D2062">
        <v>13</v>
      </c>
      <c r="E2062">
        <f>MONTH(C2062)</f>
        <v>6</v>
      </c>
      <c r="F2062" t="str">
        <f>VLOOKUP(B2062,Sheet3!$A$1:$E$100,5)</f>
        <v>k2</v>
      </c>
      <c r="G2062" t="str">
        <f>VLOOKUP(B2062,Sheet3!$A$1:$E$100,2)</f>
        <v>Big_8_mm</v>
      </c>
      <c r="H2062" t="str">
        <f>VLOOKUP(B2062,Sheet3!$A$1:$E$100,3)</f>
        <v>138,00</v>
      </c>
      <c r="I2062" t="str">
        <f>VLOOKUP(F2062,Sheet4!$A$1:$B$22,2)</f>
        <v>wyroby_korkowe</v>
      </c>
      <c r="J2062">
        <f>D2062*H2062</f>
        <v>1794</v>
      </c>
    </row>
    <row r="2063" spans="1:10" ht="18.399999999999999" customHeight="1">
      <c r="A2063">
        <v>633</v>
      </c>
      <c r="B2063" t="s">
        <v>53</v>
      </c>
      <c r="C2063" s="2">
        <v>41046</v>
      </c>
      <c r="D2063">
        <v>14</v>
      </c>
      <c r="E2063">
        <f>MONTH(C2063)</f>
        <v>5</v>
      </c>
      <c r="F2063" t="str">
        <f>VLOOKUP(B2063,Sheet3!$A$1:$E$100,5)</f>
        <v>k2</v>
      </c>
      <c r="G2063" t="str">
        <f>VLOOKUP(B2063,Sheet3!$A$1:$E$100,2)</f>
        <v>Special_4_mm</v>
      </c>
      <c r="H2063" t="str">
        <f>VLOOKUP(B2063,Sheet3!$A$1:$E$100,3)</f>
        <v>94,99</v>
      </c>
      <c r="I2063" t="str">
        <f>VLOOKUP(F2063,Sheet4!$A$1:$B$22,2)</f>
        <v>wyroby_korkowe</v>
      </c>
      <c r="J2063">
        <f>D2063*H2063</f>
        <v>1329.86</v>
      </c>
    </row>
    <row r="2064" spans="1:10" ht="18.399999999999999" customHeight="1">
      <c r="A2064">
        <v>643</v>
      </c>
      <c r="B2064" t="s">
        <v>10</v>
      </c>
      <c r="C2064" s="2">
        <v>41043</v>
      </c>
      <c r="D2064">
        <v>12</v>
      </c>
      <c r="E2064">
        <f>MONTH(C2064)</f>
        <v>5</v>
      </c>
      <c r="F2064" t="str">
        <f>VLOOKUP(B2064,Sheet3!$A$1:$E$100,5)</f>
        <v>k19</v>
      </c>
      <c r="G2064" t="str">
        <f>VLOOKUP(B2064,Sheet3!$A$1:$E$100,2)</f>
        <v>Oslonka_prosta</v>
      </c>
      <c r="H2064" t="str">
        <f>VLOOKUP(B2064,Sheet3!$A$1:$E$100,3)</f>
        <v>20,99</v>
      </c>
      <c r="I2064" t="str">
        <f>VLOOKUP(F2064,Sheet4!$A$1:$B$22,2)</f>
        <v>wyroby_korkowe</v>
      </c>
      <c r="J2064">
        <f>D2064*H2064</f>
        <v>251.88</v>
      </c>
    </row>
    <row r="2065" spans="1:10" ht="18.399999999999999" customHeight="1">
      <c r="A2065">
        <v>645</v>
      </c>
      <c r="B2065" t="s">
        <v>89</v>
      </c>
      <c r="C2065" s="2">
        <v>41026</v>
      </c>
      <c r="D2065">
        <v>9</v>
      </c>
      <c r="E2065">
        <f>MONTH(C2065)</f>
        <v>4</v>
      </c>
      <c r="F2065" t="str">
        <f>VLOOKUP(B2065,Sheet3!$A$1:$E$100,5)</f>
        <v>k19</v>
      </c>
      <c r="G2065" t="str">
        <f>VLOOKUP(B2065,Sheet3!$A$1:$E$100,2)</f>
        <v>Taca_okragla</v>
      </c>
      <c r="H2065" t="str">
        <f>VLOOKUP(B2065,Sheet3!$A$1:$E$100,3)</f>
        <v>32,49</v>
      </c>
      <c r="I2065" t="str">
        <f>VLOOKUP(F2065,Sheet4!$A$1:$B$22,2)</f>
        <v>wyroby_korkowe</v>
      </c>
      <c r="J2065">
        <f>D2065*H2065</f>
        <v>292.41000000000003</v>
      </c>
    </row>
    <row r="2066" spans="1:10" ht="18.399999999999999" customHeight="1">
      <c r="A2066" s="1">
        <v>654</v>
      </c>
      <c r="B2066" t="s">
        <v>76</v>
      </c>
      <c r="C2066" s="2">
        <v>41194</v>
      </c>
      <c r="D2066">
        <v>30</v>
      </c>
      <c r="E2066">
        <f>MONTH(C2066)</f>
        <v>10</v>
      </c>
      <c r="F2066" t="str">
        <f>VLOOKUP(B2066,Sheet3!$A$1:$E$100,5)</f>
        <v>k2</v>
      </c>
      <c r="G2066" t="str">
        <f>VLOOKUP(B2066,Sheet3!$A$1:$E$100,2)</f>
        <v>Normal_6_mm</v>
      </c>
      <c r="H2066" t="str">
        <f>VLOOKUP(B2066,Sheet3!$A$1:$E$100,3)</f>
        <v>119,99</v>
      </c>
      <c r="I2066" t="str">
        <f>VLOOKUP(F2066,Sheet4!$A$1:$B$22,2)</f>
        <v>wyroby_korkowe</v>
      </c>
      <c r="J2066">
        <f>D2066*H2066</f>
        <v>3599.7</v>
      </c>
    </row>
    <row r="2067" spans="1:10" ht="18.399999999999999" customHeight="1">
      <c r="A2067">
        <v>665</v>
      </c>
      <c r="B2067" t="s">
        <v>89</v>
      </c>
      <c r="C2067" s="2">
        <v>41039</v>
      </c>
      <c r="D2067">
        <v>2</v>
      </c>
      <c r="E2067">
        <f>MONTH(C2067)</f>
        <v>5</v>
      </c>
      <c r="F2067" t="str">
        <f>VLOOKUP(B2067,Sheet3!$A$1:$E$100,5)</f>
        <v>k19</v>
      </c>
      <c r="G2067" t="str">
        <f>VLOOKUP(B2067,Sheet3!$A$1:$E$100,2)</f>
        <v>Taca_okragla</v>
      </c>
      <c r="H2067" t="str">
        <f>VLOOKUP(B2067,Sheet3!$A$1:$E$100,3)</f>
        <v>32,49</v>
      </c>
      <c r="I2067" t="str">
        <f>VLOOKUP(F2067,Sheet4!$A$1:$B$22,2)</f>
        <v>wyroby_korkowe</v>
      </c>
      <c r="J2067">
        <f>D2067*H2067</f>
        <v>64.98</v>
      </c>
    </row>
    <row r="2068" spans="1:10" ht="18.399999999999999" customHeight="1">
      <c r="A2068">
        <v>687</v>
      </c>
      <c r="B2068" t="s">
        <v>89</v>
      </c>
      <c r="C2068" s="2">
        <v>41034</v>
      </c>
      <c r="D2068">
        <v>4</v>
      </c>
      <c r="E2068">
        <f>MONTH(C2068)</f>
        <v>5</v>
      </c>
      <c r="F2068" t="str">
        <f>VLOOKUP(B2068,Sheet3!$A$1:$E$100,5)</f>
        <v>k19</v>
      </c>
      <c r="G2068" t="str">
        <f>VLOOKUP(B2068,Sheet3!$A$1:$E$100,2)</f>
        <v>Taca_okragla</v>
      </c>
      <c r="H2068" t="str">
        <f>VLOOKUP(B2068,Sheet3!$A$1:$E$100,3)</f>
        <v>32,49</v>
      </c>
      <c r="I2068" t="str">
        <f>VLOOKUP(F2068,Sheet4!$A$1:$B$22,2)</f>
        <v>wyroby_korkowe</v>
      </c>
      <c r="J2068">
        <f>D2068*H2068</f>
        <v>129.96</v>
      </c>
    </row>
    <row r="2069" spans="1:10" ht="18.399999999999999" customHeight="1">
      <c r="A2069">
        <v>689</v>
      </c>
      <c r="B2069" t="s">
        <v>63</v>
      </c>
      <c r="C2069" s="2">
        <v>41038</v>
      </c>
      <c r="D2069">
        <v>20</v>
      </c>
      <c r="E2069">
        <f>MONTH(C2069)</f>
        <v>5</v>
      </c>
      <c r="F2069" t="str">
        <f>VLOOKUP(B2069,Sheet3!$A$1:$E$100,5)</f>
        <v>k19</v>
      </c>
      <c r="G2069" t="str">
        <f>VLOOKUP(B2069,Sheet3!$A$1:$E$100,2)</f>
        <v>Taca_okragla</v>
      </c>
      <c r="H2069" t="str">
        <f>VLOOKUP(B2069,Sheet3!$A$1:$E$100,3)</f>
        <v>32,49</v>
      </c>
      <c r="I2069" t="str">
        <f>VLOOKUP(F2069,Sheet4!$A$1:$B$22,2)</f>
        <v>wyroby_korkowe</v>
      </c>
      <c r="J2069">
        <f>D2069*H2069</f>
        <v>649.80000000000007</v>
      </c>
    </row>
    <row r="2070" spans="1:10" ht="18.399999999999999" customHeight="1">
      <c r="A2070">
        <v>711</v>
      </c>
      <c r="B2070" t="s">
        <v>83</v>
      </c>
      <c r="C2070" s="2">
        <v>41081</v>
      </c>
      <c r="D2070">
        <v>2</v>
      </c>
      <c r="E2070">
        <f>MONTH(C2070)</f>
        <v>6</v>
      </c>
      <c r="F2070" t="str">
        <f>VLOOKUP(B2070,Sheet3!$A$1:$E$100,5)</f>
        <v>k19</v>
      </c>
      <c r="G2070" t="str">
        <f>VLOOKUP(B2070,Sheet3!$A$1:$E$100,2)</f>
        <v>Serwetnik_maly</v>
      </c>
      <c r="H2070" t="str">
        <f>VLOOKUP(B2070,Sheet3!$A$1:$E$100,3)</f>
        <v>4,99</v>
      </c>
      <c r="I2070" t="str">
        <f>VLOOKUP(F2070,Sheet4!$A$1:$B$22,2)</f>
        <v>wyroby_korkowe</v>
      </c>
      <c r="J2070">
        <f>D2070*H2070</f>
        <v>9.98</v>
      </c>
    </row>
    <row r="2071" spans="1:10" ht="18.399999999999999" customHeight="1">
      <c r="A2071" s="1">
        <v>716</v>
      </c>
      <c r="B2071" t="s">
        <v>83</v>
      </c>
      <c r="C2071" s="2">
        <v>41227</v>
      </c>
      <c r="D2071">
        <v>6</v>
      </c>
      <c r="E2071">
        <f>MONTH(C2071)</f>
        <v>11</v>
      </c>
      <c r="F2071" t="str">
        <f>VLOOKUP(B2071,Sheet3!$A$1:$E$100,5)</f>
        <v>k19</v>
      </c>
      <c r="G2071" t="str">
        <f>VLOOKUP(B2071,Sheet3!$A$1:$E$100,2)</f>
        <v>Serwetnik_maly</v>
      </c>
      <c r="H2071" t="str">
        <f>VLOOKUP(B2071,Sheet3!$A$1:$E$100,3)</f>
        <v>4,99</v>
      </c>
      <c r="I2071" t="str">
        <f>VLOOKUP(F2071,Sheet4!$A$1:$B$22,2)</f>
        <v>wyroby_korkowe</v>
      </c>
      <c r="J2071">
        <f>D2071*H2071</f>
        <v>29.94</v>
      </c>
    </row>
    <row r="2072" spans="1:10" ht="18.399999999999999" customHeight="1">
      <c r="A2072">
        <v>723</v>
      </c>
      <c r="B2072" t="s">
        <v>76</v>
      </c>
      <c r="C2072" s="2">
        <v>41142</v>
      </c>
      <c r="D2072">
        <v>10</v>
      </c>
      <c r="E2072">
        <f>MONTH(C2072)</f>
        <v>8</v>
      </c>
      <c r="F2072" t="str">
        <f>VLOOKUP(B2072,Sheet3!$A$1:$E$100,5)</f>
        <v>k2</v>
      </c>
      <c r="G2072" t="str">
        <f>VLOOKUP(B2072,Sheet3!$A$1:$E$100,2)</f>
        <v>Normal_6_mm</v>
      </c>
      <c r="H2072" t="str">
        <f>VLOOKUP(B2072,Sheet3!$A$1:$E$100,3)</f>
        <v>119,99</v>
      </c>
      <c r="I2072" t="str">
        <f>VLOOKUP(F2072,Sheet4!$A$1:$B$22,2)</f>
        <v>wyroby_korkowe</v>
      </c>
      <c r="J2072">
        <f>D2072*H2072</f>
        <v>1199.8999999999999</v>
      </c>
    </row>
    <row r="2073" spans="1:10" ht="18.399999999999999" customHeight="1">
      <c r="A2073">
        <v>763</v>
      </c>
      <c r="B2073" t="s">
        <v>17</v>
      </c>
      <c r="C2073" s="2">
        <v>41015</v>
      </c>
      <c r="D2073">
        <v>1</v>
      </c>
      <c r="E2073">
        <f>MONTH(C2073)</f>
        <v>4</v>
      </c>
      <c r="F2073" t="str">
        <f>VLOOKUP(B2073,Sheet3!$A$1:$E$100,5)</f>
        <v>k19</v>
      </c>
      <c r="G2073" t="str">
        <f>VLOOKUP(B2073,Sheet3!$A$1:$E$100,2)</f>
        <v>Taca_prostokatna</v>
      </c>
      <c r="H2073" t="str">
        <f>VLOOKUP(B2073,Sheet3!$A$1:$E$100,3)</f>
        <v>26,99</v>
      </c>
      <c r="I2073" t="str">
        <f>VLOOKUP(F2073,Sheet4!$A$1:$B$22,2)</f>
        <v>wyroby_korkowe</v>
      </c>
      <c r="J2073">
        <f>D2073*H2073</f>
        <v>26.99</v>
      </c>
    </row>
    <row r="2074" spans="1:10" ht="18.399999999999999" customHeight="1">
      <c r="A2074">
        <v>767</v>
      </c>
      <c r="B2074" t="s">
        <v>49</v>
      </c>
      <c r="C2074" s="2">
        <v>41087</v>
      </c>
      <c r="D2074">
        <v>14</v>
      </c>
      <c r="E2074">
        <f>MONTH(C2074)</f>
        <v>6</v>
      </c>
      <c r="F2074" t="str">
        <f>VLOOKUP(B2074,Sheet3!$A$1:$E$100,5)</f>
        <v>k19</v>
      </c>
      <c r="G2074" t="str">
        <f>VLOOKUP(B2074,Sheet3!$A$1:$E$100,2)</f>
        <v>Serwetnik_duży</v>
      </c>
      <c r="H2074" t="str">
        <f>VLOOKUP(B2074,Sheet3!$A$1:$E$100,3)</f>
        <v>8,99</v>
      </c>
      <c r="I2074" t="str">
        <f>VLOOKUP(F2074,Sheet4!$A$1:$B$22,2)</f>
        <v>wyroby_korkowe</v>
      </c>
      <c r="J2074">
        <f>D2074*H2074</f>
        <v>125.86</v>
      </c>
    </row>
    <row r="2075" spans="1:10" ht="18.399999999999999" customHeight="1">
      <c r="A2075" s="1">
        <v>792</v>
      </c>
      <c r="B2075" t="s">
        <v>9</v>
      </c>
      <c r="C2075" s="2">
        <v>41008</v>
      </c>
      <c r="D2075">
        <v>8</v>
      </c>
      <c r="E2075">
        <f>MONTH(C2075)</f>
        <v>4</v>
      </c>
      <c r="F2075" t="str">
        <f>VLOOKUP(B2075,Sheet3!$A$1:$E$100,5)</f>
        <v>k19</v>
      </c>
      <c r="G2075" t="str">
        <f>VLOOKUP(B2075,Sheet3!$A$1:$E$100,2)</f>
        <v>Oslonka_falista</v>
      </c>
      <c r="H2075" t="str">
        <f>VLOOKUP(B2075,Sheet3!$A$1:$E$100,3)</f>
        <v>22,99</v>
      </c>
      <c r="I2075" t="str">
        <f>VLOOKUP(F2075,Sheet4!$A$1:$B$22,2)</f>
        <v>wyroby_korkowe</v>
      </c>
      <c r="J2075">
        <f>D2075*H2075</f>
        <v>183.92</v>
      </c>
    </row>
    <row r="2076" spans="1:10" ht="18.399999999999999" customHeight="1">
      <c r="A2076" s="1">
        <v>810</v>
      </c>
      <c r="B2076" t="s">
        <v>63</v>
      </c>
      <c r="C2076" s="2">
        <v>41087</v>
      </c>
      <c r="D2076">
        <v>45</v>
      </c>
      <c r="E2076">
        <f>MONTH(C2076)</f>
        <v>6</v>
      </c>
      <c r="F2076" t="str">
        <f>VLOOKUP(B2076,Sheet3!$A$1:$E$100,5)</f>
        <v>k19</v>
      </c>
      <c r="G2076" t="str">
        <f>VLOOKUP(B2076,Sheet3!$A$1:$E$100,2)</f>
        <v>Taca_okragla</v>
      </c>
      <c r="H2076" t="str">
        <f>VLOOKUP(B2076,Sheet3!$A$1:$E$100,3)</f>
        <v>32,49</v>
      </c>
      <c r="I2076" t="str">
        <f>VLOOKUP(F2076,Sheet4!$A$1:$B$22,2)</f>
        <v>wyroby_korkowe</v>
      </c>
      <c r="J2076">
        <f>D2076*H2076</f>
        <v>1462.0500000000002</v>
      </c>
    </row>
    <row r="2077" spans="1:10" ht="18.399999999999999" customHeight="1">
      <c r="A2077">
        <v>831</v>
      </c>
      <c r="B2077" t="s">
        <v>10</v>
      </c>
      <c r="C2077" s="2">
        <v>40987</v>
      </c>
      <c r="D2077">
        <v>18</v>
      </c>
      <c r="E2077">
        <f>MONTH(C2077)</f>
        <v>3</v>
      </c>
      <c r="F2077" t="str">
        <f>VLOOKUP(B2077,Sheet3!$A$1:$E$100,5)</f>
        <v>k19</v>
      </c>
      <c r="G2077" t="str">
        <f>VLOOKUP(B2077,Sheet3!$A$1:$E$100,2)</f>
        <v>Oslonka_prosta</v>
      </c>
      <c r="H2077" t="str">
        <f>VLOOKUP(B2077,Sheet3!$A$1:$E$100,3)</f>
        <v>20,99</v>
      </c>
      <c r="I2077" t="str">
        <f>VLOOKUP(F2077,Sheet4!$A$1:$B$22,2)</f>
        <v>wyroby_korkowe</v>
      </c>
      <c r="J2077">
        <f>D2077*H2077</f>
        <v>377.82</v>
      </c>
    </row>
    <row r="2078" spans="1:10" ht="18.399999999999999" customHeight="1">
      <c r="A2078" s="1">
        <v>832</v>
      </c>
      <c r="B2078" t="s">
        <v>63</v>
      </c>
      <c r="C2078" s="2">
        <v>40991</v>
      </c>
      <c r="D2078">
        <v>12</v>
      </c>
      <c r="E2078">
        <f>MONTH(C2078)</f>
        <v>3</v>
      </c>
      <c r="F2078" t="str">
        <f>VLOOKUP(B2078,Sheet3!$A$1:$E$100,5)</f>
        <v>k19</v>
      </c>
      <c r="G2078" t="str">
        <f>VLOOKUP(B2078,Sheet3!$A$1:$E$100,2)</f>
        <v>Taca_okragla</v>
      </c>
      <c r="H2078" t="str">
        <f>VLOOKUP(B2078,Sheet3!$A$1:$E$100,3)</f>
        <v>32,49</v>
      </c>
      <c r="I2078" t="str">
        <f>VLOOKUP(F2078,Sheet4!$A$1:$B$22,2)</f>
        <v>wyroby_korkowe</v>
      </c>
      <c r="J2078">
        <f>D2078*H2078</f>
        <v>389.88</v>
      </c>
    </row>
    <row r="2079" spans="1:10" ht="18.399999999999999" customHeight="1">
      <c r="A2079" s="1">
        <v>842</v>
      </c>
      <c r="B2079" t="s">
        <v>83</v>
      </c>
      <c r="C2079" s="2">
        <v>40976</v>
      </c>
      <c r="D2079">
        <v>5</v>
      </c>
      <c r="E2079">
        <f>MONTH(C2079)</f>
        <v>3</v>
      </c>
      <c r="F2079" t="str">
        <f>VLOOKUP(B2079,Sheet3!$A$1:$E$100,5)</f>
        <v>k19</v>
      </c>
      <c r="G2079" t="str">
        <f>VLOOKUP(B2079,Sheet3!$A$1:$E$100,2)</f>
        <v>Serwetnik_maly</v>
      </c>
      <c r="H2079" t="str">
        <f>VLOOKUP(B2079,Sheet3!$A$1:$E$100,3)</f>
        <v>4,99</v>
      </c>
      <c r="I2079" t="str">
        <f>VLOOKUP(F2079,Sheet4!$A$1:$B$22,2)</f>
        <v>wyroby_korkowe</v>
      </c>
      <c r="J2079">
        <f>D2079*H2079</f>
        <v>24.950000000000003</v>
      </c>
    </row>
    <row r="2080" spans="1:10" ht="18.399999999999999" customHeight="1">
      <c r="A2080" s="1">
        <v>854</v>
      </c>
      <c r="B2080" t="s">
        <v>53</v>
      </c>
      <c r="C2080" s="2">
        <v>40947</v>
      </c>
      <c r="D2080">
        <v>9</v>
      </c>
      <c r="E2080">
        <f>MONTH(C2080)</f>
        <v>2</v>
      </c>
      <c r="F2080" t="str">
        <f>VLOOKUP(B2080,Sheet3!$A$1:$E$100,5)</f>
        <v>k2</v>
      </c>
      <c r="G2080" t="str">
        <f>VLOOKUP(B2080,Sheet3!$A$1:$E$100,2)</f>
        <v>Special_4_mm</v>
      </c>
      <c r="H2080" t="str">
        <f>VLOOKUP(B2080,Sheet3!$A$1:$E$100,3)</f>
        <v>94,99</v>
      </c>
      <c r="I2080" t="str">
        <f>VLOOKUP(F2080,Sheet4!$A$1:$B$22,2)</f>
        <v>wyroby_korkowe</v>
      </c>
      <c r="J2080">
        <f>D2080*H2080</f>
        <v>854.91</v>
      </c>
    </row>
    <row r="2081" spans="1:10" ht="18.399999999999999" customHeight="1">
      <c r="A2081">
        <v>867</v>
      </c>
      <c r="B2081" t="s">
        <v>49</v>
      </c>
      <c r="C2081" s="2">
        <v>41001</v>
      </c>
      <c r="D2081">
        <v>2</v>
      </c>
      <c r="E2081">
        <f>MONTH(C2081)</f>
        <v>4</v>
      </c>
      <c r="F2081" t="str">
        <f>VLOOKUP(B2081,Sheet3!$A$1:$E$100,5)</f>
        <v>k19</v>
      </c>
      <c r="G2081" t="str">
        <f>VLOOKUP(B2081,Sheet3!$A$1:$E$100,2)</f>
        <v>Serwetnik_duży</v>
      </c>
      <c r="H2081" t="str">
        <f>VLOOKUP(B2081,Sheet3!$A$1:$E$100,3)</f>
        <v>8,99</v>
      </c>
      <c r="I2081" t="str">
        <f>VLOOKUP(F2081,Sheet4!$A$1:$B$22,2)</f>
        <v>wyroby_korkowe</v>
      </c>
      <c r="J2081">
        <f>D2081*H2081</f>
        <v>17.98</v>
      </c>
    </row>
    <row r="2082" spans="1:10" ht="18.399999999999999" customHeight="1">
      <c r="A2082" s="1">
        <v>876</v>
      </c>
      <c r="B2082" t="s">
        <v>48</v>
      </c>
      <c r="C2082" s="2">
        <v>41090</v>
      </c>
      <c r="D2082">
        <v>1</v>
      </c>
      <c r="E2082">
        <f>MONTH(C2082)</f>
        <v>6</v>
      </c>
      <c r="F2082" t="str">
        <f>VLOOKUP(B2082,Sheet3!$A$1:$E$100,5)</f>
        <v>k19</v>
      </c>
      <c r="G2082" t="str">
        <f>VLOOKUP(B2082,Sheet3!$A$1:$E$100,2)</f>
        <v>Cukiernica</v>
      </c>
      <c r="H2082" t="str">
        <f>VLOOKUP(B2082,Sheet3!$A$1:$E$100,3)</f>
        <v>25,99</v>
      </c>
      <c r="I2082" t="str">
        <f>VLOOKUP(F2082,Sheet4!$A$1:$B$22,2)</f>
        <v>wyroby_korkowe</v>
      </c>
      <c r="J2082">
        <f>D2082*H2082</f>
        <v>25.99</v>
      </c>
    </row>
    <row r="2083" spans="1:10" ht="18.399999999999999" customHeight="1">
      <c r="A2083" s="1">
        <v>892</v>
      </c>
      <c r="B2083" t="s">
        <v>49</v>
      </c>
      <c r="C2083" s="2">
        <v>41088</v>
      </c>
      <c r="D2083">
        <v>12</v>
      </c>
      <c r="E2083">
        <f>MONTH(C2083)</f>
        <v>6</v>
      </c>
      <c r="F2083" t="str">
        <f>VLOOKUP(B2083,Sheet3!$A$1:$E$100,5)</f>
        <v>k19</v>
      </c>
      <c r="G2083" t="str">
        <f>VLOOKUP(B2083,Sheet3!$A$1:$E$100,2)</f>
        <v>Serwetnik_duży</v>
      </c>
      <c r="H2083" t="str">
        <f>VLOOKUP(B2083,Sheet3!$A$1:$E$100,3)</f>
        <v>8,99</v>
      </c>
      <c r="I2083" t="str">
        <f>VLOOKUP(F2083,Sheet4!$A$1:$B$22,2)</f>
        <v>wyroby_korkowe</v>
      </c>
      <c r="J2083">
        <f>D2083*H2083</f>
        <v>107.88</v>
      </c>
    </row>
    <row r="2084" spans="1:10" ht="18.399999999999999" customHeight="1">
      <c r="A2084">
        <v>907</v>
      </c>
      <c r="B2084" t="s">
        <v>46</v>
      </c>
      <c r="C2084" s="2">
        <v>41191</v>
      </c>
      <c r="D2084">
        <v>24</v>
      </c>
      <c r="E2084">
        <f>MONTH(C2084)</f>
        <v>10</v>
      </c>
      <c r="F2084" t="str">
        <f>VLOOKUP(B2084,Sheet3!$A$1:$E$100,5)</f>
        <v>k2</v>
      </c>
      <c r="G2084" t="str">
        <f>VLOOKUP(B2084,Sheet3!$A$1:$E$100,2)</f>
        <v>Big_8_mm</v>
      </c>
      <c r="H2084" t="str">
        <f>VLOOKUP(B2084,Sheet3!$A$1:$E$100,3)</f>
        <v>138,00</v>
      </c>
      <c r="I2084" t="str">
        <f>VLOOKUP(F2084,Sheet4!$A$1:$B$22,2)</f>
        <v>wyroby_korkowe</v>
      </c>
      <c r="J2084">
        <f>D2084*H2084</f>
        <v>3312</v>
      </c>
    </row>
    <row r="2085" spans="1:10" ht="18.399999999999999" customHeight="1">
      <c r="A2085" s="1">
        <v>924</v>
      </c>
      <c r="B2085" t="s">
        <v>17</v>
      </c>
      <c r="C2085" s="2">
        <v>41017</v>
      </c>
      <c r="D2085">
        <v>4</v>
      </c>
      <c r="E2085">
        <f>MONTH(C2085)</f>
        <v>4</v>
      </c>
      <c r="F2085" t="str">
        <f>VLOOKUP(B2085,Sheet3!$A$1:$E$100,5)</f>
        <v>k19</v>
      </c>
      <c r="G2085" t="str">
        <f>VLOOKUP(B2085,Sheet3!$A$1:$E$100,2)</f>
        <v>Taca_prostokatna</v>
      </c>
      <c r="H2085" t="str">
        <f>VLOOKUP(B2085,Sheet3!$A$1:$E$100,3)</f>
        <v>26,99</v>
      </c>
      <c r="I2085" t="str">
        <f>VLOOKUP(F2085,Sheet4!$A$1:$B$22,2)</f>
        <v>wyroby_korkowe</v>
      </c>
      <c r="J2085">
        <f>D2085*H2085</f>
        <v>107.96</v>
      </c>
    </row>
    <row r="2086" spans="1:10" ht="18.399999999999999" customHeight="1">
      <c r="A2086">
        <v>927</v>
      </c>
      <c r="B2086" t="s">
        <v>17</v>
      </c>
      <c r="C2086" s="2">
        <v>41160</v>
      </c>
      <c r="D2086">
        <v>5</v>
      </c>
      <c r="E2086">
        <f>MONTH(C2086)</f>
        <v>9</v>
      </c>
      <c r="F2086" t="str">
        <f>VLOOKUP(B2086,Sheet3!$A$1:$E$100,5)</f>
        <v>k19</v>
      </c>
      <c r="G2086" t="str">
        <f>VLOOKUP(B2086,Sheet3!$A$1:$E$100,2)</f>
        <v>Taca_prostokatna</v>
      </c>
      <c r="H2086" t="str">
        <f>VLOOKUP(B2086,Sheet3!$A$1:$E$100,3)</f>
        <v>26,99</v>
      </c>
      <c r="I2086" t="str">
        <f>VLOOKUP(F2086,Sheet4!$A$1:$B$22,2)</f>
        <v>wyroby_korkowe</v>
      </c>
      <c r="J2086">
        <f>D2086*H2086</f>
        <v>134.94999999999999</v>
      </c>
    </row>
    <row r="2087" spans="1:10" ht="18.399999999999999" customHeight="1">
      <c r="A2087" s="1">
        <v>940</v>
      </c>
      <c r="B2087" t="s">
        <v>49</v>
      </c>
      <c r="C2087" s="2">
        <v>41174</v>
      </c>
      <c r="D2087">
        <v>2</v>
      </c>
      <c r="E2087">
        <f>MONTH(C2087)</f>
        <v>9</v>
      </c>
      <c r="F2087" t="str">
        <f>VLOOKUP(B2087,Sheet3!$A$1:$E$100,5)</f>
        <v>k19</v>
      </c>
      <c r="G2087" t="str">
        <f>VLOOKUP(B2087,Sheet3!$A$1:$E$100,2)</f>
        <v>Serwetnik_duży</v>
      </c>
      <c r="H2087" t="str">
        <f>VLOOKUP(B2087,Sheet3!$A$1:$E$100,3)</f>
        <v>8,99</v>
      </c>
      <c r="I2087" t="str">
        <f>VLOOKUP(F2087,Sheet4!$A$1:$B$22,2)</f>
        <v>wyroby_korkowe</v>
      </c>
      <c r="J2087">
        <f>D2087*H2087</f>
        <v>17.98</v>
      </c>
    </row>
    <row r="2088" spans="1:10" ht="18.399999999999999" customHeight="1">
      <c r="A2088" s="1">
        <v>958</v>
      </c>
      <c r="B2088" t="s">
        <v>48</v>
      </c>
      <c r="C2088" s="2">
        <v>41020</v>
      </c>
      <c r="D2088">
        <v>5</v>
      </c>
      <c r="E2088">
        <f>MONTH(C2088)</f>
        <v>4</v>
      </c>
      <c r="F2088" t="str">
        <f>VLOOKUP(B2088,Sheet3!$A$1:$E$100,5)</f>
        <v>k19</v>
      </c>
      <c r="G2088" t="str">
        <f>VLOOKUP(B2088,Sheet3!$A$1:$E$100,2)</f>
        <v>Cukiernica</v>
      </c>
      <c r="H2088" t="str">
        <f>VLOOKUP(B2088,Sheet3!$A$1:$E$100,3)</f>
        <v>25,99</v>
      </c>
      <c r="I2088" t="str">
        <f>VLOOKUP(F2088,Sheet4!$A$1:$B$22,2)</f>
        <v>wyroby_korkowe</v>
      </c>
      <c r="J2088">
        <f>D2088*H2088</f>
        <v>129.94999999999999</v>
      </c>
    </row>
    <row r="2089" spans="1:10" ht="18.399999999999999" customHeight="1">
      <c r="A2089">
        <v>967</v>
      </c>
      <c r="B2089" t="s">
        <v>49</v>
      </c>
      <c r="C2089" s="2">
        <v>41145</v>
      </c>
      <c r="D2089">
        <v>4</v>
      </c>
      <c r="E2089">
        <f>MONTH(C2089)</f>
        <v>8</v>
      </c>
      <c r="F2089" t="str">
        <f>VLOOKUP(B2089,Sheet3!$A$1:$E$100,5)</f>
        <v>k19</v>
      </c>
      <c r="G2089" t="str">
        <f>VLOOKUP(B2089,Sheet3!$A$1:$E$100,2)</f>
        <v>Serwetnik_duży</v>
      </c>
      <c r="H2089" t="str">
        <f>VLOOKUP(B2089,Sheet3!$A$1:$E$100,3)</f>
        <v>8,99</v>
      </c>
      <c r="I2089" t="str">
        <f>VLOOKUP(F2089,Sheet4!$A$1:$B$22,2)</f>
        <v>wyroby_korkowe</v>
      </c>
      <c r="J2089">
        <f>D2089*H2089</f>
        <v>35.96</v>
      </c>
    </row>
    <row r="2090" spans="1:10" ht="18.399999999999999" customHeight="1">
      <c r="A2090" s="1">
        <v>972</v>
      </c>
      <c r="B2090" t="s">
        <v>10</v>
      </c>
      <c r="C2090" s="2">
        <v>41192</v>
      </c>
      <c r="D2090">
        <v>12</v>
      </c>
      <c r="E2090">
        <f>MONTH(C2090)</f>
        <v>10</v>
      </c>
      <c r="F2090" t="str">
        <f>VLOOKUP(B2090,Sheet3!$A$1:$E$100,5)</f>
        <v>k19</v>
      </c>
      <c r="G2090" t="str">
        <f>VLOOKUP(B2090,Sheet3!$A$1:$E$100,2)</f>
        <v>Oslonka_prosta</v>
      </c>
      <c r="H2090" t="str">
        <f>VLOOKUP(B2090,Sheet3!$A$1:$E$100,3)</f>
        <v>20,99</v>
      </c>
      <c r="I2090" t="str">
        <f>VLOOKUP(F2090,Sheet4!$A$1:$B$22,2)</f>
        <v>wyroby_korkowe</v>
      </c>
      <c r="J2090">
        <f>D2090*H2090</f>
        <v>251.88</v>
      </c>
    </row>
    <row r="2091" spans="1:10" ht="18.399999999999999" customHeight="1">
      <c r="A2091" s="1">
        <v>976</v>
      </c>
      <c r="B2091" t="s">
        <v>48</v>
      </c>
      <c r="C2091" s="2">
        <v>41003</v>
      </c>
      <c r="D2091">
        <v>1</v>
      </c>
      <c r="E2091">
        <f>MONTH(C2091)</f>
        <v>4</v>
      </c>
      <c r="F2091" t="str">
        <f>VLOOKUP(B2091,Sheet3!$A$1:$E$100,5)</f>
        <v>k19</v>
      </c>
      <c r="G2091" t="str">
        <f>VLOOKUP(B2091,Sheet3!$A$1:$E$100,2)</f>
        <v>Cukiernica</v>
      </c>
      <c r="H2091" t="str">
        <f>VLOOKUP(B2091,Sheet3!$A$1:$E$100,3)</f>
        <v>25,99</v>
      </c>
      <c r="I2091" t="str">
        <f>VLOOKUP(F2091,Sheet4!$A$1:$B$22,2)</f>
        <v>wyroby_korkowe</v>
      </c>
      <c r="J2091">
        <f>D2091*H2091</f>
        <v>25.99</v>
      </c>
    </row>
    <row r="2092" spans="1:10" ht="18.399999999999999" customHeight="1">
      <c r="A2092">
        <v>977</v>
      </c>
      <c r="B2092" t="s">
        <v>10</v>
      </c>
      <c r="C2092" s="2">
        <v>40976</v>
      </c>
      <c r="D2092">
        <v>1</v>
      </c>
      <c r="E2092">
        <f>MONTH(C2092)</f>
        <v>3</v>
      </c>
      <c r="F2092" t="str">
        <f>VLOOKUP(B2092,Sheet3!$A$1:$E$100,5)</f>
        <v>k19</v>
      </c>
      <c r="G2092" t="str">
        <f>VLOOKUP(B2092,Sheet3!$A$1:$E$100,2)</f>
        <v>Oslonka_prosta</v>
      </c>
      <c r="H2092" t="str">
        <f>VLOOKUP(B2092,Sheet3!$A$1:$E$100,3)</f>
        <v>20,99</v>
      </c>
      <c r="I2092" t="str">
        <f>VLOOKUP(F2092,Sheet4!$A$1:$B$22,2)</f>
        <v>wyroby_korkowe</v>
      </c>
      <c r="J2092">
        <f>D2092*H2092</f>
        <v>20.99</v>
      </c>
    </row>
    <row r="2093" spans="1:10" ht="18.399999999999999" customHeight="1">
      <c r="A2093">
        <v>985</v>
      </c>
      <c r="B2093" t="s">
        <v>47</v>
      </c>
      <c r="C2093" s="2">
        <v>41015</v>
      </c>
      <c r="D2093">
        <v>15</v>
      </c>
      <c r="E2093">
        <f>MONTH(C2093)</f>
        <v>4</v>
      </c>
      <c r="F2093" t="str">
        <f>VLOOKUP(B2093,Sheet3!$A$1:$E$100,5)</f>
        <v>k2</v>
      </c>
      <c r="G2093" t="str">
        <f>VLOOKUP(B2093,Sheet3!$A$1:$E$100,2)</f>
        <v>Normal_4_mm</v>
      </c>
      <c r="H2093" t="str">
        <f>VLOOKUP(B2093,Sheet3!$A$1:$E$100,3)</f>
        <v>60,50</v>
      </c>
      <c r="I2093" t="str">
        <f>VLOOKUP(F2093,Sheet4!$A$1:$B$22,2)</f>
        <v>wyroby_korkowe</v>
      </c>
      <c r="J2093">
        <f>D2093*H2093</f>
        <v>907.5</v>
      </c>
    </row>
    <row r="2094" spans="1:10" ht="18.399999999999999" customHeight="1">
      <c r="A2094">
        <v>987</v>
      </c>
      <c r="B2094" t="s">
        <v>9</v>
      </c>
      <c r="C2094" s="2">
        <v>41220</v>
      </c>
      <c r="D2094">
        <v>6</v>
      </c>
      <c r="E2094">
        <f>MONTH(C2094)</f>
        <v>11</v>
      </c>
      <c r="F2094" t="str">
        <f>VLOOKUP(B2094,Sheet3!$A$1:$E$100,5)</f>
        <v>k19</v>
      </c>
      <c r="G2094" t="str">
        <f>VLOOKUP(B2094,Sheet3!$A$1:$E$100,2)</f>
        <v>Oslonka_falista</v>
      </c>
      <c r="H2094" t="str">
        <f>VLOOKUP(B2094,Sheet3!$A$1:$E$100,3)</f>
        <v>22,99</v>
      </c>
      <c r="I2094" t="str">
        <f>VLOOKUP(F2094,Sheet4!$A$1:$B$22,2)</f>
        <v>wyroby_korkowe</v>
      </c>
      <c r="J2094">
        <f>D2094*H2094</f>
        <v>137.94</v>
      </c>
    </row>
    <row r="2095" spans="1:10" ht="18.399999999999999" customHeight="1">
      <c r="A2095">
        <v>989</v>
      </c>
      <c r="B2095" t="s">
        <v>76</v>
      </c>
      <c r="C2095" s="2">
        <v>41013</v>
      </c>
      <c r="D2095">
        <v>32</v>
      </c>
      <c r="E2095">
        <f>MONTH(C2095)</f>
        <v>4</v>
      </c>
      <c r="F2095" t="str">
        <f>VLOOKUP(B2095,Sheet3!$A$1:$E$100,5)</f>
        <v>k2</v>
      </c>
      <c r="G2095" t="str">
        <f>VLOOKUP(B2095,Sheet3!$A$1:$E$100,2)</f>
        <v>Normal_6_mm</v>
      </c>
      <c r="H2095" t="str">
        <f>VLOOKUP(B2095,Sheet3!$A$1:$E$100,3)</f>
        <v>119,99</v>
      </c>
      <c r="I2095" t="str">
        <f>VLOOKUP(F2095,Sheet4!$A$1:$B$22,2)</f>
        <v>wyroby_korkowe</v>
      </c>
      <c r="J2095">
        <f>D2095*H2095</f>
        <v>3839.68</v>
      </c>
    </row>
    <row r="2096" spans="1:10" ht="18.399999999999999" customHeight="1">
      <c r="A2096">
        <v>999</v>
      </c>
      <c r="B2096" t="s">
        <v>9</v>
      </c>
      <c r="C2096" s="2">
        <v>41080</v>
      </c>
      <c r="D2096">
        <v>6</v>
      </c>
      <c r="E2096">
        <f>MONTH(C2096)</f>
        <v>6</v>
      </c>
      <c r="F2096" t="str">
        <f>VLOOKUP(B2096,Sheet3!$A$1:$E$100,5)</f>
        <v>k19</v>
      </c>
      <c r="G2096" t="str">
        <f>VLOOKUP(B2096,Sheet3!$A$1:$E$100,2)</f>
        <v>Oslonka_falista</v>
      </c>
      <c r="H2096" t="str">
        <f>VLOOKUP(B2096,Sheet3!$A$1:$E$100,3)</f>
        <v>22,99</v>
      </c>
      <c r="I2096" t="str">
        <f>VLOOKUP(F2096,Sheet4!$A$1:$B$22,2)</f>
        <v>wyroby_korkowe</v>
      </c>
      <c r="J2096">
        <f>D2096*H2096</f>
        <v>137.94</v>
      </c>
    </row>
    <row r="2097" spans="1:10" ht="18.399999999999999" customHeight="1">
      <c r="A2097" s="1">
        <v>1014</v>
      </c>
      <c r="B2097" t="s">
        <v>17</v>
      </c>
      <c r="C2097" s="2">
        <v>41039</v>
      </c>
      <c r="D2097">
        <v>1</v>
      </c>
      <c r="E2097">
        <f>MONTH(C2097)</f>
        <v>5</v>
      </c>
      <c r="F2097" t="str">
        <f>VLOOKUP(B2097,Sheet3!$A$1:$E$100,5)</f>
        <v>k19</v>
      </c>
      <c r="G2097" t="str">
        <f>VLOOKUP(B2097,Sheet3!$A$1:$E$100,2)</f>
        <v>Taca_prostokatna</v>
      </c>
      <c r="H2097" t="str">
        <f>VLOOKUP(B2097,Sheet3!$A$1:$E$100,3)</f>
        <v>26,99</v>
      </c>
      <c r="I2097" t="str">
        <f>VLOOKUP(F2097,Sheet4!$A$1:$B$22,2)</f>
        <v>wyroby_korkowe</v>
      </c>
      <c r="J2097">
        <f>D2097*H2097</f>
        <v>26.99</v>
      </c>
    </row>
    <row r="2098" spans="1:10" ht="18.399999999999999" customHeight="1">
      <c r="A2098">
        <v>1015</v>
      </c>
      <c r="B2098" t="s">
        <v>17</v>
      </c>
      <c r="C2098" s="2">
        <v>40969</v>
      </c>
      <c r="D2098">
        <v>12</v>
      </c>
      <c r="E2098">
        <f>MONTH(C2098)</f>
        <v>3</v>
      </c>
      <c r="F2098" t="str">
        <f>VLOOKUP(B2098,Sheet3!$A$1:$E$100,5)</f>
        <v>k19</v>
      </c>
      <c r="G2098" t="str">
        <f>VLOOKUP(B2098,Sheet3!$A$1:$E$100,2)</f>
        <v>Taca_prostokatna</v>
      </c>
      <c r="H2098" t="str">
        <f>VLOOKUP(B2098,Sheet3!$A$1:$E$100,3)</f>
        <v>26,99</v>
      </c>
      <c r="I2098" t="str">
        <f>VLOOKUP(F2098,Sheet4!$A$1:$B$22,2)</f>
        <v>wyroby_korkowe</v>
      </c>
      <c r="J2098">
        <f>D2098*H2098</f>
        <v>323.88</v>
      </c>
    </row>
    <row r="2099" spans="1:10" ht="18.399999999999999" customHeight="1">
      <c r="A2099">
        <v>1029</v>
      </c>
      <c r="B2099" t="s">
        <v>48</v>
      </c>
      <c r="C2099" s="2">
        <v>40970</v>
      </c>
      <c r="D2099">
        <v>1</v>
      </c>
      <c r="E2099">
        <f>MONTH(C2099)</f>
        <v>3</v>
      </c>
      <c r="F2099" t="str">
        <f>VLOOKUP(B2099,Sheet3!$A$1:$E$100,5)</f>
        <v>k19</v>
      </c>
      <c r="G2099" t="str">
        <f>VLOOKUP(B2099,Sheet3!$A$1:$E$100,2)</f>
        <v>Cukiernica</v>
      </c>
      <c r="H2099" t="str">
        <f>VLOOKUP(B2099,Sheet3!$A$1:$E$100,3)</f>
        <v>25,99</v>
      </c>
      <c r="I2099" t="str">
        <f>VLOOKUP(F2099,Sheet4!$A$1:$B$22,2)</f>
        <v>wyroby_korkowe</v>
      </c>
      <c r="J2099">
        <f>D2099*H2099</f>
        <v>25.99</v>
      </c>
    </row>
    <row r="2100" spans="1:10" ht="18.399999999999999" customHeight="1">
      <c r="A2100" s="1">
        <v>1036</v>
      </c>
      <c r="B2100" t="s">
        <v>53</v>
      </c>
      <c r="C2100" s="2">
        <v>41127</v>
      </c>
      <c r="D2100">
        <v>12</v>
      </c>
      <c r="E2100">
        <f>MONTH(C2100)</f>
        <v>8</v>
      </c>
      <c r="F2100" t="str">
        <f>VLOOKUP(B2100,Sheet3!$A$1:$E$100,5)</f>
        <v>k2</v>
      </c>
      <c r="G2100" t="str">
        <f>VLOOKUP(B2100,Sheet3!$A$1:$E$100,2)</f>
        <v>Special_4_mm</v>
      </c>
      <c r="H2100" t="str">
        <f>VLOOKUP(B2100,Sheet3!$A$1:$E$100,3)</f>
        <v>94,99</v>
      </c>
      <c r="I2100" t="str">
        <f>VLOOKUP(F2100,Sheet4!$A$1:$B$22,2)</f>
        <v>wyroby_korkowe</v>
      </c>
      <c r="J2100">
        <f>D2100*H2100</f>
        <v>1139.8799999999999</v>
      </c>
    </row>
    <row r="2101" spans="1:10" ht="18.399999999999999" customHeight="1">
      <c r="A2101" s="1">
        <v>1038</v>
      </c>
      <c r="B2101" t="s">
        <v>89</v>
      </c>
      <c r="C2101" s="2">
        <v>41011</v>
      </c>
      <c r="D2101">
        <v>2</v>
      </c>
      <c r="E2101">
        <f>MONTH(C2101)</f>
        <v>4</v>
      </c>
      <c r="F2101" t="str">
        <f>VLOOKUP(B2101,Sheet3!$A$1:$E$100,5)</f>
        <v>k19</v>
      </c>
      <c r="G2101" t="str">
        <f>VLOOKUP(B2101,Sheet3!$A$1:$E$100,2)</f>
        <v>Taca_okragla</v>
      </c>
      <c r="H2101" t="str">
        <f>VLOOKUP(B2101,Sheet3!$A$1:$E$100,3)</f>
        <v>32,49</v>
      </c>
      <c r="I2101" t="str">
        <f>VLOOKUP(F2101,Sheet4!$A$1:$B$22,2)</f>
        <v>wyroby_korkowe</v>
      </c>
      <c r="J2101">
        <f>D2101*H2101</f>
        <v>64.98</v>
      </c>
    </row>
    <row r="2102" spans="1:10" ht="18.399999999999999" customHeight="1">
      <c r="A2102">
        <v>1057</v>
      </c>
      <c r="B2102" t="s">
        <v>53</v>
      </c>
      <c r="C2102" s="2">
        <v>41011</v>
      </c>
      <c r="D2102">
        <v>12</v>
      </c>
      <c r="E2102">
        <f>MONTH(C2102)</f>
        <v>4</v>
      </c>
      <c r="F2102" t="str">
        <f>VLOOKUP(B2102,Sheet3!$A$1:$E$100,5)</f>
        <v>k2</v>
      </c>
      <c r="G2102" t="str">
        <f>VLOOKUP(B2102,Sheet3!$A$1:$E$100,2)</f>
        <v>Special_4_mm</v>
      </c>
      <c r="H2102" t="str">
        <f>VLOOKUP(B2102,Sheet3!$A$1:$E$100,3)</f>
        <v>94,99</v>
      </c>
      <c r="I2102" t="str">
        <f>VLOOKUP(F2102,Sheet4!$A$1:$B$22,2)</f>
        <v>wyroby_korkowe</v>
      </c>
      <c r="J2102">
        <f>D2102*H2102</f>
        <v>1139.8799999999999</v>
      </c>
    </row>
    <row r="2103" spans="1:10" ht="18.399999999999999" customHeight="1">
      <c r="A2103" s="1">
        <v>1064</v>
      </c>
      <c r="B2103" t="s">
        <v>9</v>
      </c>
      <c r="C2103" s="2">
        <v>41120</v>
      </c>
      <c r="D2103">
        <v>24</v>
      </c>
      <c r="E2103">
        <f>MONTH(C2103)</f>
        <v>7</v>
      </c>
      <c r="F2103" t="str">
        <f>VLOOKUP(B2103,Sheet3!$A$1:$E$100,5)</f>
        <v>k19</v>
      </c>
      <c r="G2103" t="str">
        <f>VLOOKUP(B2103,Sheet3!$A$1:$E$100,2)</f>
        <v>Oslonka_falista</v>
      </c>
      <c r="H2103" t="str">
        <f>VLOOKUP(B2103,Sheet3!$A$1:$E$100,3)</f>
        <v>22,99</v>
      </c>
      <c r="I2103" t="str">
        <f>VLOOKUP(F2103,Sheet4!$A$1:$B$22,2)</f>
        <v>wyroby_korkowe</v>
      </c>
      <c r="J2103">
        <f>D2103*H2103</f>
        <v>551.76</v>
      </c>
    </row>
    <row r="2104" spans="1:10" ht="18.399999999999999" customHeight="1">
      <c r="A2104" s="1">
        <v>1082</v>
      </c>
      <c r="B2104" t="s">
        <v>49</v>
      </c>
      <c r="C2104" s="2">
        <v>41050</v>
      </c>
      <c r="D2104">
        <v>2</v>
      </c>
      <c r="E2104">
        <f>MONTH(C2104)</f>
        <v>5</v>
      </c>
      <c r="F2104" t="str">
        <f>VLOOKUP(B2104,Sheet3!$A$1:$E$100,5)</f>
        <v>k19</v>
      </c>
      <c r="G2104" t="str">
        <f>VLOOKUP(B2104,Sheet3!$A$1:$E$100,2)</f>
        <v>Serwetnik_duży</v>
      </c>
      <c r="H2104" t="str">
        <f>VLOOKUP(B2104,Sheet3!$A$1:$E$100,3)</f>
        <v>8,99</v>
      </c>
      <c r="I2104" t="str">
        <f>VLOOKUP(F2104,Sheet4!$A$1:$B$22,2)</f>
        <v>wyroby_korkowe</v>
      </c>
      <c r="J2104">
        <f>D2104*H2104</f>
        <v>17.98</v>
      </c>
    </row>
    <row r="2105" spans="1:10" ht="18.399999999999999" customHeight="1">
      <c r="A2105">
        <v>1101</v>
      </c>
      <c r="B2105" t="s">
        <v>76</v>
      </c>
      <c r="C2105" s="2">
        <v>41120</v>
      </c>
      <c r="D2105">
        <v>20</v>
      </c>
      <c r="E2105">
        <f>MONTH(C2105)</f>
        <v>7</v>
      </c>
      <c r="F2105" t="str">
        <f>VLOOKUP(B2105,Sheet3!$A$1:$E$100,5)</f>
        <v>k2</v>
      </c>
      <c r="G2105" t="str">
        <f>VLOOKUP(B2105,Sheet3!$A$1:$E$100,2)</f>
        <v>Normal_6_mm</v>
      </c>
      <c r="H2105" t="str">
        <f>VLOOKUP(B2105,Sheet3!$A$1:$E$100,3)</f>
        <v>119,99</v>
      </c>
      <c r="I2105" t="str">
        <f>VLOOKUP(F2105,Sheet4!$A$1:$B$22,2)</f>
        <v>wyroby_korkowe</v>
      </c>
      <c r="J2105">
        <f>D2105*H2105</f>
        <v>2399.7999999999997</v>
      </c>
    </row>
    <row r="2106" spans="1:10" ht="18.399999999999999" customHeight="1">
      <c r="A2106" s="1">
        <v>1110</v>
      </c>
      <c r="B2106" t="s">
        <v>17</v>
      </c>
      <c r="C2106" s="2">
        <v>41011</v>
      </c>
      <c r="D2106">
        <v>6</v>
      </c>
      <c r="E2106">
        <f>MONTH(C2106)</f>
        <v>4</v>
      </c>
      <c r="F2106" t="str">
        <f>VLOOKUP(B2106,Sheet3!$A$1:$E$100,5)</f>
        <v>k19</v>
      </c>
      <c r="G2106" t="str">
        <f>VLOOKUP(B2106,Sheet3!$A$1:$E$100,2)</f>
        <v>Taca_prostokatna</v>
      </c>
      <c r="H2106" t="str">
        <f>VLOOKUP(B2106,Sheet3!$A$1:$E$100,3)</f>
        <v>26,99</v>
      </c>
      <c r="I2106" t="str">
        <f>VLOOKUP(F2106,Sheet4!$A$1:$B$22,2)</f>
        <v>wyroby_korkowe</v>
      </c>
      <c r="J2106">
        <f>D2106*H2106</f>
        <v>161.94</v>
      </c>
    </row>
    <row r="2107" spans="1:10" ht="18.399999999999999" customHeight="1">
      <c r="A2107">
        <v>1123</v>
      </c>
      <c r="B2107" t="s">
        <v>48</v>
      </c>
      <c r="C2107" s="2">
        <v>40984</v>
      </c>
      <c r="D2107">
        <v>4</v>
      </c>
      <c r="E2107">
        <f>MONTH(C2107)</f>
        <v>3</v>
      </c>
      <c r="F2107" t="str">
        <f>VLOOKUP(B2107,Sheet3!$A$1:$E$100,5)</f>
        <v>k19</v>
      </c>
      <c r="G2107" t="str">
        <f>VLOOKUP(B2107,Sheet3!$A$1:$E$100,2)</f>
        <v>Cukiernica</v>
      </c>
      <c r="H2107" t="str">
        <f>VLOOKUP(B2107,Sheet3!$A$1:$E$100,3)</f>
        <v>25,99</v>
      </c>
      <c r="I2107" t="str">
        <f>VLOOKUP(F2107,Sheet4!$A$1:$B$22,2)</f>
        <v>wyroby_korkowe</v>
      </c>
      <c r="J2107">
        <f>D2107*H2107</f>
        <v>103.96</v>
      </c>
    </row>
    <row r="2108" spans="1:10" ht="18.399999999999999" customHeight="1">
      <c r="A2108">
        <v>1125</v>
      </c>
      <c r="B2108" t="s">
        <v>10</v>
      </c>
      <c r="C2108" s="2">
        <v>41003</v>
      </c>
      <c r="D2108">
        <v>6</v>
      </c>
      <c r="E2108">
        <f>MONTH(C2108)</f>
        <v>4</v>
      </c>
      <c r="F2108" t="str">
        <f>VLOOKUP(B2108,Sheet3!$A$1:$E$100,5)</f>
        <v>k19</v>
      </c>
      <c r="G2108" t="str">
        <f>VLOOKUP(B2108,Sheet3!$A$1:$E$100,2)</f>
        <v>Oslonka_prosta</v>
      </c>
      <c r="H2108" t="str">
        <f>VLOOKUP(B2108,Sheet3!$A$1:$E$100,3)</f>
        <v>20,99</v>
      </c>
      <c r="I2108" t="str">
        <f>VLOOKUP(F2108,Sheet4!$A$1:$B$22,2)</f>
        <v>wyroby_korkowe</v>
      </c>
      <c r="J2108">
        <f>D2108*H2108</f>
        <v>125.94</v>
      </c>
    </row>
    <row r="2109" spans="1:10" ht="18.399999999999999" customHeight="1">
      <c r="A2109">
        <v>1139</v>
      </c>
      <c r="B2109" t="s">
        <v>48</v>
      </c>
      <c r="C2109" s="2">
        <v>41114</v>
      </c>
      <c r="D2109">
        <v>2</v>
      </c>
      <c r="E2109">
        <f>MONTH(C2109)</f>
        <v>7</v>
      </c>
      <c r="F2109" t="str">
        <f>VLOOKUP(B2109,Sheet3!$A$1:$E$100,5)</f>
        <v>k19</v>
      </c>
      <c r="G2109" t="str">
        <f>VLOOKUP(B2109,Sheet3!$A$1:$E$100,2)</f>
        <v>Cukiernica</v>
      </c>
      <c r="H2109" t="str">
        <f>VLOOKUP(B2109,Sheet3!$A$1:$E$100,3)</f>
        <v>25,99</v>
      </c>
      <c r="I2109" t="str">
        <f>VLOOKUP(F2109,Sheet4!$A$1:$B$22,2)</f>
        <v>wyroby_korkowe</v>
      </c>
      <c r="J2109">
        <f>D2109*H2109</f>
        <v>51.98</v>
      </c>
    </row>
    <row r="2110" spans="1:10" ht="18.399999999999999" customHeight="1">
      <c r="A2110">
        <v>1147</v>
      </c>
      <c r="B2110" t="s">
        <v>17</v>
      </c>
      <c r="C2110" s="2">
        <v>41043</v>
      </c>
      <c r="D2110">
        <v>4</v>
      </c>
      <c r="E2110">
        <f>MONTH(C2110)</f>
        <v>5</v>
      </c>
      <c r="F2110" t="str">
        <f>VLOOKUP(B2110,Sheet3!$A$1:$E$100,5)</f>
        <v>k19</v>
      </c>
      <c r="G2110" t="str">
        <f>VLOOKUP(B2110,Sheet3!$A$1:$E$100,2)</f>
        <v>Taca_prostokatna</v>
      </c>
      <c r="H2110" t="str">
        <f>VLOOKUP(B2110,Sheet3!$A$1:$E$100,3)</f>
        <v>26,99</v>
      </c>
      <c r="I2110" t="str">
        <f>VLOOKUP(F2110,Sheet4!$A$1:$B$22,2)</f>
        <v>wyroby_korkowe</v>
      </c>
      <c r="J2110">
        <f>D2110*H2110</f>
        <v>107.96</v>
      </c>
    </row>
    <row r="2111" spans="1:10" ht="18.399999999999999" customHeight="1">
      <c r="A2111" s="1">
        <v>1156</v>
      </c>
      <c r="B2111" t="s">
        <v>9</v>
      </c>
      <c r="C2111" s="2">
        <v>41055</v>
      </c>
      <c r="D2111">
        <v>24</v>
      </c>
      <c r="E2111">
        <f>MONTH(C2111)</f>
        <v>5</v>
      </c>
      <c r="F2111" t="str">
        <f>VLOOKUP(B2111,Sheet3!$A$1:$E$100,5)</f>
        <v>k19</v>
      </c>
      <c r="G2111" t="str">
        <f>VLOOKUP(B2111,Sheet3!$A$1:$E$100,2)</f>
        <v>Oslonka_falista</v>
      </c>
      <c r="H2111" t="str">
        <f>VLOOKUP(B2111,Sheet3!$A$1:$E$100,3)</f>
        <v>22,99</v>
      </c>
      <c r="I2111" t="str">
        <f>VLOOKUP(F2111,Sheet4!$A$1:$B$22,2)</f>
        <v>wyroby_korkowe</v>
      </c>
      <c r="J2111">
        <f>D2111*H2111</f>
        <v>551.76</v>
      </c>
    </row>
    <row r="2112" spans="1:10" ht="18.399999999999999" customHeight="1">
      <c r="A2112">
        <v>1159</v>
      </c>
      <c r="B2112" t="s">
        <v>10</v>
      </c>
      <c r="C2112" s="2">
        <v>40978</v>
      </c>
      <c r="D2112">
        <v>12</v>
      </c>
      <c r="E2112">
        <f>MONTH(C2112)</f>
        <v>3</v>
      </c>
      <c r="F2112" t="str">
        <f>VLOOKUP(B2112,Sheet3!$A$1:$E$100,5)</f>
        <v>k19</v>
      </c>
      <c r="G2112" t="str">
        <f>VLOOKUP(B2112,Sheet3!$A$1:$E$100,2)</f>
        <v>Oslonka_prosta</v>
      </c>
      <c r="H2112" t="str">
        <f>VLOOKUP(B2112,Sheet3!$A$1:$E$100,3)</f>
        <v>20,99</v>
      </c>
      <c r="I2112" t="str">
        <f>VLOOKUP(F2112,Sheet4!$A$1:$B$22,2)</f>
        <v>wyroby_korkowe</v>
      </c>
      <c r="J2112">
        <f>D2112*H2112</f>
        <v>251.88</v>
      </c>
    </row>
    <row r="2113" spans="1:10" ht="18.399999999999999" customHeight="1">
      <c r="A2113">
        <v>1207</v>
      </c>
      <c r="B2113" t="s">
        <v>48</v>
      </c>
      <c r="C2113" s="2">
        <v>41178</v>
      </c>
      <c r="D2113">
        <v>1</v>
      </c>
      <c r="E2113">
        <f>MONTH(C2113)</f>
        <v>9</v>
      </c>
      <c r="F2113" t="str">
        <f>VLOOKUP(B2113,Sheet3!$A$1:$E$100,5)</f>
        <v>k19</v>
      </c>
      <c r="G2113" t="str">
        <f>VLOOKUP(B2113,Sheet3!$A$1:$E$100,2)</f>
        <v>Cukiernica</v>
      </c>
      <c r="H2113" t="str">
        <f>VLOOKUP(B2113,Sheet3!$A$1:$E$100,3)</f>
        <v>25,99</v>
      </c>
      <c r="I2113" t="str">
        <f>VLOOKUP(F2113,Sheet4!$A$1:$B$22,2)</f>
        <v>wyroby_korkowe</v>
      </c>
      <c r="J2113">
        <f>D2113*H2113</f>
        <v>25.99</v>
      </c>
    </row>
    <row r="2114" spans="1:10" ht="18.399999999999999" customHeight="1">
      <c r="A2114" s="1">
        <v>1222</v>
      </c>
      <c r="B2114" t="s">
        <v>46</v>
      </c>
      <c r="C2114" s="2">
        <v>41165</v>
      </c>
      <c r="D2114">
        <v>12</v>
      </c>
      <c r="E2114">
        <f>MONTH(C2114)</f>
        <v>9</v>
      </c>
      <c r="F2114" t="str">
        <f>VLOOKUP(B2114,Sheet3!$A$1:$E$100,5)</f>
        <v>k2</v>
      </c>
      <c r="G2114" t="str">
        <f>VLOOKUP(B2114,Sheet3!$A$1:$E$100,2)</f>
        <v>Big_8_mm</v>
      </c>
      <c r="H2114" t="str">
        <f>VLOOKUP(B2114,Sheet3!$A$1:$E$100,3)</f>
        <v>138,00</v>
      </c>
      <c r="I2114" t="str">
        <f>VLOOKUP(F2114,Sheet4!$A$1:$B$22,2)</f>
        <v>wyroby_korkowe</v>
      </c>
      <c r="J2114">
        <f>D2114*H2114</f>
        <v>1656</v>
      </c>
    </row>
    <row r="2115" spans="1:10" ht="18.399999999999999" customHeight="1">
      <c r="A2115" s="1">
        <v>1236</v>
      </c>
      <c r="B2115" t="s">
        <v>48</v>
      </c>
      <c r="C2115" s="2">
        <v>41138</v>
      </c>
      <c r="D2115">
        <v>5</v>
      </c>
      <c r="E2115">
        <f>MONTH(C2115)</f>
        <v>8</v>
      </c>
      <c r="F2115" t="str">
        <f>VLOOKUP(B2115,Sheet3!$A$1:$E$100,5)</f>
        <v>k19</v>
      </c>
      <c r="G2115" t="str">
        <f>VLOOKUP(B2115,Sheet3!$A$1:$E$100,2)</f>
        <v>Cukiernica</v>
      </c>
      <c r="H2115" t="str">
        <f>VLOOKUP(B2115,Sheet3!$A$1:$E$100,3)</f>
        <v>25,99</v>
      </c>
      <c r="I2115" t="str">
        <f>VLOOKUP(F2115,Sheet4!$A$1:$B$22,2)</f>
        <v>wyroby_korkowe</v>
      </c>
      <c r="J2115">
        <f>D2115*H2115</f>
        <v>129.94999999999999</v>
      </c>
    </row>
    <row r="2116" spans="1:10" ht="18.399999999999999" customHeight="1">
      <c r="A2116" s="1">
        <v>1272</v>
      </c>
      <c r="B2116" t="s">
        <v>53</v>
      </c>
      <c r="C2116" s="2">
        <v>41062</v>
      </c>
      <c r="D2116">
        <v>10</v>
      </c>
      <c r="E2116">
        <f>MONTH(C2116)</f>
        <v>6</v>
      </c>
      <c r="F2116" t="str">
        <f>VLOOKUP(B2116,Sheet3!$A$1:$E$100,5)</f>
        <v>k2</v>
      </c>
      <c r="G2116" t="str">
        <f>VLOOKUP(B2116,Sheet3!$A$1:$E$100,2)</f>
        <v>Special_4_mm</v>
      </c>
      <c r="H2116" t="str">
        <f>VLOOKUP(B2116,Sheet3!$A$1:$E$100,3)</f>
        <v>94,99</v>
      </c>
      <c r="I2116" t="str">
        <f>VLOOKUP(F2116,Sheet4!$A$1:$B$22,2)</f>
        <v>wyroby_korkowe</v>
      </c>
      <c r="J2116">
        <f>D2116*H2116</f>
        <v>949.9</v>
      </c>
    </row>
    <row r="2117" spans="1:10" ht="18.399999999999999" customHeight="1">
      <c r="A2117">
        <v>1279</v>
      </c>
      <c r="B2117" t="s">
        <v>10</v>
      </c>
      <c r="C2117" s="2">
        <v>41151</v>
      </c>
      <c r="D2117">
        <v>3</v>
      </c>
      <c r="E2117">
        <f>MONTH(C2117)</f>
        <v>8</v>
      </c>
      <c r="F2117" t="str">
        <f>VLOOKUP(B2117,Sheet3!$A$1:$E$100,5)</f>
        <v>k19</v>
      </c>
      <c r="G2117" t="str">
        <f>VLOOKUP(B2117,Sheet3!$A$1:$E$100,2)</f>
        <v>Oslonka_prosta</v>
      </c>
      <c r="H2117" t="str">
        <f>VLOOKUP(B2117,Sheet3!$A$1:$E$100,3)</f>
        <v>20,99</v>
      </c>
      <c r="I2117" t="str">
        <f>VLOOKUP(F2117,Sheet4!$A$1:$B$22,2)</f>
        <v>wyroby_korkowe</v>
      </c>
      <c r="J2117">
        <f>D2117*H2117</f>
        <v>62.97</v>
      </c>
    </row>
    <row r="2118" spans="1:10" ht="18.399999999999999" customHeight="1">
      <c r="A2118" s="1">
        <v>1284</v>
      </c>
      <c r="B2118" t="s">
        <v>17</v>
      </c>
      <c r="C2118" s="2">
        <v>41124</v>
      </c>
      <c r="D2118">
        <v>2</v>
      </c>
      <c r="E2118">
        <f>MONTH(C2118)</f>
        <v>8</v>
      </c>
      <c r="F2118" t="str">
        <f>VLOOKUP(B2118,Sheet3!$A$1:$E$100,5)</f>
        <v>k19</v>
      </c>
      <c r="G2118" t="str">
        <f>VLOOKUP(B2118,Sheet3!$A$1:$E$100,2)</f>
        <v>Taca_prostokatna</v>
      </c>
      <c r="H2118" t="str">
        <f>VLOOKUP(B2118,Sheet3!$A$1:$E$100,3)</f>
        <v>26,99</v>
      </c>
      <c r="I2118" t="str">
        <f>VLOOKUP(F2118,Sheet4!$A$1:$B$22,2)</f>
        <v>wyroby_korkowe</v>
      </c>
      <c r="J2118">
        <f>D2118*H2118</f>
        <v>53.98</v>
      </c>
    </row>
    <row r="2119" spans="1:10" ht="18.399999999999999" customHeight="1">
      <c r="A2119" s="1">
        <v>1294</v>
      </c>
      <c r="B2119" t="s">
        <v>48</v>
      </c>
      <c r="C2119" s="2">
        <v>41137</v>
      </c>
      <c r="D2119">
        <v>1</v>
      </c>
      <c r="E2119">
        <f>MONTH(C2119)</f>
        <v>8</v>
      </c>
      <c r="F2119" t="str">
        <f>VLOOKUP(B2119,Sheet3!$A$1:$E$100,5)</f>
        <v>k19</v>
      </c>
      <c r="G2119" t="str">
        <f>VLOOKUP(B2119,Sheet3!$A$1:$E$100,2)</f>
        <v>Cukiernica</v>
      </c>
      <c r="H2119" t="str">
        <f>VLOOKUP(B2119,Sheet3!$A$1:$E$100,3)</f>
        <v>25,99</v>
      </c>
      <c r="I2119" t="str">
        <f>VLOOKUP(F2119,Sheet4!$A$1:$B$22,2)</f>
        <v>wyroby_korkowe</v>
      </c>
      <c r="J2119">
        <f>D2119*H2119</f>
        <v>25.99</v>
      </c>
    </row>
    <row r="2120" spans="1:10" ht="18.399999999999999" customHeight="1">
      <c r="A2120">
        <v>1295</v>
      </c>
      <c r="B2120" t="s">
        <v>76</v>
      </c>
      <c r="C2120" s="2">
        <v>41109</v>
      </c>
      <c r="D2120">
        <v>25</v>
      </c>
      <c r="E2120">
        <f>MONTH(C2120)</f>
        <v>7</v>
      </c>
      <c r="F2120" t="str">
        <f>VLOOKUP(B2120,Sheet3!$A$1:$E$100,5)</f>
        <v>k2</v>
      </c>
      <c r="G2120" t="str">
        <f>VLOOKUP(B2120,Sheet3!$A$1:$E$100,2)</f>
        <v>Normal_6_mm</v>
      </c>
      <c r="H2120" t="str">
        <f>VLOOKUP(B2120,Sheet3!$A$1:$E$100,3)</f>
        <v>119,99</v>
      </c>
      <c r="I2120" t="str">
        <f>VLOOKUP(F2120,Sheet4!$A$1:$B$22,2)</f>
        <v>wyroby_korkowe</v>
      </c>
      <c r="J2120">
        <f>D2120*H2120</f>
        <v>2999.75</v>
      </c>
    </row>
    <row r="2121" spans="1:10" ht="18.399999999999999" customHeight="1">
      <c r="A2121">
        <v>1297</v>
      </c>
      <c r="B2121" t="s">
        <v>63</v>
      </c>
      <c r="C2121" s="2">
        <v>41069</v>
      </c>
      <c r="D2121">
        <v>20</v>
      </c>
      <c r="E2121">
        <f>MONTH(C2121)</f>
        <v>6</v>
      </c>
      <c r="F2121" t="str">
        <f>VLOOKUP(B2121,Sheet3!$A$1:$E$100,5)</f>
        <v>k19</v>
      </c>
      <c r="G2121" t="str">
        <f>VLOOKUP(B2121,Sheet3!$A$1:$E$100,2)</f>
        <v>Taca_okragla</v>
      </c>
      <c r="H2121" t="str">
        <f>VLOOKUP(B2121,Sheet3!$A$1:$E$100,3)</f>
        <v>32,49</v>
      </c>
      <c r="I2121" t="str">
        <f>VLOOKUP(F2121,Sheet4!$A$1:$B$22,2)</f>
        <v>wyroby_korkowe</v>
      </c>
      <c r="J2121">
        <f>D2121*H2121</f>
        <v>649.80000000000007</v>
      </c>
    </row>
    <row r="2122" spans="1:10" ht="18.399999999999999" customHeight="1">
      <c r="A2122" s="1">
        <v>1306</v>
      </c>
      <c r="B2122" t="s">
        <v>48</v>
      </c>
      <c r="C2122" s="2">
        <v>41002</v>
      </c>
      <c r="D2122">
        <v>1</v>
      </c>
      <c r="E2122">
        <f>MONTH(C2122)</f>
        <v>4</v>
      </c>
      <c r="F2122" t="str">
        <f>VLOOKUP(B2122,Sheet3!$A$1:$E$100,5)</f>
        <v>k19</v>
      </c>
      <c r="G2122" t="str">
        <f>VLOOKUP(B2122,Sheet3!$A$1:$E$100,2)</f>
        <v>Cukiernica</v>
      </c>
      <c r="H2122" t="str">
        <f>VLOOKUP(B2122,Sheet3!$A$1:$E$100,3)</f>
        <v>25,99</v>
      </c>
      <c r="I2122" t="str">
        <f>VLOOKUP(F2122,Sheet4!$A$1:$B$22,2)</f>
        <v>wyroby_korkowe</v>
      </c>
      <c r="J2122">
        <f>D2122*H2122</f>
        <v>25.99</v>
      </c>
    </row>
    <row r="2123" spans="1:10" ht="18.399999999999999" customHeight="1">
      <c r="A2123" s="1">
        <v>1312</v>
      </c>
      <c r="B2123" t="s">
        <v>47</v>
      </c>
      <c r="C2123" s="2">
        <v>41122</v>
      </c>
      <c r="D2123">
        <v>14</v>
      </c>
      <c r="E2123">
        <f>MONTH(C2123)</f>
        <v>8</v>
      </c>
      <c r="F2123" t="str">
        <f>VLOOKUP(B2123,Sheet3!$A$1:$E$100,5)</f>
        <v>k2</v>
      </c>
      <c r="G2123" t="str">
        <f>VLOOKUP(B2123,Sheet3!$A$1:$E$100,2)</f>
        <v>Normal_4_mm</v>
      </c>
      <c r="H2123" t="str">
        <f>VLOOKUP(B2123,Sheet3!$A$1:$E$100,3)</f>
        <v>60,50</v>
      </c>
      <c r="I2123" t="str">
        <f>VLOOKUP(F2123,Sheet4!$A$1:$B$22,2)</f>
        <v>wyroby_korkowe</v>
      </c>
      <c r="J2123">
        <f>D2123*H2123</f>
        <v>847</v>
      </c>
    </row>
    <row r="2124" spans="1:10" ht="18.399999999999999" customHeight="1">
      <c r="A2124">
        <v>1345</v>
      </c>
      <c r="B2124" t="s">
        <v>47</v>
      </c>
      <c r="C2124" s="2">
        <v>41153</v>
      </c>
      <c r="D2124">
        <v>14</v>
      </c>
      <c r="E2124">
        <f>MONTH(C2124)</f>
        <v>9</v>
      </c>
      <c r="F2124" t="str">
        <f>VLOOKUP(B2124,Sheet3!$A$1:$E$100,5)</f>
        <v>k2</v>
      </c>
      <c r="G2124" t="str">
        <f>VLOOKUP(B2124,Sheet3!$A$1:$E$100,2)</f>
        <v>Normal_4_mm</v>
      </c>
      <c r="H2124" t="str">
        <f>VLOOKUP(B2124,Sheet3!$A$1:$E$100,3)</f>
        <v>60,50</v>
      </c>
      <c r="I2124" t="str">
        <f>VLOOKUP(F2124,Sheet4!$A$1:$B$22,2)</f>
        <v>wyroby_korkowe</v>
      </c>
      <c r="J2124">
        <f>D2124*H2124</f>
        <v>847</v>
      </c>
    </row>
    <row r="2125" spans="1:10" ht="18.399999999999999" customHeight="1">
      <c r="A2125" s="1">
        <v>1358</v>
      </c>
      <c r="B2125" t="s">
        <v>10</v>
      </c>
      <c r="C2125" s="2">
        <v>41095</v>
      </c>
      <c r="D2125">
        <v>24</v>
      </c>
      <c r="E2125">
        <f>MONTH(C2125)</f>
        <v>7</v>
      </c>
      <c r="F2125" t="str">
        <f>VLOOKUP(B2125,Sheet3!$A$1:$E$100,5)</f>
        <v>k19</v>
      </c>
      <c r="G2125" t="str">
        <f>VLOOKUP(B2125,Sheet3!$A$1:$E$100,2)</f>
        <v>Oslonka_prosta</v>
      </c>
      <c r="H2125" t="str">
        <f>VLOOKUP(B2125,Sheet3!$A$1:$E$100,3)</f>
        <v>20,99</v>
      </c>
      <c r="I2125" t="str">
        <f>VLOOKUP(F2125,Sheet4!$A$1:$B$22,2)</f>
        <v>wyroby_korkowe</v>
      </c>
      <c r="J2125">
        <f>D2125*H2125</f>
        <v>503.76</v>
      </c>
    </row>
    <row r="2126" spans="1:10" ht="18.399999999999999" customHeight="1">
      <c r="A2126">
        <v>1377</v>
      </c>
      <c r="B2126" t="s">
        <v>47</v>
      </c>
      <c r="C2126" s="2">
        <v>41036</v>
      </c>
      <c r="D2126">
        <v>21</v>
      </c>
      <c r="E2126">
        <f>MONTH(C2126)</f>
        <v>5</v>
      </c>
      <c r="F2126" t="str">
        <f>VLOOKUP(B2126,Sheet3!$A$1:$E$100,5)</f>
        <v>k2</v>
      </c>
      <c r="G2126" t="str">
        <f>VLOOKUP(B2126,Sheet3!$A$1:$E$100,2)</f>
        <v>Normal_4_mm</v>
      </c>
      <c r="H2126" t="str">
        <f>VLOOKUP(B2126,Sheet3!$A$1:$E$100,3)</f>
        <v>60,50</v>
      </c>
      <c r="I2126" t="str">
        <f>VLOOKUP(F2126,Sheet4!$A$1:$B$22,2)</f>
        <v>wyroby_korkowe</v>
      </c>
      <c r="J2126">
        <f>D2126*H2126</f>
        <v>1270.5</v>
      </c>
    </row>
    <row r="2127" spans="1:10" ht="18.399999999999999" customHeight="1">
      <c r="A2127">
        <v>1427</v>
      </c>
      <c r="B2127" t="s">
        <v>48</v>
      </c>
      <c r="C2127" s="2">
        <v>41080</v>
      </c>
      <c r="D2127">
        <v>2</v>
      </c>
      <c r="E2127">
        <f>MONTH(C2127)</f>
        <v>6</v>
      </c>
      <c r="F2127" t="str">
        <f>VLOOKUP(B2127,Sheet3!$A$1:$E$100,5)</f>
        <v>k19</v>
      </c>
      <c r="G2127" t="str">
        <f>VLOOKUP(B2127,Sheet3!$A$1:$E$100,2)</f>
        <v>Cukiernica</v>
      </c>
      <c r="H2127" t="str">
        <f>VLOOKUP(B2127,Sheet3!$A$1:$E$100,3)</f>
        <v>25,99</v>
      </c>
      <c r="I2127" t="str">
        <f>VLOOKUP(F2127,Sheet4!$A$1:$B$22,2)</f>
        <v>wyroby_korkowe</v>
      </c>
      <c r="J2127">
        <f>D2127*H2127</f>
        <v>51.98</v>
      </c>
    </row>
    <row r="2128" spans="1:10" ht="18.399999999999999" customHeight="1">
      <c r="A2128">
        <v>1431</v>
      </c>
      <c r="B2128" t="s">
        <v>17</v>
      </c>
      <c r="C2128" s="2">
        <v>41088</v>
      </c>
      <c r="D2128">
        <v>2</v>
      </c>
      <c r="E2128">
        <f>MONTH(C2128)</f>
        <v>6</v>
      </c>
      <c r="F2128" t="str">
        <f>VLOOKUP(B2128,Sheet3!$A$1:$E$100,5)</f>
        <v>k19</v>
      </c>
      <c r="G2128" t="str">
        <f>VLOOKUP(B2128,Sheet3!$A$1:$E$100,2)</f>
        <v>Taca_prostokatna</v>
      </c>
      <c r="H2128" t="str">
        <f>VLOOKUP(B2128,Sheet3!$A$1:$E$100,3)</f>
        <v>26,99</v>
      </c>
      <c r="I2128" t="str">
        <f>VLOOKUP(F2128,Sheet4!$A$1:$B$22,2)</f>
        <v>wyroby_korkowe</v>
      </c>
      <c r="J2128">
        <f>D2128*H2128</f>
        <v>53.98</v>
      </c>
    </row>
    <row r="2129" spans="1:10" ht="18.399999999999999" customHeight="1">
      <c r="A2129" s="1">
        <v>1436</v>
      </c>
      <c r="B2129" t="s">
        <v>89</v>
      </c>
      <c r="C2129" s="2">
        <v>41065</v>
      </c>
      <c r="D2129">
        <v>5</v>
      </c>
      <c r="E2129">
        <f>MONTH(C2129)</f>
        <v>6</v>
      </c>
      <c r="F2129" t="str">
        <f>VLOOKUP(B2129,Sheet3!$A$1:$E$100,5)</f>
        <v>k19</v>
      </c>
      <c r="G2129" t="str">
        <f>VLOOKUP(B2129,Sheet3!$A$1:$E$100,2)</f>
        <v>Taca_okragla</v>
      </c>
      <c r="H2129" t="str">
        <f>VLOOKUP(B2129,Sheet3!$A$1:$E$100,3)</f>
        <v>32,49</v>
      </c>
      <c r="I2129" t="str">
        <f>VLOOKUP(F2129,Sheet4!$A$1:$B$22,2)</f>
        <v>wyroby_korkowe</v>
      </c>
      <c r="J2129">
        <f>D2129*H2129</f>
        <v>162.45000000000002</v>
      </c>
    </row>
    <row r="2130" spans="1:10" ht="18.399999999999999" customHeight="1">
      <c r="A2130">
        <v>1441</v>
      </c>
      <c r="B2130" t="s">
        <v>9</v>
      </c>
      <c r="C2130" s="2">
        <v>41078</v>
      </c>
      <c r="D2130">
        <v>1</v>
      </c>
      <c r="E2130">
        <f>MONTH(C2130)</f>
        <v>6</v>
      </c>
      <c r="F2130" t="str">
        <f>VLOOKUP(B2130,Sheet3!$A$1:$E$100,5)</f>
        <v>k19</v>
      </c>
      <c r="G2130" t="str">
        <f>VLOOKUP(B2130,Sheet3!$A$1:$E$100,2)</f>
        <v>Oslonka_falista</v>
      </c>
      <c r="H2130" t="str">
        <f>VLOOKUP(B2130,Sheet3!$A$1:$E$100,3)</f>
        <v>22,99</v>
      </c>
      <c r="I2130" t="str">
        <f>VLOOKUP(F2130,Sheet4!$A$1:$B$22,2)</f>
        <v>wyroby_korkowe</v>
      </c>
      <c r="J2130">
        <f>D2130*H2130</f>
        <v>22.99</v>
      </c>
    </row>
    <row r="2131" spans="1:10" ht="18.399999999999999" customHeight="1">
      <c r="A2131" s="1">
        <v>1458</v>
      </c>
      <c r="B2131" t="s">
        <v>49</v>
      </c>
      <c r="C2131" s="2">
        <v>41212</v>
      </c>
      <c r="D2131">
        <v>24</v>
      </c>
      <c r="E2131">
        <f>MONTH(C2131)</f>
        <v>10</v>
      </c>
      <c r="F2131" t="str">
        <f>VLOOKUP(B2131,Sheet3!$A$1:$E$100,5)</f>
        <v>k19</v>
      </c>
      <c r="G2131" t="str">
        <f>VLOOKUP(B2131,Sheet3!$A$1:$E$100,2)</f>
        <v>Serwetnik_duży</v>
      </c>
      <c r="H2131" t="str">
        <f>VLOOKUP(B2131,Sheet3!$A$1:$E$100,3)</f>
        <v>8,99</v>
      </c>
      <c r="I2131" t="str">
        <f>VLOOKUP(F2131,Sheet4!$A$1:$B$22,2)</f>
        <v>wyroby_korkowe</v>
      </c>
      <c r="J2131">
        <f>D2131*H2131</f>
        <v>215.76</v>
      </c>
    </row>
    <row r="2132" spans="1:10" ht="18.399999999999999" customHeight="1">
      <c r="A2132">
        <v>1485</v>
      </c>
      <c r="B2132" t="s">
        <v>49</v>
      </c>
      <c r="C2132" s="2">
        <v>41086</v>
      </c>
      <c r="D2132">
        <v>2</v>
      </c>
      <c r="E2132">
        <f>MONTH(C2132)</f>
        <v>6</v>
      </c>
      <c r="F2132" t="str">
        <f>VLOOKUP(B2132,Sheet3!$A$1:$E$100,5)</f>
        <v>k19</v>
      </c>
      <c r="G2132" t="str">
        <f>VLOOKUP(B2132,Sheet3!$A$1:$E$100,2)</f>
        <v>Serwetnik_duży</v>
      </c>
      <c r="H2132" t="str">
        <f>VLOOKUP(B2132,Sheet3!$A$1:$E$100,3)</f>
        <v>8,99</v>
      </c>
      <c r="I2132" t="str">
        <f>VLOOKUP(F2132,Sheet4!$A$1:$B$22,2)</f>
        <v>wyroby_korkowe</v>
      </c>
      <c r="J2132">
        <f>D2132*H2132</f>
        <v>17.98</v>
      </c>
    </row>
    <row r="2133" spans="1:10" ht="18.399999999999999" customHeight="1">
      <c r="A2133">
        <v>1497</v>
      </c>
      <c r="B2133" t="s">
        <v>47</v>
      </c>
      <c r="C2133" s="2">
        <v>41187</v>
      </c>
      <c r="D2133">
        <v>20</v>
      </c>
      <c r="E2133">
        <f>MONTH(C2133)</f>
        <v>10</v>
      </c>
      <c r="F2133" t="str">
        <f>VLOOKUP(B2133,Sheet3!$A$1:$E$100,5)</f>
        <v>k2</v>
      </c>
      <c r="G2133" t="str">
        <f>VLOOKUP(B2133,Sheet3!$A$1:$E$100,2)</f>
        <v>Normal_4_mm</v>
      </c>
      <c r="H2133" t="str">
        <f>VLOOKUP(B2133,Sheet3!$A$1:$E$100,3)</f>
        <v>60,50</v>
      </c>
      <c r="I2133" t="str">
        <f>VLOOKUP(F2133,Sheet4!$A$1:$B$22,2)</f>
        <v>wyroby_korkowe</v>
      </c>
      <c r="J2133">
        <f>D2133*H2133</f>
        <v>1210</v>
      </c>
    </row>
    <row r="2134" spans="1:10" ht="18.399999999999999" customHeight="1">
      <c r="A2134">
        <v>1503</v>
      </c>
      <c r="B2134" t="s">
        <v>63</v>
      </c>
      <c r="C2134" s="2">
        <v>40961</v>
      </c>
      <c r="D2134">
        <v>12</v>
      </c>
      <c r="E2134">
        <f>MONTH(C2134)</f>
        <v>2</v>
      </c>
      <c r="F2134" t="str">
        <f>VLOOKUP(B2134,Sheet3!$A$1:$E$100,5)</f>
        <v>k19</v>
      </c>
      <c r="G2134" t="str">
        <f>VLOOKUP(B2134,Sheet3!$A$1:$E$100,2)</f>
        <v>Taca_okragla</v>
      </c>
      <c r="H2134" t="str">
        <f>VLOOKUP(B2134,Sheet3!$A$1:$E$100,3)</f>
        <v>32,49</v>
      </c>
      <c r="I2134" t="str">
        <f>VLOOKUP(F2134,Sheet4!$A$1:$B$22,2)</f>
        <v>wyroby_korkowe</v>
      </c>
      <c r="J2134">
        <f>D2134*H2134</f>
        <v>389.88</v>
      </c>
    </row>
    <row r="2135" spans="1:10" ht="18.399999999999999" customHeight="1">
      <c r="A2135">
        <v>1505</v>
      </c>
      <c r="B2135" t="s">
        <v>76</v>
      </c>
      <c r="C2135" s="2">
        <v>41184</v>
      </c>
      <c r="D2135">
        <v>22</v>
      </c>
      <c r="E2135">
        <f>MONTH(C2135)</f>
        <v>10</v>
      </c>
      <c r="F2135" t="str">
        <f>VLOOKUP(B2135,Sheet3!$A$1:$E$100,5)</f>
        <v>k2</v>
      </c>
      <c r="G2135" t="str">
        <f>VLOOKUP(B2135,Sheet3!$A$1:$E$100,2)</f>
        <v>Normal_6_mm</v>
      </c>
      <c r="H2135" t="str">
        <f>VLOOKUP(B2135,Sheet3!$A$1:$E$100,3)</f>
        <v>119,99</v>
      </c>
      <c r="I2135" t="str">
        <f>VLOOKUP(F2135,Sheet4!$A$1:$B$22,2)</f>
        <v>wyroby_korkowe</v>
      </c>
      <c r="J2135">
        <f>D2135*H2135</f>
        <v>2639.7799999999997</v>
      </c>
    </row>
    <row r="2136" spans="1:10" ht="18.399999999999999" customHeight="1">
      <c r="A2136" s="1">
        <v>1514</v>
      </c>
      <c r="B2136" t="s">
        <v>48</v>
      </c>
      <c r="C2136" s="2">
        <v>41050</v>
      </c>
      <c r="D2136">
        <v>5</v>
      </c>
      <c r="E2136">
        <f>MONTH(C2136)</f>
        <v>5</v>
      </c>
      <c r="F2136" t="str">
        <f>VLOOKUP(B2136,Sheet3!$A$1:$E$100,5)</f>
        <v>k19</v>
      </c>
      <c r="G2136" t="str">
        <f>VLOOKUP(B2136,Sheet3!$A$1:$E$100,2)</f>
        <v>Cukiernica</v>
      </c>
      <c r="H2136" t="str">
        <f>VLOOKUP(B2136,Sheet3!$A$1:$E$100,3)</f>
        <v>25,99</v>
      </c>
      <c r="I2136" t="str">
        <f>VLOOKUP(F2136,Sheet4!$A$1:$B$22,2)</f>
        <v>wyroby_korkowe</v>
      </c>
      <c r="J2136">
        <f>D2136*H2136</f>
        <v>129.94999999999999</v>
      </c>
    </row>
    <row r="2137" spans="1:10" ht="18.399999999999999" customHeight="1">
      <c r="A2137">
        <v>1519</v>
      </c>
      <c r="B2137" t="s">
        <v>47</v>
      </c>
      <c r="C2137" s="2">
        <v>41079</v>
      </c>
      <c r="D2137">
        <v>45</v>
      </c>
      <c r="E2137">
        <f>MONTH(C2137)</f>
        <v>6</v>
      </c>
      <c r="F2137" t="str">
        <f>VLOOKUP(B2137,Sheet3!$A$1:$E$100,5)</f>
        <v>k2</v>
      </c>
      <c r="G2137" t="str">
        <f>VLOOKUP(B2137,Sheet3!$A$1:$E$100,2)</f>
        <v>Normal_4_mm</v>
      </c>
      <c r="H2137" t="str">
        <f>VLOOKUP(B2137,Sheet3!$A$1:$E$100,3)</f>
        <v>60,50</v>
      </c>
      <c r="I2137" t="str">
        <f>VLOOKUP(F2137,Sheet4!$A$1:$B$22,2)</f>
        <v>wyroby_korkowe</v>
      </c>
      <c r="J2137">
        <f>D2137*H2137</f>
        <v>2722.5</v>
      </c>
    </row>
    <row r="2138" spans="1:10" ht="18.399999999999999" customHeight="1">
      <c r="A2138" s="1">
        <v>1522</v>
      </c>
      <c r="B2138" t="s">
        <v>9</v>
      </c>
      <c r="C2138" s="2">
        <v>41062</v>
      </c>
      <c r="D2138">
        <v>28</v>
      </c>
      <c r="E2138">
        <f>MONTH(C2138)</f>
        <v>6</v>
      </c>
      <c r="F2138" t="str">
        <f>VLOOKUP(B2138,Sheet3!$A$1:$E$100,5)</f>
        <v>k19</v>
      </c>
      <c r="G2138" t="str">
        <f>VLOOKUP(B2138,Sheet3!$A$1:$E$100,2)</f>
        <v>Oslonka_falista</v>
      </c>
      <c r="H2138" t="str">
        <f>VLOOKUP(B2138,Sheet3!$A$1:$E$100,3)</f>
        <v>22,99</v>
      </c>
      <c r="I2138" t="str">
        <f>VLOOKUP(F2138,Sheet4!$A$1:$B$22,2)</f>
        <v>wyroby_korkowe</v>
      </c>
      <c r="J2138">
        <f>D2138*H2138</f>
        <v>643.71999999999991</v>
      </c>
    </row>
    <row r="2139" spans="1:10" ht="18.399999999999999" customHeight="1">
      <c r="A2139">
        <v>1549</v>
      </c>
      <c r="B2139" t="s">
        <v>48</v>
      </c>
      <c r="C2139" s="2">
        <v>41066</v>
      </c>
      <c r="D2139">
        <v>1</v>
      </c>
      <c r="E2139">
        <f>MONTH(C2139)</f>
        <v>6</v>
      </c>
      <c r="F2139" t="str">
        <f>VLOOKUP(B2139,Sheet3!$A$1:$E$100,5)</f>
        <v>k19</v>
      </c>
      <c r="G2139" t="str">
        <f>VLOOKUP(B2139,Sheet3!$A$1:$E$100,2)</f>
        <v>Cukiernica</v>
      </c>
      <c r="H2139" t="str">
        <f>VLOOKUP(B2139,Sheet3!$A$1:$E$100,3)</f>
        <v>25,99</v>
      </c>
      <c r="I2139" t="str">
        <f>VLOOKUP(F2139,Sheet4!$A$1:$B$22,2)</f>
        <v>wyroby_korkowe</v>
      </c>
      <c r="J2139">
        <f>D2139*H2139</f>
        <v>25.99</v>
      </c>
    </row>
    <row r="2140" spans="1:10" ht="18.399999999999999" customHeight="1">
      <c r="A2140" s="1">
        <v>1572</v>
      </c>
      <c r="B2140" t="s">
        <v>17</v>
      </c>
      <c r="C2140" s="2">
        <v>41054</v>
      </c>
      <c r="D2140">
        <v>1</v>
      </c>
      <c r="E2140">
        <f>MONTH(C2140)</f>
        <v>5</v>
      </c>
      <c r="F2140" t="str">
        <f>VLOOKUP(B2140,Sheet3!$A$1:$E$100,5)</f>
        <v>k19</v>
      </c>
      <c r="G2140" t="str">
        <f>VLOOKUP(B2140,Sheet3!$A$1:$E$100,2)</f>
        <v>Taca_prostokatna</v>
      </c>
      <c r="H2140" t="str">
        <f>VLOOKUP(B2140,Sheet3!$A$1:$E$100,3)</f>
        <v>26,99</v>
      </c>
      <c r="I2140" t="str">
        <f>VLOOKUP(F2140,Sheet4!$A$1:$B$22,2)</f>
        <v>wyroby_korkowe</v>
      </c>
      <c r="J2140">
        <f>D2140*H2140</f>
        <v>26.99</v>
      </c>
    </row>
    <row r="2141" spans="1:10" ht="18.399999999999999" customHeight="1">
      <c r="A2141" s="1">
        <v>1584</v>
      </c>
      <c r="B2141" t="s">
        <v>76</v>
      </c>
      <c r="C2141" s="2">
        <v>41240</v>
      </c>
      <c r="D2141">
        <v>14</v>
      </c>
      <c r="E2141">
        <f>MONTH(C2141)</f>
        <v>11</v>
      </c>
      <c r="F2141" t="str">
        <f>VLOOKUP(B2141,Sheet3!$A$1:$E$100,5)</f>
        <v>k2</v>
      </c>
      <c r="G2141" t="str">
        <f>VLOOKUP(B2141,Sheet3!$A$1:$E$100,2)</f>
        <v>Normal_6_mm</v>
      </c>
      <c r="H2141" t="str">
        <f>VLOOKUP(B2141,Sheet3!$A$1:$E$100,3)</f>
        <v>119,99</v>
      </c>
      <c r="I2141" t="str">
        <f>VLOOKUP(F2141,Sheet4!$A$1:$B$22,2)</f>
        <v>wyroby_korkowe</v>
      </c>
      <c r="J2141">
        <f>D2141*H2141</f>
        <v>1679.86</v>
      </c>
    </row>
    <row r="2142" spans="1:10" ht="18.399999999999999" customHeight="1">
      <c r="A2142" s="1">
        <v>1590</v>
      </c>
      <c r="B2142" t="s">
        <v>49</v>
      </c>
      <c r="C2142" s="2">
        <v>41048</v>
      </c>
      <c r="D2142">
        <v>4</v>
      </c>
      <c r="E2142">
        <f>MONTH(C2142)</f>
        <v>5</v>
      </c>
      <c r="F2142" t="str">
        <f>VLOOKUP(B2142,Sheet3!$A$1:$E$100,5)</f>
        <v>k19</v>
      </c>
      <c r="G2142" t="str">
        <f>VLOOKUP(B2142,Sheet3!$A$1:$E$100,2)</f>
        <v>Serwetnik_duży</v>
      </c>
      <c r="H2142" t="str">
        <f>VLOOKUP(B2142,Sheet3!$A$1:$E$100,3)</f>
        <v>8,99</v>
      </c>
      <c r="I2142" t="str">
        <f>VLOOKUP(F2142,Sheet4!$A$1:$B$22,2)</f>
        <v>wyroby_korkowe</v>
      </c>
      <c r="J2142">
        <f>D2142*H2142</f>
        <v>35.96</v>
      </c>
    </row>
    <row r="2143" spans="1:10" ht="18.399999999999999" customHeight="1">
      <c r="A2143" s="1">
        <v>1598</v>
      </c>
      <c r="B2143" t="s">
        <v>10</v>
      </c>
      <c r="C2143" s="2">
        <v>41199</v>
      </c>
      <c r="D2143">
        <v>6</v>
      </c>
      <c r="E2143">
        <f>MONTH(C2143)</f>
        <v>10</v>
      </c>
      <c r="F2143" t="str">
        <f>VLOOKUP(B2143,Sheet3!$A$1:$E$100,5)</f>
        <v>k19</v>
      </c>
      <c r="G2143" t="str">
        <f>VLOOKUP(B2143,Sheet3!$A$1:$E$100,2)</f>
        <v>Oslonka_prosta</v>
      </c>
      <c r="H2143" t="str">
        <f>VLOOKUP(B2143,Sheet3!$A$1:$E$100,3)</f>
        <v>20,99</v>
      </c>
      <c r="I2143" t="str">
        <f>VLOOKUP(F2143,Sheet4!$A$1:$B$22,2)</f>
        <v>wyroby_korkowe</v>
      </c>
      <c r="J2143">
        <f>D2143*H2143</f>
        <v>125.94</v>
      </c>
    </row>
    <row r="2144" spans="1:10" ht="18.399999999999999" customHeight="1">
      <c r="A2144" s="1">
        <v>1602</v>
      </c>
      <c r="B2144" t="s">
        <v>17</v>
      </c>
      <c r="C2144" s="2">
        <v>41101</v>
      </c>
      <c r="D2144">
        <v>1</v>
      </c>
      <c r="E2144">
        <f>MONTH(C2144)</f>
        <v>7</v>
      </c>
      <c r="F2144" t="str">
        <f>VLOOKUP(B2144,Sheet3!$A$1:$E$100,5)</f>
        <v>k19</v>
      </c>
      <c r="G2144" t="str">
        <f>VLOOKUP(B2144,Sheet3!$A$1:$E$100,2)</f>
        <v>Taca_prostokatna</v>
      </c>
      <c r="H2144" t="str">
        <f>VLOOKUP(B2144,Sheet3!$A$1:$E$100,3)</f>
        <v>26,99</v>
      </c>
      <c r="I2144" t="str">
        <f>VLOOKUP(F2144,Sheet4!$A$1:$B$22,2)</f>
        <v>wyroby_korkowe</v>
      </c>
      <c r="J2144">
        <f>D2144*H2144</f>
        <v>26.99</v>
      </c>
    </row>
    <row r="2145" spans="1:10" ht="18.399999999999999" customHeight="1">
      <c r="A2145" s="1">
        <v>1626</v>
      </c>
      <c r="B2145" t="s">
        <v>10</v>
      </c>
      <c r="C2145" s="2">
        <v>41090</v>
      </c>
      <c r="D2145">
        <v>6</v>
      </c>
      <c r="E2145">
        <f>MONTH(C2145)</f>
        <v>6</v>
      </c>
      <c r="F2145" t="str">
        <f>VLOOKUP(B2145,Sheet3!$A$1:$E$100,5)</f>
        <v>k19</v>
      </c>
      <c r="G2145" t="str">
        <f>VLOOKUP(B2145,Sheet3!$A$1:$E$100,2)</f>
        <v>Oslonka_prosta</v>
      </c>
      <c r="H2145" t="str">
        <f>VLOOKUP(B2145,Sheet3!$A$1:$E$100,3)</f>
        <v>20,99</v>
      </c>
      <c r="I2145" t="str">
        <f>VLOOKUP(F2145,Sheet4!$A$1:$B$22,2)</f>
        <v>wyroby_korkowe</v>
      </c>
      <c r="J2145">
        <f>D2145*H2145</f>
        <v>125.94</v>
      </c>
    </row>
    <row r="2146" spans="1:10" ht="18.399999999999999" customHeight="1">
      <c r="A2146">
        <v>1627</v>
      </c>
      <c r="B2146" t="s">
        <v>17</v>
      </c>
      <c r="C2146" s="2">
        <v>41095</v>
      </c>
      <c r="D2146">
        <v>2</v>
      </c>
      <c r="E2146">
        <f>MONTH(C2146)</f>
        <v>7</v>
      </c>
      <c r="F2146" t="str">
        <f>VLOOKUP(B2146,Sheet3!$A$1:$E$100,5)</f>
        <v>k19</v>
      </c>
      <c r="G2146" t="str">
        <f>VLOOKUP(B2146,Sheet3!$A$1:$E$100,2)</f>
        <v>Taca_prostokatna</v>
      </c>
      <c r="H2146" t="str">
        <f>VLOOKUP(B2146,Sheet3!$A$1:$E$100,3)</f>
        <v>26,99</v>
      </c>
      <c r="I2146" t="str">
        <f>VLOOKUP(F2146,Sheet4!$A$1:$B$22,2)</f>
        <v>wyroby_korkowe</v>
      </c>
      <c r="J2146">
        <f>D2146*H2146</f>
        <v>53.98</v>
      </c>
    </row>
    <row r="2147" spans="1:10" ht="18.399999999999999" customHeight="1">
      <c r="A2147">
        <v>1641</v>
      </c>
      <c r="B2147" t="s">
        <v>9</v>
      </c>
      <c r="C2147" s="2">
        <v>41209</v>
      </c>
      <c r="D2147">
        <v>10</v>
      </c>
      <c r="E2147">
        <f>MONTH(C2147)</f>
        <v>10</v>
      </c>
      <c r="F2147" t="str">
        <f>VLOOKUP(B2147,Sheet3!$A$1:$E$100,5)</f>
        <v>k19</v>
      </c>
      <c r="G2147" t="str">
        <f>VLOOKUP(B2147,Sheet3!$A$1:$E$100,2)</f>
        <v>Oslonka_falista</v>
      </c>
      <c r="H2147" t="str">
        <f>VLOOKUP(B2147,Sheet3!$A$1:$E$100,3)</f>
        <v>22,99</v>
      </c>
      <c r="I2147" t="str">
        <f>VLOOKUP(F2147,Sheet4!$A$1:$B$22,2)</f>
        <v>wyroby_korkowe</v>
      </c>
      <c r="J2147">
        <f>D2147*H2147</f>
        <v>229.89999999999998</v>
      </c>
    </row>
    <row r="2148" spans="1:10" ht="18.399999999999999" customHeight="1">
      <c r="A2148">
        <v>1667</v>
      </c>
      <c r="B2148" t="s">
        <v>48</v>
      </c>
      <c r="C2148" s="2">
        <v>41046</v>
      </c>
      <c r="D2148">
        <v>2</v>
      </c>
      <c r="E2148">
        <f>MONTH(C2148)</f>
        <v>5</v>
      </c>
      <c r="F2148" t="str">
        <f>VLOOKUP(B2148,Sheet3!$A$1:$E$100,5)</f>
        <v>k19</v>
      </c>
      <c r="G2148" t="str">
        <f>VLOOKUP(B2148,Sheet3!$A$1:$E$100,2)</f>
        <v>Cukiernica</v>
      </c>
      <c r="H2148" t="str">
        <f>VLOOKUP(B2148,Sheet3!$A$1:$E$100,3)</f>
        <v>25,99</v>
      </c>
      <c r="I2148" t="str">
        <f>VLOOKUP(F2148,Sheet4!$A$1:$B$22,2)</f>
        <v>wyroby_korkowe</v>
      </c>
      <c r="J2148">
        <f>D2148*H2148</f>
        <v>51.98</v>
      </c>
    </row>
    <row r="2149" spans="1:10" ht="18.399999999999999" customHeight="1">
      <c r="A2149">
        <v>1669</v>
      </c>
      <c r="B2149" t="s">
        <v>83</v>
      </c>
      <c r="C2149" s="2">
        <v>41240</v>
      </c>
      <c r="D2149">
        <v>6</v>
      </c>
      <c r="E2149">
        <f>MONTH(C2149)</f>
        <v>11</v>
      </c>
      <c r="F2149" t="str">
        <f>VLOOKUP(B2149,Sheet3!$A$1:$E$100,5)</f>
        <v>k19</v>
      </c>
      <c r="G2149" t="str">
        <f>VLOOKUP(B2149,Sheet3!$A$1:$E$100,2)</f>
        <v>Serwetnik_maly</v>
      </c>
      <c r="H2149" t="str">
        <f>VLOOKUP(B2149,Sheet3!$A$1:$E$100,3)</f>
        <v>4,99</v>
      </c>
      <c r="I2149" t="str">
        <f>VLOOKUP(F2149,Sheet4!$A$1:$B$22,2)</f>
        <v>wyroby_korkowe</v>
      </c>
      <c r="J2149">
        <f>D2149*H2149</f>
        <v>29.94</v>
      </c>
    </row>
    <row r="2150" spans="1:10" ht="18.399999999999999" customHeight="1">
      <c r="A2150">
        <v>1673</v>
      </c>
      <c r="B2150" t="s">
        <v>49</v>
      </c>
      <c r="C2150" s="2">
        <v>41010</v>
      </c>
      <c r="D2150">
        <v>6</v>
      </c>
      <c r="E2150">
        <f>MONTH(C2150)</f>
        <v>4</v>
      </c>
      <c r="F2150" t="str">
        <f>VLOOKUP(B2150,Sheet3!$A$1:$E$100,5)</f>
        <v>k19</v>
      </c>
      <c r="G2150" t="str">
        <f>VLOOKUP(B2150,Sheet3!$A$1:$E$100,2)</f>
        <v>Serwetnik_duży</v>
      </c>
      <c r="H2150" t="str">
        <f>VLOOKUP(B2150,Sheet3!$A$1:$E$100,3)</f>
        <v>8,99</v>
      </c>
      <c r="I2150" t="str">
        <f>VLOOKUP(F2150,Sheet4!$A$1:$B$22,2)</f>
        <v>wyroby_korkowe</v>
      </c>
      <c r="J2150">
        <f>D2150*H2150</f>
        <v>53.94</v>
      </c>
    </row>
    <row r="2151" spans="1:10" ht="18.399999999999999" customHeight="1">
      <c r="A2151">
        <v>1695</v>
      </c>
      <c r="B2151" t="s">
        <v>53</v>
      </c>
      <c r="C2151" s="2">
        <v>41040</v>
      </c>
      <c r="D2151">
        <v>22</v>
      </c>
      <c r="E2151">
        <f>MONTH(C2151)</f>
        <v>5</v>
      </c>
      <c r="F2151" t="str">
        <f>VLOOKUP(B2151,Sheet3!$A$1:$E$100,5)</f>
        <v>k2</v>
      </c>
      <c r="G2151" t="str">
        <f>VLOOKUP(B2151,Sheet3!$A$1:$E$100,2)</f>
        <v>Special_4_mm</v>
      </c>
      <c r="H2151" t="str">
        <f>VLOOKUP(B2151,Sheet3!$A$1:$E$100,3)</f>
        <v>94,99</v>
      </c>
      <c r="I2151" t="str">
        <f>VLOOKUP(F2151,Sheet4!$A$1:$B$22,2)</f>
        <v>wyroby_korkowe</v>
      </c>
      <c r="J2151">
        <f>D2151*H2151</f>
        <v>2089.7799999999997</v>
      </c>
    </row>
    <row r="2152" spans="1:10" ht="18.399999999999999" customHeight="1">
      <c r="A2152" s="1">
        <v>1700</v>
      </c>
      <c r="B2152" t="s">
        <v>47</v>
      </c>
      <c r="C2152" s="2">
        <v>41044</v>
      </c>
      <c r="D2152">
        <v>16</v>
      </c>
      <c r="E2152">
        <f>MONTH(C2152)</f>
        <v>5</v>
      </c>
      <c r="F2152" t="str">
        <f>VLOOKUP(B2152,Sheet3!$A$1:$E$100,5)</f>
        <v>k2</v>
      </c>
      <c r="G2152" t="str">
        <f>VLOOKUP(B2152,Sheet3!$A$1:$E$100,2)</f>
        <v>Normal_4_mm</v>
      </c>
      <c r="H2152" t="str">
        <f>VLOOKUP(B2152,Sheet3!$A$1:$E$100,3)</f>
        <v>60,50</v>
      </c>
      <c r="I2152" t="str">
        <f>VLOOKUP(F2152,Sheet4!$A$1:$B$22,2)</f>
        <v>wyroby_korkowe</v>
      </c>
      <c r="J2152">
        <f>D2152*H2152</f>
        <v>968</v>
      </c>
    </row>
    <row r="2153" spans="1:10" ht="18.399999999999999" customHeight="1">
      <c r="A2153">
        <v>1701</v>
      </c>
      <c r="B2153" t="s">
        <v>10</v>
      </c>
      <c r="C2153" s="2">
        <v>41062</v>
      </c>
      <c r="D2153">
        <v>4</v>
      </c>
      <c r="E2153">
        <f>MONTH(C2153)</f>
        <v>6</v>
      </c>
      <c r="F2153" t="str">
        <f>VLOOKUP(B2153,Sheet3!$A$1:$E$100,5)</f>
        <v>k19</v>
      </c>
      <c r="G2153" t="str">
        <f>VLOOKUP(B2153,Sheet3!$A$1:$E$100,2)</f>
        <v>Oslonka_prosta</v>
      </c>
      <c r="H2153" t="str">
        <f>VLOOKUP(B2153,Sheet3!$A$1:$E$100,3)</f>
        <v>20,99</v>
      </c>
      <c r="I2153" t="str">
        <f>VLOOKUP(F2153,Sheet4!$A$1:$B$22,2)</f>
        <v>wyroby_korkowe</v>
      </c>
      <c r="J2153">
        <f>D2153*H2153</f>
        <v>83.96</v>
      </c>
    </row>
    <row r="2154" spans="1:10" ht="18.399999999999999" customHeight="1">
      <c r="A2154">
        <v>1717</v>
      </c>
      <c r="B2154" t="s">
        <v>10</v>
      </c>
      <c r="C2154" s="2">
        <v>41109</v>
      </c>
      <c r="D2154">
        <v>6</v>
      </c>
      <c r="E2154">
        <f>MONTH(C2154)</f>
        <v>7</v>
      </c>
      <c r="F2154" t="str">
        <f>VLOOKUP(B2154,Sheet3!$A$1:$E$100,5)</f>
        <v>k19</v>
      </c>
      <c r="G2154" t="str">
        <f>VLOOKUP(B2154,Sheet3!$A$1:$E$100,2)</f>
        <v>Oslonka_prosta</v>
      </c>
      <c r="H2154" t="str">
        <f>VLOOKUP(B2154,Sheet3!$A$1:$E$100,3)</f>
        <v>20,99</v>
      </c>
      <c r="I2154" t="str">
        <f>VLOOKUP(F2154,Sheet4!$A$1:$B$22,2)</f>
        <v>wyroby_korkowe</v>
      </c>
      <c r="J2154">
        <f>D2154*H2154</f>
        <v>125.94</v>
      </c>
    </row>
    <row r="2155" spans="1:10" ht="18.399999999999999" customHeight="1">
      <c r="A2155" s="1">
        <v>1732</v>
      </c>
      <c r="B2155" t="s">
        <v>17</v>
      </c>
      <c r="C2155" s="2">
        <v>41124</v>
      </c>
      <c r="D2155">
        <v>26</v>
      </c>
      <c r="E2155">
        <f>MONTH(C2155)</f>
        <v>8</v>
      </c>
      <c r="F2155" t="str">
        <f>VLOOKUP(B2155,Sheet3!$A$1:$E$100,5)</f>
        <v>k19</v>
      </c>
      <c r="G2155" t="str">
        <f>VLOOKUP(B2155,Sheet3!$A$1:$E$100,2)</f>
        <v>Taca_prostokatna</v>
      </c>
      <c r="H2155" t="str">
        <f>VLOOKUP(B2155,Sheet3!$A$1:$E$100,3)</f>
        <v>26,99</v>
      </c>
      <c r="I2155" t="str">
        <f>VLOOKUP(F2155,Sheet4!$A$1:$B$22,2)</f>
        <v>wyroby_korkowe</v>
      </c>
      <c r="J2155">
        <f>D2155*H2155</f>
        <v>701.74</v>
      </c>
    </row>
    <row r="2156" spans="1:10" ht="18.399999999999999" customHeight="1">
      <c r="A2156" s="1">
        <v>1742</v>
      </c>
      <c r="B2156" t="s">
        <v>63</v>
      </c>
      <c r="C2156" s="2">
        <v>40975</v>
      </c>
      <c r="D2156">
        <v>13</v>
      </c>
      <c r="E2156">
        <f>MONTH(C2156)</f>
        <v>3</v>
      </c>
      <c r="F2156" t="str">
        <f>VLOOKUP(B2156,Sheet3!$A$1:$E$100,5)</f>
        <v>k19</v>
      </c>
      <c r="G2156" t="str">
        <f>VLOOKUP(B2156,Sheet3!$A$1:$E$100,2)</f>
        <v>Taca_okragla</v>
      </c>
      <c r="H2156" t="str">
        <f>VLOOKUP(B2156,Sheet3!$A$1:$E$100,3)</f>
        <v>32,49</v>
      </c>
      <c r="I2156" t="str">
        <f>VLOOKUP(F2156,Sheet4!$A$1:$B$22,2)</f>
        <v>wyroby_korkowe</v>
      </c>
      <c r="J2156">
        <f>D2156*H2156</f>
        <v>422.37</v>
      </c>
    </row>
    <row r="2157" spans="1:10" ht="18.399999999999999" customHeight="1">
      <c r="A2157" s="1">
        <v>1744</v>
      </c>
      <c r="B2157" t="s">
        <v>48</v>
      </c>
      <c r="C2157" s="2">
        <v>41073</v>
      </c>
      <c r="D2157">
        <v>1</v>
      </c>
      <c r="E2157">
        <f>MONTH(C2157)</f>
        <v>6</v>
      </c>
      <c r="F2157" t="str">
        <f>VLOOKUP(B2157,Sheet3!$A$1:$E$100,5)</f>
        <v>k19</v>
      </c>
      <c r="G2157" t="str">
        <f>VLOOKUP(B2157,Sheet3!$A$1:$E$100,2)</f>
        <v>Cukiernica</v>
      </c>
      <c r="H2157" t="str">
        <f>VLOOKUP(B2157,Sheet3!$A$1:$E$100,3)</f>
        <v>25,99</v>
      </c>
      <c r="I2157" t="str">
        <f>VLOOKUP(F2157,Sheet4!$A$1:$B$22,2)</f>
        <v>wyroby_korkowe</v>
      </c>
      <c r="J2157">
        <f>D2157*H2157</f>
        <v>25.99</v>
      </c>
    </row>
    <row r="2158" spans="1:10" ht="18.399999999999999" customHeight="1">
      <c r="A2158" s="1">
        <v>1762</v>
      </c>
      <c r="B2158" t="s">
        <v>10</v>
      </c>
      <c r="C2158" s="2">
        <v>41148</v>
      </c>
      <c r="D2158">
        <v>6</v>
      </c>
      <c r="E2158">
        <f>MONTH(C2158)</f>
        <v>8</v>
      </c>
      <c r="F2158" t="str">
        <f>VLOOKUP(B2158,Sheet3!$A$1:$E$100,5)</f>
        <v>k19</v>
      </c>
      <c r="G2158" t="str">
        <f>VLOOKUP(B2158,Sheet3!$A$1:$E$100,2)</f>
        <v>Oslonka_prosta</v>
      </c>
      <c r="H2158" t="str">
        <f>VLOOKUP(B2158,Sheet3!$A$1:$E$100,3)</f>
        <v>20,99</v>
      </c>
      <c r="I2158" t="str">
        <f>VLOOKUP(F2158,Sheet4!$A$1:$B$22,2)</f>
        <v>wyroby_korkowe</v>
      </c>
      <c r="J2158">
        <f>D2158*H2158</f>
        <v>125.94</v>
      </c>
    </row>
    <row r="2159" spans="1:10" ht="18.399999999999999" customHeight="1">
      <c r="A2159" s="1">
        <v>1766</v>
      </c>
      <c r="B2159" t="s">
        <v>89</v>
      </c>
      <c r="C2159" s="2">
        <v>41051</v>
      </c>
      <c r="D2159">
        <v>2</v>
      </c>
      <c r="E2159">
        <f>MONTH(C2159)</f>
        <v>5</v>
      </c>
      <c r="F2159" t="str">
        <f>VLOOKUP(B2159,Sheet3!$A$1:$E$100,5)</f>
        <v>k19</v>
      </c>
      <c r="G2159" t="str">
        <f>VLOOKUP(B2159,Sheet3!$A$1:$E$100,2)</f>
        <v>Taca_okragla</v>
      </c>
      <c r="H2159" t="str">
        <f>VLOOKUP(B2159,Sheet3!$A$1:$E$100,3)</f>
        <v>32,49</v>
      </c>
      <c r="I2159" t="str">
        <f>VLOOKUP(F2159,Sheet4!$A$1:$B$22,2)</f>
        <v>wyroby_korkowe</v>
      </c>
      <c r="J2159">
        <f>D2159*H2159</f>
        <v>64.98</v>
      </c>
    </row>
    <row r="2160" spans="1:10" ht="18.399999999999999" customHeight="1">
      <c r="A2160">
        <v>1773</v>
      </c>
      <c r="B2160" t="s">
        <v>63</v>
      </c>
      <c r="C2160" s="2">
        <v>41087</v>
      </c>
      <c r="D2160">
        <v>20</v>
      </c>
      <c r="E2160">
        <f>MONTH(C2160)</f>
        <v>6</v>
      </c>
      <c r="F2160" t="str">
        <f>VLOOKUP(B2160,Sheet3!$A$1:$E$100,5)</f>
        <v>k19</v>
      </c>
      <c r="G2160" t="str">
        <f>VLOOKUP(B2160,Sheet3!$A$1:$E$100,2)</f>
        <v>Taca_okragla</v>
      </c>
      <c r="H2160" t="str">
        <f>VLOOKUP(B2160,Sheet3!$A$1:$E$100,3)</f>
        <v>32,49</v>
      </c>
      <c r="I2160" t="str">
        <f>VLOOKUP(F2160,Sheet4!$A$1:$B$22,2)</f>
        <v>wyroby_korkowe</v>
      </c>
      <c r="J2160">
        <f>D2160*H2160</f>
        <v>649.80000000000007</v>
      </c>
    </row>
    <row r="2161" spans="1:10" ht="18.399999999999999" customHeight="1">
      <c r="A2161">
        <v>1775</v>
      </c>
      <c r="B2161" t="s">
        <v>49</v>
      </c>
      <c r="C2161" s="2">
        <v>41199</v>
      </c>
      <c r="D2161">
        <v>2</v>
      </c>
      <c r="E2161">
        <f>MONTH(C2161)</f>
        <v>10</v>
      </c>
      <c r="F2161" t="str">
        <f>VLOOKUP(B2161,Sheet3!$A$1:$E$100,5)</f>
        <v>k19</v>
      </c>
      <c r="G2161" t="str">
        <f>VLOOKUP(B2161,Sheet3!$A$1:$E$100,2)</f>
        <v>Serwetnik_duży</v>
      </c>
      <c r="H2161" t="str">
        <f>VLOOKUP(B2161,Sheet3!$A$1:$E$100,3)</f>
        <v>8,99</v>
      </c>
      <c r="I2161" t="str">
        <f>VLOOKUP(F2161,Sheet4!$A$1:$B$22,2)</f>
        <v>wyroby_korkowe</v>
      </c>
      <c r="J2161">
        <f>D2161*H2161</f>
        <v>17.98</v>
      </c>
    </row>
    <row r="2162" spans="1:10" ht="18.399999999999999" customHeight="1">
      <c r="A2162" s="1">
        <v>1778</v>
      </c>
      <c r="B2162" t="s">
        <v>63</v>
      </c>
      <c r="C2162" s="2">
        <v>41243</v>
      </c>
      <c r="D2162">
        <v>20</v>
      </c>
      <c r="E2162">
        <f>MONTH(C2162)</f>
        <v>11</v>
      </c>
      <c r="F2162" t="str">
        <f>VLOOKUP(B2162,Sheet3!$A$1:$E$100,5)</f>
        <v>k19</v>
      </c>
      <c r="G2162" t="str">
        <f>VLOOKUP(B2162,Sheet3!$A$1:$E$100,2)</f>
        <v>Taca_okragla</v>
      </c>
      <c r="H2162" t="str">
        <f>VLOOKUP(B2162,Sheet3!$A$1:$E$100,3)</f>
        <v>32,49</v>
      </c>
      <c r="I2162" t="str">
        <f>VLOOKUP(F2162,Sheet4!$A$1:$B$22,2)</f>
        <v>wyroby_korkowe</v>
      </c>
      <c r="J2162">
        <f>D2162*H2162</f>
        <v>649.80000000000007</v>
      </c>
    </row>
    <row r="2163" spans="1:10" ht="18.399999999999999" customHeight="1">
      <c r="A2163">
        <v>1781</v>
      </c>
      <c r="B2163" t="s">
        <v>49</v>
      </c>
      <c r="C2163" s="2">
        <v>41103</v>
      </c>
      <c r="D2163">
        <v>2</v>
      </c>
      <c r="E2163">
        <f>MONTH(C2163)</f>
        <v>7</v>
      </c>
      <c r="F2163" t="str">
        <f>VLOOKUP(B2163,Sheet3!$A$1:$E$100,5)</f>
        <v>k19</v>
      </c>
      <c r="G2163" t="str">
        <f>VLOOKUP(B2163,Sheet3!$A$1:$E$100,2)</f>
        <v>Serwetnik_duży</v>
      </c>
      <c r="H2163" t="str">
        <f>VLOOKUP(B2163,Sheet3!$A$1:$E$100,3)</f>
        <v>8,99</v>
      </c>
      <c r="I2163" t="str">
        <f>VLOOKUP(F2163,Sheet4!$A$1:$B$22,2)</f>
        <v>wyroby_korkowe</v>
      </c>
      <c r="J2163">
        <f>D2163*H2163</f>
        <v>17.98</v>
      </c>
    </row>
    <row r="2164" spans="1:10" ht="18.399999999999999" customHeight="1">
      <c r="A2164">
        <v>1787</v>
      </c>
      <c r="B2164" t="s">
        <v>46</v>
      </c>
      <c r="C2164" s="2">
        <v>41212</v>
      </c>
      <c r="D2164">
        <v>22</v>
      </c>
      <c r="E2164">
        <f>MONTH(C2164)</f>
        <v>10</v>
      </c>
      <c r="F2164" t="str">
        <f>VLOOKUP(B2164,Sheet3!$A$1:$E$100,5)</f>
        <v>k2</v>
      </c>
      <c r="G2164" t="str">
        <f>VLOOKUP(B2164,Sheet3!$A$1:$E$100,2)</f>
        <v>Big_8_mm</v>
      </c>
      <c r="H2164" t="str">
        <f>VLOOKUP(B2164,Sheet3!$A$1:$E$100,3)</f>
        <v>138,00</v>
      </c>
      <c r="I2164" t="str">
        <f>VLOOKUP(F2164,Sheet4!$A$1:$B$22,2)</f>
        <v>wyroby_korkowe</v>
      </c>
      <c r="J2164">
        <f>D2164*H2164</f>
        <v>3036</v>
      </c>
    </row>
    <row r="2165" spans="1:10" ht="18.399999999999999" customHeight="1">
      <c r="A2165" s="1">
        <v>1788</v>
      </c>
      <c r="B2165" t="s">
        <v>53</v>
      </c>
      <c r="C2165" s="2">
        <v>41001</v>
      </c>
      <c r="D2165">
        <v>45</v>
      </c>
      <c r="E2165">
        <f>MONTH(C2165)</f>
        <v>4</v>
      </c>
      <c r="F2165" t="str">
        <f>VLOOKUP(B2165,Sheet3!$A$1:$E$100,5)</f>
        <v>k2</v>
      </c>
      <c r="G2165" t="str">
        <f>VLOOKUP(B2165,Sheet3!$A$1:$E$100,2)</f>
        <v>Special_4_mm</v>
      </c>
      <c r="H2165" t="str">
        <f>VLOOKUP(B2165,Sheet3!$A$1:$E$100,3)</f>
        <v>94,99</v>
      </c>
      <c r="I2165" t="str">
        <f>VLOOKUP(F2165,Sheet4!$A$1:$B$22,2)</f>
        <v>wyroby_korkowe</v>
      </c>
      <c r="J2165">
        <f>D2165*H2165</f>
        <v>4274.55</v>
      </c>
    </row>
    <row r="2166" spans="1:10" ht="18.399999999999999" customHeight="1">
      <c r="A2166">
        <v>1797</v>
      </c>
      <c r="B2166" t="s">
        <v>76</v>
      </c>
      <c r="C2166" s="2">
        <v>41117</v>
      </c>
      <c r="D2166">
        <v>32</v>
      </c>
      <c r="E2166">
        <f>MONTH(C2166)</f>
        <v>7</v>
      </c>
      <c r="F2166" t="str">
        <f>VLOOKUP(B2166,Sheet3!$A$1:$E$100,5)</f>
        <v>k2</v>
      </c>
      <c r="G2166" t="str">
        <f>VLOOKUP(B2166,Sheet3!$A$1:$E$100,2)</f>
        <v>Normal_6_mm</v>
      </c>
      <c r="H2166" t="str">
        <f>VLOOKUP(B2166,Sheet3!$A$1:$E$100,3)</f>
        <v>119,99</v>
      </c>
      <c r="I2166" t="str">
        <f>VLOOKUP(F2166,Sheet4!$A$1:$B$22,2)</f>
        <v>wyroby_korkowe</v>
      </c>
      <c r="J2166">
        <f>D2166*H2166</f>
        <v>3839.68</v>
      </c>
    </row>
    <row r="2167" spans="1:10" ht="18.399999999999999" customHeight="1">
      <c r="A2167" s="1">
        <v>1800</v>
      </c>
      <c r="B2167" t="s">
        <v>49</v>
      </c>
      <c r="C2167" s="2">
        <v>41104</v>
      </c>
      <c r="D2167">
        <v>16</v>
      </c>
      <c r="E2167">
        <f>MONTH(C2167)</f>
        <v>7</v>
      </c>
      <c r="F2167" t="str">
        <f>VLOOKUP(B2167,Sheet3!$A$1:$E$100,5)</f>
        <v>k19</v>
      </c>
      <c r="G2167" t="str">
        <f>VLOOKUP(B2167,Sheet3!$A$1:$E$100,2)</f>
        <v>Serwetnik_duży</v>
      </c>
      <c r="H2167" t="str">
        <f>VLOOKUP(B2167,Sheet3!$A$1:$E$100,3)</f>
        <v>8,99</v>
      </c>
      <c r="I2167" t="str">
        <f>VLOOKUP(F2167,Sheet4!$A$1:$B$22,2)</f>
        <v>wyroby_korkowe</v>
      </c>
      <c r="J2167">
        <f>D2167*H2167</f>
        <v>143.84</v>
      </c>
    </row>
    <row r="2168" spans="1:10" ht="18.399999999999999" customHeight="1">
      <c r="A2168" s="1">
        <v>1802</v>
      </c>
      <c r="B2168" t="s">
        <v>10</v>
      </c>
      <c r="C2168" s="2">
        <v>40996</v>
      </c>
      <c r="D2168">
        <v>6</v>
      </c>
      <c r="E2168">
        <f>MONTH(C2168)</f>
        <v>3</v>
      </c>
      <c r="F2168" t="str">
        <f>VLOOKUP(B2168,Sheet3!$A$1:$E$100,5)</f>
        <v>k19</v>
      </c>
      <c r="G2168" t="str">
        <f>VLOOKUP(B2168,Sheet3!$A$1:$E$100,2)</f>
        <v>Oslonka_prosta</v>
      </c>
      <c r="H2168" t="str">
        <f>VLOOKUP(B2168,Sheet3!$A$1:$E$100,3)</f>
        <v>20,99</v>
      </c>
      <c r="I2168" t="str">
        <f>VLOOKUP(F2168,Sheet4!$A$1:$B$22,2)</f>
        <v>wyroby_korkowe</v>
      </c>
      <c r="J2168">
        <f>D2168*H2168</f>
        <v>125.94</v>
      </c>
    </row>
    <row r="2169" spans="1:10" ht="18.399999999999999" customHeight="1">
      <c r="A2169" s="1">
        <v>1806</v>
      </c>
      <c r="B2169" t="s">
        <v>83</v>
      </c>
      <c r="C2169" s="2">
        <v>41073</v>
      </c>
      <c r="D2169">
        <v>18</v>
      </c>
      <c r="E2169">
        <f>MONTH(C2169)</f>
        <v>6</v>
      </c>
      <c r="F2169" t="str">
        <f>VLOOKUP(B2169,Sheet3!$A$1:$E$100,5)</f>
        <v>k19</v>
      </c>
      <c r="G2169" t="str">
        <f>VLOOKUP(B2169,Sheet3!$A$1:$E$100,2)</f>
        <v>Serwetnik_maly</v>
      </c>
      <c r="H2169" t="str">
        <f>VLOOKUP(B2169,Sheet3!$A$1:$E$100,3)</f>
        <v>4,99</v>
      </c>
      <c r="I2169" t="str">
        <f>VLOOKUP(F2169,Sheet4!$A$1:$B$22,2)</f>
        <v>wyroby_korkowe</v>
      </c>
      <c r="J2169">
        <f>D2169*H2169</f>
        <v>89.820000000000007</v>
      </c>
    </row>
    <row r="2170" spans="1:10" ht="18.399999999999999" customHeight="1">
      <c r="A2170">
        <v>1813</v>
      </c>
      <c r="B2170" t="s">
        <v>46</v>
      </c>
      <c r="C2170" s="2">
        <v>41051</v>
      </c>
      <c r="D2170">
        <v>25</v>
      </c>
      <c r="E2170">
        <f>MONTH(C2170)</f>
        <v>5</v>
      </c>
      <c r="F2170" t="str">
        <f>VLOOKUP(B2170,Sheet3!$A$1:$E$100,5)</f>
        <v>k2</v>
      </c>
      <c r="G2170" t="str">
        <f>VLOOKUP(B2170,Sheet3!$A$1:$E$100,2)</f>
        <v>Big_8_mm</v>
      </c>
      <c r="H2170" t="str">
        <f>VLOOKUP(B2170,Sheet3!$A$1:$E$100,3)</f>
        <v>138,00</v>
      </c>
      <c r="I2170" t="str">
        <f>VLOOKUP(F2170,Sheet4!$A$1:$B$22,2)</f>
        <v>wyroby_korkowe</v>
      </c>
      <c r="J2170">
        <f>D2170*H2170</f>
        <v>3450</v>
      </c>
    </row>
    <row r="2171" spans="1:10" ht="18.399999999999999" customHeight="1">
      <c r="A2171">
        <v>1825</v>
      </c>
      <c r="B2171" t="s">
        <v>63</v>
      </c>
      <c r="C2171" s="2">
        <v>40912</v>
      </c>
      <c r="D2171">
        <v>36</v>
      </c>
      <c r="E2171">
        <f>MONTH(C2171)</f>
        <v>1</v>
      </c>
      <c r="F2171" t="str">
        <f>VLOOKUP(B2171,Sheet3!$A$1:$E$100,5)</f>
        <v>k19</v>
      </c>
      <c r="G2171" t="str">
        <f>VLOOKUP(B2171,Sheet3!$A$1:$E$100,2)</f>
        <v>Taca_okragla</v>
      </c>
      <c r="H2171" t="str">
        <f>VLOOKUP(B2171,Sheet3!$A$1:$E$100,3)</f>
        <v>32,49</v>
      </c>
      <c r="I2171" t="str">
        <f>VLOOKUP(F2171,Sheet4!$A$1:$B$22,2)</f>
        <v>wyroby_korkowe</v>
      </c>
      <c r="J2171">
        <f>D2171*H2171</f>
        <v>1169.6400000000001</v>
      </c>
    </row>
    <row r="2172" spans="1:10" ht="18.399999999999999" customHeight="1">
      <c r="A2172" s="1">
        <v>1832</v>
      </c>
      <c r="B2172" t="s">
        <v>49</v>
      </c>
      <c r="C2172" s="2">
        <v>41025</v>
      </c>
      <c r="D2172">
        <v>12</v>
      </c>
      <c r="E2172">
        <f>MONTH(C2172)</f>
        <v>4</v>
      </c>
      <c r="F2172" t="str">
        <f>VLOOKUP(B2172,Sheet3!$A$1:$E$100,5)</f>
        <v>k19</v>
      </c>
      <c r="G2172" t="str">
        <f>VLOOKUP(B2172,Sheet3!$A$1:$E$100,2)</f>
        <v>Serwetnik_duży</v>
      </c>
      <c r="H2172" t="str">
        <f>VLOOKUP(B2172,Sheet3!$A$1:$E$100,3)</f>
        <v>8,99</v>
      </c>
      <c r="I2172" t="str">
        <f>VLOOKUP(F2172,Sheet4!$A$1:$B$22,2)</f>
        <v>wyroby_korkowe</v>
      </c>
      <c r="J2172">
        <f>D2172*H2172</f>
        <v>107.88</v>
      </c>
    </row>
    <row r="2173" spans="1:10" ht="18.399999999999999" customHeight="1">
      <c r="A2173" s="1">
        <v>1834</v>
      </c>
      <c r="B2173" t="s">
        <v>63</v>
      </c>
      <c r="C2173" s="2">
        <v>41045</v>
      </c>
      <c r="D2173">
        <v>18</v>
      </c>
      <c r="E2173">
        <f>MONTH(C2173)</f>
        <v>5</v>
      </c>
      <c r="F2173" t="str">
        <f>VLOOKUP(B2173,Sheet3!$A$1:$E$100,5)</f>
        <v>k19</v>
      </c>
      <c r="G2173" t="str">
        <f>VLOOKUP(B2173,Sheet3!$A$1:$E$100,2)</f>
        <v>Taca_okragla</v>
      </c>
      <c r="H2173" t="str">
        <f>VLOOKUP(B2173,Sheet3!$A$1:$E$100,3)</f>
        <v>32,49</v>
      </c>
      <c r="I2173" t="str">
        <f>VLOOKUP(F2173,Sheet4!$A$1:$B$22,2)</f>
        <v>wyroby_korkowe</v>
      </c>
      <c r="J2173">
        <f>D2173*H2173</f>
        <v>584.82000000000005</v>
      </c>
    </row>
    <row r="2174" spans="1:10" ht="18.399999999999999" customHeight="1">
      <c r="A2174" s="1">
        <v>1836</v>
      </c>
      <c r="B2174" t="s">
        <v>47</v>
      </c>
      <c r="C2174" s="2">
        <v>41179</v>
      </c>
      <c r="D2174">
        <v>15</v>
      </c>
      <c r="E2174">
        <f>MONTH(C2174)</f>
        <v>9</v>
      </c>
      <c r="F2174" t="str">
        <f>VLOOKUP(B2174,Sheet3!$A$1:$E$100,5)</f>
        <v>k2</v>
      </c>
      <c r="G2174" t="str">
        <f>VLOOKUP(B2174,Sheet3!$A$1:$E$100,2)</f>
        <v>Normal_4_mm</v>
      </c>
      <c r="H2174" t="str">
        <f>VLOOKUP(B2174,Sheet3!$A$1:$E$100,3)</f>
        <v>60,50</v>
      </c>
      <c r="I2174" t="str">
        <f>VLOOKUP(F2174,Sheet4!$A$1:$B$22,2)</f>
        <v>wyroby_korkowe</v>
      </c>
      <c r="J2174">
        <f>D2174*H2174</f>
        <v>907.5</v>
      </c>
    </row>
    <row r="2175" spans="1:10" ht="18.399999999999999" customHeight="1">
      <c r="A2175" s="1">
        <v>1848</v>
      </c>
      <c r="B2175" t="s">
        <v>17</v>
      </c>
      <c r="C2175" s="2">
        <v>41211</v>
      </c>
      <c r="D2175">
        <v>1</v>
      </c>
      <c r="E2175">
        <f>MONTH(C2175)</f>
        <v>10</v>
      </c>
      <c r="F2175" t="str">
        <f>VLOOKUP(B2175,Sheet3!$A$1:$E$100,5)</f>
        <v>k19</v>
      </c>
      <c r="G2175" t="str">
        <f>VLOOKUP(B2175,Sheet3!$A$1:$E$100,2)</f>
        <v>Taca_prostokatna</v>
      </c>
      <c r="H2175" t="str">
        <f>VLOOKUP(B2175,Sheet3!$A$1:$E$100,3)</f>
        <v>26,99</v>
      </c>
      <c r="I2175" t="str">
        <f>VLOOKUP(F2175,Sheet4!$A$1:$B$22,2)</f>
        <v>wyroby_korkowe</v>
      </c>
      <c r="J2175">
        <f>D2175*H2175</f>
        <v>26.99</v>
      </c>
    </row>
    <row r="2176" spans="1:10" ht="18.399999999999999" customHeight="1">
      <c r="A2176" s="1">
        <v>1868</v>
      </c>
      <c r="B2176" t="s">
        <v>83</v>
      </c>
      <c r="C2176" s="2">
        <v>41040</v>
      </c>
      <c r="D2176">
        <v>25</v>
      </c>
      <c r="E2176">
        <f>MONTH(C2176)</f>
        <v>5</v>
      </c>
      <c r="F2176" t="str">
        <f>VLOOKUP(B2176,Sheet3!$A$1:$E$100,5)</f>
        <v>k19</v>
      </c>
      <c r="G2176" t="str">
        <f>VLOOKUP(B2176,Sheet3!$A$1:$E$100,2)</f>
        <v>Serwetnik_maly</v>
      </c>
      <c r="H2176" t="str">
        <f>VLOOKUP(B2176,Sheet3!$A$1:$E$100,3)</f>
        <v>4,99</v>
      </c>
      <c r="I2176" t="str">
        <f>VLOOKUP(F2176,Sheet4!$A$1:$B$22,2)</f>
        <v>wyroby_korkowe</v>
      </c>
      <c r="J2176">
        <f>D2176*H2176</f>
        <v>124.75</v>
      </c>
    </row>
    <row r="2177" spans="1:10" ht="18.399999999999999" customHeight="1">
      <c r="A2177">
        <v>1873</v>
      </c>
      <c r="B2177" t="s">
        <v>10</v>
      </c>
      <c r="C2177" s="2">
        <v>41064</v>
      </c>
      <c r="D2177">
        <v>6</v>
      </c>
      <c r="E2177">
        <f>MONTH(C2177)</f>
        <v>6</v>
      </c>
      <c r="F2177" t="str">
        <f>VLOOKUP(B2177,Sheet3!$A$1:$E$100,5)</f>
        <v>k19</v>
      </c>
      <c r="G2177" t="str">
        <f>VLOOKUP(B2177,Sheet3!$A$1:$E$100,2)</f>
        <v>Oslonka_prosta</v>
      </c>
      <c r="H2177" t="str">
        <f>VLOOKUP(B2177,Sheet3!$A$1:$E$100,3)</f>
        <v>20,99</v>
      </c>
      <c r="I2177" t="str">
        <f>VLOOKUP(F2177,Sheet4!$A$1:$B$22,2)</f>
        <v>wyroby_korkowe</v>
      </c>
      <c r="J2177">
        <f>D2177*H2177</f>
        <v>125.94</v>
      </c>
    </row>
    <row r="2178" spans="1:10" ht="18.399999999999999" customHeight="1">
      <c r="A2178" s="1">
        <v>1886</v>
      </c>
      <c r="B2178" t="s">
        <v>17</v>
      </c>
      <c r="C2178" s="2">
        <v>41016</v>
      </c>
      <c r="D2178">
        <v>2</v>
      </c>
      <c r="E2178">
        <f>MONTH(C2178)</f>
        <v>4</v>
      </c>
      <c r="F2178" t="str">
        <f>VLOOKUP(B2178,Sheet3!$A$1:$E$100,5)</f>
        <v>k19</v>
      </c>
      <c r="G2178" t="str">
        <f>VLOOKUP(B2178,Sheet3!$A$1:$E$100,2)</f>
        <v>Taca_prostokatna</v>
      </c>
      <c r="H2178" t="str">
        <f>VLOOKUP(B2178,Sheet3!$A$1:$E$100,3)</f>
        <v>26,99</v>
      </c>
      <c r="I2178" t="str">
        <f>VLOOKUP(F2178,Sheet4!$A$1:$B$22,2)</f>
        <v>wyroby_korkowe</v>
      </c>
      <c r="J2178">
        <f>D2178*H2178</f>
        <v>53.98</v>
      </c>
    </row>
    <row r="2179" spans="1:10" ht="18.399999999999999" customHeight="1">
      <c r="A2179" s="1">
        <v>1900</v>
      </c>
      <c r="B2179" t="s">
        <v>89</v>
      </c>
      <c r="C2179" s="2">
        <v>41003</v>
      </c>
      <c r="D2179">
        <v>1</v>
      </c>
      <c r="E2179">
        <f>MONTH(C2179)</f>
        <v>4</v>
      </c>
      <c r="F2179" t="str">
        <f>VLOOKUP(B2179,Sheet3!$A$1:$E$100,5)</f>
        <v>k19</v>
      </c>
      <c r="G2179" t="str">
        <f>VLOOKUP(B2179,Sheet3!$A$1:$E$100,2)</f>
        <v>Taca_okragla</v>
      </c>
      <c r="H2179" t="str">
        <f>VLOOKUP(B2179,Sheet3!$A$1:$E$100,3)</f>
        <v>32,49</v>
      </c>
      <c r="I2179" t="str">
        <f>VLOOKUP(F2179,Sheet4!$A$1:$B$22,2)</f>
        <v>wyroby_korkowe</v>
      </c>
      <c r="J2179">
        <f>D2179*H2179</f>
        <v>32.49</v>
      </c>
    </row>
    <row r="2180" spans="1:10" ht="18.399999999999999" customHeight="1">
      <c r="A2180" s="1">
        <v>1908</v>
      </c>
      <c r="B2180" t="s">
        <v>53</v>
      </c>
      <c r="C2180" s="2">
        <v>41038</v>
      </c>
      <c r="D2180">
        <v>9</v>
      </c>
      <c r="E2180">
        <f>MONTH(C2180)</f>
        <v>5</v>
      </c>
      <c r="F2180" t="str">
        <f>VLOOKUP(B2180,Sheet3!$A$1:$E$100,5)</f>
        <v>k2</v>
      </c>
      <c r="G2180" t="str">
        <f>VLOOKUP(B2180,Sheet3!$A$1:$E$100,2)</f>
        <v>Special_4_mm</v>
      </c>
      <c r="H2180" t="str">
        <f>VLOOKUP(B2180,Sheet3!$A$1:$E$100,3)</f>
        <v>94,99</v>
      </c>
      <c r="I2180" t="str">
        <f>VLOOKUP(F2180,Sheet4!$A$1:$B$22,2)</f>
        <v>wyroby_korkowe</v>
      </c>
      <c r="J2180">
        <f>D2180*H2180</f>
        <v>854.91</v>
      </c>
    </row>
    <row r="2181" spans="1:10" ht="18.399999999999999" customHeight="1">
      <c r="A2181" s="1">
        <v>1920</v>
      </c>
      <c r="B2181" t="s">
        <v>9</v>
      </c>
      <c r="C2181" s="2">
        <v>41170</v>
      </c>
      <c r="D2181">
        <v>6</v>
      </c>
      <c r="E2181">
        <f>MONTH(C2181)</f>
        <v>9</v>
      </c>
      <c r="F2181" t="str">
        <f>VLOOKUP(B2181,Sheet3!$A$1:$E$100,5)</f>
        <v>k19</v>
      </c>
      <c r="G2181" t="str">
        <f>VLOOKUP(B2181,Sheet3!$A$1:$E$100,2)</f>
        <v>Oslonka_falista</v>
      </c>
      <c r="H2181" t="str">
        <f>VLOOKUP(B2181,Sheet3!$A$1:$E$100,3)</f>
        <v>22,99</v>
      </c>
      <c r="I2181" t="str">
        <f>VLOOKUP(F2181,Sheet4!$A$1:$B$22,2)</f>
        <v>wyroby_korkowe</v>
      </c>
      <c r="J2181">
        <f>D2181*H2181</f>
        <v>137.94</v>
      </c>
    </row>
    <row r="2182" spans="1:10" ht="18.399999999999999" customHeight="1">
      <c r="A2182" s="1">
        <v>1926</v>
      </c>
      <c r="B2182" t="s">
        <v>53</v>
      </c>
      <c r="C2182" s="2">
        <v>41128</v>
      </c>
      <c r="D2182">
        <v>58</v>
      </c>
      <c r="E2182">
        <f>MONTH(C2182)</f>
        <v>8</v>
      </c>
      <c r="F2182" t="str">
        <f>VLOOKUP(B2182,Sheet3!$A$1:$E$100,5)</f>
        <v>k2</v>
      </c>
      <c r="G2182" t="str">
        <f>VLOOKUP(B2182,Sheet3!$A$1:$E$100,2)</f>
        <v>Special_4_mm</v>
      </c>
      <c r="H2182" t="str">
        <f>VLOOKUP(B2182,Sheet3!$A$1:$E$100,3)</f>
        <v>94,99</v>
      </c>
      <c r="I2182" t="str">
        <f>VLOOKUP(F2182,Sheet4!$A$1:$B$22,2)</f>
        <v>wyroby_korkowe</v>
      </c>
      <c r="J2182">
        <f>D2182*H2182</f>
        <v>5509.42</v>
      </c>
    </row>
    <row r="2183" spans="1:10" ht="18.399999999999999" customHeight="1">
      <c r="A2183">
        <v>1935</v>
      </c>
      <c r="B2183" t="s">
        <v>9</v>
      </c>
      <c r="C2183" s="2">
        <v>41165</v>
      </c>
      <c r="D2183">
        <v>12</v>
      </c>
      <c r="E2183">
        <f>MONTH(C2183)</f>
        <v>9</v>
      </c>
      <c r="F2183" t="str">
        <f>VLOOKUP(B2183,Sheet3!$A$1:$E$100,5)</f>
        <v>k19</v>
      </c>
      <c r="G2183" t="str">
        <f>VLOOKUP(B2183,Sheet3!$A$1:$E$100,2)</f>
        <v>Oslonka_falista</v>
      </c>
      <c r="H2183" t="str">
        <f>VLOOKUP(B2183,Sheet3!$A$1:$E$100,3)</f>
        <v>22,99</v>
      </c>
      <c r="I2183" t="str">
        <f>VLOOKUP(F2183,Sheet4!$A$1:$B$22,2)</f>
        <v>wyroby_korkowe</v>
      </c>
      <c r="J2183">
        <f>D2183*H2183</f>
        <v>275.88</v>
      </c>
    </row>
    <row r="2184" spans="1:10" ht="18.399999999999999" customHeight="1">
      <c r="A2184">
        <v>1941</v>
      </c>
      <c r="B2184" t="s">
        <v>10</v>
      </c>
      <c r="C2184" s="2">
        <v>41054</v>
      </c>
      <c r="D2184">
        <v>6</v>
      </c>
      <c r="E2184">
        <f>MONTH(C2184)</f>
        <v>5</v>
      </c>
      <c r="F2184" t="str">
        <f>VLOOKUP(B2184,Sheet3!$A$1:$E$100,5)</f>
        <v>k19</v>
      </c>
      <c r="G2184" t="str">
        <f>VLOOKUP(B2184,Sheet3!$A$1:$E$100,2)</f>
        <v>Oslonka_prosta</v>
      </c>
      <c r="H2184" t="str">
        <f>VLOOKUP(B2184,Sheet3!$A$1:$E$100,3)</f>
        <v>20,99</v>
      </c>
      <c r="I2184" t="str">
        <f>VLOOKUP(F2184,Sheet4!$A$1:$B$22,2)</f>
        <v>wyroby_korkowe</v>
      </c>
      <c r="J2184">
        <f>D2184*H2184</f>
        <v>125.94</v>
      </c>
    </row>
    <row r="2185" spans="1:10" ht="18.399999999999999" customHeight="1">
      <c r="A2185" s="1">
        <v>1962</v>
      </c>
      <c r="B2185" t="s">
        <v>76</v>
      </c>
      <c r="C2185" s="2">
        <v>41146</v>
      </c>
      <c r="D2185">
        <v>20</v>
      </c>
      <c r="E2185">
        <f>MONTH(C2185)</f>
        <v>8</v>
      </c>
      <c r="F2185" t="str">
        <f>VLOOKUP(B2185,Sheet3!$A$1:$E$100,5)</f>
        <v>k2</v>
      </c>
      <c r="G2185" t="str">
        <f>VLOOKUP(B2185,Sheet3!$A$1:$E$100,2)</f>
        <v>Normal_6_mm</v>
      </c>
      <c r="H2185" t="str">
        <f>VLOOKUP(B2185,Sheet3!$A$1:$E$100,3)</f>
        <v>119,99</v>
      </c>
      <c r="I2185" t="str">
        <f>VLOOKUP(F2185,Sheet4!$A$1:$B$22,2)</f>
        <v>wyroby_korkowe</v>
      </c>
      <c r="J2185">
        <f>D2185*H2185</f>
        <v>2399.7999999999997</v>
      </c>
    </row>
    <row r="2186" spans="1:10" ht="18.399999999999999" customHeight="1">
      <c r="A2186" s="1">
        <v>1972</v>
      </c>
      <c r="B2186" t="s">
        <v>47</v>
      </c>
      <c r="C2186" s="2">
        <v>41150</v>
      </c>
      <c r="D2186">
        <v>21</v>
      </c>
      <c r="E2186">
        <f>MONTH(C2186)</f>
        <v>8</v>
      </c>
      <c r="F2186" t="str">
        <f>VLOOKUP(B2186,Sheet3!$A$1:$E$100,5)</f>
        <v>k2</v>
      </c>
      <c r="G2186" t="str">
        <f>VLOOKUP(B2186,Sheet3!$A$1:$E$100,2)</f>
        <v>Normal_4_mm</v>
      </c>
      <c r="H2186" t="str">
        <f>VLOOKUP(B2186,Sheet3!$A$1:$E$100,3)</f>
        <v>60,50</v>
      </c>
      <c r="I2186" t="str">
        <f>VLOOKUP(F2186,Sheet4!$A$1:$B$22,2)</f>
        <v>wyroby_korkowe</v>
      </c>
      <c r="J2186">
        <f>D2186*H2186</f>
        <v>1270.5</v>
      </c>
    </row>
    <row r="2187" spans="1:10" ht="18.399999999999999" customHeight="1">
      <c r="A2187">
        <v>1979</v>
      </c>
      <c r="B2187" t="s">
        <v>63</v>
      </c>
      <c r="C2187" s="2">
        <v>41101</v>
      </c>
      <c r="D2187">
        <v>14</v>
      </c>
      <c r="E2187">
        <f>MONTH(C2187)</f>
        <v>7</v>
      </c>
      <c r="F2187" t="str">
        <f>VLOOKUP(B2187,Sheet3!$A$1:$E$100,5)</f>
        <v>k19</v>
      </c>
      <c r="G2187" t="str">
        <f>VLOOKUP(B2187,Sheet3!$A$1:$E$100,2)</f>
        <v>Taca_okragla</v>
      </c>
      <c r="H2187" t="str">
        <f>VLOOKUP(B2187,Sheet3!$A$1:$E$100,3)</f>
        <v>32,49</v>
      </c>
      <c r="I2187" t="str">
        <f>VLOOKUP(F2187,Sheet4!$A$1:$B$22,2)</f>
        <v>wyroby_korkowe</v>
      </c>
      <c r="J2187">
        <f>D2187*H2187</f>
        <v>454.86</v>
      </c>
    </row>
    <row r="2188" spans="1:10" ht="18.399999999999999" customHeight="1">
      <c r="A2188">
        <v>1999</v>
      </c>
      <c r="B2188" t="s">
        <v>17</v>
      </c>
      <c r="C2188" s="2">
        <v>41205</v>
      </c>
      <c r="D2188">
        <v>1</v>
      </c>
      <c r="E2188">
        <f>MONTH(C2188)</f>
        <v>10</v>
      </c>
      <c r="F2188" t="str">
        <f>VLOOKUP(B2188,Sheet3!$A$1:$E$100,5)</f>
        <v>k19</v>
      </c>
      <c r="G2188" t="str">
        <f>VLOOKUP(B2188,Sheet3!$A$1:$E$100,2)</f>
        <v>Taca_prostokatna</v>
      </c>
      <c r="H2188" t="str">
        <f>VLOOKUP(B2188,Sheet3!$A$1:$E$100,3)</f>
        <v>26,99</v>
      </c>
      <c r="I2188" t="str">
        <f>VLOOKUP(F2188,Sheet4!$A$1:$B$22,2)</f>
        <v>wyroby_korkowe</v>
      </c>
      <c r="J2188">
        <f>D2188*H2188</f>
        <v>26.99</v>
      </c>
    </row>
    <row r="2189" spans="1:10" ht="18.399999999999999" customHeight="1">
      <c r="A2189" s="1">
        <v>2002</v>
      </c>
      <c r="B2189" t="s">
        <v>10</v>
      </c>
      <c r="C2189" s="2">
        <v>41095</v>
      </c>
      <c r="D2189">
        <v>24</v>
      </c>
      <c r="E2189">
        <f>MONTH(C2189)</f>
        <v>7</v>
      </c>
      <c r="F2189" t="str">
        <f>VLOOKUP(B2189,Sheet3!$A$1:$E$100,5)</f>
        <v>k19</v>
      </c>
      <c r="G2189" t="str">
        <f>VLOOKUP(B2189,Sheet3!$A$1:$E$100,2)</f>
        <v>Oslonka_prosta</v>
      </c>
      <c r="H2189" t="str">
        <f>VLOOKUP(B2189,Sheet3!$A$1:$E$100,3)</f>
        <v>20,99</v>
      </c>
      <c r="I2189" t="str">
        <f>VLOOKUP(F2189,Sheet4!$A$1:$B$22,2)</f>
        <v>wyroby_korkowe</v>
      </c>
      <c r="J2189">
        <f>D2189*H2189</f>
        <v>503.76</v>
      </c>
    </row>
    <row r="2190" spans="1:10" ht="18.399999999999999" customHeight="1">
      <c r="A2190">
        <v>2021</v>
      </c>
      <c r="B2190" t="s">
        <v>47</v>
      </c>
      <c r="C2190" s="2">
        <v>41036</v>
      </c>
      <c r="D2190">
        <v>21</v>
      </c>
      <c r="E2190">
        <f>MONTH(C2190)</f>
        <v>5</v>
      </c>
      <c r="F2190" t="str">
        <f>VLOOKUP(B2190,Sheet3!$A$1:$E$100,5)</f>
        <v>k2</v>
      </c>
      <c r="G2190" t="str">
        <f>VLOOKUP(B2190,Sheet3!$A$1:$E$100,2)</f>
        <v>Normal_4_mm</v>
      </c>
      <c r="H2190" t="str">
        <f>VLOOKUP(B2190,Sheet3!$A$1:$E$100,3)</f>
        <v>60,50</v>
      </c>
      <c r="I2190" t="str">
        <f>VLOOKUP(F2190,Sheet4!$A$1:$B$22,2)</f>
        <v>wyroby_korkowe</v>
      </c>
      <c r="J2190">
        <f>D2190*H2190</f>
        <v>1270.5</v>
      </c>
    </row>
    <row r="2191" spans="1:10" ht="18.399999999999999" customHeight="1">
      <c r="A2191">
        <v>2071</v>
      </c>
      <c r="B2191" t="s">
        <v>48</v>
      </c>
      <c r="C2191" s="2">
        <v>41080</v>
      </c>
      <c r="D2191">
        <v>2</v>
      </c>
      <c r="E2191">
        <f>MONTH(C2191)</f>
        <v>6</v>
      </c>
      <c r="F2191" t="str">
        <f>VLOOKUP(B2191,Sheet3!$A$1:$E$100,5)</f>
        <v>k19</v>
      </c>
      <c r="G2191" t="str">
        <f>VLOOKUP(B2191,Sheet3!$A$1:$E$100,2)</f>
        <v>Cukiernica</v>
      </c>
      <c r="H2191" t="str">
        <f>VLOOKUP(B2191,Sheet3!$A$1:$E$100,3)</f>
        <v>25,99</v>
      </c>
      <c r="I2191" t="str">
        <f>VLOOKUP(F2191,Sheet4!$A$1:$B$22,2)</f>
        <v>wyroby_korkowe</v>
      </c>
      <c r="J2191">
        <f>D2191*H2191</f>
        <v>51.98</v>
      </c>
    </row>
    <row r="2192" spans="1:10" ht="18.399999999999999" customHeight="1">
      <c r="A2192">
        <v>2075</v>
      </c>
      <c r="B2192" t="s">
        <v>17</v>
      </c>
      <c r="C2192" s="2">
        <v>41088</v>
      </c>
      <c r="D2192">
        <v>2</v>
      </c>
      <c r="E2192">
        <f>MONTH(C2192)</f>
        <v>6</v>
      </c>
      <c r="F2192" t="str">
        <f>VLOOKUP(B2192,Sheet3!$A$1:$E$100,5)</f>
        <v>k19</v>
      </c>
      <c r="G2192" t="str">
        <f>VLOOKUP(B2192,Sheet3!$A$1:$E$100,2)</f>
        <v>Taca_prostokatna</v>
      </c>
      <c r="H2192" t="str">
        <f>VLOOKUP(B2192,Sheet3!$A$1:$E$100,3)</f>
        <v>26,99</v>
      </c>
      <c r="I2192" t="str">
        <f>VLOOKUP(F2192,Sheet4!$A$1:$B$22,2)</f>
        <v>wyroby_korkowe</v>
      </c>
      <c r="J2192">
        <f>D2192*H2192</f>
        <v>53.98</v>
      </c>
    </row>
    <row r="2193" spans="1:10" ht="18.399999999999999" customHeight="1">
      <c r="A2193" s="1">
        <v>2080</v>
      </c>
      <c r="B2193" t="s">
        <v>89</v>
      </c>
      <c r="C2193" s="2">
        <v>41065</v>
      </c>
      <c r="D2193">
        <v>5</v>
      </c>
      <c r="E2193">
        <f>MONTH(C2193)</f>
        <v>6</v>
      </c>
      <c r="F2193" t="str">
        <f>VLOOKUP(B2193,Sheet3!$A$1:$E$100,5)</f>
        <v>k19</v>
      </c>
      <c r="G2193" t="str">
        <f>VLOOKUP(B2193,Sheet3!$A$1:$E$100,2)</f>
        <v>Taca_okragla</v>
      </c>
      <c r="H2193" t="str">
        <f>VLOOKUP(B2193,Sheet3!$A$1:$E$100,3)</f>
        <v>32,49</v>
      </c>
      <c r="I2193" t="str">
        <f>VLOOKUP(F2193,Sheet4!$A$1:$B$22,2)</f>
        <v>wyroby_korkowe</v>
      </c>
      <c r="J2193">
        <f>D2193*H2193</f>
        <v>162.45000000000002</v>
      </c>
    </row>
    <row r="2194" spans="1:10" ht="18.399999999999999" customHeight="1">
      <c r="A2194">
        <v>2085</v>
      </c>
      <c r="B2194" t="s">
        <v>9</v>
      </c>
      <c r="C2194" s="2">
        <v>41078</v>
      </c>
      <c r="D2194">
        <v>1</v>
      </c>
      <c r="E2194">
        <f>MONTH(C2194)</f>
        <v>6</v>
      </c>
      <c r="F2194" t="str">
        <f>VLOOKUP(B2194,Sheet3!$A$1:$E$100,5)</f>
        <v>k19</v>
      </c>
      <c r="G2194" t="str">
        <f>VLOOKUP(B2194,Sheet3!$A$1:$E$100,2)</f>
        <v>Oslonka_falista</v>
      </c>
      <c r="H2194" t="str">
        <f>VLOOKUP(B2194,Sheet3!$A$1:$E$100,3)</f>
        <v>22,99</v>
      </c>
      <c r="I2194" t="str">
        <f>VLOOKUP(F2194,Sheet4!$A$1:$B$22,2)</f>
        <v>wyroby_korkowe</v>
      </c>
      <c r="J2194">
        <f>D2194*H2194</f>
        <v>22.99</v>
      </c>
    </row>
    <row r="2195" spans="1:10" ht="18.399999999999999" customHeight="1">
      <c r="A2195" s="1">
        <v>2102</v>
      </c>
      <c r="B2195" t="s">
        <v>49</v>
      </c>
      <c r="C2195" s="2">
        <v>41212</v>
      </c>
      <c r="D2195">
        <v>24</v>
      </c>
      <c r="E2195">
        <f>MONTH(C2195)</f>
        <v>10</v>
      </c>
      <c r="F2195" t="str">
        <f>VLOOKUP(B2195,Sheet3!$A$1:$E$100,5)</f>
        <v>k19</v>
      </c>
      <c r="G2195" t="str">
        <f>VLOOKUP(B2195,Sheet3!$A$1:$E$100,2)</f>
        <v>Serwetnik_duży</v>
      </c>
      <c r="H2195" t="str">
        <f>VLOOKUP(B2195,Sheet3!$A$1:$E$100,3)</f>
        <v>8,99</v>
      </c>
      <c r="I2195" t="str">
        <f>VLOOKUP(F2195,Sheet4!$A$1:$B$22,2)</f>
        <v>wyroby_korkowe</v>
      </c>
      <c r="J2195">
        <f>D2195*H2195</f>
        <v>215.76</v>
      </c>
    </row>
    <row r="2196" spans="1:10" ht="18.399999999999999" customHeight="1">
      <c r="A2196">
        <v>2129</v>
      </c>
      <c r="B2196" t="s">
        <v>49</v>
      </c>
      <c r="C2196" s="2">
        <v>41086</v>
      </c>
      <c r="D2196">
        <v>2</v>
      </c>
      <c r="E2196">
        <f>MONTH(C2196)</f>
        <v>6</v>
      </c>
      <c r="F2196" t="str">
        <f>VLOOKUP(B2196,Sheet3!$A$1:$E$100,5)</f>
        <v>k19</v>
      </c>
      <c r="G2196" t="str">
        <f>VLOOKUP(B2196,Sheet3!$A$1:$E$100,2)</f>
        <v>Serwetnik_duży</v>
      </c>
      <c r="H2196" t="str">
        <f>VLOOKUP(B2196,Sheet3!$A$1:$E$100,3)</f>
        <v>8,99</v>
      </c>
      <c r="I2196" t="str">
        <f>VLOOKUP(F2196,Sheet4!$A$1:$B$22,2)</f>
        <v>wyroby_korkowe</v>
      </c>
      <c r="J2196">
        <f>D2196*H2196</f>
        <v>17.98</v>
      </c>
    </row>
    <row r="2197" spans="1:10" ht="18.399999999999999" customHeight="1">
      <c r="A2197">
        <v>2141</v>
      </c>
      <c r="B2197" t="s">
        <v>47</v>
      </c>
      <c r="C2197" s="2">
        <v>41187</v>
      </c>
      <c r="D2197">
        <v>20</v>
      </c>
      <c r="E2197">
        <f>MONTH(C2197)</f>
        <v>10</v>
      </c>
      <c r="F2197" t="str">
        <f>VLOOKUP(B2197,Sheet3!$A$1:$E$100,5)</f>
        <v>k2</v>
      </c>
      <c r="G2197" t="str">
        <f>VLOOKUP(B2197,Sheet3!$A$1:$E$100,2)</f>
        <v>Normal_4_mm</v>
      </c>
      <c r="H2197" t="str">
        <f>VLOOKUP(B2197,Sheet3!$A$1:$E$100,3)</f>
        <v>60,50</v>
      </c>
      <c r="I2197" t="str">
        <f>VLOOKUP(F2197,Sheet4!$A$1:$B$22,2)</f>
        <v>wyroby_korkowe</v>
      </c>
      <c r="J2197">
        <f>D2197*H2197</f>
        <v>1210</v>
      </c>
    </row>
    <row r="2198" spans="1:10" ht="18.399999999999999" customHeight="1">
      <c r="A2198">
        <v>2147</v>
      </c>
      <c r="B2198" t="s">
        <v>63</v>
      </c>
      <c r="C2198" s="2">
        <v>40961</v>
      </c>
      <c r="D2198">
        <v>12</v>
      </c>
      <c r="E2198">
        <f>MONTH(C2198)</f>
        <v>2</v>
      </c>
      <c r="F2198" t="str">
        <f>VLOOKUP(B2198,Sheet3!$A$1:$E$100,5)</f>
        <v>k19</v>
      </c>
      <c r="G2198" t="str">
        <f>VLOOKUP(B2198,Sheet3!$A$1:$E$100,2)</f>
        <v>Taca_okragla</v>
      </c>
      <c r="H2198" t="str">
        <f>VLOOKUP(B2198,Sheet3!$A$1:$E$100,3)</f>
        <v>32,49</v>
      </c>
      <c r="I2198" t="str">
        <f>VLOOKUP(F2198,Sheet4!$A$1:$B$22,2)</f>
        <v>wyroby_korkowe</v>
      </c>
      <c r="J2198">
        <f>D2198*H2198</f>
        <v>389.88</v>
      </c>
    </row>
    <row r="2199" spans="1:10" ht="18.399999999999999" customHeight="1">
      <c r="A2199">
        <v>2149</v>
      </c>
      <c r="B2199" t="s">
        <v>76</v>
      </c>
      <c r="C2199" s="2">
        <v>41184</v>
      </c>
      <c r="D2199">
        <v>22</v>
      </c>
      <c r="E2199">
        <f>MONTH(C2199)</f>
        <v>10</v>
      </c>
      <c r="F2199" t="str">
        <f>VLOOKUP(B2199,Sheet3!$A$1:$E$100,5)</f>
        <v>k2</v>
      </c>
      <c r="G2199" t="str">
        <f>VLOOKUP(B2199,Sheet3!$A$1:$E$100,2)</f>
        <v>Normal_6_mm</v>
      </c>
      <c r="H2199" t="str">
        <f>VLOOKUP(B2199,Sheet3!$A$1:$E$100,3)</f>
        <v>119,99</v>
      </c>
      <c r="I2199" t="str">
        <f>VLOOKUP(F2199,Sheet4!$A$1:$B$22,2)</f>
        <v>wyroby_korkowe</v>
      </c>
      <c r="J2199">
        <f>D2199*H2199</f>
        <v>2639.7799999999997</v>
      </c>
    </row>
    <row r="2200" spans="1:10" ht="18.399999999999999" customHeight="1">
      <c r="A2200" s="1">
        <v>2158</v>
      </c>
      <c r="B2200" t="s">
        <v>48</v>
      </c>
      <c r="C2200" s="2">
        <v>41050</v>
      </c>
      <c r="D2200">
        <v>5</v>
      </c>
      <c r="E2200">
        <f>MONTH(C2200)</f>
        <v>5</v>
      </c>
      <c r="F2200" t="str">
        <f>VLOOKUP(B2200,Sheet3!$A$1:$E$100,5)</f>
        <v>k19</v>
      </c>
      <c r="G2200" t="str">
        <f>VLOOKUP(B2200,Sheet3!$A$1:$E$100,2)</f>
        <v>Cukiernica</v>
      </c>
      <c r="H2200" t="str">
        <f>VLOOKUP(B2200,Sheet3!$A$1:$E$100,3)</f>
        <v>25,99</v>
      </c>
      <c r="I2200" t="str">
        <f>VLOOKUP(F2200,Sheet4!$A$1:$B$22,2)</f>
        <v>wyroby_korkowe</v>
      </c>
      <c r="J2200">
        <f>D2200*H2200</f>
        <v>129.94999999999999</v>
      </c>
    </row>
    <row r="2201" spans="1:10" ht="18.399999999999999" customHeight="1">
      <c r="A2201">
        <v>2163</v>
      </c>
      <c r="B2201" t="s">
        <v>47</v>
      </c>
      <c r="C2201" s="2">
        <v>41079</v>
      </c>
      <c r="D2201">
        <v>45</v>
      </c>
      <c r="E2201">
        <f>MONTH(C2201)</f>
        <v>6</v>
      </c>
      <c r="F2201" t="str">
        <f>VLOOKUP(B2201,Sheet3!$A$1:$E$100,5)</f>
        <v>k2</v>
      </c>
      <c r="G2201" t="str">
        <f>VLOOKUP(B2201,Sheet3!$A$1:$E$100,2)</f>
        <v>Normal_4_mm</v>
      </c>
      <c r="H2201" t="str">
        <f>VLOOKUP(B2201,Sheet3!$A$1:$E$100,3)</f>
        <v>60,50</v>
      </c>
      <c r="I2201" t="str">
        <f>VLOOKUP(F2201,Sheet4!$A$1:$B$22,2)</f>
        <v>wyroby_korkowe</v>
      </c>
      <c r="J2201">
        <f>D2201*H2201</f>
        <v>2722.5</v>
      </c>
    </row>
    <row r="2202" spans="1:10" ht="18.399999999999999" customHeight="1">
      <c r="A2202" s="1">
        <v>2166</v>
      </c>
      <c r="B2202" t="s">
        <v>9</v>
      </c>
      <c r="C2202" s="2">
        <v>41062</v>
      </c>
      <c r="D2202">
        <v>28</v>
      </c>
      <c r="E2202">
        <f>MONTH(C2202)</f>
        <v>6</v>
      </c>
      <c r="F2202" t="str">
        <f>VLOOKUP(B2202,Sheet3!$A$1:$E$100,5)</f>
        <v>k19</v>
      </c>
      <c r="G2202" t="str">
        <f>VLOOKUP(B2202,Sheet3!$A$1:$E$100,2)</f>
        <v>Oslonka_falista</v>
      </c>
      <c r="H2202" t="str">
        <f>VLOOKUP(B2202,Sheet3!$A$1:$E$100,3)</f>
        <v>22,99</v>
      </c>
      <c r="I2202" t="str">
        <f>VLOOKUP(F2202,Sheet4!$A$1:$B$22,2)</f>
        <v>wyroby_korkowe</v>
      </c>
      <c r="J2202">
        <f>D2202*H2202</f>
        <v>643.71999999999991</v>
      </c>
    </row>
    <row r="2203" spans="1:10" ht="18.399999999999999" customHeight="1">
      <c r="A2203">
        <v>2193</v>
      </c>
      <c r="B2203" t="s">
        <v>48</v>
      </c>
      <c r="C2203" s="2">
        <v>41066</v>
      </c>
      <c r="D2203">
        <v>1</v>
      </c>
      <c r="E2203">
        <f>MONTH(C2203)</f>
        <v>6</v>
      </c>
      <c r="F2203" t="str">
        <f>VLOOKUP(B2203,Sheet3!$A$1:$E$100,5)</f>
        <v>k19</v>
      </c>
      <c r="G2203" t="str">
        <f>VLOOKUP(B2203,Sheet3!$A$1:$E$100,2)</f>
        <v>Cukiernica</v>
      </c>
      <c r="H2203" t="str">
        <f>VLOOKUP(B2203,Sheet3!$A$1:$E$100,3)</f>
        <v>25,99</v>
      </c>
      <c r="I2203" t="str">
        <f>VLOOKUP(F2203,Sheet4!$A$1:$B$22,2)</f>
        <v>wyroby_korkowe</v>
      </c>
      <c r="J2203">
        <f>D2203*H2203</f>
        <v>25.99</v>
      </c>
    </row>
  </sheetData>
  <sortState ref="A2:J2201">
    <sortCondition ref="I2:I2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</vt:lpstr>
      <vt:lpstr>Sheet1</vt:lpstr>
      <vt:lpstr>a</vt:lpstr>
      <vt:lpstr>Sheet3</vt:lpstr>
      <vt:lpstr>Sheet4</vt:lpstr>
      <vt:lpstr>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0</cp:revision>
  <dcterms:created xsi:type="dcterms:W3CDTF">2016-10-25T09:59:45Z</dcterms:created>
  <dcterms:modified xsi:type="dcterms:W3CDTF">2016-10-25T17:12:57Z</dcterms:modified>
  <dc:language>en-US</dc:language>
</cp:coreProperties>
</file>