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<sst xmlns="http://schemas.openxmlformats.org/spreadsheetml/2006/main" count="59" uniqueCount="57">
  <si>
    <t>Czy rośnie liczba kobiet</t>
  </si>
  <si>
    <t>Czy rośnie liczba mężczyzn</t>
  </si>
  <si>
    <t>Czy rośnie</t>
  </si>
  <si>
    <t>Tempo wzrostu</t>
  </si>
  <si>
    <t>rok:</t>
  </si>
  <si>
    <t>w05A</t>
  </si>
  <si>
    <t>w08A</t>
  </si>
  <si>
    <t>w13A</t>
  </si>
  <si>
    <t>w14A</t>
  </si>
  <si>
    <t>w15A</t>
  </si>
  <si>
    <t>w17A</t>
  </si>
  <si>
    <t>w21A</t>
  </si>
  <si>
    <t>w29A</t>
  </si>
  <si>
    <t>w37A</t>
  </si>
  <si>
    <t>w40A</t>
  </si>
  <si>
    <t>Ile rośnie</t>
  </si>
  <si>
    <t>w07B</t>
  </si>
  <si>
    <t>w22B</t>
  </si>
  <si>
    <t>w23B</t>
  </si>
  <si>
    <t>w25B</t>
  </si>
  <si>
    <t>w33B</t>
  </si>
  <si>
    <t>w36B</t>
  </si>
  <si>
    <t>w38B</t>
  </si>
  <si>
    <t>w42B</t>
  </si>
  <si>
    <t>w45B</t>
  </si>
  <si>
    <t>w47B</t>
  </si>
  <si>
    <t>w50B</t>
  </si>
  <si>
    <t>ile rośnie</t>
  </si>
  <si>
    <t>w03C</t>
  </si>
  <si>
    <t>w09C</t>
  </si>
  <si>
    <t>w10C</t>
  </si>
  <si>
    <t>w12C</t>
  </si>
  <si>
    <t>w16C</t>
  </si>
  <si>
    <t>w19C</t>
  </si>
  <si>
    <t>w20C</t>
  </si>
  <si>
    <t>w24C</t>
  </si>
  <si>
    <t>w26C</t>
  </si>
  <si>
    <t>w27C</t>
  </si>
  <si>
    <t>w30C</t>
  </si>
  <si>
    <t>w31C</t>
  </si>
  <si>
    <t>w34C</t>
  </si>
  <si>
    <t>w35C</t>
  </si>
  <si>
    <t>w44C</t>
  </si>
  <si>
    <t>w46C</t>
  </si>
  <si>
    <t>w48C</t>
  </si>
  <si>
    <t>w49C</t>
  </si>
  <si>
    <t>w02D</t>
  </si>
  <si>
    <t>w04D</t>
  </si>
  <si>
    <t>w06D</t>
  </si>
  <si>
    <t>w11D</t>
  </si>
  <si>
    <t>w18D</t>
  </si>
  <si>
    <t>w28D</t>
  </si>
  <si>
    <t>w32D</t>
  </si>
  <si>
    <t>w39D</t>
  </si>
  <si>
    <t>w41D</t>
  </si>
  <si>
    <t>w43D</t>
  </si>
  <si>
    <t>ile łącznie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</si>
</sst>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Sheet1!$G$2:$G$54</c:f>
              <c:numCache>
                <c:formatCode>General</c:formatCode>
                <c:ptCount val="5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33929579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>41736619</c:v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>57649017</c:v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>33718185</c:v>
                </c:pt>
              </c:numCache>
            </c:numRef>
          </c:val>
        </c:ser>
        <c:gapWidth val="100"/>
        <c:axId val="69473190"/>
        <c:axId val="16400897"/>
      </c:barChart>
      <c:catAx>
        <c:axId val="6947319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6400897"/>
        <c:crosses val="autoZero"/>
        <c:auto val="1"/>
        <c:lblAlgn val="ctr"/>
        <c:lblOffset val="100"/>
      </c:catAx>
      <c:valAx>
        <c:axId val="164008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9473190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696960</xdr:colOff>
      <xdr:row>56</xdr:row>
      <xdr:rowOff>150480</xdr:rowOff>
    </xdr:from>
    <xdr:to>
      <xdr:col>9</xdr:col>
      <xdr:colOff>1579680</xdr:colOff>
      <xdr:row>76</xdr:row>
      <xdr:rowOff>138960</xdr:rowOff>
    </xdr:to>
    <xdr:graphicFrame>
      <xdr:nvGraphicFramePr>
        <xdr:cNvPr id="0" name=""/>
        <xdr:cNvGraphicFramePr/>
      </xdr:nvGraphicFramePr>
      <xdr:xfrm>
        <a:off x="3135240" y="9253800"/>
        <a:ext cx="575928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5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85" zoomScaleNormal="85" zoomScalePageLayoutView="100" workbookViewId="0">
      <selection pane="topLeft" activeCell="T2" activeCellId="0" sqref="T2"/>
    </sheetView>
  </sheetViews>
  <sheetFormatPr defaultRowHeight="12.8"/>
  <cols>
    <col collapsed="false" hidden="false" max="9" min="1" style="0" width="11.5204081632653"/>
    <col collapsed="false" hidden="false" max="10" min="10" style="0" width="25.0102040816327"/>
    <col collapsed="false" hidden="false" max="11" min="11" style="0" width="24.030612244898"/>
    <col collapsed="false" hidden="false" max="13" min="12" style="0" width="11.5204081632653"/>
    <col collapsed="false" hidden="false" max="14" min="14" style="0" width="2.44897959183673"/>
    <col collapsed="false" hidden="false" max="1025" min="15" style="0" width="11.5204081632653"/>
  </cols>
  <sheetData>
    <row r="1" customFormat="false" ht="12.8" hidden="false" customHeight="false" outlineLevel="0" collapsed="false">
      <c r="G1" s="0" t="n">
        <v>2013</v>
      </c>
      <c r="H1" s="0" t="n">
        <v>2014</v>
      </c>
      <c r="J1" s="0" t="s">
        <v>0</v>
      </c>
      <c r="K1" s="0" t="s">
        <v>1</v>
      </c>
      <c r="L1" s="0" t="s">
        <v>2</v>
      </c>
      <c r="O1" s="0" t="s">
        <v>3</v>
      </c>
      <c r="Q1" s="0" t="s">
        <v>4</v>
      </c>
      <c r="R1" s="0" t="n">
        <v>2013</v>
      </c>
      <c r="S1" s="0" t="n">
        <v>2014</v>
      </c>
      <c r="T1" s="0" t="n">
        <f aca="false">S1+1</f>
        <v>2015</v>
      </c>
      <c r="U1" s="0" t="n">
        <f aca="false">T1+1</f>
        <v>2016</v>
      </c>
      <c r="V1" s="0" t="n">
        <f aca="false">U1+1</f>
        <v>2017</v>
      </c>
      <c r="W1" s="0" t="n">
        <f aca="false">V1+1</f>
        <v>2018</v>
      </c>
      <c r="X1" s="0" t="n">
        <f aca="false">W1+1</f>
        <v>2019</v>
      </c>
      <c r="Y1" s="0" t="n">
        <f aca="false">X1+1</f>
        <v>2020</v>
      </c>
      <c r="Z1" s="0" t="n">
        <f aca="false">Y1+1</f>
        <v>2021</v>
      </c>
      <c r="AA1" s="0" t="n">
        <f aca="false">Z1+1</f>
        <v>2022</v>
      </c>
      <c r="AB1" s="0" t="n">
        <f aca="false">AA1+1</f>
        <v>2023</v>
      </c>
      <c r="AC1" s="0" t="n">
        <f aca="false">AB1+1</f>
        <v>2024</v>
      </c>
      <c r="AD1" s="0" t="n">
        <f aca="false">AC1+1</f>
        <v>2025</v>
      </c>
      <c r="AE1" s="0" t="n">
        <f aca="false">AD1+1</f>
        <v>2026</v>
      </c>
      <c r="AF1" s="0" t="n">
        <f aca="false">AE1+1</f>
        <v>2027</v>
      </c>
    </row>
    <row r="2" customFormat="false" ht="12.8" hidden="false" customHeight="false" outlineLevel="0" collapsed="false">
      <c r="A2" s="0" t="s">
        <v>5</v>
      </c>
      <c r="B2" s="0" t="n">
        <v>2436107</v>
      </c>
      <c r="C2" s="0" t="n">
        <v>2228622</v>
      </c>
      <c r="D2" s="0" t="n">
        <v>1831600</v>
      </c>
      <c r="E2" s="0" t="n">
        <v>1960624</v>
      </c>
      <c r="F2" s="0" t="str">
        <f aca="false">RIGHT(A2,1)</f>
        <v>A</v>
      </c>
      <c r="J2" s="0" t="n">
        <f aca="false">IF(B2&lt;D2,1,0)</f>
        <v>0</v>
      </c>
      <c r="K2" s="0" t="n">
        <f aca="false">IF(C2&lt;E2,1,0)</f>
        <v>0</v>
      </c>
      <c r="L2" s="0" t="n">
        <f aca="false">IF(AND(J2&gt;0,K2&gt;0),1,0)</f>
        <v>0</v>
      </c>
      <c r="O2" s="0" t="n">
        <f aca="false">FLOOR((D2+E2)/(B2+C2),0.0001)</f>
        <v>0.8129</v>
      </c>
      <c r="R2" s="0" t="n">
        <f aca="false">B2+D2</f>
        <v>4267707</v>
      </c>
      <c r="S2" s="0" t="n">
        <f aca="false">C2+E2</f>
        <v>4189246</v>
      </c>
    </row>
    <row r="3" customFormat="false" ht="12.8" hidden="false" customHeight="false" outlineLevel="0" collapsed="false">
      <c r="A3" s="0" t="s">
        <v>6</v>
      </c>
      <c r="B3" s="0" t="n">
        <v>679557</v>
      </c>
      <c r="C3" s="0" t="n">
        <v>655500</v>
      </c>
      <c r="D3" s="0" t="n">
        <v>1012012</v>
      </c>
      <c r="E3" s="0" t="n">
        <v>1067022</v>
      </c>
      <c r="F3" s="0" t="str">
        <f aca="false">RIGHT(A3,1)</f>
        <v>A</v>
      </c>
      <c r="J3" s="0" t="n">
        <f aca="false">IF(B3&lt;D3,1,0)</f>
        <v>1</v>
      </c>
      <c r="K3" s="0" t="n">
        <f aca="false">IF(C3&lt;E3,1,0)</f>
        <v>1</v>
      </c>
      <c r="L3" s="0" t="n">
        <f aca="false">IF(AND(J3&gt;0,K3&gt;0),1,0)</f>
        <v>1</v>
      </c>
      <c r="O3" s="0" t="n">
        <f aca="false">FLOOR((D3+E3)/(B3+C3),0.0001)</f>
        <v>1.5572</v>
      </c>
      <c r="R3" s="0" t="n">
        <f aca="false">B3+D3</f>
        <v>1691569</v>
      </c>
      <c r="S3" s="0" t="n">
        <f aca="false">C3+E3</f>
        <v>1722522</v>
      </c>
    </row>
    <row r="4" customFormat="false" ht="12.8" hidden="false" customHeight="false" outlineLevel="0" collapsed="false">
      <c r="A4" s="0" t="s">
        <v>7</v>
      </c>
      <c r="B4" s="0" t="n">
        <v>996113</v>
      </c>
      <c r="C4" s="0" t="n">
        <v>964279</v>
      </c>
      <c r="D4" s="0" t="n">
        <v>1012487</v>
      </c>
      <c r="E4" s="0" t="n">
        <v>1128940</v>
      </c>
      <c r="F4" s="0" t="str">
        <f aca="false">RIGHT(A4,1)</f>
        <v>A</v>
      </c>
      <c r="J4" s="0" t="n">
        <f aca="false">IF(B4&lt;D4,1,0)</f>
        <v>1</v>
      </c>
      <c r="K4" s="0" t="n">
        <f aca="false">IF(C4&lt;E4,1,0)</f>
        <v>1</v>
      </c>
      <c r="L4" s="0" t="n">
        <f aca="false">IF(AND(J4&gt;0,K4&gt;0),1,0)</f>
        <v>1</v>
      </c>
      <c r="O4" s="0" t="n">
        <f aca="false">FLOOR((D4+E4)/(B4+C4),0.0001)</f>
        <v>1.0923</v>
      </c>
      <c r="R4" s="0" t="n">
        <f aca="false">B4+D4</f>
        <v>2008600</v>
      </c>
      <c r="S4" s="0" t="n">
        <f aca="false">C4+E4</f>
        <v>2093219</v>
      </c>
    </row>
    <row r="5" customFormat="false" ht="12.8" hidden="false" customHeight="false" outlineLevel="0" collapsed="false">
      <c r="A5" s="0" t="s">
        <v>8</v>
      </c>
      <c r="B5" s="0" t="n">
        <v>1143634</v>
      </c>
      <c r="C5" s="0" t="n">
        <v>1033836</v>
      </c>
      <c r="D5" s="0" t="n">
        <v>909534</v>
      </c>
      <c r="E5" s="0" t="n">
        <v>856349</v>
      </c>
      <c r="F5" s="0" t="str">
        <f aca="false">RIGHT(A5,1)</f>
        <v>A</v>
      </c>
      <c r="J5" s="0" t="n">
        <f aca="false">IF(B5&lt;D5,1,0)</f>
        <v>0</v>
      </c>
      <c r="K5" s="0" t="n">
        <f aca="false">IF(C5&lt;E5,1,0)</f>
        <v>0</v>
      </c>
      <c r="L5" s="0" t="n">
        <f aca="false">IF(AND(J5&gt;0,K5&gt;0),1,0)</f>
        <v>0</v>
      </c>
      <c r="O5" s="0" t="n">
        <f aca="false">FLOOR((D5+E5)/(B5+C5),0.0001)</f>
        <v>0.8109</v>
      </c>
      <c r="R5" s="0" t="n">
        <f aca="false">B5+D5</f>
        <v>2053168</v>
      </c>
      <c r="S5" s="0" t="n">
        <f aca="false">C5+E5</f>
        <v>1890185</v>
      </c>
    </row>
    <row r="6" customFormat="false" ht="12.8" hidden="false" customHeight="false" outlineLevel="0" collapsed="false">
      <c r="A6" s="0" t="s">
        <v>9</v>
      </c>
      <c r="B6" s="0" t="n">
        <v>2549276</v>
      </c>
      <c r="C6" s="0" t="n">
        <v>2584751</v>
      </c>
      <c r="D6" s="0" t="n">
        <v>2033079</v>
      </c>
      <c r="E6" s="0" t="n">
        <v>2066918</v>
      </c>
      <c r="F6" s="0" t="str">
        <f aca="false">RIGHT(A6,1)</f>
        <v>A</v>
      </c>
      <c r="J6" s="0" t="n">
        <f aca="false">IF(B6&lt;D6,1,0)</f>
        <v>0</v>
      </c>
      <c r="K6" s="0" t="n">
        <f aca="false">IF(C6&lt;E6,1,0)</f>
        <v>0</v>
      </c>
      <c r="L6" s="0" t="n">
        <f aca="false">IF(AND(J6&gt;0,K6&gt;0),1,0)</f>
        <v>0</v>
      </c>
      <c r="O6" s="0" t="n">
        <f aca="false">FLOOR((D6+E6)/(B6+C6),0.0001)</f>
        <v>0.7985</v>
      </c>
      <c r="R6" s="0" t="n">
        <f aca="false">B6+D6</f>
        <v>4582355</v>
      </c>
      <c r="S6" s="0" t="n">
        <f aca="false">C6+E6</f>
        <v>4651669</v>
      </c>
    </row>
    <row r="7" customFormat="false" ht="12.8" hidden="false" customHeight="false" outlineLevel="0" collapsed="false">
      <c r="A7" s="0" t="s">
        <v>10</v>
      </c>
      <c r="B7" s="0" t="n">
        <v>2567464</v>
      </c>
      <c r="C7" s="0" t="n">
        <v>2441857</v>
      </c>
      <c r="D7" s="0" t="n">
        <v>1524132</v>
      </c>
      <c r="E7" s="0" t="n">
        <v>1496810</v>
      </c>
      <c r="F7" s="0" t="str">
        <f aca="false">RIGHT(A7,1)</f>
        <v>A</v>
      </c>
      <c r="J7" s="0" t="n">
        <f aca="false">IF(B7&lt;D7,1,0)</f>
        <v>0</v>
      </c>
      <c r="K7" s="0" t="n">
        <f aca="false">IF(C7&lt;E7,1,0)</f>
        <v>0</v>
      </c>
      <c r="L7" s="0" t="n">
        <f aca="false">IF(AND(J7&gt;0,K7&gt;0),1,0)</f>
        <v>0</v>
      </c>
      <c r="O7" s="0" t="n">
        <f aca="false">FLOOR((D7+E7)/(B7+C7),0.0001)</f>
        <v>0.603</v>
      </c>
      <c r="R7" s="0" t="n">
        <f aca="false">B7+D7</f>
        <v>4091596</v>
      </c>
      <c r="S7" s="0" t="n">
        <f aca="false">C7+E7</f>
        <v>3938667</v>
      </c>
    </row>
    <row r="8" customFormat="false" ht="12.8" hidden="false" customHeight="false" outlineLevel="0" collapsed="false">
      <c r="A8" s="0" t="s">
        <v>11</v>
      </c>
      <c r="B8" s="0" t="n">
        <v>2486640</v>
      </c>
      <c r="C8" s="0" t="n">
        <v>2265936</v>
      </c>
      <c r="D8" s="0" t="n">
        <v>297424</v>
      </c>
      <c r="E8" s="0" t="n">
        <v>274759</v>
      </c>
      <c r="F8" s="0" t="str">
        <f aca="false">RIGHT(A8,1)</f>
        <v>A</v>
      </c>
      <c r="J8" s="0" t="n">
        <f aca="false">IF(B8&lt;D8,1,0)</f>
        <v>0</v>
      </c>
      <c r="K8" s="0" t="n">
        <f aca="false">IF(C8&lt;E8,1,0)</f>
        <v>0</v>
      </c>
      <c r="L8" s="0" t="n">
        <f aca="false">IF(AND(J8&gt;0,K8&gt;0),1,0)</f>
        <v>0</v>
      </c>
      <c r="O8" s="0" t="n">
        <f aca="false">FLOOR((D8+E8)/(B8+C8),0.0001)</f>
        <v>0.1203</v>
      </c>
      <c r="R8" s="0" t="n">
        <f aca="false">B8+D8</f>
        <v>2784064</v>
      </c>
      <c r="S8" s="0" t="n">
        <f aca="false">C8+E8</f>
        <v>2540695</v>
      </c>
    </row>
    <row r="9" customFormat="false" ht="12.8" hidden="false" customHeight="false" outlineLevel="0" collapsed="false">
      <c r="A9" s="0" t="s">
        <v>12</v>
      </c>
      <c r="B9" s="0" t="n">
        <v>1859691</v>
      </c>
      <c r="C9" s="0" t="n">
        <v>1844250</v>
      </c>
      <c r="D9" s="0" t="n">
        <v>1460134</v>
      </c>
      <c r="E9" s="0" t="n">
        <v>1585258</v>
      </c>
      <c r="F9" s="0" t="str">
        <f aca="false">RIGHT(A9,1)</f>
        <v>A</v>
      </c>
      <c r="J9" s="0" t="n">
        <f aca="false">IF(B9&lt;D9,1,0)</f>
        <v>0</v>
      </c>
      <c r="K9" s="0" t="n">
        <f aca="false">IF(C9&lt;E9,1,0)</f>
        <v>0</v>
      </c>
      <c r="L9" s="0" t="n">
        <f aca="false">IF(AND(J9&gt;0,K9&gt;0),1,0)</f>
        <v>0</v>
      </c>
      <c r="O9" s="0" t="n">
        <f aca="false">FLOOR((D9+E9)/(B9+C9),0.0001)</f>
        <v>0.8222</v>
      </c>
      <c r="R9" s="0" t="n">
        <f aca="false">B9+D9</f>
        <v>3319825</v>
      </c>
      <c r="S9" s="0" t="n">
        <f aca="false">C9+E9</f>
        <v>3429508</v>
      </c>
    </row>
    <row r="10" customFormat="false" ht="12.8" hidden="false" customHeight="false" outlineLevel="0" collapsed="false">
      <c r="A10" s="0" t="s">
        <v>13</v>
      </c>
      <c r="B10" s="0" t="n">
        <v>1506541</v>
      </c>
      <c r="C10" s="0" t="n">
        <v>1414887</v>
      </c>
      <c r="D10" s="0" t="n">
        <v>1216612</v>
      </c>
      <c r="E10" s="0" t="n">
        <v>1166775</v>
      </c>
      <c r="F10" s="0" t="str">
        <f aca="false">RIGHT(A10,1)</f>
        <v>A</v>
      </c>
      <c r="J10" s="0" t="n">
        <f aca="false">IF(B10&lt;D10,1,0)</f>
        <v>0</v>
      </c>
      <c r="K10" s="0" t="n">
        <f aca="false">IF(C10&lt;E10,1,0)</f>
        <v>0</v>
      </c>
      <c r="L10" s="0" t="n">
        <f aca="false">IF(AND(J10&gt;0,K10&gt;0),1,0)</f>
        <v>0</v>
      </c>
      <c r="O10" s="0" t="n">
        <f aca="false">FLOOR((D10+E10)/(B10+C10),0.0001)</f>
        <v>0.8158</v>
      </c>
      <c r="R10" s="0" t="n">
        <f aca="false">B10+D10</f>
        <v>2723153</v>
      </c>
      <c r="S10" s="0" t="n">
        <f aca="false">C10+E10</f>
        <v>2581662</v>
      </c>
    </row>
    <row r="11" customFormat="false" ht="12.8" hidden="false" customHeight="false" outlineLevel="0" collapsed="false">
      <c r="A11" s="0" t="s">
        <v>14</v>
      </c>
      <c r="B11" s="0" t="n">
        <v>1175198</v>
      </c>
      <c r="C11" s="0" t="n">
        <v>1095440</v>
      </c>
      <c r="D11" s="0" t="n">
        <v>2657174</v>
      </c>
      <c r="E11" s="0" t="n">
        <v>2491947</v>
      </c>
      <c r="F11" s="0" t="str">
        <f aca="false">RIGHT(A11,1)</f>
        <v>A</v>
      </c>
      <c r="J11" s="0" t="n">
        <f aca="false">IF(B11&lt;D11,1,0)</f>
        <v>1</v>
      </c>
      <c r="K11" s="0" t="n">
        <f aca="false">IF(C11&lt;E11,1,0)</f>
        <v>1</v>
      </c>
      <c r="L11" s="0" t="n">
        <f aca="false">IF(AND(J11&gt;0,K11&gt;0),1,0)</f>
        <v>1</v>
      </c>
      <c r="M11" s="0" t="s">
        <v>15</v>
      </c>
      <c r="O11" s="0" t="n">
        <f aca="false">FLOOR((D11+E11)/(B11+C11),0.0001)</f>
        <v>2.2676</v>
      </c>
      <c r="R11" s="0" t="n">
        <f aca="false">B11+D11</f>
        <v>3832372</v>
      </c>
      <c r="S11" s="0" t="n">
        <f aca="false">C11+E11</f>
        <v>3587387</v>
      </c>
    </row>
    <row r="12" customFormat="false" ht="12.8" hidden="false" customHeight="false" outlineLevel="0" collapsed="false">
      <c r="G12" s="0" t="n">
        <f aca="false">SUM(B2:C11)</f>
        <v>33929579</v>
      </c>
      <c r="H12" s="0" t="n">
        <f aca="false">SUM(D2:E11)</f>
        <v>28049590</v>
      </c>
      <c r="M12" s="0" t="n">
        <f aca="false">SUM(L2:L11)</f>
        <v>3</v>
      </c>
      <c r="R12" s="0" t="n">
        <f aca="false">B12+D12</f>
        <v>0</v>
      </c>
      <c r="S12" s="0" t="n">
        <f aca="false">C12+E12</f>
        <v>0</v>
      </c>
    </row>
    <row r="13" customFormat="false" ht="12.8" hidden="false" customHeight="false" outlineLevel="0" collapsed="false">
      <c r="A13" s="0" t="s">
        <v>16</v>
      </c>
      <c r="B13" s="0" t="n">
        <v>3841577</v>
      </c>
      <c r="C13" s="0" t="n">
        <v>3848394</v>
      </c>
      <c r="D13" s="0" t="n">
        <v>3595975</v>
      </c>
      <c r="E13" s="0" t="n">
        <v>3123039</v>
      </c>
      <c r="F13" s="0" t="str">
        <f aca="false">RIGHT(A13,1)</f>
        <v>B</v>
      </c>
      <c r="J13" s="0" t="n">
        <f aca="false">IF(B13&lt;D13,1,0)</f>
        <v>0</v>
      </c>
      <c r="K13" s="0" t="n">
        <f aca="false">IF(C13&lt;E13,1,0)</f>
        <v>0</v>
      </c>
      <c r="L13" s="0" t="n">
        <f aca="false">IF(AND(J13&gt;0,K13&gt;0),1,0)</f>
        <v>0</v>
      </c>
      <c r="O13" s="0" t="n">
        <f aca="false">FLOOR((D13+E13)/(B13+C13),0.0001)</f>
        <v>0.8737</v>
      </c>
      <c r="R13" s="0" t="n">
        <f aca="false">B13+D13</f>
        <v>7437552</v>
      </c>
      <c r="S13" s="0" t="n">
        <f aca="false">C13+E13</f>
        <v>6971433</v>
      </c>
    </row>
    <row r="14" customFormat="false" ht="12.8" hidden="false" customHeight="false" outlineLevel="0" collapsed="false">
      <c r="A14" s="0" t="s">
        <v>17</v>
      </c>
      <c r="B14" s="0" t="n">
        <v>685438</v>
      </c>
      <c r="C14" s="0" t="n">
        <v>749124</v>
      </c>
      <c r="D14" s="0" t="n">
        <v>2697677</v>
      </c>
      <c r="E14" s="0" t="n">
        <v>2821550</v>
      </c>
      <c r="F14" s="0" t="str">
        <f aca="false">RIGHT(A14,1)</f>
        <v>B</v>
      </c>
      <c r="J14" s="0" t="n">
        <f aca="false">IF(B14&lt;D14,1,0)</f>
        <v>1</v>
      </c>
      <c r="K14" s="0" t="n">
        <f aca="false">IF(C14&lt;E14,1,0)</f>
        <v>1</v>
      </c>
      <c r="L14" s="0" t="n">
        <f aca="false">IF(AND(J14&gt;0,K14&gt;0),1,0)</f>
        <v>1</v>
      </c>
      <c r="O14" s="0" t="n">
        <f aca="false">FLOOR((D14+E14)/(B14+C14),0.0001)</f>
        <v>3.8473</v>
      </c>
      <c r="R14" s="0" t="n">
        <f aca="false">B14+D14</f>
        <v>3383115</v>
      </c>
      <c r="S14" s="0" t="n">
        <f aca="false">C14+E14</f>
        <v>3570674</v>
      </c>
    </row>
    <row r="15" customFormat="false" ht="12.8" hidden="false" customHeight="false" outlineLevel="0" collapsed="false">
      <c r="A15" s="0" t="s">
        <v>18</v>
      </c>
      <c r="B15" s="0" t="n">
        <v>2166753</v>
      </c>
      <c r="C15" s="0" t="n">
        <v>2338698</v>
      </c>
      <c r="D15" s="0" t="n">
        <v>1681433</v>
      </c>
      <c r="E15" s="0" t="n">
        <v>1592443</v>
      </c>
      <c r="F15" s="0" t="str">
        <f aca="false">RIGHT(A15,1)</f>
        <v>B</v>
      </c>
      <c r="J15" s="0" t="n">
        <f aca="false">IF(B15&lt;D15,1,0)</f>
        <v>0</v>
      </c>
      <c r="K15" s="0" t="n">
        <f aca="false">IF(C15&lt;E15,1,0)</f>
        <v>0</v>
      </c>
      <c r="L15" s="0" t="n">
        <f aca="false">IF(AND(J15&gt;0,K15&gt;0),1,0)</f>
        <v>0</v>
      </c>
      <c r="O15" s="0" t="n">
        <f aca="false">FLOOR((D15+E15)/(B15+C15),0.0001)</f>
        <v>0.7266</v>
      </c>
      <c r="R15" s="0" t="n">
        <f aca="false">B15+D15</f>
        <v>3848186</v>
      </c>
      <c r="S15" s="0" t="n">
        <f aca="false">C15+E15</f>
        <v>3931141</v>
      </c>
    </row>
    <row r="16" customFormat="false" ht="12.8" hidden="false" customHeight="false" outlineLevel="0" collapsed="false">
      <c r="A16" s="0" t="s">
        <v>19</v>
      </c>
      <c r="B16" s="0" t="n">
        <v>450192</v>
      </c>
      <c r="C16" s="0" t="n">
        <v>434755</v>
      </c>
      <c r="D16" s="0" t="n">
        <v>1656446</v>
      </c>
      <c r="E16" s="0" t="n">
        <v>1691000</v>
      </c>
      <c r="F16" s="0" t="str">
        <f aca="false">RIGHT(A16,1)</f>
        <v>B</v>
      </c>
      <c r="J16" s="0" t="n">
        <f aca="false">IF(B16&lt;D16,1,0)</f>
        <v>1</v>
      </c>
      <c r="K16" s="0" t="n">
        <f aca="false">IF(C16&lt;E16,1,0)</f>
        <v>1</v>
      </c>
      <c r="L16" s="0" t="n">
        <f aca="false">IF(AND(J16&gt;0,K16&gt;0),1,0)</f>
        <v>1</v>
      </c>
      <c r="O16" s="0" t="n">
        <f aca="false">FLOOR((D16+E16)/(B16+C16),0.0001)</f>
        <v>3.7826</v>
      </c>
      <c r="R16" s="0" t="n">
        <f aca="false">B16+D16</f>
        <v>2106638</v>
      </c>
      <c r="S16" s="0" t="n">
        <f aca="false">C16+E16</f>
        <v>2125755</v>
      </c>
    </row>
    <row r="17" customFormat="false" ht="12.8" hidden="false" customHeight="false" outlineLevel="0" collapsed="false">
      <c r="A17" s="0" t="s">
        <v>20</v>
      </c>
      <c r="B17" s="0" t="n">
        <v>2966291</v>
      </c>
      <c r="C17" s="0" t="n">
        <v>2889963</v>
      </c>
      <c r="D17" s="0" t="n">
        <v>462453</v>
      </c>
      <c r="E17" s="0" t="n">
        <v>486354</v>
      </c>
      <c r="F17" s="0" t="str">
        <f aca="false">RIGHT(A17,1)</f>
        <v>B</v>
      </c>
      <c r="J17" s="0" t="n">
        <f aca="false">IF(B17&lt;D17,1,0)</f>
        <v>0</v>
      </c>
      <c r="K17" s="0" t="n">
        <f aca="false">IF(C17&lt;E17,1,0)</f>
        <v>0</v>
      </c>
      <c r="L17" s="0" t="n">
        <f aca="false">IF(AND(J17&gt;0,K17&gt;0),1,0)</f>
        <v>0</v>
      </c>
      <c r="O17" s="0" t="n">
        <f aca="false">FLOOR((D17+E17)/(B17+C17),0.0001)</f>
        <v>0.162</v>
      </c>
      <c r="R17" s="0" t="n">
        <f aca="false">B17+D17</f>
        <v>3428744</v>
      </c>
      <c r="S17" s="0" t="n">
        <f aca="false">C17+E17</f>
        <v>3376317</v>
      </c>
    </row>
    <row r="18" customFormat="false" ht="12.8" hidden="false" customHeight="false" outlineLevel="0" collapsed="false">
      <c r="A18" s="0" t="s">
        <v>21</v>
      </c>
      <c r="B18" s="0" t="n">
        <v>1778590</v>
      </c>
      <c r="C18" s="0" t="n">
        <v>1874844</v>
      </c>
      <c r="D18" s="0" t="n">
        <v>111191</v>
      </c>
      <c r="E18" s="0" t="n">
        <v>117846</v>
      </c>
      <c r="F18" s="0" t="str">
        <f aca="false">RIGHT(A18,1)</f>
        <v>B</v>
      </c>
      <c r="J18" s="0" t="n">
        <f aca="false">IF(B18&lt;D18,1,0)</f>
        <v>0</v>
      </c>
      <c r="K18" s="0" t="n">
        <f aca="false">IF(C18&lt;E18,1,0)</f>
        <v>0</v>
      </c>
      <c r="L18" s="0" t="n">
        <f aca="false">IF(AND(J18&gt;0,K18&gt;0),1,0)</f>
        <v>0</v>
      </c>
      <c r="O18" s="0" t="n">
        <f aca="false">FLOOR((D18+E18)/(B18+C18),0.0001)</f>
        <v>0.0626</v>
      </c>
      <c r="R18" s="0" t="n">
        <f aca="false">B18+D18</f>
        <v>1889781</v>
      </c>
      <c r="S18" s="0" t="n">
        <f aca="false">C18+E18</f>
        <v>1992690</v>
      </c>
    </row>
    <row r="19" customFormat="false" ht="12.8" hidden="false" customHeight="false" outlineLevel="0" collapsed="false">
      <c r="A19" s="0" t="s">
        <v>22</v>
      </c>
      <c r="B19" s="0" t="n">
        <v>1598886</v>
      </c>
      <c r="C19" s="0" t="n">
        <v>1687917</v>
      </c>
      <c r="D19" s="0" t="n">
        <v>449788</v>
      </c>
      <c r="E19" s="0" t="n">
        <v>427615</v>
      </c>
      <c r="F19" s="0" t="str">
        <f aca="false">RIGHT(A19,1)</f>
        <v>B</v>
      </c>
      <c r="J19" s="0" t="n">
        <f aca="false">IF(B19&lt;D19,1,0)</f>
        <v>0</v>
      </c>
      <c r="K19" s="0" t="n">
        <f aca="false">IF(C19&lt;E19,1,0)</f>
        <v>0</v>
      </c>
      <c r="L19" s="0" t="n">
        <f aca="false">IF(AND(J19&gt;0,K19&gt;0),1,0)</f>
        <v>0</v>
      </c>
      <c r="O19" s="0" t="n">
        <f aca="false">FLOOR((D19+E19)/(B19+C19),0.0001)</f>
        <v>0.2669</v>
      </c>
      <c r="R19" s="0" t="n">
        <f aca="false">B19+D19</f>
        <v>2048674</v>
      </c>
      <c r="S19" s="0" t="n">
        <f aca="false">C19+E19</f>
        <v>2115532</v>
      </c>
    </row>
    <row r="20" customFormat="false" ht="12.8" hidden="false" customHeight="false" outlineLevel="0" collapsed="false">
      <c r="A20" s="0" t="s">
        <v>23</v>
      </c>
      <c r="B20" s="0" t="n">
        <v>2346640</v>
      </c>
      <c r="C20" s="0" t="n">
        <v>2197559</v>
      </c>
      <c r="D20" s="0" t="n">
        <v>373470</v>
      </c>
      <c r="E20" s="0" t="n">
        <v>353365</v>
      </c>
      <c r="F20" s="0" t="str">
        <f aca="false">RIGHT(A20,1)</f>
        <v>B</v>
      </c>
      <c r="J20" s="0" t="n">
        <f aca="false">IF(B20&lt;D20,1,0)</f>
        <v>0</v>
      </c>
      <c r="K20" s="0" t="n">
        <f aca="false">IF(C20&lt;E20,1,0)</f>
        <v>0</v>
      </c>
      <c r="L20" s="0" t="n">
        <f aca="false">IF(AND(J20&gt;0,K20&gt;0),1,0)</f>
        <v>0</v>
      </c>
      <c r="O20" s="0" t="n">
        <f aca="false">FLOOR((D20+E20)/(B20+C20),0.0001)</f>
        <v>0.1599</v>
      </c>
      <c r="R20" s="0" t="n">
        <f aca="false">B20+D20</f>
        <v>2720110</v>
      </c>
      <c r="S20" s="0" t="n">
        <f aca="false">C20+E20</f>
        <v>2550924</v>
      </c>
    </row>
    <row r="21" customFormat="false" ht="12.8" hidden="false" customHeight="false" outlineLevel="0" collapsed="false">
      <c r="A21" s="0" t="s">
        <v>24</v>
      </c>
      <c r="B21" s="0" t="n">
        <v>1187448</v>
      </c>
      <c r="C21" s="0" t="n">
        <v>1070426</v>
      </c>
      <c r="D21" s="0" t="n">
        <v>1504608</v>
      </c>
      <c r="E21" s="0" t="n">
        <v>1756990</v>
      </c>
      <c r="F21" s="0" t="str">
        <f aca="false">RIGHT(A21,1)</f>
        <v>B</v>
      </c>
      <c r="J21" s="0" t="n">
        <f aca="false">IF(B21&lt;D21,1,0)</f>
        <v>1</v>
      </c>
      <c r="K21" s="0" t="n">
        <f aca="false">IF(C21&lt;E21,1,0)</f>
        <v>1</v>
      </c>
      <c r="L21" s="0" t="n">
        <f aca="false">IF(AND(J21&gt;0,K21&gt;0),1,0)</f>
        <v>1</v>
      </c>
      <c r="O21" s="0" t="n">
        <f aca="false">FLOOR((D21+E21)/(B21+C21),0.0001)</f>
        <v>1.4445</v>
      </c>
      <c r="R21" s="0" t="n">
        <f aca="false">B21+D21</f>
        <v>2692056</v>
      </c>
      <c r="S21" s="0" t="n">
        <f aca="false">C21+E21</f>
        <v>2827416</v>
      </c>
    </row>
    <row r="22" customFormat="false" ht="12.8" hidden="false" customHeight="false" outlineLevel="0" collapsed="false">
      <c r="A22" s="0" t="s">
        <v>25</v>
      </c>
      <c r="B22" s="0" t="n">
        <v>1198765</v>
      </c>
      <c r="C22" s="0" t="n">
        <v>1304945</v>
      </c>
      <c r="D22" s="0" t="n">
        <v>2786493</v>
      </c>
      <c r="E22" s="0" t="n">
        <v>2602643</v>
      </c>
      <c r="F22" s="0" t="str">
        <f aca="false">RIGHT(A22,1)</f>
        <v>B</v>
      </c>
      <c r="J22" s="0" t="n">
        <f aca="false">IF(B22&lt;D22,1,0)</f>
        <v>1</v>
      </c>
      <c r="K22" s="0" t="n">
        <f aca="false">IF(C22&lt;E22,1,0)</f>
        <v>1</v>
      </c>
      <c r="L22" s="0" t="n">
        <f aca="false">IF(AND(J22&gt;0,K22&gt;0),1,0)</f>
        <v>1</v>
      </c>
      <c r="O22" s="0" t="n">
        <f aca="false">FLOOR((D22+E22)/(B22+C22),0.0001)</f>
        <v>2.1524</v>
      </c>
      <c r="R22" s="0" t="n">
        <f aca="false">B22+D22</f>
        <v>3985258</v>
      </c>
      <c r="S22" s="0" t="n">
        <f aca="false">C22+E22</f>
        <v>3907588</v>
      </c>
    </row>
    <row r="23" customFormat="false" ht="12.8" hidden="false" customHeight="false" outlineLevel="0" collapsed="false">
      <c r="A23" s="0" t="s">
        <v>26</v>
      </c>
      <c r="B23" s="0" t="n">
        <v>2494207</v>
      </c>
      <c r="C23" s="0" t="n">
        <v>2625207</v>
      </c>
      <c r="D23" s="0" t="n">
        <v>1796293</v>
      </c>
      <c r="E23" s="0" t="n">
        <v>1853602</v>
      </c>
      <c r="F23" s="0" t="str">
        <f aca="false">RIGHT(A23,1)</f>
        <v>B</v>
      </c>
      <c r="J23" s="0" t="n">
        <f aca="false">IF(B23&lt;D23,1,0)</f>
        <v>0</v>
      </c>
      <c r="K23" s="0" t="n">
        <f aca="false">IF(C23&lt;E23,1,0)</f>
        <v>0</v>
      </c>
      <c r="L23" s="0" t="n">
        <f aca="false">IF(AND(J23&gt;0,K23&gt;0),1,0)</f>
        <v>0</v>
      </c>
      <c r="M23" s="0" t="s">
        <v>27</v>
      </c>
      <c r="O23" s="0" t="n">
        <f aca="false">FLOOR((D23+E23)/(B23+C23),0.0001)</f>
        <v>0.7129</v>
      </c>
      <c r="R23" s="0" t="n">
        <f aca="false">B23+D23</f>
        <v>4290500</v>
      </c>
      <c r="S23" s="0" t="n">
        <f aca="false">C23+E23</f>
        <v>4478809</v>
      </c>
    </row>
    <row r="24" customFormat="false" ht="12.8" hidden="false" customHeight="false" outlineLevel="0" collapsed="false">
      <c r="G24" s="0" t="n">
        <f aca="false">SUM(B13:C23)</f>
        <v>41736619</v>
      </c>
      <c r="H24" s="0" t="n">
        <f aca="false">SUM(D13:E23)</f>
        <v>33942274</v>
      </c>
      <c r="M24" s="0" t="n">
        <f aca="false">SUM(L13:L23)</f>
        <v>4</v>
      </c>
      <c r="R24" s="0" t="n">
        <f aca="false">B24+D24</f>
        <v>0</v>
      </c>
      <c r="S24" s="0" t="n">
        <f aca="false">C24+E24</f>
        <v>0</v>
      </c>
    </row>
    <row r="25" customFormat="false" ht="12.8" hidden="false" customHeight="false" outlineLevel="0" collapsed="false">
      <c r="A25" s="0" t="s">
        <v>28</v>
      </c>
      <c r="B25" s="0" t="n">
        <v>1165105</v>
      </c>
      <c r="C25" s="0" t="n">
        <v>1278732</v>
      </c>
      <c r="D25" s="0" t="n">
        <v>1299953</v>
      </c>
      <c r="E25" s="0" t="n">
        <v>1191621</v>
      </c>
      <c r="F25" s="0" t="str">
        <f aca="false">RIGHT(A25,1)</f>
        <v>C</v>
      </c>
      <c r="J25" s="0" t="n">
        <f aca="false">IF(B25&lt;D25,1,0)</f>
        <v>1</v>
      </c>
      <c r="K25" s="0" t="n">
        <f aca="false">IF(C25&lt;E25,1,0)</f>
        <v>0</v>
      </c>
      <c r="L25" s="0" t="n">
        <f aca="false">IF(AND(J25&gt;0,K25&gt;0),1,0)</f>
        <v>0</v>
      </c>
      <c r="O25" s="0" t="n">
        <f aca="false">FLOOR((D25+E25)/(B25+C25),0.0001)</f>
        <v>1.0195</v>
      </c>
      <c r="R25" s="0" t="n">
        <f aca="false">B25+D25</f>
        <v>2465058</v>
      </c>
      <c r="S25" s="0" t="n">
        <f aca="false">C25+E25</f>
        <v>2470353</v>
      </c>
    </row>
    <row r="26" customFormat="false" ht="12.8" hidden="false" customHeight="false" outlineLevel="0" collapsed="false">
      <c r="A26" s="0" t="s">
        <v>29</v>
      </c>
      <c r="B26" s="0" t="n">
        <v>1660998</v>
      </c>
      <c r="C26" s="0" t="n">
        <v>1630345</v>
      </c>
      <c r="D26" s="0" t="n">
        <v>1130119</v>
      </c>
      <c r="E26" s="0" t="n">
        <v>1080238</v>
      </c>
      <c r="F26" s="0" t="str">
        <f aca="false">RIGHT(A26,1)</f>
        <v>C</v>
      </c>
      <c r="J26" s="0" t="n">
        <f aca="false">IF(B26&lt;D26,1,0)</f>
        <v>0</v>
      </c>
      <c r="K26" s="0" t="n">
        <f aca="false">IF(C26&lt;E26,1,0)</f>
        <v>0</v>
      </c>
      <c r="L26" s="0" t="n">
        <f aca="false">IF(AND(J26&gt;0,K26&gt;0),1,0)</f>
        <v>0</v>
      </c>
      <c r="O26" s="0" t="n">
        <f aca="false">FLOOR((D26+E26)/(B26+C26),0.0001)</f>
        <v>0.6715</v>
      </c>
      <c r="R26" s="0" t="n">
        <f aca="false">B26+D26</f>
        <v>2791117</v>
      </c>
      <c r="S26" s="0" t="n">
        <f aca="false">C26+E26</f>
        <v>2710583</v>
      </c>
    </row>
    <row r="27" customFormat="false" ht="12.8" hidden="false" customHeight="false" outlineLevel="0" collapsed="false">
      <c r="A27" s="0" t="s">
        <v>30</v>
      </c>
      <c r="B27" s="0" t="n">
        <v>1157622</v>
      </c>
      <c r="C27" s="0" t="n">
        <v>1182345</v>
      </c>
      <c r="D27" s="0" t="n">
        <v>830785</v>
      </c>
      <c r="E27" s="0" t="n">
        <v>833779</v>
      </c>
      <c r="F27" s="0" t="str">
        <f aca="false">RIGHT(A27,1)</f>
        <v>C</v>
      </c>
      <c r="J27" s="0" t="n">
        <f aca="false">IF(B27&lt;D27,1,0)</f>
        <v>0</v>
      </c>
      <c r="K27" s="0" t="n">
        <f aca="false">IF(C27&lt;E27,1,0)</f>
        <v>0</v>
      </c>
      <c r="L27" s="0" t="n">
        <f aca="false">IF(AND(J27&gt;0,K27&gt;0),1,0)</f>
        <v>0</v>
      </c>
      <c r="O27" s="0" t="n">
        <f aca="false">FLOOR((D27+E27)/(B27+C27),0.0001)</f>
        <v>0.7113</v>
      </c>
      <c r="R27" s="0" t="n">
        <f aca="false">B27+D27</f>
        <v>1988407</v>
      </c>
      <c r="S27" s="0" t="n">
        <f aca="false">C27+E27</f>
        <v>2016124</v>
      </c>
    </row>
    <row r="28" customFormat="false" ht="12.8" hidden="false" customHeight="false" outlineLevel="0" collapsed="false">
      <c r="A28" s="0" t="s">
        <v>31</v>
      </c>
      <c r="B28" s="0" t="n">
        <v>3997724</v>
      </c>
      <c r="C28" s="0" t="n">
        <v>3690756</v>
      </c>
      <c r="D28" s="0" t="n">
        <v>4339393</v>
      </c>
      <c r="E28" s="0" t="n">
        <v>4639643</v>
      </c>
      <c r="F28" s="0" t="str">
        <f aca="false">RIGHT(A28,1)</f>
        <v>C</v>
      </c>
      <c r="J28" s="0" t="n">
        <f aca="false">IF(B28&lt;D28,1,0)</f>
        <v>1</v>
      </c>
      <c r="K28" s="0" t="n">
        <f aca="false">IF(C28&lt;E28,1,0)</f>
        <v>1</v>
      </c>
      <c r="L28" s="0" t="n">
        <f aca="false">IF(AND(J28&gt;0,K28&gt;0),1,0)</f>
        <v>1</v>
      </c>
      <c r="O28" s="0" t="n">
        <f aca="false">FLOOR((D28+E28)/(B28+C28),0.0001)</f>
        <v>1.1678</v>
      </c>
      <c r="R28" s="0" t="n">
        <f aca="false">B28+D28</f>
        <v>8337117</v>
      </c>
      <c r="S28" s="0" t="n">
        <f aca="false">C28+E28</f>
        <v>8330399</v>
      </c>
    </row>
    <row r="29" customFormat="false" ht="12.8" hidden="false" customHeight="false" outlineLevel="0" collapsed="false">
      <c r="A29" s="0" t="s">
        <v>32</v>
      </c>
      <c r="B29" s="0" t="n">
        <v>1367212</v>
      </c>
      <c r="C29" s="0" t="n">
        <v>1361389</v>
      </c>
      <c r="D29" s="0" t="n">
        <v>1572320</v>
      </c>
      <c r="E29" s="0" t="n">
        <v>1836258</v>
      </c>
      <c r="F29" s="0" t="str">
        <f aca="false">RIGHT(A29,1)</f>
        <v>C</v>
      </c>
      <c r="J29" s="0" t="n">
        <f aca="false">IF(B29&lt;D29,1,0)</f>
        <v>1</v>
      </c>
      <c r="K29" s="0" t="n">
        <f aca="false">IF(C29&lt;E29,1,0)</f>
        <v>1</v>
      </c>
      <c r="L29" s="0" t="n">
        <f aca="false">IF(AND(J29&gt;0,K29&gt;0),1,0)</f>
        <v>1</v>
      </c>
      <c r="O29" s="0" t="n">
        <f aca="false">FLOOR((D29+E29)/(B29+C29),0.0001)</f>
        <v>1.2492</v>
      </c>
      <c r="R29" s="0" t="n">
        <f aca="false">B29+D29</f>
        <v>2939532</v>
      </c>
      <c r="S29" s="0" t="n">
        <f aca="false">C29+E29</f>
        <v>3197647</v>
      </c>
    </row>
    <row r="30" customFormat="false" ht="12.8" hidden="false" customHeight="false" outlineLevel="0" collapsed="false">
      <c r="A30" s="0" t="s">
        <v>33</v>
      </c>
      <c r="B30" s="0" t="n">
        <v>2976209</v>
      </c>
      <c r="C30" s="0" t="n">
        <v>3199665</v>
      </c>
      <c r="D30" s="0" t="n">
        <v>1666477</v>
      </c>
      <c r="E30" s="0" t="n">
        <v>1759240</v>
      </c>
      <c r="F30" s="0" t="str">
        <f aca="false">RIGHT(A30,1)</f>
        <v>C</v>
      </c>
      <c r="J30" s="0" t="n">
        <f aca="false">IF(B30&lt;D30,1,0)</f>
        <v>0</v>
      </c>
      <c r="K30" s="0" t="n">
        <f aca="false">IF(C30&lt;E30,1,0)</f>
        <v>0</v>
      </c>
      <c r="L30" s="0" t="n">
        <f aca="false">IF(AND(J30&gt;0,K30&gt;0),1,0)</f>
        <v>0</v>
      </c>
      <c r="O30" s="0" t="n">
        <f aca="false">FLOOR((D30+E30)/(B30+C30),0.0001)</f>
        <v>0.5546</v>
      </c>
      <c r="R30" s="0" t="n">
        <f aca="false">B30+D30</f>
        <v>4642686</v>
      </c>
      <c r="S30" s="0" t="n">
        <f aca="false">C30+E30</f>
        <v>4958905</v>
      </c>
    </row>
    <row r="31" customFormat="false" ht="12.8" hidden="false" customHeight="false" outlineLevel="0" collapsed="false">
      <c r="A31" s="0" t="s">
        <v>34</v>
      </c>
      <c r="B31" s="0" t="n">
        <v>1443351</v>
      </c>
      <c r="C31" s="0" t="n">
        <v>1565539</v>
      </c>
      <c r="D31" s="0" t="n">
        <v>1355276</v>
      </c>
      <c r="E31" s="0" t="n">
        <v>1423414</v>
      </c>
      <c r="F31" s="0" t="str">
        <f aca="false">RIGHT(A31,1)</f>
        <v>C</v>
      </c>
      <c r="J31" s="0" t="n">
        <f aca="false">IF(B31&lt;D31,1,0)</f>
        <v>0</v>
      </c>
      <c r="K31" s="0" t="n">
        <f aca="false">IF(C31&lt;E31,1,0)</f>
        <v>0</v>
      </c>
      <c r="L31" s="0" t="n">
        <f aca="false">IF(AND(J31&gt;0,K31&gt;0),1,0)</f>
        <v>0</v>
      </c>
      <c r="O31" s="0" t="n">
        <f aca="false">FLOOR((D31+E31)/(B31+C31),0.0001)</f>
        <v>0.9234</v>
      </c>
      <c r="R31" s="0" t="n">
        <f aca="false">B31+D31</f>
        <v>2798627</v>
      </c>
      <c r="S31" s="0" t="n">
        <f aca="false">C31+E31</f>
        <v>2988953</v>
      </c>
    </row>
    <row r="32" customFormat="false" ht="12.8" hidden="false" customHeight="false" outlineLevel="0" collapsed="false">
      <c r="A32" s="0" t="s">
        <v>35</v>
      </c>
      <c r="B32" s="0" t="n">
        <v>643177</v>
      </c>
      <c r="C32" s="0" t="n">
        <v>684187</v>
      </c>
      <c r="D32" s="0" t="n">
        <v>796213</v>
      </c>
      <c r="E32" s="0" t="n">
        <v>867904</v>
      </c>
      <c r="F32" s="0" t="str">
        <f aca="false">RIGHT(A32,1)</f>
        <v>C</v>
      </c>
      <c r="J32" s="0" t="n">
        <f aca="false">IF(B32&lt;D32,1,0)</f>
        <v>1</v>
      </c>
      <c r="K32" s="0" t="n">
        <f aca="false">IF(C32&lt;E32,1,0)</f>
        <v>1</v>
      </c>
      <c r="L32" s="0" t="n">
        <f aca="false">IF(AND(J32&gt;0,K32&gt;0),1,0)</f>
        <v>1</v>
      </c>
      <c r="O32" s="0" t="n">
        <f aca="false">FLOOR((D32+E32)/(B32+C32),0.0001)</f>
        <v>1.2537</v>
      </c>
      <c r="R32" s="0" t="n">
        <f aca="false">B32+D32</f>
        <v>1439390</v>
      </c>
      <c r="S32" s="0" t="n">
        <f aca="false">C32+E32</f>
        <v>1552091</v>
      </c>
    </row>
    <row r="33" customFormat="false" ht="12.8" hidden="false" customHeight="false" outlineLevel="0" collapsed="false">
      <c r="A33" s="0" t="s">
        <v>36</v>
      </c>
      <c r="B33" s="0" t="n">
        <v>1037774</v>
      </c>
      <c r="C33" s="0" t="n">
        <v>1113789</v>
      </c>
      <c r="D33" s="0" t="n">
        <v>877464</v>
      </c>
      <c r="E33" s="0" t="n">
        <v>990837</v>
      </c>
      <c r="F33" s="0" t="str">
        <f aca="false">RIGHT(A33,1)</f>
        <v>C</v>
      </c>
      <c r="J33" s="0" t="n">
        <f aca="false">IF(B33&lt;D33,1,0)</f>
        <v>0</v>
      </c>
      <c r="K33" s="0" t="n">
        <f aca="false">IF(C33&lt;E33,1,0)</f>
        <v>0</v>
      </c>
      <c r="L33" s="0" t="n">
        <f aca="false">IF(AND(J33&gt;0,K33&gt;0),1,0)</f>
        <v>0</v>
      </c>
      <c r="O33" s="0" t="n">
        <f aca="false">FLOOR((D33+E33)/(B33+C33),0.0001)</f>
        <v>0.8683</v>
      </c>
      <c r="R33" s="0" t="n">
        <f aca="false">B33+D33</f>
        <v>1915238</v>
      </c>
      <c r="S33" s="0" t="n">
        <f aca="false">C33+E33</f>
        <v>2104626</v>
      </c>
    </row>
    <row r="34" customFormat="false" ht="12.8" hidden="false" customHeight="false" outlineLevel="0" collapsed="false">
      <c r="A34" s="0" t="s">
        <v>37</v>
      </c>
      <c r="B34" s="0" t="n">
        <v>2351213</v>
      </c>
      <c r="C34" s="0" t="n">
        <v>2358482</v>
      </c>
      <c r="D34" s="0" t="n">
        <v>1098384</v>
      </c>
      <c r="E34" s="0" t="n">
        <v>1121488</v>
      </c>
      <c r="F34" s="0" t="str">
        <f aca="false">RIGHT(A34,1)</f>
        <v>C</v>
      </c>
      <c r="J34" s="0" t="n">
        <f aca="false">IF(B34&lt;D34,1,0)</f>
        <v>0</v>
      </c>
      <c r="K34" s="0" t="n">
        <f aca="false">IF(C34&lt;E34,1,0)</f>
        <v>0</v>
      </c>
      <c r="L34" s="0" t="n">
        <f aca="false">IF(AND(J34&gt;0,K34&gt;0),1,0)</f>
        <v>0</v>
      </c>
      <c r="O34" s="0" t="n">
        <f aca="false">FLOOR((D34+E34)/(B34+C34),0.0001)</f>
        <v>0.4713</v>
      </c>
      <c r="R34" s="0" t="n">
        <f aca="false">B34+D34</f>
        <v>3449597</v>
      </c>
      <c r="S34" s="0" t="n">
        <f aca="false">C34+E34</f>
        <v>3479970</v>
      </c>
    </row>
    <row r="35" customFormat="false" ht="12.8" hidden="false" customHeight="false" outlineLevel="0" collapsed="false">
      <c r="A35" s="0" t="s">
        <v>38</v>
      </c>
      <c r="B35" s="0" t="n">
        <v>2478386</v>
      </c>
      <c r="C35" s="0" t="n">
        <v>2562144</v>
      </c>
      <c r="D35" s="0" t="n">
        <v>30035</v>
      </c>
      <c r="E35" s="0" t="n">
        <v>29396</v>
      </c>
      <c r="F35" s="0" t="str">
        <f aca="false">RIGHT(A35,1)</f>
        <v>C</v>
      </c>
      <c r="J35" s="0" t="n">
        <f aca="false">IF(B35&lt;D35,1,0)</f>
        <v>0</v>
      </c>
      <c r="K35" s="0" t="n">
        <f aca="false">IF(C35&lt;E35,1,0)</f>
        <v>0</v>
      </c>
      <c r="L35" s="0" t="n">
        <f aca="false">IF(AND(J35&gt;0,K35&gt;0),1,0)</f>
        <v>0</v>
      </c>
      <c r="O35" s="0" t="n">
        <f aca="false">FLOOR((D35+E35)/(B35+C35),0.0001)</f>
        <v>0.0117</v>
      </c>
      <c r="R35" s="0" t="n">
        <f aca="false">B35+D35</f>
        <v>2508421</v>
      </c>
      <c r="S35" s="0" t="n">
        <f aca="false">C35+E35</f>
        <v>2591540</v>
      </c>
    </row>
    <row r="36" customFormat="false" ht="12.8" hidden="false" customHeight="false" outlineLevel="0" collapsed="false">
      <c r="A36" s="0" t="s">
        <v>39</v>
      </c>
      <c r="B36" s="0" t="n">
        <v>1938122</v>
      </c>
      <c r="C36" s="0" t="n">
        <v>1816647</v>
      </c>
      <c r="D36" s="0" t="n">
        <v>1602356</v>
      </c>
      <c r="E36" s="0" t="n">
        <v>1875221</v>
      </c>
      <c r="F36" s="0" t="str">
        <f aca="false">RIGHT(A36,1)</f>
        <v>C</v>
      </c>
      <c r="J36" s="0" t="n">
        <f aca="false">IF(B36&lt;D36,1,0)</f>
        <v>0</v>
      </c>
      <c r="K36" s="0" t="n">
        <f aca="false">IF(C36&lt;E36,1,0)</f>
        <v>1</v>
      </c>
      <c r="L36" s="0" t="n">
        <f aca="false">IF(AND(J36&gt;0,K36&gt;0),1,0)</f>
        <v>0</v>
      </c>
      <c r="O36" s="0" t="n">
        <f aca="false">FLOOR((D36+E36)/(B36+C36),0.0001)</f>
        <v>0.9261</v>
      </c>
      <c r="R36" s="0" t="n">
        <f aca="false">B36+D36</f>
        <v>3540478</v>
      </c>
      <c r="S36" s="0" t="n">
        <f aca="false">C36+E36</f>
        <v>3691868</v>
      </c>
    </row>
    <row r="37" customFormat="false" ht="12.8" hidden="false" customHeight="false" outlineLevel="0" collapsed="false">
      <c r="A37" s="0" t="s">
        <v>40</v>
      </c>
      <c r="B37" s="0" t="n">
        <v>76648</v>
      </c>
      <c r="C37" s="0" t="n">
        <v>81385</v>
      </c>
      <c r="D37" s="0" t="n">
        <v>1374708</v>
      </c>
      <c r="E37" s="0" t="n">
        <v>1379567</v>
      </c>
      <c r="F37" s="0" t="str">
        <f aca="false">RIGHT(A37,1)</f>
        <v>C</v>
      </c>
      <c r="J37" s="0" t="n">
        <f aca="false">IF(B37&lt;D37,1,0)</f>
        <v>1</v>
      </c>
      <c r="K37" s="0" t="n">
        <f aca="false">IF(C37&lt;E37,1,0)</f>
        <v>1</v>
      </c>
      <c r="L37" s="0" t="n">
        <f aca="false">IF(AND(J37&gt;0,K37&gt;0),1,0)</f>
        <v>1</v>
      </c>
      <c r="O37" s="0" t="n">
        <f aca="false">FLOOR((D37+E37)/(B37+C37),0.0001)</f>
        <v>17.4284</v>
      </c>
      <c r="R37" s="0" t="n">
        <f aca="false">B37+D37</f>
        <v>1451356</v>
      </c>
      <c r="S37" s="0" t="n">
        <f aca="false">C37+E37</f>
        <v>1460952</v>
      </c>
    </row>
    <row r="38" customFormat="false" ht="12.8" hidden="false" customHeight="false" outlineLevel="0" collapsed="false">
      <c r="A38" s="0" t="s">
        <v>41</v>
      </c>
      <c r="B38" s="0" t="n">
        <v>2574432</v>
      </c>
      <c r="C38" s="0" t="n">
        <v>2409710</v>
      </c>
      <c r="D38" s="0" t="n">
        <v>987486</v>
      </c>
      <c r="E38" s="0" t="n">
        <v>999043</v>
      </c>
      <c r="F38" s="0" t="str">
        <f aca="false">RIGHT(A38,1)</f>
        <v>C</v>
      </c>
      <c r="J38" s="0" t="n">
        <f aca="false">IF(B38&lt;D38,1,0)</f>
        <v>0</v>
      </c>
      <c r="K38" s="0" t="n">
        <f aca="false">IF(C38&lt;E38,1,0)</f>
        <v>0</v>
      </c>
      <c r="L38" s="0" t="n">
        <f aca="false">IF(AND(J38&gt;0,K38&gt;0),1,0)</f>
        <v>0</v>
      </c>
      <c r="O38" s="0" t="n">
        <f aca="false">FLOOR((D38+E38)/(B38+C38),0.0001)</f>
        <v>0.3985</v>
      </c>
      <c r="R38" s="0" t="n">
        <f aca="false">B38+D38</f>
        <v>3561918</v>
      </c>
      <c r="S38" s="0" t="n">
        <f aca="false">C38+E38</f>
        <v>3408753</v>
      </c>
    </row>
    <row r="39" customFormat="false" ht="12.8" hidden="false" customHeight="false" outlineLevel="0" collapsed="false">
      <c r="A39" s="0" t="s">
        <v>42</v>
      </c>
      <c r="B39" s="0" t="n">
        <v>835495</v>
      </c>
      <c r="C39" s="0" t="n">
        <v>837746</v>
      </c>
      <c r="D39" s="0" t="n">
        <v>1106177</v>
      </c>
      <c r="E39" s="0" t="n">
        <v>917781</v>
      </c>
      <c r="F39" s="0" t="str">
        <f aca="false">RIGHT(A39,1)</f>
        <v>C</v>
      </c>
      <c r="J39" s="0" t="n">
        <f aca="false">IF(B39&lt;D39,1,0)</f>
        <v>1</v>
      </c>
      <c r="K39" s="0" t="n">
        <f aca="false">IF(C39&lt;E39,1,0)</f>
        <v>1</v>
      </c>
      <c r="L39" s="0" t="n">
        <f aca="false">IF(AND(J39&gt;0,K39&gt;0),1,0)</f>
        <v>1</v>
      </c>
      <c r="O39" s="0" t="n">
        <f aca="false">FLOOR((D39+E39)/(B39+C39),0.0001)</f>
        <v>1.2096</v>
      </c>
      <c r="R39" s="0" t="n">
        <f aca="false">B39+D39</f>
        <v>1941672</v>
      </c>
      <c r="S39" s="0" t="n">
        <f aca="false">C39+E39</f>
        <v>1755527</v>
      </c>
    </row>
    <row r="40" customFormat="false" ht="12.8" hidden="false" customHeight="false" outlineLevel="0" collapsed="false">
      <c r="A40" s="0" t="s">
        <v>43</v>
      </c>
      <c r="B40" s="0" t="n">
        <v>140026</v>
      </c>
      <c r="C40" s="0" t="n">
        <v>146354</v>
      </c>
      <c r="D40" s="0" t="n">
        <v>2759991</v>
      </c>
      <c r="E40" s="0" t="n">
        <v>2742120</v>
      </c>
      <c r="F40" s="0" t="str">
        <f aca="false">RIGHT(A40,1)</f>
        <v>C</v>
      </c>
      <c r="J40" s="0" t="n">
        <f aca="false">IF(B40&lt;D40,1,0)</f>
        <v>1</v>
      </c>
      <c r="K40" s="0" t="n">
        <f aca="false">IF(C40&lt;E40,1,0)</f>
        <v>1</v>
      </c>
      <c r="L40" s="0" t="n">
        <f aca="false">IF(AND(J40&gt;0,K40&gt;0),1,0)</f>
        <v>1</v>
      </c>
      <c r="O40" s="0" t="n">
        <f aca="false">FLOOR((D40+E40)/(B40+C40),0.0001)</f>
        <v>19.2126</v>
      </c>
      <c r="R40" s="0" t="n">
        <f aca="false">B40+D40</f>
        <v>2900017</v>
      </c>
      <c r="S40" s="0" t="n">
        <f aca="false">C40+E40</f>
        <v>2888474</v>
      </c>
    </row>
    <row r="41" customFormat="false" ht="12.8" hidden="false" customHeight="false" outlineLevel="0" collapsed="false">
      <c r="A41" s="0" t="s">
        <v>44</v>
      </c>
      <c r="B41" s="0" t="n">
        <v>2619776</v>
      </c>
      <c r="C41" s="0" t="n">
        <v>2749623</v>
      </c>
      <c r="D41" s="0" t="n">
        <v>2888215</v>
      </c>
      <c r="E41" s="0" t="n">
        <v>2800174</v>
      </c>
      <c r="F41" s="0" t="str">
        <f aca="false">RIGHT(A41,1)</f>
        <v>C</v>
      </c>
      <c r="J41" s="0" t="n">
        <f aca="false">IF(B41&lt;D41,1,0)</f>
        <v>1</v>
      </c>
      <c r="K41" s="0" t="n">
        <f aca="false">IF(C41&lt;E41,1,0)</f>
        <v>1</v>
      </c>
      <c r="L41" s="0" t="n">
        <f aca="false">IF(AND(J41&gt;0,K41&gt;0),1,0)</f>
        <v>1</v>
      </c>
      <c r="O41" s="0" t="n">
        <f aca="false">FLOOR((D41+E41)/(B41+C41),0.0001)</f>
        <v>1.0594</v>
      </c>
      <c r="R41" s="0" t="n">
        <f aca="false">B41+D41</f>
        <v>5507991</v>
      </c>
      <c r="S41" s="0" t="n">
        <f aca="false">C41+E41</f>
        <v>5549797</v>
      </c>
    </row>
    <row r="42" customFormat="false" ht="12.8" hidden="false" customHeight="false" outlineLevel="0" collapsed="false">
      <c r="A42" s="0" t="s">
        <v>45</v>
      </c>
      <c r="B42" s="0" t="n">
        <v>248398</v>
      </c>
      <c r="C42" s="0" t="n">
        <v>268511</v>
      </c>
      <c r="D42" s="0" t="n">
        <v>3110853</v>
      </c>
      <c r="E42" s="0" t="n">
        <v>2986411</v>
      </c>
      <c r="F42" s="0" t="str">
        <f aca="false">RIGHT(A42,1)</f>
        <v>C</v>
      </c>
      <c r="J42" s="0" t="n">
        <f aca="false">IF(B42&lt;D42,1,0)</f>
        <v>1</v>
      </c>
      <c r="K42" s="0" t="n">
        <f aca="false">IF(C42&lt;E42,1,0)</f>
        <v>1</v>
      </c>
      <c r="L42" s="0" t="n">
        <f aca="false">IF(AND(J42&gt;0,K42&gt;0),1,0)</f>
        <v>1</v>
      </c>
      <c r="M42" s="0" t="s">
        <v>27</v>
      </c>
      <c r="O42" s="0" t="n">
        <f aca="false">FLOOR((D42+E42)/(B42+C42),0.0001)</f>
        <v>11.7956</v>
      </c>
      <c r="R42" s="0" t="n">
        <f aca="false">B42+D42</f>
        <v>3359251</v>
      </c>
      <c r="S42" s="0" t="n">
        <f aca="false">C42+E42</f>
        <v>3254922</v>
      </c>
    </row>
    <row r="43" customFormat="false" ht="12.8" hidden="false" customHeight="false" outlineLevel="0" collapsed="false">
      <c r="G43" s="0" t="n">
        <f aca="false">SUM(B25:C42)</f>
        <v>57649017</v>
      </c>
      <c r="H43" s="0" t="n">
        <f aca="false">SUM(D25:E42)</f>
        <v>58300340</v>
      </c>
      <c r="M43" s="0" t="n">
        <f aca="false">SUM(L25:L42)</f>
        <v>8</v>
      </c>
      <c r="R43" s="0" t="n">
        <f aca="false">B43+D43</f>
        <v>0</v>
      </c>
      <c r="S43" s="0" t="n">
        <f aca="false">C43+E43</f>
        <v>0</v>
      </c>
    </row>
    <row r="44" customFormat="false" ht="12.8" hidden="false" customHeight="false" outlineLevel="0" collapsed="false">
      <c r="A44" s="0" t="s">
        <v>46</v>
      </c>
      <c r="B44" s="0" t="n">
        <v>1711390</v>
      </c>
      <c r="C44" s="0" t="n">
        <v>1641773</v>
      </c>
      <c r="D44" s="0" t="n">
        <v>1522030</v>
      </c>
      <c r="E44" s="0" t="n">
        <v>1618733</v>
      </c>
      <c r="F44" s="0" t="str">
        <f aca="false">RIGHT(A44,1)</f>
        <v>D</v>
      </c>
      <c r="J44" s="0" t="n">
        <f aca="false">IF(B44&lt;D44,1,0)</f>
        <v>0</v>
      </c>
      <c r="K44" s="0" t="n">
        <f aca="false">IF(C44&lt;E44,1,0)</f>
        <v>0</v>
      </c>
      <c r="L44" s="0" t="n">
        <f aca="false">IF(AND(J44&gt;0,K44&gt;0),1,0)</f>
        <v>0</v>
      </c>
      <c r="O44" s="0" t="n">
        <f aca="false">FLOOR((D44+E44)/(B44+C44),0.0001)</f>
        <v>0.9366</v>
      </c>
      <c r="R44" s="0" t="n">
        <f aca="false">B44+D44</f>
        <v>3233420</v>
      </c>
      <c r="S44" s="0" t="n">
        <f aca="false">C44+E44</f>
        <v>3260506</v>
      </c>
    </row>
    <row r="45" customFormat="false" ht="12.8" hidden="false" customHeight="false" outlineLevel="0" collapsed="false">
      <c r="A45" s="0" t="s">
        <v>47</v>
      </c>
      <c r="B45" s="0" t="n">
        <v>949065</v>
      </c>
      <c r="C45" s="0" t="n">
        <v>1026050</v>
      </c>
      <c r="D45" s="0" t="n">
        <v>688027</v>
      </c>
      <c r="E45" s="0" t="n">
        <v>723233</v>
      </c>
      <c r="F45" s="0" t="str">
        <f aca="false">RIGHT(A45,1)</f>
        <v>D</v>
      </c>
      <c r="J45" s="0" t="n">
        <f aca="false">IF(B45&lt;D45,1,0)</f>
        <v>0</v>
      </c>
      <c r="K45" s="0" t="n">
        <f aca="false">IF(C45&lt;E45,1,0)</f>
        <v>0</v>
      </c>
      <c r="L45" s="0" t="n">
        <f aca="false">IF(AND(J45&gt;0,K45&gt;0),1,0)</f>
        <v>0</v>
      </c>
      <c r="O45" s="0" t="n">
        <f aca="false">FLOOR((D45+E45)/(B45+C45),0.0001)</f>
        <v>0.7145</v>
      </c>
      <c r="R45" s="0" t="n">
        <f aca="false">B45+D45</f>
        <v>1637092</v>
      </c>
      <c r="S45" s="0" t="n">
        <f aca="false">C45+E45</f>
        <v>1749283</v>
      </c>
    </row>
    <row r="46" customFormat="false" ht="12.8" hidden="false" customHeight="false" outlineLevel="0" collapsed="false">
      <c r="A46" s="0" t="s">
        <v>48</v>
      </c>
      <c r="B46" s="0" t="n">
        <v>1846928</v>
      </c>
      <c r="C46" s="0" t="n">
        <v>1851433</v>
      </c>
      <c r="D46" s="0" t="n">
        <v>2125113</v>
      </c>
      <c r="E46" s="0" t="n">
        <v>2028635</v>
      </c>
      <c r="F46" s="0" t="str">
        <f aca="false">RIGHT(A46,1)</f>
        <v>D</v>
      </c>
      <c r="J46" s="0" t="n">
        <f aca="false">IF(B46&lt;D46,1,0)</f>
        <v>1</v>
      </c>
      <c r="K46" s="0" t="n">
        <f aca="false">IF(C46&lt;E46,1,0)</f>
        <v>1</v>
      </c>
      <c r="L46" s="0" t="n">
        <f aca="false">IF(AND(J46&gt;0,K46&gt;0),1,0)</f>
        <v>1</v>
      </c>
      <c r="O46" s="0" t="n">
        <f aca="false">FLOOR((D46+E46)/(B46+C46),0.0001)</f>
        <v>1.1231</v>
      </c>
      <c r="R46" s="0" t="n">
        <f aca="false">B46+D46</f>
        <v>3972041</v>
      </c>
      <c r="S46" s="0" t="n">
        <f aca="false">C46+E46</f>
        <v>3880068</v>
      </c>
    </row>
    <row r="47" customFormat="false" ht="12.8" hidden="false" customHeight="false" outlineLevel="0" collapsed="false">
      <c r="A47" s="0" t="s">
        <v>49</v>
      </c>
      <c r="B47" s="0" t="n">
        <v>1987047</v>
      </c>
      <c r="C47" s="0" t="n">
        <v>1996208</v>
      </c>
      <c r="D47" s="0" t="n">
        <v>2053892</v>
      </c>
      <c r="E47" s="0" t="n">
        <v>1697247</v>
      </c>
      <c r="F47" s="0" t="str">
        <f aca="false">RIGHT(A47,1)</f>
        <v>D</v>
      </c>
      <c r="J47" s="0" t="n">
        <f aca="false">IF(B47&lt;D47,1,0)</f>
        <v>1</v>
      </c>
      <c r="K47" s="0" t="n">
        <f aca="false">IF(C47&lt;E47,1,0)</f>
        <v>0</v>
      </c>
      <c r="L47" s="0" t="n">
        <f aca="false">IF(AND(J47&gt;0,K47&gt;0),1,0)</f>
        <v>0</v>
      </c>
      <c r="O47" s="0" t="n">
        <f aca="false">FLOOR((D47+E47)/(B47+C47),0.0001)</f>
        <v>0.9417</v>
      </c>
      <c r="R47" s="0" t="n">
        <f aca="false">B47+D47</f>
        <v>4040939</v>
      </c>
      <c r="S47" s="0" t="n">
        <f aca="false">C47+E47</f>
        <v>3693455</v>
      </c>
    </row>
    <row r="48" customFormat="false" ht="12.8" hidden="false" customHeight="false" outlineLevel="0" collapsed="false">
      <c r="A48" s="0" t="s">
        <v>50</v>
      </c>
      <c r="B48" s="0" t="n">
        <v>1334060</v>
      </c>
      <c r="C48" s="0" t="n">
        <v>1395231</v>
      </c>
      <c r="D48" s="0" t="n">
        <v>578655</v>
      </c>
      <c r="E48" s="0" t="n">
        <v>677663</v>
      </c>
      <c r="F48" s="0" t="str">
        <f aca="false">RIGHT(A48,1)</f>
        <v>D</v>
      </c>
      <c r="J48" s="0" t="n">
        <f aca="false">IF(B48&lt;D48,1,0)</f>
        <v>0</v>
      </c>
      <c r="K48" s="0" t="n">
        <f aca="false">IF(C48&lt;E48,1,0)</f>
        <v>0</v>
      </c>
      <c r="L48" s="0" t="n">
        <f aca="false">IF(AND(J48&gt;0,K48&gt;0),1,0)</f>
        <v>0</v>
      </c>
      <c r="O48" s="0" t="n">
        <f aca="false">FLOOR((D48+E48)/(B48+C48),0.0001)</f>
        <v>0.4603</v>
      </c>
      <c r="R48" s="0" t="n">
        <f aca="false">B48+D48</f>
        <v>1912715</v>
      </c>
      <c r="S48" s="0" t="n">
        <f aca="false">C48+E48</f>
        <v>2072894</v>
      </c>
    </row>
    <row r="49" customFormat="false" ht="12.8" hidden="false" customHeight="false" outlineLevel="0" collapsed="false">
      <c r="A49" s="0" t="s">
        <v>51</v>
      </c>
      <c r="B49" s="0" t="n">
        <v>2613354</v>
      </c>
      <c r="C49" s="0" t="n">
        <v>2837241</v>
      </c>
      <c r="D49" s="0" t="n">
        <v>431144</v>
      </c>
      <c r="E49" s="0" t="n">
        <v>434113</v>
      </c>
      <c r="F49" s="0" t="str">
        <f aca="false">RIGHT(A49,1)</f>
        <v>D</v>
      </c>
      <c r="J49" s="0" t="n">
        <f aca="false">IF(B49&lt;D49,1,0)</f>
        <v>0</v>
      </c>
      <c r="K49" s="0" t="n">
        <f aca="false">IF(C49&lt;E49,1,0)</f>
        <v>0</v>
      </c>
      <c r="L49" s="0" t="n">
        <f aca="false">IF(AND(J49&gt;0,K49&gt;0),1,0)</f>
        <v>0</v>
      </c>
      <c r="O49" s="0" t="n">
        <f aca="false">FLOOR((D49+E49)/(B49+C49),0.0001)</f>
        <v>0.1587</v>
      </c>
      <c r="R49" s="0" t="n">
        <f aca="false">B49+D49</f>
        <v>3044498</v>
      </c>
      <c r="S49" s="0" t="n">
        <f aca="false">C49+E49</f>
        <v>3271354</v>
      </c>
    </row>
    <row r="50" customFormat="false" ht="12.8" hidden="false" customHeight="false" outlineLevel="0" collapsed="false">
      <c r="A50" s="0" t="s">
        <v>52</v>
      </c>
      <c r="B50" s="0" t="n">
        <v>992523</v>
      </c>
      <c r="C50" s="0" t="n">
        <v>1028501</v>
      </c>
      <c r="D50" s="0" t="n">
        <v>1995446</v>
      </c>
      <c r="E50" s="0" t="n">
        <v>1860524</v>
      </c>
      <c r="F50" s="0" t="str">
        <f aca="false">RIGHT(A50,1)</f>
        <v>D</v>
      </c>
      <c r="J50" s="0" t="n">
        <f aca="false">IF(B50&lt;D50,1,0)</f>
        <v>1</v>
      </c>
      <c r="K50" s="0" t="n">
        <f aca="false">IF(C50&lt;E50,1,0)</f>
        <v>1</v>
      </c>
      <c r="L50" s="0" t="n">
        <f aca="false">IF(AND(J50&gt;0,K50&gt;0),1,0)</f>
        <v>1</v>
      </c>
      <c r="O50" s="0" t="n">
        <f aca="false">FLOOR((D50+E50)/(B50+C50),0.0001)</f>
        <v>1.9079</v>
      </c>
      <c r="R50" s="0" t="n">
        <f aca="false">B50+D50</f>
        <v>2987969</v>
      </c>
      <c r="S50" s="0" t="n">
        <f aca="false">C50+E50</f>
        <v>2889025</v>
      </c>
    </row>
    <row r="51" customFormat="false" ht="12.8" hidden="false" customHeight="false" outlineLevel="0" collapsed="false">
      <c r="A51" s="0" t="s">
        <v>53</v>
      </c>
      <c r="B51" s="0" t="n">
        <v>548989</v>
      </c>
      <c r="C51" s="0" t="n">
        <v>514636</v>
      </c>
      <c r="D51" s="0" t="n">
        <v>2770344</v>
      </c>
      <c r="E51" s="0" t="n">
        <v>3187897</v>
      </c>
      <c r="F51" s="0" t="str">
        <f aca="false">RIGHT(A51,1)</f>
        <v>D</v>
      </c>
      <c r="J51" s="0" t="n">
        <f aca="false">IF(B51&lt;D51,1,0)</f>
        <v>1</v>
      </c>
      <c r="K51" s="0" t="n">
        <f aca="false">IF(C51&lt;E51,1,0)</f>
        <v>1</v>
      </c>
      <c r="L51" s="0" t="n">
        <f aca="false">IF(AND(J51&gt;0,K51&gt;0),1,0)</f>
        <v>1</v>
      </c>
      <c r="O51" s="0" t="n">
        <f aca="false">FLOOR((D51+E51)/(B51+C51),0.0001)</f>
        <v>5.6018</v>
      </c>
      <c r="R51" s="0" t="n">
        <f aca="false">B51+D51</f>
        <v>3319333</v>
      </c>
      <c r="S51" s="0" t="n">
        <f aca="false">C51+E51</f>
        <v>3702533</v>
      </c>
    </row>
    <row r="52" customFormat="false" ht="12.8" hidden="false" customHeight="false" outlineLevel="0" collapsed="false">
      <c r="A52" s="0" t="s">
        <v>54</v>
      </c>
      <c r="B52" s="0" t="n">
        <v>2115336</v>
      </c>
      <c r="C52" s="0" t="n">
        <v>2202769</v>
      </c>
      <c r="D52" s="0" t="n">
        <v>15339</v>
      </c>
      <c r="E52" s="0" t="n">
        <v>14652</v>
      </c>
      <c r="F52" s="0" t="str">
        <f aca="false">RIGHT(A52,1)</f>
        <v>D</v>
      </c>
      <c r="J52" s="0" t="n">
        <f aca="false">IF(B52&lt;D52,1,0)</f>
        <v>0</v>
      </c>
      <c r="K52" s="0" t="n">
        <f aca="false">IF(C52&lt;E52,1,0)</f>
        <v>0</v>
      </c>
      <c r="L52" s="0" t="n">
        <f aca="false">IF(AND(J52&gt;0,K52&gt;0),1,0)</f>
        <v>0</v>
      </c>
      <c r="O52" s="0" t="n">
        <f aca="false">FLOOR((D52+E52)/(B52+C52),0.0001)</f>
        <v>0.0069</v>
      </c>
      <c r="R52" s="0" t="n">
        <f aca="false">B52+D52</f>
        <v>2130675</v>
      </c>
      <c r="S52" s="0" t="n">
        <f aca="false">C52+E52</f>
        <v>2217421</v>
      </c>
    </row>
    <row r="53" customFormat="false" ht="12.8" hidden="false" customHeight="false" outlineLevel="0" collapsed="false">
      <c r="A53" s="0" t="s">
        <v>55</v>
      </c>
      <c r="B53" s="0" t="n">
        <v>2548438</v>
      </c>
      <c r="C53" s="0" t="n">
        <v>2577213</v>
      </c>
      <c r="D53" s="0" t="n">
        <v>37986</v>
      </c>
      <c r="E53" s="0" t="n">
        <v>37766</v>
      </c>
      <c r="F53" s="0" t="str">
        <f aca="false">RIGHT(A53,1)</f>
        <v>D</v>
      </c>
      <c r="J53" s="0" t="n">
        <f aca="false">IF(B53&lt;D53,1,0)</f>
        <v>0</v>
      </c>
      <c r="K53" s="0" t="n">
        <f aca="false">IF(C53&lt;E53,1,0)</f>
        <v>0</v>
      </c>
      <c r="L53" s="0" t="n">
        <f aca="false">IF(AND(J53&gt;0,K53&gt;0),1,0)</f>
        <v>0</v>
      </c>
      <c r="M53" s="0" t="s">
        <v>27</v>
      </c>
      <c r="O53" s="0" t="n">
        <f aca="false">FLOOR((D53+E53)/(B53+C53),0.0001)</f>
        <v>0.0147</v>
      </c>
      <c r="R53" s="0" t="n">
        <f aca="false">B53+D53</f>
        <v>2586424</v>
      </c>
      <c r="S53" s="0" t="n">
        <f aca="false">C53+E53</f>
        <v>2614979</v>
      </c>
    </row>
    <row r="54" customFormat="false" ht="12.8" hidden="false" customHeight="false" outlineLevel="0" collapsed="false">
      <c r="G54" s="0" t="n">
        <f aca="false">SUM(B44:C53)</f>
        <v>33718185</v>
      </c>
      <c r="H54" s="0" t="n">
        <f aca="false">SUM(D44:E53)</f>
        <v>24498439</v>
      </c>
      <c r="M54" s="0" t="n">
        <f aca="false">SUM(L44:L53)</f>
        <v>3</v>
      </c>
      <c r="N54" s="0" t="s">
        <v>56</v>
      </c>
    </row>
    <row r="55" customFormat="false" ht="12.8" hidden="false" customHeight="false" outlineLevel="0" collapsed="false">
      <c r="N55" s="0" t="n">
        <f aca="false">SUM(M2:M54)</f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2016-10-18T10:14:46Z</dcterms:created>
  <dc:language>en-US</dc:language>
  <cp:revision>0</cp:revision>
</cp:coreProperties>
</file>