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2" windowWidth="15300" windowHeight="8676"/>
  </bookViews>
  <sheets>
    <sheet name="Map Z" sheetId="1" r:id="rId1"/>
    <sheet name="Underside XYZ data" sheetId="4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1" hidden="1">'Underside XYZ data'!$A$1:$H$229</definedName>
  </definedNames>
  <calcPr calcId="145621"/>
</workbook>
</file>

<file path=xl/calcChain.xml><?xml version="1.0" encoding="utf-8"?>
<calcChain xmlns="http://schemas.openxmlformats.org/spreadsheetml/2006/main">
  <c r="F11" i="1" l="1"/>
  <c r="O11" i="1"/>
  <c r="Q11" i="1"/>
  <c r="N12" i="1"/>
  <c r="R12" i="1"/>
  <c r="C13" i="1"/>
  <c r="K13" i="1"/>
  <c r="O13" i="1"/>
  <c r="H14" i="1"/>
  <c r="L14" i="1"/>
  <c r="C15" i="1"/>
  <c r="E15" i="1"/>
  <c r="I15" i="1"/>
  <c r="U15" i="1"/>
  <c r="F16" i="1"/>
  <c r="R16" i="1"/>
  <c r="C17" i="1"/>
  <c r="O17" i="1"/>
  <c r="S17" i="1"/>
  <c r="L18" i="1"/>
  <c r="P18" i="1"/>
  <c r="I19" i="1"/>
  <c r="M19" i="1"/>
  <c r="F20" i="1"/>
  <c r="J20" i="1"/>
  <c r="C21" i="1"/>
  <c r="G21" i="1"/>
  <c r="S21" i="1"/>
  <c r="D22" i="1"/>
  <c r="P22" i="1"/>
  <c r="T22" i="1"/>
  <c r="M23" i="1"/>
  <c r="Q23" i="1"/>
  <c r="F24" i="1"/>
  <c r="G24" i="1"/>
  <c r="H24" i="1"/>
  <c r="J24" i="1"/>
  <c r="N24" i="1"/>
  <c r="R24" i="1"/>
  <c r="G25" i="1"/>
  <c r="K25" i="1"/>
  <c r="B24" i="1"/>
  <c r="B20" i="1"/>
  <c r="E10" i="1"/>
  <c r="I10" i="1"/>
  <c r="U10" i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C12" i="1" s="1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D17" i="1" s="1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E19" i="1" s="1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D229" i="4"/>
  <c r="E229" i="4"/>
  <c r="C229" i="4"/>
  <c r="B229" i="4"/>
  <c r="A229" i="4"/>
  <c r="D228" i="4"/>
  <c r="E228" i="4"/>
  <c r="C228" i="4"/>
  <c r="B228" i="4"/>
  <c r="A228" i="4"/>
  <c r="D227" i="4"/>
  <c r="E227" i="4"/>
  <c r="C227" i="4"/>
  <c r="B227" i="4"/>
  <c r="A227" i="4"/>
  <c r="D226" i="4"/>
  <c r="E226" i="4"/>
  <c r="C226" i="4"/>
  <c r="B226" i="4"/>
  <c r="A226" i="4"/>
  <c r="D225" i="4"/>
  <c r="E225" i="4"/>
  <c r="C225" i="4"/>
  <c r="B225" i="4"/>
  <c r="A225" i="4"/>
  <c r="D224" i="4"/>
  <c r="E224" i="4"/>
  <c r="R23" i="1" s="1"/>
  <c r="C224" i="4"/>
  <c r="B224" i="4"/>
  <c r="A224" i="4"/>
  <c r="D223" i="4"/>
  <c r="E223" i="4"/>
  <c r="C223" i="4"/>
  <c r="B223" i="4"/>
  <c r="A223" i="4"/>
  <c r="D222" i="4"/>
  <c r="E222" i="4"/>
  <c r="C222" i="4"/>
  <c r="B222" i="4"/>
  <c r="A222" i="4"/>
  <c r="D221" i="4"/>
  <c r="E221" i="4"/>
  <c r="C221" i="4"/>
  <c r="B221" i="4"/>
  <c r="A221" i="4"/>
  <c r="D220" i="4"/>
  <c r="E220" i="4"/>
  <c r="C220" i="4"/>
  <c r="B220" i="4"/>
  <c r="A220" i="4"/>
  <c r="D219" i="4"/>
  <c r="E219" i="4"/>
  <c r="C219" i="4"/>
  <c r="B219" i="4"/>
  <c r="A219" i="4"/>
  <c r="D218" i="4"/>
  <c r="E218" i="4"/>
  <c r="C218" i="4"/>
  <c r="B218" i="4"/>
  <c r="A218" i="4"/>
  <c r="D217" i="4"/>
  <c r="E217" i="4"/>
  <c r="C217" i="4"/>
  <c r="B217" i="4"/>
  <c r="A217" i="4"/>
  <c r="D216" i="4"/>
  <c r="E216" i="4"/>
  <c r="C216" i="4"/>
  <c r="B216" i="4"/>
  <c r="A216" i="4"/>
  <c r="D215" i="4"/>
  <c r="E215" i="4"/>
  <c r="C215" i="4"/>
  <c r="B215" i="4"/>
  <c r="A215" i="4"/>
  <c r="D214" i="4"/>
  <c r="E214" i="4"/>
  <c r="C214" i="4"/>
  <c r="B214" i="4"/>
  <c r="A214" i="4"/>
  <c r="D213" i="4"/>
  <c r="E213" i="4"/>
  <c r="C213" i="4"/>
  <c r="B213" i="4"/>
  <c r="A213" i="4"/>
  <c r="D212" i="4"/>
  <c r="E212" i="4"/>
  <c r="C212" i="4"/>
  <c r="B212" i="4"/>
  <c r="A212" i="4"/>
  <c r="D211" i="4"/>
  <c r="E211" i="4"/>
  <c r="C211" i="4"/>
  <c r="B211" i="4"/>
  <c r="A211" i="4"/>
  <c r="D210" i="4"/>
  <c r="E210" i="4"/>
  <c r="C210" i="4"/>
  <c r="B210" i="4"/>
  <c r="A210" i="4"/>
  <c r="D209" i="4"/>
  <c r="E209" i="4"/>
  <c r="C209" i="4"/>
  <c r="B209" i="4"/>
  <c r="A209" i="4"/>
  <c r="D208" i="4"/>
  <c r="E208" i="4"/>
  <c r="C208" i="4"/>
  <c r="B208" i="4"/>
  <c r="A208" i="4"/>
  <c r="D207" i="4"/>
  <c r="E207" i="4"/>
  <c r="L22" i="1" s="1"/>
  <c r="C207" i="4"/>
  <c r="B207" i="4"/>
  <c r="A207" i="4"/>
  <c r="D206" i="4"/>
  <c r="E206" i="4"/>
  <c r="C206" i="4"/>
  <c r="B206" i="4"/>
  <c r="A206" i="4"/>
  <c r="D205" i="4"/>
  <c r="E205" i="4"/>
  <c r="C205" i="4"/>
  <c r="B205" i="4"/>
  <c r="A205" i="4"/>
  <c r="D204" i="4"/>
  <c r="E204" i="4"/>
  <c r="C204" i="4"/>
  <c r="B204" i="4"/>
  <c r="A204" i="4"/>
  <c r="D203" i="4"/>
  <c r="E203" i="4"/>
  <c r="C203" i="4"/>
  <c r="B203" i="4"/>
  <c r="A203" i="4"/>
  <c r="D202" i="4"/>
  <c r="E202" i="4"/>
  <c r="C202" i="4"/>
  <c r="B202" i="4"/>
  <c r="A202" i="4"/>
  <c r="D201" i="4"/>
  <c r="E201" i="4"/>
  <c r="C201" i="4"/>
  <c r="B201" i="4"/>
  <c r="A201" i="4"/>
  <c r="D200" i="4"/>
  <c r="E200" i="4"/>
  <c r="C200" i="4"/>
  <c r="B200" i="4"/>
  <c r="A200" i="4"/>
  <c r="D199" i="4"/>
  <c r="E199" i="4"/>
  <c r="C199" i="4"/>
  <c r="B199" i="4"/>
  <c r="A199" i="4"/>
  <c r="D198" i="4"/>
  <c r="E198" i="4"/>
  <c r="C198" i="4"/>
  <c r="B198" i="4"/>
  <c r="A198" i="4"/>
  <c r="D197" i="4"/>
  <c r="E197" i="4"/>
  <c r="C197" i="4"/>
  <c r="B197" i="4"/>
  <c r="A197" i="4"/>
  <c r="D196" i="4"/>
  <c r="E196" i="4"/>
  <c r="C196" i="4"/>
  <c r="B196" i="4"/>
  <c r="A196" i="4"/>
  <c r="D195" i="4"/>
  <c r="E195" i="4"/>
  <c r="C195" i="4"/>
  <c r="B195" i="4"/>
  <c r="A195" i="4"/>
  <c r="D194" i="4"/>
  <c r="E194" i="4"/>
  <c r="C194" i="4"/>
  <c r="B194" i="4"/>
  <c r="A194" i="4"/>
  <c r="D193" i="4"/>
  <c r="E193" i="4"/>
  <c r="C193" i="4"/>
  <c r="B193" i="4"/>
  <c r="A193" i="4"/>
  <c r="D192" i="4"/>
  <c r="E192" i="4"/>
  <c r="C192" i="4"/>
  <c r="B192" i="4"/>
  <c r="A192" i="4"/>
  <c r="D191" i="4"/>
  <c r="E191" i="4"/>
  <c r="O21" i="1" s="1"/>
  <c r="C191" i="4"/>
  <c r="B191" i="4"/>
  <c r="A191" i="4"/>
  <c r="D190" i="4"/>
  <c r="E190" i="4"/>
  <c r="C190" i="4"/>
  <c r="B190" i="4"/>
  <c r="A190" i="4"/>
  <c r="D189" i="4"/>
  <c r="E189" i="4"/>
  <c r="C189" i="4"/>
  <c r="B189" i="4"/>
  <c r="A189" i="4"/>
  <c r="D188" i="4"/>
  <c r="E188" i="4"/>
  <c r="H21" i="1" s="1"/>
  <c r="C188" i="4"/>
  <c r="B188" i="4"/>
  <c r="A188" i="4"/>
  <c r="D187" i="4"/>
  <c r="E187" i="4"/>
  <c r="D21" i="1" s="1"/>
  <c r="C187" i="4"/>
  <c r="B187" i="4"/>
  <c r="A187" i="4"/>
  <c r="D186" i="4"/>
  <c r="E186" i="4"/>
  <c r="C186" i="4"/>
  <c r="B186" i="4"/>
  <c r="A186" i="4"/>
  <c r="D185" i="4"/>
  <c r="E185" i="4"/>
  <c r="C185" i="4"/>
  <c r="B185" i="4"/>
  <c r="A185" i="4"/>
  <c r="D184" i="4"/>
  <c r="E184" i="4"/>
  <c r="C184" i="4"/>
  <c r="B184" i="4"/>
  <c r="A184" i="4"/>
  <c r="D183" i="4"/>
  <c r="E183" i="4"/>
  <c r="C183" i="4"/>
  <c r="B183" i="4"/>
  <c r="A183" i="4"/>
  <c r="D182" i="4"/>
  <c r="E182" i="4"/>
  <c r="C182" i="4"/>
  <c r="B182" i="4"/>
  <c r="A182" i="4"/>
  <c r="D181" i="4"/>
  <c r="E181" i="4"/>
  <c r="C181" i="4"/>
  <c r="B181" i="4"/>
  <c r="A181" i="4"/>
  <c r="D180" i="4"/>
  <c r="E180" i="4"/>
  <c r="C180" i="4"/>
  <c r="B180" i="4"/>
  <c r="A180" i="4"/>
  <c r="D179" i="4"/>
  <c r="E179" i="4"/>
  <c r="C179" i="4"/>
  <c r="B179" i="4"/>
  <c r="A179" i="4"/>
  <c r="D178" i="4"/>
  <c r="E178" i="4"/>
  <c r="C178" i="4"/>
  <c r="B178" i="4"/>
  <c r="A178" i="4"/>
  <c r="D177" i="4"/>
  <c r="E177" i="4"/>
  <c r="C177" i="4"/>
  <c r="B177" i="4"/>
  <c r="A177" i="4"/>
  <c r="D176" i="4"/>
  <c r="E176" i="4"/>
  <c r="C176" i="4"/>
  <c r="B176" i="4"/>
  <c r="A176" i="4"/>
  <c r="D175" i="4"/>
  <c r="E175" i="4"/>
  <c r="C175" i="4"/>
  <c r="B175" i="4"/>
  <c r="A175" i="4"/>
  <c r="D174" i="4"/>
  <c r="E174" i="4"/>
  <c r="C174" i="4"/>
  <c r="B174" i="4"/>
  <c r="A174" i="4"/>
  <c r="D173" i="4"/>
  <c r="E173" i="4"/>
  <c r="C173" i="4"/>
  <c r="B173" i="4"/>
  <c r="A173" i="4"/>
  <c r="D172" i="4"/>
  <c r="E172" i="4"/>
  <c r="C172" i="4"/>
  <c r="B172" i="4"/>
  <c r="A172" i="4"/>
  <c r="D171" i="4"/>
  <c r="E171" i="4"/>
  <c r="C171" i="4"/>
  <c r="B171" i="4"/>
  <c r="A171" i="4"/>
  <c r="D170" i="4"/>
  <c r="E170" i="4"/>
  <c r="C170" i="4"/>
  <c r="B170" i="4"/>
  <c r="A170" i="4"/>
  <c r="D169" i="4"/>
  <c r="E169" i="4"/>
  <c r="C169" i="4"/>
  <c r="B169" i="4"/>
  <c r="A169" i="4"/>
  <c r="D168" i="4"/>
  <c r="E168" i="4"/>
  <c r="C168" i="4"/>
  <c r="B168" i="4"/>
  <c r="A168" i="4"/>
  <c r="D167" i="4"/>
  <c r="E167" i="4"/>
  <c r="L20" i="1" s="1"/>
  <c r="C167" i="4"/>
  <c r="B167" i="4"/>
  <c r="A167" i="4"/>
  <c r="D166" i="4"/>
  <c r="E166" i="4"/>
  <c r="C166" i="4"/>
  <c r="B166" i="4"/>
  <c r="A166" i="4"/>
  <c r="D165" i="4"/>
  <c r="E165" i="4"/>
  <c r="C165" i="4"/>
  <c r="B165" i="4"/>
  <c r="A165" i="4"/>
  <c r="D164" i="4"/>
  <c r="E164" i="4"/>
  <c r="C164" i="4"/>
  <c r="B164" i="4"/>
  <c r="A164" i="4"/>
  <c r="D163" i="4"/>
  <c r="E163" i="4"/>
  <c r="C163" i="4"/>
  <c r="B163" i="4"/>
  <c r="A163" i="4"/>
  <c r="D162" i="4"/>
  <c r="E162" i="4"/>
  <c r="C162" i="4"/>
  <c r="B162" i="4"/>
  <c r="A162" i="4"/>
  <c r="D161" i="4"/>
  <c r="E161" i="4"/>
  <c r="C161" i="4"/>
  <c r="B161" i="4"/>
  <c r="A161" i="4"/>
  <c r="D160" i="4"/>
  <c r="E160" i="4"/>
  <c r="C160" i="4"/>
  <c r="B160" i="4"/>
  <c r="A160" i="4"/>
  <c r="D159" i="4"/>
  <c r="E159" i="4"/>
  <c r="C159" i="4"/>
  <c r="B159" i="4"/>
  <c r="A159" i="4"/>
  <c r="D158" i="4"/>
  <c r="E158" i="4"/>
  <c r="C158" i="4"/>
  <c r="B158" i="4"/>
  <c r="A158" i="4"/>
  <c r="D157" i="4"/>
  <c r="E157" i="4"/>
  <c r="C157" i="4"/>
  <c r="B157" i="4"/>
  <c r="A157" i="4"/>
  <c r="D156" i="4"/>
  <c r="E156" i="4"/>
  <c r="C156" i="4"/>
  <c r="B156" i="4"/>
  <c r="A156" i="4"/>
  <c r="D155" i="4"/>
  <c r="E155" i="4"/>
  <c r="C155" i="4"/>
  <c r="B155" i="4"/>
  <c r="A155" i="4"/>
  <c r="D154" i="4"/>
  <c r="E154" i="4"/>
  <c r="C154" i="4"/>
  <c r="B154" i="4"/>
  <c r="A154" i="4"/>
  <c r="D153" i="4"/>
  <c r="E153" i="4"/>
  <c r="C153" i="4"/>
  <c r="B153" i="4"/>
  <c r="A153" i="4"/>
  <c r="D152" i="4"/>
  <c r="E152" i="4"/>
  <c r="C152" i="4"/>
  <c r="B152" i="4"/>
  <c r="A152" i="4"/>
  <c r="D151" i="4"/>
  <c r="E151" i="4"/>
  <c r="U19" i="1" s="1"/>
  <c r="C151" i="4"/>
  <c r="B151" i="4"/>
  <c r="A151" i="4"/>
  <c r="D150" i="4"/>
  <c r="E150" i="4"/>
  <c r="C150" i="4"/>
  <c r="B150" i="4"/>
  <c r="A150" i="4"/>
  <c r="D149" i="4"/>
  <c r="E149" i="4"/>
  <c r="C149" i="4"/>
  <c r="B149" i="4"/>
  <c r="A149" i="4"/>
  <c r="D148" i="4"/>
  <c r="E148" i="4"/>
  <c r="C148" i="4"/>
  <c r="B148" i="4"/>
  <c r="A148" i="4"/>
  <c r="D147" i="4"/>
  <c r="E147" i="4"/>
  <c r="C147" i="4"/>
  <c r="B147" i="4"/>
  <c r="A147" i="4"/>
  <c r="D146" i="4"/>
  <c r="E146" i="4"/>
  <c r="C146" i="4"/>
  <c r="B146" i="4"/>
  <c r="A146" i="4"/>
  <c r="D145" i="4"/>
  <c r="E145" i="4"/>
  <c r="C145" i="4"/>
  <c r="B145" i="4"/>
  <c r="A145" i="4"/>
  <c r="D144" i="4"/>
  <c r="E144" i="4"/>
  <c r="C144" i="4"/>
  <c r="B144" i="4"/>
  <c r="A144" i="4"/>
  <c r="D143" i="4"/>
  <c r="E143" i="4"/>
  <c r="C143" i="4"/>
  <c r="B143" i="4"/>
  <c r="A143" i="4"/>
  <c r="D142" i="4"/>
  <c r="E142" i="4"/>
  <c r="C142" i="4"/>
  <c r="B142" i="4"/>
  <c r="A142" i="4"/>
  <c r="D141" i="4"/>
  <c r="E141" i="4"/>
  <c r="C141" i="4"/>
  <c r="B141" i="4"/>
  <c r="A141" i="4"/>
  <c r="D140" i="4"/>
  <c r="E140" i="4"/>
  <c r="C140" i="4"/>
  <c r="B140" i="4"/>
  <c r="A140" i="4"/>
  <c r="D139" i="4"/>
  <c r="E139" i="4"/>
  <c r="C139" i="4"/>
  <c r="B139" i="4"/>
  <c r="A139" i="4"/>
  <c r="D138" i="4"/>
  <c r="E138" i="4"/>
  <c r="C138" i="4"/>
  <c r="B138" i="4"/>
  <c r="A138" i="4"/>
  <c r="D137" i="4"/>
  <c r="E137" i="4"/>
  <c r="C137" i="4"/>
  <c r="B137" i="4"/>
  <c r="A137" i="4"/>
  <c r="D136" i="4"/>
  <c r="E136" i="4"/>
  <c r="C136" i="4"/>
  <c r="B136" i="4"/>
  <c r="A136" i="4"/>
  <c r="D135" i="4"/>
  <c r="E135" i="4"/>
  <c r="C135" i="4"/>
  <c r="B135" i="4"/>
  <c r="A135" i="4"/>
  <c r="D134" i="4"/>
  <c r="E134" i="4"/>
  <c r="C134" i="4"/>
  <c r="B134" i="4"/>
  <c r="A134" i="4"/>
  <c r="D133" i="4"/>
  <c r="E133" i="4"/>
  <c r="C133" i="4"/>
  <c r="B133" i="4"/>
  <c r="A133" i="4"/>
  <c r="D132" i="4"/>
  <c r="E132" i="4"/>
  <c r="C132" i="4"/>
  <c r="B132" i="4"/>
  <c r="A132" i="4"/>
  <c r="D131" i="4"/>
  <c r="E131" i="4"/>
  <c r="C131" i="4"/>
  <c r="B131" i="4"/>
  <c r="A131" i="4"/>
  <c r="D130" i="4"/>
  <c r="E130" i="4"/>
  <c r="C130" i="4"/>
  <c r="B130" i="4"/>
  <c r="A130" i="4"/>
  <c r="D129" i="4"/>
  <c r="E129" i="4"/>
  <c r="C129" i="4"/>
  <c r="B129" i="4"/>
  <c r="A129" i="4"/>
  <c r="D128" i="4"/>
  <c r="E128" i="4"/>
  <c r="R18" i="1" s="1"/>
  <c r="C128" i="4"/>
  <c r="B128" i="4"/>
  <c r="A128" i="4"/>
  <c r="D127" i="4"/>
  <c r="E127" i="4"/>
  <c r="C127" i="4"/>
  <c r="B127" i="4"/>
  <c r="A127" i="4"/>
  <c r="D126" i="4"/>
  <c r="E126" i="4"/>
  <c r="C126" i="4"/>
  <c r="B126" i="4"/>
  <c r="A126" i="4"/>
  <c r="D125" i="4"/>
  <c r="E125" i="4"/>
  <c r="C125" i="4"/>
  <c r="B125" i="4"/>
  <c r="A125" i="4"/>
  <c r="D124" i="4"/>
  <c r="E124" i="4"/>
  <c r="C124" i="4"/>
  <c r="B124" i="4"/>
  <c r="A124" i="4"/>
  <c r="D123" i="4"/>
  <c r="E123" i="4"/>
  <c r="C123" i="4"/>
  <c r="B123" i="4"/>
  <c r="A123" i="4"/>
  <c r="D122" i="4"/>
  <c r="E122" i="4"/>
  <c r="C122" i="4"/>
  <c r="B122" i="4"/>
  <c r="A122" i="4"/>
  <c r="D121" i="4"/>
  <c r="E121" i="4"/>
  <c r="C121" i="4"/>
  <c r="B121" i="4"/>
  <c r="A121" i="4"/>
  <c r="D120" i="4"/>
  <c r="E120" i="4"/>
  <c r="C120" i="4"/>
  <c r="B120" i="4"/>
  <c r="A120" i="4"/>
  <c r="D119" i="4"/>
  <c r="E119" i="4"/>
  <c r="C119" i="4"/>
  <c r="B119" i="4"/>
  <c r="A119" i="4"/>
  <c r="D118" i="4"/>
  <c r="E118" i="4"/>
  <c r="C118" i="4"/>
  <c r="B118" i="4"/>
  <c r="A118" i="4"/>
  <c r="D117" i="4"/>
  <c r="E117" i="4"/>
  <c r="C117" i="4"/>
  <c r="B117" i="4"/>
  <c r="A117" i="4"/>
  <c r="D116" i="4"/>
  <c r="E116" i="4"/>
  <c r="C116" i="4"/>
  <c r="B116" i="4"/>
  <c r="A116" i="4"/>
  <c r="D115" i="4"/>
  <c r="E115" i="4"/>
  <c r="C115" i="4"/>
  <c r="B115" i="4"/>
  <c r="A115" i="4"/>
  <c r="D114" i="4"/>
  <c r="E114" i="4"/>
  <c r="C114" i="4"/>
  <c r="B114" i="4"/>
  <c r="A114" i="4"/>
  <c r="D113" i="4"/>
  <c r="E113" i="4"/>
  <c r="C113" i="4"/>
  <c r="B113" i="4"/>
  <c r="A113" i="4"/>
  <c r="D112" i="4"/>
  <c r="E112" i="4"/>
  <c r="C112" i="4"/>
  <c r="B112" i="4"/>
  <c r="A112" i="4"/>
  <c r="D111" i="4"/>
  <c r="E111" i="4"/>
  <c r="K17" i="1" s="1"/>
  <c r="C111" i="4"/>
  <c r="B111" i="4"/>
  <c r="A111" i="4"/>
  <c r="D110" i="4"/>
  <c r="E110" i="4"/>
  <c r="C110" i="4"/>
  <c r="B110" i="4"/>
  <c r="A110" i="4"/>
  <c r="D109" i="4"/>
  <c r="E109" i="4"/>
  <c r="C109" i="4"/>
  <c r="B109" i="4"/>
  <c r="A109" i="4"/>
  <c r="D108" i="4"/>
  <c r="E108" i="4"/>
  <c r="C108" i="4"/>
  <c r="B108" i="4"/>
  <c r="A108" i="4"/>
  <c r="D107" i="4"/>
  <c r="E107" i="4"/>
  <c r="C107" i="4"/>
  <c r="B107" i="4"/>
  <c r="A107" i="4"/>
  <c r="D106" i="4"/>
  <c r="E106" i="4"/>
  <c r="C106" i="4"/>
  <c r="B106" i="4"/>
  <c r="A106" i="4"/>
  <c r="D105" i="4"/>
  <c r="E105" i="4"/>
  <c r="C105" i="4"/>
  <c r="B105" i="4"/>
  <c r="A105" i="4"/>
  <c r="D104" i="4"/>
  <c r="E104" i="4"/>
  <c r="C104" i="4"/>
  <c r="B104" i="4"/>
  <c r="A104" i="4"/>
  <c r="D103" i="4"/>
  <c r="E103" i="4"/>
  <c r="C103" i="4"/>
  <c r="B103" i="4"/>
  <c r="A103" i="4"/>
  <c r="D102" i="4"/>
  <c r="E102" i="4"/>
  <c r="C102" i="4"/>
  <c r="B102" i="4"/>
  <c r="A102" i="4"/>
  <c r="D101" i="4"/>
  <c r="E101" i="4"/>
  <c r="C101" i="4"/>
  <c r="B101" i="4"/>
  <c r="A101" i="4"/>
  <c r="D100" i="4"/>
  <c r="E100" i="4"/>
  <c r="C100" i="4"/>
  <c r="B100" i="4"/>
  <c r="A100" i="4"/>
  <c r="D99" i="4"/>
  <c r="E99" i="4"/>
  <c r="C99" i="4"/>
  <c r="B99" i="4"/>
  <c r="A99" i="4"/>
  <c r="D98" i="4"/>
  <c r="E98" i="4"/>
  <c r="C98" i="4"/>
  <c r="B98" i="4"/>
  <c r="A98" i="4"/>
  <c r="D97" i="4"/>
  <c r="E97" i="4"/>
  <c r="C97" i="4"/>
  <c r="B97" i="4"/>
  <c r="A97" i="4"/>
  <c r="D96" i="4"/>
  <c r="E96" i="4"/>
  <c r="C96" i="4"/>
  <c r="B96" i="4"/>
  <c r="A96" i="4"/>
  <c r="D95" i="4"/>
  <c r="E95" i="4"/>
  <c r="C95" i="4"/>
  <c r="B95" i="4"/>
  <c r="A95" i="4"/>
  <c r="D94" i="4"/>
  <c r="E94" i="4"/>
  <c r="C94" i="4"/>
  <c r="B94" i="4"/>
  <c r="A94" i="4"/>
  <c r="D93" i="4"/>
  <c r="E93" i="4"/>
  <c r="C93" i="4"/>
  <c r="B93" i="4"/>
  <c r="A93" i="4"/>
  <c r="D92" i="4"/>
  <c r="E92" i="4"/>
  <c r="C92" i="4"/>
  <c r="B92" i="4"/>
  <c r="A92" i="4"/>
  <c r="D91" i="4"/>
  <c r="E91" i="4"/>
  <c r="C91" i="4"/>
  <c r="B91" i="4"/>
  <c r="A91" i="4"/>
  <c r="D90" i="4"/>
  <c r="E90" i="4"/>
  <c r="N16" i="1" s="1"/>
  <c r="C90" i="4"/>
  <c r="B90" i="4"/>
  <c r="A90" i="4"/>
  <c r="D89" i="4"/>
  <c r="E89" i="4"/>
  <c r="C16" i="1" s="1"/>
  <c r="C89" i="4"/>
  <c r="B89" i="4"/>
  <c r="A89" i="4"/>
  <c r="D88" i="4"/>
  <c r="E88" i="4"/>
  <c r="C88" i="4"/>
  <c r="B88" i="4"/>
  <c r="A88" i="4"/>
  <c r="D87" i="4"/>
  <c r="E87" i="4"/>
  <c r="C87" i="4"/>
  <c r="B87" i="4"/>
  <c r="A87" i="4"/>
  <c r="D86" i="4"/>
  <c r="E86" i="4"/>
  <c r="C86" i="4"/>
  <c r="B86" i="4"/>
  <c r="A86" i="4"/>
  <c r="D85" i="4"/>
  <c r="E85" i="4"/>
  <c r="C85" i="4"/>
  <c r="B85" i="4"/>
  <c r="A85" i="4"/>
  <c r="D84" i="4"/>
  <c r="E84" i="4"/>
  <c r="C84" i="4"/>
  <c r="B84" i="4"/>
  <c r="A84" i="4"/>
  <c r="D83" i="4"/>
  <c r="E83" i="4"/>
  <c r="C83" i="4"/>
  <c r="B83" i="4"/>
  <c r="A83" i="4"/>
  <c r="D82" i="4"/>
  <c r="E82" i="4"/>
  <c r="C82" i="4"/>
  <c r="B82" i="4"/>
  <c r="A82" i="4"/>
  <c r="D81" i="4"/>
  <c r="E81" i="4"/>
  <c r="C81" i="4"/>
  <c r="B81" i="4"/>
  <c r="A81" i="4"/>
  <c r="D80" i="4"/>
  <c r="E80" i="4"/>
  <c r="C80" i="4"/>
  <c r="B80" i="4"/>
  <c r="A80" i="4"/>
  <c r="D79" i="4"/>
  <c r="E79" i="4"/>
  <c r="C79" i="4"/>
  <c r="B79" i="4"/>
  <c r="A79" i="4"/>
  <c r="D78" i="4"/>
  <c r="E78" i="4"/>
  <c r="C78" i="4"/>
  <c r="B78" i="4"/>
  <c r="A78" i="4"/>
  <c r="D77" i="4"/>
  <c r="E77" i="4"/>
  <c r="C77" i="4"/>
  <c r="B77" i="4"/>
  <c r="A77" i="4"/>
  <c r="D76" i="4"/>
  <c r="E76" i="4"/>
  <c r="C76" i="4"/>
  <c r="B76" i="4"/>
  <c r="A76" i="4"/>
  <c r="D75" i="4"/>
  <c r="E75" i="4"/>
  <c r="C75" i="4"/>
  <c r="B75" i="4"/>
  <c r="A75" i="4"/>
  <c r="D74" i="4"/>
  <c r="E74" i="4"/>
  <c r="C74" i="4"/>
  <c r="B74" i="4"/>
  <c r="A74" i="4"/>
  <c r="D73" i="4"/>
  <c r="E73" i="4"/>
  <c r="C73" i="4"/>
  <c r="B73" i="4"/>
  <c r="A73" i="4"/>
  <c r="D72" i="4"/>
  <c r="E72" i="4"/>
  <c r="C72" i="4"/>
  <c r="B72" i="4"/>
  <c r="A72" i="4"/>
  <c r="D71" i="4"/>
  <c r="E71" i="4"/>
  <c r="Q15" i="1" s="1"/>
  <c r="C71" i="4"/>
  <c r="B71" i="4"/>
  <c r="A71" i="4"/>
  <c r="D70" i="4"/>
  <c r="E70" i="4"/>
  <c r="F15" i="1" s="1"/>
  <c r="C70" i="4"/>
  <c r="B70" i="4"/>
  <c r="A70" i="4"/>
  <c r="D69" i="4"/>
  <c r="E69" i="4"/>
  <c r="C69" i="4"/>
  <c r="B69" i="4"/>
  <c r="A69" i="4"/>
  <c r="D68" i="4"/>
  <c r="E68" i="4"/>
  <c r="C68" i="4"/>
  <c r="B68" i="4"/>
  <c r="A68" i="4"/>
  <c r="D67" i="4"/>
  <c r="E67" i="4"/>
  <c r="C67" i="4"/>
  <c r="B67" i="4"/>
  <c r="A67" i="4"/>
  <c r="D66" i="4"/>
  <c r="E66" i="4"/>
  <c r="C66" i="4"/>
  <c r="B66" i="4"/>
  <c r="A66" i="4"/>
  <c r="D65" i="4"/>
  <c r="E65" i="4"/>
  <c r="C65" i="4"/>
  <c r="B65" i="4"/>
  <c r="A65" i="4"/>
  <c r="D64" i="4"/>
  <c r="E64" i="4"/>
  <c r="C64" i="4"/>
  <c r="B64" i="4"/>
  <c r="A64" i="4"/>
  <c r="D63" i="4"/>
  <c r="E63" i="4"/>
  <c r="C63" i="4"/>
  <c r="B63" i="4"/>
  <c r="A63" i="4"/>
  <c r="D62" i="4"/>
  <c r="E62" i="4"/>
  <c r="C62" i="4"/>
  <c r="B62" i="4"/>
  <c r="A62" i="4"/>
  <c r="D61" i="4"/>
  <c r="E61" i="4"/>
  <c r="C61" i="4"/>
  <c r="B61" i="4"/>
  <c r="A61" i="4"/>
  <c r="D60" i="4"/>
  <c r="E60" i="4"/>
  <c r="C60" i="4"/>
  <c r="B60" i="4"/>
  <c r="A60" i="4"/>
  <c r="D59" i="4"/>
  <c r="E59" i="4"/>
  <c r="C59" i="4"/>
  <c r="B59" i="4"/>
  <c r="A59" i="4"/>
  <c r="D58" i="4"/>
  <c r="E58" i="4"/>
  <c r="C58" i="4"/>
  <c r="B58" i="4"/>
  <c r="A58" i="4"/>
  <c r="D57" i="4"/>
  <c r="E57" i="4"/>
  <c r="C57" i="4"/>
  <c r="B57" i="4"/>
  <c r="A57" i="4"/>
  <c r="D56" i="4"/>
  <c r="E56" i="4"/>
  <c r="C56" i="4"/>
  <c r="B56" i="4"/>
  <c r="A56" i="4"/>
  <c r="D55" i="4"/>
  <c r="E55" i="4"/>
  <c r="C55" i="4"/>
  <c r="B55" i="4"/>
  <c r="A55" i="4"/>
  <c r="D54" i="4"/>
  <c r="E54" i="4"/>
  <c r="C54" i="4"/>
  <c r="B54" i="4"/>
  <c r="A54" i="4"/>
  <c r="D53" i="4"/>
  <c r="E53" i="4"/>
  <c r="C53" i="4"/>
  <c r="B53" i="4"/>
  <c r="A53" i="4"/>
  <c r="D52" i="4"/>
  <c r="E52" i="4"/>
  <c r="C52" i="4"/>
  <c r="B52" i="4"/>
  <c r="A52" i="4"/>
  <c r="D51" i="4"/>
  <c r="E51" i="4"/>
  <c r="C51" i="4"/>
  <c r="B51" i="4"/>
  <c r="A51" i="4"/>
  <c r="D50" i="4"/>
  <c r="E50" i="4"/>
  <c r="E14" i="1" s="1"/>
  <c r="C50" i="4"/>
  <c r="B50" i="4"/>
  <c r="A50" i="4"/>
  <c r="D49" i="4"/>
  <c r="E49" i="4"/>
  <c r="C49" i="4"/>
  <c r="B49" i="4"/>
  <c r="A49" i="4"/>
  <c r="D48" i="4"/>
  <c r="E48" i="4"/>
  <c r="C48" i="4"/>
  <c r="B48" i="4"/>
  <c r="A48" i="4"/>
  <c r="D47" i="4"/>
  <c r="E47" i="4"/>
  <c r="C47" i="4"/>
  <c r="B47" i="4"/>
  <c r="A47" i="4"/>
  <c r="D46" i="4"/>
  <c r="E46" i="4"/>
  <c r="C46" i="4"/>
  <c r="B46" i="4"/>
  <c r="A46" i="4"/>
  <c r="D45" i="4"/>
  <c r="E45" i="4"/>
  <c r="C45" i="4"/>
  <c r="B45" i="4"/>
  <c r="A45" i="4"/>
  <c r="D44" i="4"/>
  <c r="E44" i="4"/>
  <c r="C44" i="4"/>
  <c r="B44" i="4"/>
  <c r="A44" i="4"/>
  <c r="D43" i="4"/>
  <c r="E43" i="4"/>
  <c r="C43" i="4"/>
  <c r="B43" i="4"/>
  <c r="A43" i="4"/>
  <c r="D42" i="4"/>
  <c r="E42" i="4"/>
  <c r="C42" i="4"/>
  <c r="B42" i="4"/>
  <c r="A42" i="4"/>
  <c r="D41" i="4"/>
  <c r="E41" i="4"/>
  <c r="C41" i="4"/>
  <c r="B41" i="4"/>
  <c r="A41" i="4"/>
  <c r="D40" i="4"/>
  <c r="E40" i="4"/>
  <c r="C40" i="4"/>
  <c r="B40" i="4"/>
  <c r="A40" i="4"/>
  <c r="D39" i="4"/>
  <c r="E39" i="4"/>
  <c r="I13" i="1" s="1"/>
  <c r="C39" i="4"/>
  <c r="B39" i="4"/>
  <c r="A39" i="4"/>
  <c r="D38" i="4"/>
  <c r="E38" i="4"/>
  <c r="C38" i="4"/>
  <c r="B38" i="4"/>
  <c r="A38" i="4"/>
  <c r="D37" i="4"/>
  <c r="E37" i="4"/>
  <c r="C37" i="4"/>
  <c r="B37" i="4"/>
  <c r="A37" i="4"/>
  <c r="D36" i="4"/>
  <c r="E36" i="4"/>
  <c r="C36" i="4"/>
  <c r="B36" i="4"/>
  <c r="A36" i="4"/>
  <c r="D35" i="4"/>
  <c r="E35" i="4"/>
  <c r="C35" i="4"/>
  <c r="B35" i="4"/>
  <c r="A35" i="4"/>
  <c r="D34" i="4"/>
  <c r="E34" i="4"/>
  <c r="C34" i="4"/>
  <c r="B34" i="4"/>
  <c r="A34" i="4"/>
  <c r="D33" i="4"/>
  <c r="E33" i="4"/>
  <c r="C33" i="4"/>
  <c r="B33" i="4"/>
  <c r="A33" i="4"/>
  <c r="D32" i="4"/>
  <c r="E32" i="4"/>
  <c r="C32" i="4"/>
  <c r="B32" i="4"/>
  <c r="A32" i="4"/>
  <c r="D31" i="4"/>
  <c r="E31" i="4"/>
  <c r="C31" i="4"/>
  <c r="B31" i="4"/>
  <c r="A31" i="4"/>
  <c r="D30" i="4"/>
  <c r="E30" i="4"/>
  <c r="C30" i="4"/>
  <c r="B30" i="4"/>
  <c r="A30" i="4"/>
  <c r="D29" i="4"/>
  <c r="E29" i="4"/>
  <c r="C29" i="4"/>
  <c r="B29" i="4"/>
  <c r="A29" i="4"/>
  <c r="D28" i="4"/>
  <c r="E28" i="4"/>
  <c r="C28" i="4"/>
  <c r="B28" i="4"/>
  <c r="A28" i="4"/>
  <c r="D27" i="4"/>
  <c r="E27" i="4"/>
  <c r="C27" i="4"/>
  <c r="B27" i="4"/>
  <c r="A27" i="4"/>
  <c r="D26" i="4"/>
  <c r="E26" i="4"/>
  <c r="C26" i="4"/>
  <c r="B26" i="4"/>
  <c r="A26" i="4"/>
  <c r="D25" i="4"/>
  <c r="E25" i="4"/>
  <c r="C25" i="4"/>
  <c r="B25" i="4"/>
  <c r="A25" i="4"/>
  <c r="D24" i="4"/>
  <c r="E24" i="4"/>
  <c r="C24" i="4"/>
  <c r="B24" i="4"/>
  <c r="A24" i="4"/>
  <c r="D23" i="4"/>
  <c r="E23" i="4"/>
  <c r="J12" i="1" s="1"/>
  <c r="C23" i="4"/>
  <c r="B23" i="4"/>
  <c r="A23" i="4"/>
  <c r="D22" i="4"/>
  <c r="E22" i="4"/>
  <c r="G12" i="1" s="1"/>
  <c r="C22" i="4"/>
  <c r="B22" i="4"/>
  <c r="A22" i="4"/>
  <c r="D21" i="4"/>
  <c r="E21" i="4"/>
  <c r="C21" i="4"/>
  <c r="B21" i="4"/>
  <c r="A21" i="4"/>
  <c r="D20" i="4"/>
  <c r="E20" i="4"/>
  <c r="C20" i="4"/>
  <c r="B20" i="4"/>
  <c r="A20" i="4"/>
  <c r="D19" i="4"/>
  <c r="E19" i="4"/>
  <c r="C19" i="4"/>
  <c r="B19" i="4"/>
  <c r="A19" i="4"/>
  <c r="D18" i="4"/>
  <c r="E18" i="4"/>
  <c r="C18" i="4"/>
  <c r="B18" i="4"/>
  <c r="A18" i="4"/>
  <c r="D17" i="4"/>
  <c r="E17" i="4"/>
  <c r="C17" i="4"/>
  <c r="B17" i="4"/>
  <c r="A17" i="4"/>
  <c r="D16" i="4"/>
  <c r="E16" i="4"/>
  <c r="C16" i="4"/>
  <c r="B16" i="4"/>
  <c r="A16" i="4"/>
  <c r="D15" i="4"/>
  <c r="E15" i="4"/>
  <c r="N11" i="1" s="1"/>
  <c r="C15" i="4"/>
  <c r="B15" i="4"/>
  <c r="A15" i="4"/>
  <c r="D14" i="4"/>
  <c r="E14" i="4"/>
  <c r="C14" i="4"/>
  <c r="B14" i="4"/>
  <c r="A14" i="4"/>
  <c r="D13" i="4"/>
  <c r="E13" i="4"/>
  <c r="C13" i="4"/>
  <c r="B13" i="4"/>
  <c r="A13" i="4"/>
  <c r="D12" i="4"/>
  <c r="E12" i="4"/>
  <c r="C12" i="4"/>
  <c r="B12" i="4"/>
  <c r="A12" i="4"/>
  <c r="D11" i="4"/>
  <c r="E11" i="4"/>
  <c r="J11" i="1" s="1"/>
  <c r="C11" i="4"/>
  <c r="B11" i="4"/>
  <c r="A11" i="4"/>
  <c r="D10" i="4"/>
  <c r="E10" i="4"/>
  <c r="C10" i="4"/>
  <c r="B10" i="4"/>
  <c r="A10" i="4"/>
  <c r="D9" i="4"/>
  <c r="E9" i="4"/>
  <c r="C9" i="4"/>
  <c r="B9" i="4"/>
  <c r="A9" i="4"/>
  <c r="D8" i="4"/>
  <c r="E8" i="4"/>
  <c r="C8" i="4"/>
  <c r="B8" i="4"/>
  <c r="A8" i="4"/>
  <c r="D7" i="4"/>
  <c r="E7" i="4"/>
  <c r="C7" i="4"/>
  <c r="B7" i="4"/>
  <c r="A7" i="4"/>
  <c r="D6" i="4"/>
  <c r="E6" i="4"/>
  <c r="C6" i="4"/>
  <c r="B6" i="4"/>
  <c r="A6" i="4"/>
  <c r="D5" i="4"/>
  <c r="E5" i="4"/>
  <c r="C5" i="4"/>
  <c r="B5" i="4"/>
  <c r="A5" i="4"/>
  <c r="D4" i="4"/>
  <c r="E4" i="4"/>
  <c r="C4" i="4"/>
  <c r="B4" i="4"/>
  <c r="A4" i="4"/>
  <c r="D3" i="4"/>
  <c r="E3" i="4"/>
  <c r="C3" i="4"/>
  <c r="B3" i="4"/>
  <c r="A3" i="4"/>
  <c r="D2" i="4"/>
  <c r="E2" i="4"/>
  <c r="D25" i="1" s="1"/>
  <c r="C2" i="4"/>
  <c r="B2" i="4"/>
  <c r="A2" i="4"/>
  <c r="H44" i="1" l="1"/>
  <c r="G45" i="1"/>
  <c r="D46" i="1"/>
  <c r="E23" i="1"/>
  <c r="K21" i="1"/>
  <c r="Q19" i="1"/>
  <c r="D18" i="1"/>
  <c r="M15" i="1"/>
  <c r="F12" i="1"/>
  <c r="D13" i="1"/>
  <c r="L13" i="1"/>
  <c r="T13" i="1"/>
  <c r="E13" i="1"/>
  <c r="M13" i="1"/>
  <c r="U13" i="1"/>
  <c r="F13" i="1"/>
  <c r="N13" i="1"/>
  <c r="B13" i="1"/>
  <c r="J13" i="1"/>
  <c r="R13" i="1"/>
  <c r="J19" i="1"/>
  <c r="R19" i="1"/>
  <c r="C19" i="1"/>
  <c r="K19" i="1"/>
  <c r="S19" i="1"/>
  <c r="D19" i="1"/>
  <c r="L19" i="1"/>
  <c r="T19" i="1"/>
  <c r="H19" i="1"/>
  <c r="P19" i="1"/>
  <c r="C24" i="1"/>
  <c r="K24" i="1"/>
  <c r="K45" i="1" s="1"/>
  <c r="S24" i="1"/>
  <c r="D24" i="1"/>
  <c r="L24" i="1"/>
  <c r="T24" i="1"/>
  <c r="E24" i="1"/>
  <c r="F44" i="1" s="1"/>
  <c r="M24" i="1"/>
  <c r="N44" i="1" s="1"/>
  <c r="U24" i="1"/>
  <c r="I24" i="1"/>
  <c r="J44" i="1" s="1"/>
  <c r="Q24" i="1"/>
  <c r="R44" i="1" s="1"/>
  <c r="K10" i="1"/>
  <c r="B18" i="1"/>
  <c r="M25" i="1"/>
  <c r="P24" i="1"/>
  <c r="S23" i="1"/>
  <c r="C23" i="1"/>
  <c r="F22" i="1"/>
  <c r="I21" i="1"/>
  <c r="O19" i="1"/>
  <c r="U17" i="1"/>
  <c r="E17" i="1"/>
  <c r="H16" i="1"/>
  <c r="K15" i="1"/>
  <c r="N14" i="1"/>
  <c r="Q13" i="1"/>
  <c r="T12" i="1"/>
  <c r="D12" i="1"/>
  <c r="E18" i="1"/>
  <c r="M18" i="1"/>
  <c r="U18" i="1"/>
  <c r="F18" i="1"/>
  <c r="F38" i="1" s="1"/>
  <c r="N18" i="1"/>
  <c r="G18" i="1"/>
  <c r="O18" i="1"/>
  <c r="C18" i="1"/>
  <c r="C37" i="1" s="1"/>
  <c r="K18" i="1"/>
  <c r="S18" i="1"/>
  <c r="G20" i="1"/>
  <c r="O20" i="1"/>
  <c r="O41" i="1" s="1"/>
  <c r="H20" i="1"/>
  <c r="P20" i="1"/>
  <c r="I20" i="1"/>
  <c r="Q20" i="1"/>
  <c r="E20" i="1"/>
  <c r="M20" i="1"/>
  <c r="U20" i="1"/>
  <c r="M10" i="1"/>
  <c r="B16" i="1"/>
  <c r="O25" i="1"/>
  <c r="U23" i="1"/>
  <c r="H22" i="1"/>
  <c r="N20" i="1"/>
  <c r="T18" i="1"/>
  <c r="G17" i="1"/>
  <c r="J16" i="1"/>
  <c r="P14" i="1"/>
  <c r="S13" i="1"/>
  <c r="E11" i="1"/>
  <c r="U11" i="1"/>
  <c r="U31" i="1" s="1"/>
  <c r="M11" i="1"/>
  <c r="J10" i="1"/>
  <c r="J30" i="1" s="1"/>
  <c r="B19" i="1"/>
  <c r="L25" i="1"/>
  <c r="O24" i="1"/>
  <c r="U22" i="1"/>
  <c r="E22" i="1"/>
  <c r="K20" i="1"/>
  <c r="N19" i="1"/>
  <c r="Q18" i="1"/>
  <c r="R38" i="1" s="1"/>
  <c r="T17" i="1"/>
  <c r="G16" i="1"/>
  <c r="J15" i="1"/>
  <c r="M14" i="1"/>
  <c r="P13" i="1"/>
  <c r="S12" i="1"/>
  <c r="F23" i="1"/>
  <c r="N23" i="1"/>
  <c r="B23" i="1"/>
  <c r="G23" i="1"/>
  <c r="O23" i="1"/>
  <c r="H23" i="1"/>
  <c r="P23" i="1"/>
  <c r="D23" i="1"/>
  <c r="L23" i="1"/>
  <c r="T23" i="1"/>
  <c r="S10" i="1"/>
  <c r="B10" i="1"/>
  <c r="U25" i="1"/>
  <c r="E25" i="1"/>
  <c r="K23" i="1"/>
  <c r="N22" i="1"/>
  <c r="Q21" i="1"/>
  <c r="T20" i="1"/>
  <c r="D20" i="1"/>
  <c r="G19" i="1"/>
  <c r="J18" i="1"/>
  <c r="M17" i="1"/>
  <c r="P16" i="1"/>
  <c r="S15" i="1"/>
  <c r="F14" i="1"/>
  <c r="L12" i="1"/>
  <c r="H17" i="1"/>
  <c r="I22" i="1"/>
  <c r="R10" i="1"/>
  <c r="B11" i="1"/>
  <c r="T25" i="1"/>
  <c r="J23" i="1"/>
  <c r="M22" i="1"/>
  <c r="P21" i="1"/>
  <c r="S20" i="1"/>
  <c r="C20" i="1"/>
  <c r="F19" i="1"/>
  <c r="I18" i="1"/>
  <c r="L17" i="1"/>
  <c r="O16" i="1"/>
  <c r="O37" i="1" s="1"/>
  <c r="R15" i="1"/>
  <c r="U14" i="1"/>
  <c r="H13" i="1"/>
  <c r="K12" i="1"/>
  <c r="I11" i="1"/>
  <c r="H25" i="1"/>
  <c r="P25" i="1"/>
  <c r="F10" i="1"/>
  <c r="N10" i="1"/>
  <c r="C10" i="1"/>
  <c r="I25" i="1"/>
  <c r="Q25" i="1"/>
  <c r="G10" i="1"/>
  <c r="O10" i="1"/>
  <c r="O31" i="1" s="1"/>
  <c r="J25" i="1"/>
  <c r="R25" i="1"/>
  <c r="H10" i="1"/>
  <c r="P10" i="1"/>
  <c r="F25" i="1"/>
  <c r="N25" i="1"/>
  <c r="B25" i="1"/>
  <c r="D10" i="1"/>
  <c r="L10" i="1"/>
  <c r="T10" i="1"/>
  <c r="I14" i="1"/>
  <c r="Q14" i="1"/>
  <c r="J14" i="1"/>
  <c r="R14" i="1"/>
  <c r="B14" i="1"/>
  <c r="C14" i="1"/>
  <c r="C35" i="1" s="1"/>
  <c r="K14" i="1"/>
  <c r="S14" i="1"/>
  <c r="G14" i="1"/>
  <c r="H34" i="1" s="1"/>
  <c r="O14" i="1"/>
  <c r="Q10" i="1"/>
  <c r="Q31" i="1" s="1"/>
  <c r="B12" i="1"/>
  <c r="S25" i="1"/>
  <c r="C25" i="1"/>
  <c r="I23" i="1"/>
  <c r="R20" i="1"/>
  <c r="H18" i="1"/>
  <c r="T14" i="1"/>
  <c r="D14" i="1"/>
  <c r="G13" i="1"/>
  <c r="G11" i="1"/>
  <c r="G31" i="1" s="1"/>
  <c r="B17" i="1"/>
  <c r="O22" i="1"/>
  <c r="G22" i="1"/>
  <c r="R21" i="1"/>
  <c r="J21" i="1"/>
  <c r="N17" i="1"/>
  <c r="F17" i="1"/>
  <c r="Q16" i="1"/>
  <c r="I16" i="1"/>
  <c r="T15" i="1"/>
  <c r="L15" i="1"/>
  <c r="D15" i="1"/>
  <c r="U12" i="1"/>
  <c r="M12" i="1"/>
  <c r="E12" i="1"/>
  <c r="P11" i="1"/>
  <c r="H11" i="1"/>
  <c r="B21" i="1"/>
  <c r="S22" i="1"/>
  <c r="K22" i="1"/>
  <c r="C22" i="1"/>
  <c r="D42" i="1" s="1"/>
  <c r="N21" i="1"/>
  <c r="F21" i="1"/>
  <c r="R17" i="1"/>
  <c r="J17" i="1"/>
  <c r="U16" i="1"/>
  <c r="M16" i="1"/>
  <c r="N36" i="1" s="1"/>
  <c r="E16" i="1"/>
  <c r="E35" i="1" s="1"/>
  <c r="P15" i="1"/>
  <c r="H15" i="1"/>
  <c r="Q12" i="1"/>
  <c r="I12" i="1"/>
  <c r="T11" i="1"/>
  <c r="L11" i="1"/>
  <c r="D11" i="1"/>
  <c r="B22" i="1"/>
  <c r="R22" i="1"/>
  <c r="J22" i="1"/>
  <c r="U21" i="1"/>
  <c r="M21" i="1"/>
  <c r="E21" i="1"/>
  <c r="Q17" i="1"/>
  <c r="I17" i="1"/>
  <c r="T16" i="1"/>
  <c r="L16" i="1"/>
  <c r="D16" i="1"/>
  <c r="O15" i="1"/>
  <c r="G15" i="1"/>
  <c r="P12" i="1"/>
  <c r="H12" i="1"/>
  <c r="S11" i="1"/>
  <c r="K11" i="1"/>
  <c r="K31" i="1" s="1"/>
  <c r="C11" i="1"/>
  <c r="C31" i="1" s="1"/>
  <c r="B15" i="1"/>
  <c r="Q22" i="1"/>
  <c r="T21" i="1"/>
  <c r="L21" i="1"/>
  <c r="P17" i="1"/>
  <c r="S16" i="1"/>
  <c r="K16" i="1"/>
  <c r="N15" i="1"/>
  <c r="O12" i="1"/>
  <c r="R11" i="1"/>
  <c r="J1" i="4"/>
  <c r="G96" i="4" s="1"/>
  <c r="H96" i="4" s="1"/>
  <c r="G99" i="4"/>
  <c r="H99" i="4" s="1"/>
  <c r="T42" i="1" l="1"/>
  <c r="F31" i="1"/>
  <c r="S37" i="1"/>
  <c r="L34" i="1"/>
  <c r="E41" i="1"/>
  <c r="T31" i="1"/>
  <c r="H31" i="1"/>
  <c r="N32" i="1"/>
  <c r="R30" i="1"/>
  <c r="P32" i="1"/>
  <c r="I33" i="1"/>
  <c r="P31" i="1"/>
  <c r="R32" i="1"/>
  <c r="G33" i="1"/>
  <c r="T30" i="1"/>
  <c r="K37" i="1"/>
  <c r="S31" i="1"/>
  <c r="L41" i="1"/>
  <c r="J37" i="1"/>
  <c r="C45" i="1"/>
  <c r="D30" i="1"/>
  <c r="U35" i="1"/>
  <c r="M39" i="1"/>
  <c r="T41" i="1"/>
  <c r="J38" i="1"/>
  <c r="K39" i="1"/>
  <c r="T36" i="1"/>
  <c r="H38" i="1"/>
  <c r="K33" i="1"/>
  <c r="M41" i="1"/>
  <c r="R37" i="1"/>
  <c r="R36" i="1"/>
  <c r="R31" i="1"/>
  <c r="R43" i="1"/>
  <c r="O35" i="1"/>
  <c r="R34" i="1"/>
  <c r="L38" i="1"/>
  <c r="L40" i="1"/>
  <c r="T37" i="1"/>
  <c r="H41" i="1"/>
  <c r="J36" i="1"/>
  <c r="M43" i="1"/>
  <c r="M45" i="1"/>
  <c r="G35" i="1"/>
  <c r="O33" i="1"/>
  <c r="E45" i="1"/>
  <c r="S45" i="1"/>
  <c r="Q45" i="1"/>
  <c r="L42" i="1"/>
  <c r="F35" i="1"/>
  <c r="C41" i="1"/>
  <c r="G43" i="1"/>
  <c r="I39" i="1"/>
  <c r="P38" i="1"/>
  <c r="L44" i="1"/>
  <c r="S41" i="1"/>
  <c r="J31" i="1"/>
  <c r="I45" i="1"/>
  <c r="G41" i="1"/>
  <c r="F37" i="1"/>
  <c r="G37" i="1"/>
  <c r="U39" i="1"/>
  <c r="N35" i="1"/>
  <c r="T34" i="1"/>
  <c r="Q35" i="1"/>
  <c r="M37" i="1"/>
  <c r="H43" i="1"/>
  <c r="D41" i="1"/>
  <c r="E39" i="1"/>
  <c r="P44" i="1"/>
  <c r="H39" i="1"/>
  <c r="J39" i="1"/>
  <c r="E33" i="1"/>
  <c r="K41" i="1"/>
  <c r="Q43" i="1"/>
  <c r="I35" i="1"/>
  <c r="I31" i="1"/>
  <c r="F39" i="1"/>
  <c r="U45" i="1"/>
  <c r="O43" i="1"/>
  <c r="F36" i="1"/>
  <c r="E37" i="1"/>
  <c r="T44" i="1"/>
  <c r="R33" i="1"/>
  <c r="T33" i="1"/>
  <c r="N31" i="1"/>
  <c r="T39" i="1"/>
  <c r="E43" i="1"/>
  <c r="H33" i="1"/>
  <c r="T38" i="1"/>
  <c r="U37" i="1"/>
  <c r="J33" i="1"/>
  <c r="D35" i="1"/>
  <c r="G204" i="4"/>
  <c r="H204" i="4" s="1"/>
  <c r="I37" i="1"/>
  <c r="D31" i="1"/>
  <c r="L35" i="1"/>
  <c r="R40" i="1"/>
  <c r="R46" i="1"/>
  <c r="R45" i="1"/>
  <c r="F30" i="1"/>
  <c r="L37" i="1"/>
  <c r="T46" i="1"/>
  <c r="T45" i="1"/>
  <c r="S35" i="1"/>
  <c r="N42" i="1"/>
  <c r="D43" i="1"/>
  <c r="J35" i="1"/>
  <c r="S33" i="1"/>
  <c r="O45" i="1"/>
  <c r="P40" i="1"/>
  <c r="P42" i="1"/>
  <c r="N34" i="1"/>
  <c r="C43" i="1"/>
  <c r="C39" i="1"/>
  <c r="U33" i="1"/>
  <c r="D38" i="1"/>
  <c r="D37" i="1"/>
  <c r="G178" i="4"/>
  <c r="H178" i="4" s="1"/>
  <c r="P37" i="1"/>
  <c r="H32" i="1"/>
  <c r="Q37" i="1"/>
  <c r="L31" i="1"/>
  <c r="T35" i="1"/>
  <c r="I43" i="1"/>
  <c r="L30" i="1"/>
  <c r="J45" i="1"/>
  <c r="J46" i="1"/>
  <c r="P46" i="1"/>
  <c r="P45" i="1"/>
  <c r="P36" i="1"/>
  <c r="K43" i="1"/>
  <c r="P43" i="1"/>
  <c r="L45" i="1"/>
  <c r="L46" i="1"/>
  <c r="P34" i="1"/>
  <c r="H40" i="1"/>
  <c r="N38" i="1"/>
  <c r="K35" i="1"/>
  <c r="S43" i="1"/>
  <c r="P39" i="1"/>
  <c r="R39" i="1"/>
  <c r="M33" i="1"/>
  <c r="Q39" i="1"/>
  <c r="J40" i="1"/>
  <c r="C33" i="1"/>
  <c r="N46" i="1"/>
  <c r="N45" i="1"/>
  <c r="L33" i="1"/>
  <c r="D36" i="1"/>
  <c r="J42" i="1"/>
  <c r="H35" i="1"/>
  <c r="N41" i="1"/>
  <c r="N37" i="1"/>
  <c r="D34" i="1"/>
  <c r="J34" i="1"/>
  <c r="F45" i="1"/>
  <c r="F46" i="1"/>
  <c r="P41" i="1"/>
  <c r="L32" i="1"/>
  <c r="D40" i="1"/>
  <c r="N40" i="1"/>
  <c r="D32" i="1"/>
  <c r="O39" i="1"/>
  <c r="D44" i="1"/>
  <c r="D39" i="1"/>
  <c r="D33" i="1"/>
  <c r="H36" i="1"/>
  <c r="D45" i="1"/>
  <c r="U41" i="1"/>
  <c r="G39" i="1"/>
  <c r="M31" i="1"/>
  <c r="L39" i="1"/>
  <c r="L36" i="1"/>
  <c r="R42" i="1"/>
  <c r="P35" i="1"/>
  <c r="J41" i="1"/>
  <c r="P30" i="1"/>
  <c r="R35" i="1"/>
  <c r="F34" i="1"/>
  <c r="T40" i="1"/>
  <c r="T43" i="1"/>
  <c r="N43" i="1"/>
  <c r="P33" i="1"/>
  <c r="E31" i="1"/>
  <c r="H42" i="1"/>
  <c r="T32" i="1"/>
  <c r="I41" i="1"/>
  <c r="S39" i="1"/>
  <c r="N33" i="1"/>
  <c r="F32" i="1"/>
  <c r="J32" i="1"/>
  <c r="H45" i="1"/>
  <c r="H46" i="1"/>
  <c r="F41" i="1"/>
  <c r="H37" i="1"/>
  <c r="N39" i="1"/>
  <c r="R41" i="1"/>
  <c r="H30" i="1"/>
  <c r="N30" i="1"/>
  <c r="J43" i="1"/>
  <c r="Q41" i="1"/>
  <c r="L43" i="1"/>
  <c r="F43" i="1"/>
  <c r="U43" i="1"/>
  <c r="Q33" i="1"/>
  <c r="F42" i="1"/>
  <c r="F33" i="1"/>
  <c r="M35" i="1"/>
  <c r="F40" i="1"/>
  <c r="G141" i="4"/>
  <c r="H141" i="4" s="1"/>
  <c r="G200" i="4"/>
  <c r="H200" i="4" s="1"/>
  <c r="G93" i="4"/>
  <c r="H93" i="4" s="1"/>
  <c r="G113" i="4"/>
  <c r="H113" i="4" s="1"/>
  <c r="G103" i="4"/>
  <c r="H103" i="4" s="1"/>
  <c r="G193" i="4"/>
  <c r="H193" i="4" s="1"/>
  <c r="G105" i="4"/>
  <c r="H105" i="4" s="1"/>
  <c r="G219" i="4"/>
  <c r="H219" i="4" s="1"/>
  <c r="G222" i="4"/>
  <c r="H222" i="4" s="1"/>
  <c r="G191" i="4"/>
  <c r="H191" i="4" s="1"/>
  <c r="G177" i="4"/>
  <c r="H177" i="4" s="1"/>
  <c r="G229" i="4"/>
  <c r="H229" i="4" s="1"/>
  <c r="G157" i="4"/>
  <c r="H157" i="4" s="1"/>
  <c r="G214" i="4"/>
  <c r="H214" i="4" s="1"/>
  <c r="G221" i="4"/>
  <c r="H221" i="4" s="1"/>
  <c r="G84" i="4"/>
  <c r="H84" i="4" s="1"/>
  <c r="G111" i="4"/>
  <c r="H111" i="4" s="1"/>
  <c r="G150" i="4"/>
  <c r="H150" i="4" s="1"/>
  <c r="G187" i="4"/>
  <c r="H187" i="4" s="1"/>
  <c r="G153" i="4"/>
  <c r="H153" i="4" s="1"/>
  <c r="G114" i="4"/>
  <c r="H114" i="4" s="1"/>
  <c r="G197" i="4"/>
  <c r="H197" i="4" s="1"/>
  <c r="G91" i="4"/>
  <c r="H91" i="4" s="1"/>
  <c r="G85" i="4"/>
  <c r="H85" i="4" s="1"/>
  <c r="G127" i="4"/>
  <c r="H127" i="4" s="1"/>
  <c r="G208" i="4"/>
  <c r="H208" i="4" s="1"/>
  <c r="G223" i="4"/>
  <c r="H223" i="4" s="1"/>
  <c r="G173" i="4"/>
  <c r="H173" i="4" s="1"/>
  <c r="G171" i="4"/>
  <c r="H171" i="4" s="1"/>
  <c r="G120" i="4"/>
  <c r="H120" i="4" s="1"/>
  <c r="G225" i="4"/>
  <c r="H225" i="4" s="1"/>
  <c r="G195" i="4"/>
  <c r="H195" i="4" s="1"/>
  <c r="G83" i="4"/>
  <c r="H83" i="4" s="1"/>
  <c r="G147" i="4"/>
  <c r="H147" i="4" s="1"/>
  <c r="G121" i="4"/>
  <c r="H121" i="4" s="1"/>
  <c r="G202" i="4"/>
  <c r="H202" i="4" s="1"/>
  <c r="G166" i="4"/>
  <c r="H166" i="4" s="1"/>
  <c r="G189" i="4"/>
  <c r="H189" i="4" s="1"/>
  <c r="G162" i="4"/>
  <c r="H162" i="4" s="1"/>
  <c r="G100" i="4"/>
  <c r="H100" i="4" s="1"/>
  <c r="G94" i="4"/>
  <c r="H94" i="4" s="1"/>
  <c r="G106" i="4"/>
  <c r="H106" i="4" s="1"/>
  <c r="G104" i="4"/>
  <c r="H104" i="4" s="1"/>
  <c r="G158" i="4"/>
  <c r="H158" i="4" s="1"/>
  <c r="G227" i="4"/>
  <c r="H227" i="4" s="1"/>
  <c r="G146" i="4"/>
  <c r="H146" i="4" s="1"/>
  <c r="G92" i="4"/>
  <c r="H92" i="4" s="1"/>
  <c r="G119" i="4"/>
  <c r="H119" i="4" s="1"/>
  <c r="G98" i="4"/>
  <c r="H98" i="4" s="1"/>
  <c r="G25" i="4"/>
  <c r="H25" i="4" s="1"/>
  <c r="G34" i="4"/>
  <c r="H34" i="4" s="1"/>
  <c r="G78" i="4"/>
  <c r="H78" i="4" s="1"/>
  <c r="G70" i="4"/>
  <c r="H70" i="4" s="1"/>
  <c r="G62" i="4"/>
  <c r="H62" i="4" s="1"/>
  <c r="G54" i="4"/>
  <c r="H54" i="4" s="1"/>
  <c r="G46" i="4"/>
  <c r="H46" i="4" s="1"/>
  <c r="G38" i="4"/>
  <c r="H38" i="4" s="1"/>
  <c r="G30" i="4"/>
  <c r="H30" i="4" s="1"/>
  <c r="G49" i="4"/>
  <c r="H49" i="4" s="1"/>
  <c r="G10" i="4"/>
  <c r="H10" i="4" s="1"/>
  <c r="G79" i="4"/>
  <c r="H79" i="4" s="1"/>
  <c r="G71" i="4"/>
  <c r="H71" i="4" s="1"/>
  <c r="G63" i="4"/>
  <c r="H63" i="4" s="1"/>
  <c r="G55" i="4"/>
  <c r="H55" i="4" s="1"/>
  <c r="G47" i="4"/>
  <c r="H47" i="4" s="1"/>
  <c r="G39" i="4"/>
  <c r="H39" i="4" s="1"/>
  <c r="G31" i="4"/>
  <c r="H31" i="4" s="1"/>
  <c r="G23" i="4"/>
  <c r="H23" i="4" s="1"/>
  <c r="G15" i="4"/>
  <c r="H15" i="4" s="1"/>
  <c r="G7" i="4"/>
  <c r="H7" i="4" s="1"/>
  <c r="G33" i="4"/>
  <c r="H33" i="4" s="1"/>
  <c r="G66" i="4"/>
  <c r="H66" i="4" s="1"/>
  <c r="G58" i="4"/>
  <c r="H58" i="4" s="1"/>
  <c r="G75" i="4"/>
  <c r="H75" i="4" s="1"/>
  <c r="G67" i="4"/>
  <c r="H67" i="4" s="1"/>
  <c r="G59" i="4"/>
  <c r="H59" i="4" s="1"/>
  <c r="G51" i="4"/>
  <c r="H51" i="4" s="1"/>
  <c r="G43" i="4"/>
  <c r="H43" i="4" s="1"/>
  <c r="G35" i="4"/>
  <c r="H35" i="4" s="1"/>
  <c r="G27" i="4"/>
  <c r="H27" i="4" s="1"/>
  <c r="G19" i="4"/>
  <c r="H19" i="4" s="1"/>
  <c r="G11" i="4"/>
  <c r="H11" i="4" s="1"/>
  <c r="G3" i="4"/>
  <c r="H3" i="4" s="1"/>
  <c r="G76" i="4"/>
  <c r="H76" i="4" s="1"/>
  <c r="G68" i="4"/>
  <c r="H68" i="4" s="1"/>
  <c r="G60" i="4"/>
  <c r="H60" i="4" s="1"/>
  <c r="G52" i="4"/>
  <c r="H52" i="4" s="1"/>
  <c r="G44" i="4"/>
  <c r="H44" i="4" s="1"/>
  <c r="G36" i="4"/>
  <c r="H36" i="4" s="1"/>
  <c r="G28" i="4"/>
  <c r="H28" i="4" s="1"/>
  <c r="G20" i="4"/>
  <c r="H20" i="4" s="1"/>
  <c r="G12" i="4"/>
  <c r="H12" i="4" s="1"/>
  <c r="G4" i="4"/>
  <c r="H4" i="4" s="1"/>
  <c r="G77" i="4"/>
  <c r="H77" i="4" s="1"/>
  <c r="G69" i="4"/>
  <c r="H69" i="4" s="1"/>
  <c r="G61" i="4"/>
  <c r="H61" i="4" s="1"/>
  <c r="G53" i="4"/>
  <c r="H53" i="4" s="1"/>
  <c r="G45" i="4"/>
  <c r="H45" i="4" s="1"/>
  <c r="G37" i="4"/>
  <c r="H37" i="4" s="1"/>
  <c r="G29" i="4"/>
  <c r="H29" i="4" s="1"/>
  <c r="G21" i="4"/>
  <c r="H21" i="4" s="1"/>
  <c r="G13" i="4"/>
  <c r="H13" i="4" s="1"/>
  <c r="G5" i="4"/>
  <c r="H5" i="4" s="1"/>
  <c r="G22" i="4"/>
  <c r="H22" i="4" s="1"/>
  <c r="G14" i="4"/>
  <c r="H14" i="4" s="1"/>
  <c r="G6" i="4"/>
  <c r="H6" i="4" s="1"/>
  <c r="G80" i="4"/>
  <c r="H80" i="4" s="1"/>
  <c r="G72" i="4"/>
  <c r="H72" i="4" s="1"/>
  <c r="G64" i="4"/>
  <c r="H64" i="4" s="1"/>
  <c r="G56" i="4"/>
  <c r="H56" i="4" s="1"/>
  <c r="G48" i="4"/>
  <c r="H48" i="4" s="1"/>
  <c r="G40" i="4"/>
  <c r="H40" i="4" s="1"/>
  <c r="G32" i="4"/>
  <c r="H32" i="4" s="1"/>
  <c r="G24" i="4"/>
  <c r="H24" i="4" s="1"/>
  <c r="G16" i="4"/>
  <c r="H16" i="4" s="1"/>
  <c r="G8" i="4"/>
  <c r="H8" i="4" s="1"/>
  <c r="G81" i="4"/>
  <c r="H81" i="4" s="1"/>
  <c r="G73" i="4"/>
  <c r="H73" i="4" s="1"/>
  <c r="G65" i="4"/>
  <c r="H65" i="4" s="1"/>
  <c r="G57" i="4"/>
  <c r="H57" i="4" s="1"/>
  <c r="G41" i="4"/>
  <c r="H41" i="4" s="1"/>
  <c r="G17" i="4"/>
  <c r="H17" i="4" s="1"/>
  <c r="G9" i="4"/>
  <c r="H9" i="4" s="1"/>
  <c r="G74" i="4"/>
  <c r="H74" i="4" s="1"/>
  <c r="G50" i="4"/>
  <c r="H50" i="4" s="1"/>
  <c r="G42" i="4"/>
  <c r="H42" i="4" s="1"/>
  <c r="G26" i="4"/>
  <c r="H26" i="4" s="1"/>
  <c r="G18" i="4"/>
  <c r="H18" i="4" s="1"/>
  <c r="G2" i="4"/>
  <c r="H2" i="4" s="1"/>
  <c r="G228" i="4"/>
  <c r="H228" i="4" s="1"/>
  <c r="G196" i="4"/>
  <c r="H196" i="4" s="1"/>
  <c r="G183" i="4"/>
  <c r="H183" i="4" s="1"/>
  <c r="G217" i="4"/>
  <c r="H217" i="4" s="1"/>
  <c r="G184" i="4"/>
  <c r="H184" i="4" s="1"/>
  <c r="G215" i="4"/>
  <c r="H215" i="4" s="1"/>
  <c r="G180" i="4"/>
  <c r="H180" i="4" s="1"/>
  <c r="G139" i="4"/>
  <c r="H139" i="4" s="1"/>
  <c r="G134" i="4"/>
  <c r="H134" i="4" s="1"/>
  <c r="G140" i="4"/>
  <c r="H140" i="4" s="1"/>
  <c r="G126" i="4"/>
  <c r="H126" i="4" s="1"/>
  <c r="G133" i="4"/>
  <c r="H133" i="4" s="1"/>
  <c r="G86" i="4"/>
  <c r="H86" i="4" s="1"/>
  <c r="G161" i="4"/>
  <c r="H161" i="4" s="1"/>
  <c r="G97" i="4"/>
  <c r="H97" i="4" s="1"/>
  <c r="G87" i="4"/>
  <c r="H87" i="4" s="1"/>
  <c r="G224" i="4"/>
  <c r="H224" i="4" s="1"/>
  <c r="G192" i="4"/>
  <c r="H192" i="4" s="1"/>
  <c r="G175" i="4"/>
  <c r="H175" i="4" s="1"/>
  <c r="G213" i="4"/>
  <c r="H213" i="4" s="1"/>
  <c r="G176" i="4"/>
  <c r="H176" i="4" s="1"/>
  <c r="G211" i="4"/>
  <c r="H211" i="4" s="1"/>
  <c r="G172" i="4"/>
  <c r="H172" i="4" s="1"/>
  <c r="G131" i="4"/>
  <c r="H131" i="4" s="1"/>
  <c r="G110" i="4"/>
  <c r="H110" i="4" s="1"/>
  <c r="G132" i="4"/>
  <c r="H132" i="4" s="1"/>
  <c r="G185" i="4"/>
  <c r="H185" i="4" s="1"/>
  <c r="G125" i="4"/>
  <c r="H125" i="4" s="1"/>
  <c r="G226" i="4"/>
  <c r="H226" i="4" s="1"/>
  <c r="G155" i="4"/>
  <c r="H155" i="4" s="1"/>
  <c r="G89" i="4"/>
  <c r="H89" i="4" s="1"/>
  <c r="G82" i="4"/>
  <c r="H82" i="4" s="1"/>
  <c r="G194" i="4"/>
  <c r="H194" i="4" s="1"/>
  <c r="G144" i="4"/>
  <c r="H144" i="4" s="1"/>
  <c r="G165" i="4"/>
  <c r="H165" i="4" s="1"/>
  <c r="G181" i="4"/>
  <c r="H181" i="4" s="1"/>
  <c r="G220" i="4"/>
  <c r="H220" i="4" s="1"/>
  <c r="G188" i="4"/>
  <c r="H188" i="4" s="1"/>
  <c r="G167" i="4"/>
  <c r="H167" i="4" s="1"/>
  <c r="G209" i="4"/>
  <c r="H209" i="4" s="1"/>
  <c r="G168" i="4"/>
  <c r="H168" i="4" s="1"/>
  <c r="G207" i="4"/>
  <c r="H207" i="4" s="1"/>
  <c r="G164" i="4"/>
  <c r="H164" i="4" s="1"/>
  <c r="G123" i="4"/>
  <c r="H123" i="4" s="1"/>
  <c r="G218" i="4"/>
  <c r="H218" i="4" s="1"/>
  <c r="G124" i="4"/>
  <c r="H124" i="4" s="1"/>
  <c r="G179" i="4"/>
  <c r="H179" i="4" s="1"/>
  <c r="G117" i="4"/>
  <c r="H117" i="4" s="1"/>
  <c r="G210" i="4"/>
  <c r="H210" i="4" s="1"/>
  <c r="G145" i="4"/>
  <c r="H145" i="4" s="1"/>
  <c r="G138" i="4"/>
  <c r="H138" i="4" s="1"/>
  <c r="G142" i="4"/>
  <c r="H142" i="4" s="1"/>
  <c r="G170" i="4"/>
  <c r="H170" i="4" s="1"/>
  <c r="G88" i="4"/>
  <c r="H88" i="4" s="1"/>
  <c r="G136" i="4"/>
  <c r="H136" i="4" s="1"/>
  <c r="G198" i="4"/>
  <c r="H198" i="4" s="1"/>
  <c r="G216" i="4"/>
  <c r="H216" i="4" s="1"/>
  <c r="G182" i="4"/>
  <c r="H182" i="4" s="1"/>
  <c r="G159" i="4"/>
  <c r="H159" i="4" s="1"/>
  <c r="G205" i="4"/>
  <c r="H205" i="4" s="1"/>
  <c r="G160" i="4"/>
  <c r="H160" i="4" s="1"/>
  <c r="G203" i="4"/>
  <c r="H203" i="4" s="1"/>
  <c r="G156" i="4"/>
  <c r="H156" i="4" s="1"/>
  <c r="G115" i="4"/>
  <c r="H115" i="4" s="1"/>
  <c r="G186" i="4"/>
  <c r="H186" i="4" s="1"/>
  <c r="G116" i="4"/>
  <c r="H116" i="4" s="1"/>
  <c r="G169" i="4"/>
  <c r="H169" i="4" s="1"/>
  <c r="G109" i="4"/>
  <c r="H109" i="4" s="1"/>
  <c r="G206" i="4"/>
  <c r="H206" i="4" s="1"/>
  <c r="G137" i="4"/>
  <c r="H137" i="4" s="1"/>
  <c r="G130" i="4"/>
  <c r="H130" i="4" s="1"/>
  <c r="G118" i="4"/>
  <c r="H118" i="4" s="1"/>
  <c r="G154" i="4"/>
  <c r="H154" i="4" s="1"/>
  <c r="G112" i="4"/>
  <c r="H112" i="4" s="1"/>
  <c r="G149" i="4"/>
  <c r="H149" i="4" s="1"/>
  <c r="G90" i="4"/>
  <c r="H90" i="4" s="1"/>
  <c r="G212" i="4"/>
  <c r="H212" i="4" s="1"/>
  <c r="G174" i="4"/>
  <c r="H174" i="4" s="1"/>
  <c r="G151" i="4"/>
  <c r="H151" i="4" s="1"/>
  <c r="G201" i="4"/>
  <c r="H201" i="4" s="1"/>
  <c r="G152" i="4"/>
  <c r="H152" i="4" s="1"/>
  <c r="G199" i="4"/>
  <c r="H199" i="4" s="1"/>
  <c r="G148" i="4"/>
  <c r="H148" i="4" s="1"/>
  <c r="G107" i="4"/>
  <c r="H107" i="4" s="1"/>
  <c r="G135" i="4"/>
  <c r="H135" i="4" s="1"/>
  <c r="G108" i="4"/>
  <c r="H108" i="4" s="1"/>
  <c r="G163" i="4"/>
  <c r="H163" i="4" s="1"/>
  <c r="G101" i="4"/>
  <c r="H101" i="4" s="1"/>
  <c r="G190" i="4"/>
  <c r="H190" i="4" s="1"/>
  <c r="G129" i="4"/>
  <c r="H129" i="4" s="1"/>
  <c r="G122" i="4"/>
  <c r="H122" i="4" s="1"/>
  <c r="G102" i="4"/>
  <c r="H102" i="4" s="1"/>
  <c r="G143" i="4"/>
  <c r="H143" i="4" s="1"/>
  <c r="G95" i="4"/>
  <c r="H95" i="4" s="1"/>
  <c r="G128" i="4"/>
  <c r="H128" i="4" s="1"/>
</calcChain>
</file>

<file path=xl/sharedStrings.xml><?xml version="1.0" encoding="utf-8"?>
<sst xmlns="http://schemas.openxmlformats.org/spreadsheetml/2006/main" count="44" uniqueCount="27">
  <si>
    <t>ROW/COL</t>
  </si>
  <si>
    <t>B</t>
  </si>
  <si>
    <t>C</t>
  </si>
  <si>
    <t>D</t>
  </si>
  <si>
    <t>E</t>
  </si>
  <si>
    <t>F</t>
  </si>
  <si>
    <t>G</t>
  </si>
  <si>
    <t>H</t>
  </si>
  <si>
    <t>J</t>
  </si>
  <si>
    <t>POINT</t>
  </si>
  <si>
    <t>X</t>
  </si>
  <si>
    <t>Y</t>
  </si>
  <si>
    <t>Z</t>
  </si>
  <si>
    <t>Column</t>
  </si>
  <si>
    <t>Row</t>
  </si>
  <si>
    <t>Delta (in.)</t>
  </si>
  <si>
    <t>Delta (ft)</t>
  </si>
  <si>
    <t>High Point</t>
  </si>
  <si>
    <t>B.5</t>
  </si>
  <si>
    <t>C.5</t>
  </si>
  <si>
    <t>D.5</t>
  </si>
  <si>
    <t>E.5</t>
  </si>
  <si>
    <t>F.5</t>
  </si>
  <si>
    <t>G.5</t>
  </si>
  <si>
    <t>H.5</t>
  </si>
  <si>
    <t>J.5</t>
  </si>
  <si>
    <t>Deflections: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</si>
</sst>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99060</xdr:colOff>
          <xdr:row>0</xdr:row>
          <xdr:rowOff>53340</xdr:rowOff>
        </xdr:from>
        <xdr:to>
          <xdr:col>15</xdr:col>
          <xdr:colOff>274320</xdr:colOff>
          <xdr:row>6</xdr:row>
          <xdr:rowOff>160020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/Projects/2014/140680.00-GAIN/Field%20Notes/Level%20Survey/Reduced%20Level%20Surve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Level Survey Data from DiNi"/>
      <sheetName val="Organized Level Survey Data"/>
      <sheetName val="Dimensions"/>
      <sheetName val="Topside XYZ data"/>
      <sheetName val="Underside XYZ data"/>
      <sheetName val="Topside XYZ data for Civil 3D"/>
      <sheetName val="Underside XYZ data for Civil 3D"/>
    </sheetNames>
    <sheetDataSet>
      <sheetData sheetId="0"/>
      <sheetData sheetId="1">
        <row r="251">
          <cell r="A251" t="str">
            <v>U001</v>
          </cell>
          <cell r="B251">
            <v>11.856300000000005</v>
          </cell>
          <cell r="C251">
            <v>3</v>
          </cell>
          <cell r="D251" t="str">
            <v>H</v>
          </cell>
          <cell r="E251">
            <v>63.75</v>
          </cell>
          <cell r="F251">
            <v>45.833333333333329</v>
          </cell>
        </row>
        <row r="252">
          <cell r="A252" t="str">
            <v>U010</v>
          </cell>
          <cell r="B252">
            <v>11.429400000000001</v>
          </cell>
          <cell r="C252">
            <v>3</v>
          </cell>
          <cell r="D252" t="str">
            <v>G.5</v>
          </cell>
          <cell r="E252">
            <v>63.75</v>
          </cell>
          <cell r="F252">
            <v>60.833333333333329</v>
          </cell>
        </row>
        <row r="253">
          <cell r="A253" t="str">
            <v>U100</v>
          </cell>
          <cell r="B253">
            <v>11.573499999999996</v>
          </cell>
          <cell r="C253">
            <v>3.5</v>
          </cell>
          <cell r="D253" t="str">
            <v>H</v>
          </cell>
          <cell r="E253">
            <v>76.625</v>
          </cell>
          <cell r="F253">
            <v>45.833333333333329</v>
          </cell>
        </row>
        <row r="254">
          <cell r="A254" t="str">
            <v>U101</v>
          </cell>
          <cell r="B254">
            <v>11.353800000000007</v>
          </cell>
          <cell r="C254">
            <v>3.5</v>
          </cell>
          <cell r="D254" t="str">
            <v>G.5</v>
          </cell>
          <cell r="E254">
            <v>76.625</v>
          </cell>
          <cell r="F254">
            <v>60.833333333333329</v>
          </cell>
        </row>
        <row r="255">
          <cell r="A255" t="str">
            <v>U102</v>
          </cell>
          <cell r="B255">
            <v>11.638999999999996</v>
          </cell>
          <cell r="C255">
            <v>4</v>
          </cell>
          <cell r="D255" t="str">
            <v>G.5</v>
          </cell>
          <cell r="E255">
            <v>89.5</v>
          </cell>
          <cell r="F255">
            <v>60.833333333333329</v>
          </cell>
        </row>
        <row r="256">
          <cell r="A256" t="str">
            <v>U103</v>
          </cell>
          <cell r="B256">
            <v>11.584500000000006</v>
          </cell>
          <cell r="C256">
            <v>4</v>
          </cell>
          <cell r="D256" t="str">
            <v>G</v>
          </cell>
          <cell r="E256">
            <v>89.5</v>
          </cell>
          <cell r="F256">
            <v>75.833333333333329</v>
          </cell>
        </row>
        <row r="257">
          <cell r="A257" t="str">
            <v>U104</v>
          </cell>
          <cell r="B257">
            <v>11.376000000000005</v>
          </cell>
          <cell r="C257">
            <v>3.5</v>
          </cell>
          <cell r="D257" t="str">
            <v>G</v>
          </cell>
          <cell r="E257">
            <v>76.625</v>
          </cell>
          <cell r="F257">
            <v>75.833333333333329</v>
          </cell>
        </row>
        <row r="258">
          <cell r="A258" t="str">
            <v>U105</v>
          </cell>
          <cell r="B258">
            <v>11.880799999999994</v>
          </cell>
          <cell r="C258">
            <v>4.5</v>
          </cell>
          <cell r="D258" t="str">
            <v>G</v>
          </cell>
          <cell r="E258">
            <v>101.54166666666667</v>
          </cell>
          <cell r="F258">
            <v>75.833333333333329</v>
          </cell>
        </row>
        <row r="259">
          <cell r="A259" t="str">
            <v>U106</v>
          </cell>
          <cell r="B259">
            <v>11.828800000000001</v>
          </cell>
          <cell r="C259">
            <v>5</v>
          </cell>
          <cell r="D259" t="str">
            <v>G</v>
          </cell>
          <cell r="E259">
            <v>113.58333333333333</v>
          </cell>
          <cell r="F259">
            <v>75.833333333333329</v>
          </cell>
        </row>
        <row r="260">
          <cell r="A260" t="str">
            <v>U107</v>
          </cell>
          <cell r="B260">
            <v>11.711299999999994</v>
          </cell>
          <cell r="C260">
            <v>5</v>
          </cell>
          <cell r="D260" t="str">
            <v>F.5</v>
          </cell>
          <cell r="E260">
            <v>113.58333333333333</v>
          </cell>
          <cell r="F260">
            <v>90.833333333333329</v>
          </cell>
        </row>
        <row r="261">
          <cell r="A261" t="str">
            <v>U108</v>
          </cell>
          <cell r="B261">
            <v>11.771900000000002</v>
          </cell>
          <cell r="C261">
            <v>4.5</v>
          </cell>
          <cell r="D261" t="str">
            <v>F.5</v>
          </cell>
          <cell r="E261">
            <v>101.54166666666667</v>
          </cell>
          <cell r="F261">
            <v>90.833333333333329</v>
          </cell>
        </row>
        <row r="262">
          <cell r="A262" t="str">
            <v>U109</v>
          </cell>
          <cell r="B262">
            <v>11.5124</v>
          </cell>
          <cell r="C262">
            <v>4</v>
          </cell>
          <cell r="D262" t="str">
            <v>F.5</v>
          </cell>
          <cell r="E262">
            <v>89.5</v>
          </cell>
          <cell r="F262">
            <v>90.833333333333329</v>
          </cell>
        </row>
        <row r="263">
          <cell r="A263" t="str">
            <v>U011</v>
          </cell>
          <cell r="B263">
            <v>11.324100000000001</v>
          </cell>
          <cell r="C263">
            <v>3</v>
          </cell>
          <cell r="D263" t="str">
            <v>G</v>
          </cell>
          <cell r="E263">
            <v>63.75</v>
          </cell>
          <cell r="F263">
            <v>75.833333333333329</v>
          </cell>
        </row>
        <row r="264">
          <cell r="A264" t="str">
            <v>U110</v>
          </cell>
          <cell r="B264">
            <v>11.416899999999998</v>
          </cell>
          <cell r="C264">
            <v>3.5</v>
          </cell>
          <cell r="D264" t="str">
            <v>F</v>
          </cell>
          <cell r="E264">
            <v>76.625</v>
          </cell>
          <cell r="F264">
            <v>105.83333333333333</v>
          </cell>
        </row>
        <row r="265">
          <cell r="A265" t="str">
            <v>U111</v>
          </cell>
          <cell r="B265">
            <v>11.617500000000007</v>
          </cell>
          <cell r="C265">
            <v>4</v>
          </cell>
          <cell r="D265" t="str">
            <v>F</v>
          </cell>
          <cell r="E265">
            <v>89.5</v>
          </cell>
          <cell r="F265">
            <v>105.83333333333333</v>
          </cell>
        </row>
        <row r="266">
          <cell r="A266" t="str">
            <v>U112</v>
          </cell>
          <cell r="B266">
            <v>11.844300000000004</v>
          </cell>
          <cell r="C266">
            <v>4.5</v>
          </cell>
          <cell r="D266" t="str">
            <v>F</v>
          </cell>
          <cell r="E266">
            <v>101.54166666666667</v>
          </cell>
          <cell r="F266">
            <v>105.83333333333333</v>
          </cell>
        </row>
        <row r="267">
          <cell r="A267" t="str">
            <v>U113</v>
          </cell>
          <cell r="B267">
            <v>11.894900000000007</v>
          </cell>
          <cell r="C267">
            <v>5</v>
          </cell>
          <cell r="D267" t="str">
            <v>F</v>
          </cell>
          <cell r="E267">
            <v>113.58333333333333</v>
          </cell>
          <cell r="F267">
            <v>105.83333333333333</v>
          </cell>
        </row>
        <row r="268">
          <cell r="A268" t="str">
            <v>U114</v>
          </cell>
          <cell r="B268">
            <v>11.370400000000004</v>
          </cell>
          <cell r="C268">
            <v>5.5</v>
          </cell>
          <cell r="D268" t="str">
            <v>F.5</v>
          </cell>
          <cell r="E268">
            <v>127.41666666666666</v>
          </cell>
          <cell r="F268">
            <v>90.833333333333329</v>
          </cell>
        </row>
        <row r="269">
          <cell r="A269" t="str">
            <v>U115</v>
          </cell>
          <cell r="B269">
            <v>11.288399999999996</v>
          </cell>
          <cell r="C269">
            <v>3.5</v>
          </cell>
          <cell r="D269" t="str">
            <v>F.5</v>
          </cell>
          <cell r="E269">
            <v>76.625</v>
          </cell>
          <cell r="F269">
            <v>90.833333333333329</v>
          </cell>
        </row>
        <row r="270">
          <cell r="A270" t="str">
            <v>U116</v>
          </cell>
          <cell r="B270">
            <v>11.940700000000007</v>
          </cell>
          <cell r="C270">
            <v>5</v>
          </cell>
          <cell r="D270" t="str">
            <v>H</v>
          </cell>
          <cell r="E270">
            <v>113.58333333333333</v>
          </cell>
          <cell r="F270">
            <v>45.833333333333329</v>
          </cell>
        </row>
        <row r="271">
          <cell r="A271" t="str">
            <v>U117</v>
          </cell>
          <cell r="B271">
            <v>11.766400000000004</v>
          </cell>
          <cell r="C271">
            <v>5.5</v>
          </cell>
          <cell r="D271" t="str">
            <v>H</v>
          </cell>
          <cell r="E271">
            <v>127.41666666666666</v>
          </cell>
          <cell r="F271">
            <v>45.833333333333329</v>
          </cell>
        </row>
        <row r="272">
          <cell r="A272" t="str">
            <v>U118</v>
          </cell>
          <cell r="B272">
            <v>11.820999999999998</v>
          </cell>
          <cell r="C272">
            <v>6</v>
          </cell>
          <cell r="D272" t="str">
            <v>H</v>
          </cell>
          <cell r="E272">
            <v>141.25</v>
          </cell>
          <cell r="F272">
            <v>45.833333333333329</v>
          </cell>
        </row>
        <row r="273">
          <cell r="A273" t="str">
            <v>U119</v>
          </cell>
          <cell r="B273">
            <v>11.599800000000002</v>
          </cell>
          <cell r="C273">
            <v>6.5</v>
          </cell>
          <cell r="D273" t="str">
            <v>H</v>
          </cell>
          <cell r="E273">
            <v>154.16666666666666</v>
          </cell>
          <cell r="F273">
            <v>45.833333333333329</v>
          </cell>
        </row>
        <row r="274">
          <cell r="A274" t="str">
            <v>U012</v>
          </cell>
          <cell r="B274">
            <v>11.200699999999998</v>
          </cell>
          <cell r="C274">
            <v>2.5</v>
          </cell>
          <cell r="D274" t="str">
            <v>G</v>
          </cell>
          <cell r="E274">
            <v>50.875</v>
          </cell>
          <cell r="F274">
            <v>75.833333333333329</v>
          </cell>
        </row>
        <row r="275">
          <cell r="A275" t="str">
            <v>U120</v>
          </cell>
          <cell r="B275">
            <v>11.638599999999997</v>
          </cell>
          <cell r="C275">
            <v>7</v>
          </cell>
          <cell r="D275" t="str">
            <v>H</v>
          </cell>
          <cell r="E275">
            <v>167.08333333333334</v>
          </cell>
          <cell r="F275">
            <v>45.833333333333329</v>
          </cell>
        </row>
        <row r="276">
          <cell r="A276" t="str">
            <v>U121</v>
          </cell>
          <cell r="B276">
            <v>11.924599999999998</v>
          </cell>
          <cell r="C276">
            <v>7</v>
          </cell>
          <cell r="D276" t="str">
            <v>H.5</v>
          </cell>
          <cell r="E276">
            <v>167.08333333333334</v>
          </cell>
          <cell r="F276">
            <v>31.083333333333332</v>
          </cell>
        </row>
        <row r="277">
          <cell r="A277" t="str">
            <v>U122</v>
          </cell>
          <cell r="B277">
            <v>12.1126</v>
          </cell>
          <cell r="C277">
            <v>7</v>
          </cell>
          <cell r="D277" t="str">
            <v>J</v>
          </cell>
          <cell r="E277">
            <v>167.08333333333334</v>
          </cell>
          <cell r="F277">
            <v>16.333333333333332</v>
          </cell>
        </row>
        <row r="278">
          <cell r="A278" t="str">
            <v>U123</v>
          </cell>
          <cell r="B278">
            <v>12.043000000000006</v>
          </cell>
          <cell r="C278">
            <v>8</v>
          </cell>
          <cell r="D278" t="str">
            <v>J</v>
          </cell>
          <cell r="E278">
            <v>192.75</v>
          </cell>
          <cell r="F278">
            <v>16.333333333333332</v>
          </cell>
        </row>
        <row r="279">
          <cell r="A279" t="str">
            <v>U124</v>
          </cell>
          <cell r="B279">
            <v>11.906800000000004</v>
          </cell>
          <cell r="C279">
            <v>8</v>
          </cell>
          <cell r="D279" t="str">
            <v>H.5</v>
          </cell>
          <cell r="E279">
            <v>192.75</v>
          </cell>
          <cell r="F279">
            <v>31.083333333333332</v>
          </cell>
        </row>
        <row r="280">
          <cell r="A280" t="str">
            <v>U125</v>
          </cell>
          <cell r="B280">
            <v>11.799400000000006</v>
          </cell>
          <cell r="C280">
            <v>8</v>
          </cell>
          <cell r="D280" t="str">
            <v>H</v>
          </cell>
          <cell r="E280">
            <v>192.75</v>
          </cell>
          <cell r="F280">
            <v>45.833333333333329</v>
          </cell>
        </row>
        <row r="281">
          <cell r="A281" t="str">
            <v>U126</v>
          </cell>
          <cell r="B281">
            <v>11.576599999999999</v>
          </cell>
          <cell r="C281">
            <v>7.5</v>
          </cell>
          <cell r="D281" t="str">
            <v>H</v>
          </cell>
          <cell r="E281">
            <v>179.91666666666669</v>
          </cell>
          <cell r="F281">
            <v>45.833333333333329</v>
          </cell>
        </row>
        <row r="282">
          <cell r="A282" t="str">
            <v>U127</v>
          </cell>
          <cell r="B282">
            <v>11.718299999999999</v>
          </cell>
          <cell r="C282">
            <v>7.5</v>
          </cell>
          <cell r="D282" t="str">
            <v>H.5</v>
          </cell>
          <cell r="E282">
            <v>179.91666666666669</v>
          </cell>
          <cell r="F282">
            <v>31.083333333333332</v>
          </cell>
        </row>
        <row r="283">
          <cell r="A283" t="str">
            <v>U128</v>
          </cell>
          <cell r="B283">
            <v>11.738900000000001</v>
          </cell>
          <cell r="C283">
            <v>8</v>
          </cell>
          <cell r="D283" t="str">
            <v>G.5</v>
          </cell>
          <cell r="E283">
            <v>192.75</v>
          </cell>
          <cell r="F283">
            <v>60.833333333333329</v>
          </cell>
        </row>
        <row r="284">
          <cell r="A284" t="str">
            <v>U129</v>
          </cell>
          <cell r="B284">
            <v>11.376400000000004</v>
          </cell>
          <cell r="C284">
            <v>7.5</v>
          </cell>
          <cell r="D284" t="str">
            <v>G.5</v>
          </cell>
          <cell r="E284">
            <v>179.91666666666669</v>
          </cell>
          <cell r="F284">
            <v>60.833333333333329</v>
          </cell>
        </row>
        <row r="285">
          <cell r="A285" t="str">
            <v>U013</v>
          </cell>
          <cell r="B285">
            <v>11.277100000000004</v>
          </cell>
          <cell r="C285">
            <v>2</v>
          </cell>
          <cell r="D285" t="str">
            <v>G</v>
          </cell>
          <cell r="E285">
            <v>38</v>
          </cell>
          <cell r="F285">
            <v>75.833333333333329</v>
          </cell>
        </row>
        <row r="286">
          <cell r="A286" t="str">
            <v>U130</v>
          </cell>
          <cell r="B286">
            <v>11.135400000000004</v>
          </cell>
          <cell r="C286">
            <v>7</v>
          </cell>
          <cell r="D286" t="str">
            <v>G.5</v>
          </cell>
          <cell r="E286">
            <v>167.08333333333334</v>
          </cell>
          <cell r="F286">
            <v>60.833333333333329</v>
          </cell>
        </row>
        <row r="287">
          <cell r="A287" t="str">
            <v>U131</v>
          </cell>
          <cell r="B287">
            <v>11.0047</v>
          </cell>
          <cell r="C287">
            <v>6.5</v>
          </cell>
          <cell r="D287" t="str">
            <v>G.5</v>
          </cell>
          <cell r="E287">
            <v>154.16666666666666</v>
          </cell>
          <cell r="F287">
            <v>60.833333333333329</v>
          </cell>
        </row>
        <row r="288">
          <cell r="A288" t="str">
            <v>U132</v>
          </cell>
          <cell r="B288">
            <v>11.234099999999998</v>
          </cell>
          <cell r="C288">
            <v>6</v>
          </cell>
          <cell r="D288" t="str">
            <v>G.5</v>
          </cell>
          <cell r="E288">
            <v>141.25</v>
          </cell>
          <cell r="F288">
            <v>60.833333333333329</v>
          </cell>
        </row>
        <row r="289">
          <cell r="A289" t="str">
            <v>U133</v>
          </cell>
          <cell r="B289">
            <v>11.274299999999997</v>
          </cell>
          <cell r="C289">
            <v>5.5</v>
          </cell>
          <cell r="D289" t="str">
            <v>G.5</v>
          </cell>
          <cell r="E289">
            <v>127.41666666666666</v>
          </cell>
          <cell r="F289">
            <v>60.833333333333329</v>
          </cell>
        </row>
        <row r="290">
          <cell r="A290" t="str">
            <v>U134</v>
          </cell>
          <cell r="B290">
            <v>11.608999999999995</v>
          </cell>
          <cell r="C290">
            <v>5</v>
          </cell>
          <cell r="D290" t="str">
            <v>G.5</v>
          </cell>
          <cell r="E290">
            <v>113.58333333333333</v>
          </cell>
          <cell r="F290">
            <v>60.833333333333329</v>
          </cell>
        </row>
        <row r="291">
          <cell r="A291" t="str">
            <v>U135</v>
          </cell>
          <cell r="B291">
            <v>11.455399999999997</v>
          </cell>
          <cell r="C291">
            <v>5.5</v>
          </cell>
          <cell r="D291" t="str">
            <v>G</v>
          </cell>
          <cell r="E291">
            <v>127.41666666666666</v>
          </cell>
          <cell r="F291">
            <v>75.833333333333329</v>
          </cell>
        </row>
        <row r="292">
          <cell r="A292" t="str">
            <v>U136</v>
          </cell>
          <cell r="B292">
            <v>11.229299999999995</v>
          </cell>
          <cell r="C292">
            <v>6</v>
          </cell>
          <cell r="D292" t="str">
            <v>G</v>
          </cell>
          <cell r="E292">
            <v>141.25</v>
          </cell>
          <cell r="F292">
            <v>75.833333333333329</v>
          </cell>
        </row>
        <row r="293">
          <cell r="A293" t="str">
            <v>U137</v>
          </cell>
          <cell r="B293">
            <v>11.052000000000007</v>
          </cell>
          <cell r="C293">
            <v>6.5</v>
          </cell>
          <cell r="D293" t="str">
            <v>G</v>
          </cell>
          <cell r="E293">
            <v>154.16666666666666</v>
          </cell>
          <cell r="F293">
            <v>75.833333333333329</v>
          </cell>
        </row>
        <row r="294">
          <cell r="A294" t="str">
            <v>U138</v>
          </cell>
          <cell r="B294">
            <v>11.182199999999995</v>
          </cell>
          <cell r="C294">
            <v>7</v>
          </cell>
          <cell r="D294" t="str">
            <v>G</v>
          </cell>
          <cell r="E294">
            <v>167.08333333333334</v>
          </cell>
          <cell r="F294">
            <v>75.833333333333329</v>
          </cell>
        </row>
        <row r="295">
          <cell r="A295" t="str">
            <v>U139</v>
          </cell>
          <cell r="B295">
            <v>11.526399999999995</v>
          </cell>
          <cell r="C295">
            <v>7.5</v>
          </cell>
          <cell r="D295" t="str">
            <v>G</v>
          </cell>
          <cell r="E295">
            <v>179.91666666666669</v>
          </cell>
          <cell r="F295">
            <v>75.833333333333329</v>
          </cell>
        </row>
        <row r="296">
          <cell r="A296" t="str">
            <v>U014</v>
          </cell>
          <cell r="B296">
            <v>11.160899999999998</v>
          </cell>
          <cell r="C296">
            <v>1.5</v>
          </cell>
          <cell r="D296" t="str">
            <v>G</v>
          </cell>
          <cell r="E296">
            <v>25</v>
          </cell>
          <cell r="F296">
            <v>75.833333333333329</v>
          </cell>
        </row>
        <row r="297">
          <cell r="A297" t="str">
            <v>U140</v>
          </cell>
          <cell r="B297">
            <v>11.844700000000003</v>
          </cell>
          <cell r="C297">
            <v>8</v>
          </cell>
          <cell r="D297" t="str">
            <v>G</v>
          </cell>
          <cell r="E297">
            <v>192.75</v>
          </cell>
          <cell r="F297">
            <v>75.833333333333329</v>
          </cell>
        </row>
        <row r="298">
          <cell r="A298" t="str">
            <v>U141</v>
          </cell>
          <cell r="B298">
            <v>11.734800000000007</v>
          </cell>
          <cell r="C298">
            <v>8</v>
          </cell>
          <cell r="D298" t="str">
            <v>F.5</v>
          </cell>
          <cell r="E298">
            <v>192.75</v>
          </cell>
          <cell r="F298">
            <v>90.833333333333329</v>
          </cell>
        </row>
        <row r="299">
          <cell r="A299" t="str">
            <v>U142</v>
          </cell>
          <cell r="B299">
            <v>11.363600000000005</v>
          </cell>
          <cell r="C299">
            <v>7.5</v>
          </cell>
          <cell r="D299" t="str">
            <v>F.5</v>
          </cell>
          <cell r="E299">
            <v>179.91666666666669</v>
          </cell>
          <cell r="F299">
            <v>90.833333333333329</v>
          </cell>
        </row>
        <row r="300">
          <cell r="A300" t="str">
            <v>U143</v>
          </cell>
          <cell r="B300">
            <v>11.282499999999999</v>
          </cell>
          <cell r="C300">
            <v>7</v>
          </cell>
          <cell r="D300" t="str">
            <v>F.5</v>
          </cell>
          <cell r="E300">
            <v>167.08333333333334</v>
          </cell>
          <cell r="F300">
            <v>90.833333333333329</v>
          </cell>
        </row>
        <row r="301">
          <cell r="A301" t="str">
            <v>U144</v>
          </cell>
          <cell r="B301">
            <v>11.179100000000005</v>
          </cell>
          <cell r="C301">
            <v>6.5</v>
          </cell>
          <cell r="D301" t="str">
            <v>F.5</v>
          </cell>
          <cell r="E301">
            <v>154.16666666666666</v>
          </cell>
          <cell r="F301">
            <v>90.833333333333329</v>
          </cell>
        </row>
        <row r="302">
          <cell r="A302" t="str">
            <v>U145</v>
          </cell>
          <cell r="B302">
            <v>11.248900000000006</v>
          </cell>
          <cell r="C302">
            <v>6</v>
          </cell>
          <cell r="D302" t="str">
            <v>F.5</v>
          </cell>
          <cell r="E302">
            <v>141.25</v>
          </cell>
          <cell r="F302">
            <v>90.833333333333329</v>
          </cell>
        </row>
        <row r="303">
          <cell r="A303" t="str">
            <v>U146</v>
          </cell>
          <cell r="B303">
            <v>11.538200000000003</v>
          </cell>
          <cell r="C303">
            <v>5.5</v>
          </cell>
          <cell r="D303" t="str">
            <v>F</v>
          </cell>
          <cell r="E303">
            <v>127.41666666666666</v>
          </cell>
          <cell r="F303">
            <v>105.83333333333333</v>
          </cell>
        </row>
        <row r="304">
          <cell r="A304" t="str">
            <v>U147</v>
          </cell>
          <cell r="B304">
            <v>11.677899999999994</v>
          </cell>
          <cell r="C304">
            <v>6</v>
          </cell>
          <cell r="D304" t="str">
            <v>F</v>
          </cell>
          <cell r="E304">
            <v>141.25</v>
          </cell>
          <cell r="F304">
            <v>105.83333333333333</v>
          </cell>
        </row>
        <row r="305">
          <cell r="A305" t="str">
            <v>U148</v>
          </cell>
          <cell r="B305">
            <v>11.594099999999997</v>
          </cell>
          <cell r="C305">
            <v>6.5</v>
          </cell>
          <cell r="D305" t="str">
            <v>F</v>
          </cell>
          <cell r="E305">
            <v>154.16666666666666</v>
          </cell>
          <cell r="F305">
            <v>105.83333333333333</v>
          </cell>
        </row>
        <row r="306">
          <cell r="A306" t="str">
            <v>U149</v>
          </cell>
          <cell r="B306">
            <v>11.696299999999994</v>
          </cell>
          <cell r="C306">
            <v>7</v>
          </cell>
          <cell r="D306" t="str">
            <v>F</v>
          </cell>
          <cell r="E306">
            <v>167.08333333333334</v>
          </cell>
          <cell r="F306">
            <v>105.83333333333333</v>
          </cell>
        </row>
        <row r="307">
          <cell r="A307" t="str">
            <v>U015</v>
          </cell>
          <cell r="B307">
            <v>11.284099999999995</v>
          </cell>
          <cell r="C307">
            <v>1</v>
          </cell>
          <cell r="D307" t="str">
            <v>G</v>
          </cell>
          <cell r="E307">
            <v>12</v>
          </cell>
          <cell r="F307">
            <v>75.833333333333329</v>
          </cell>
        </row>
        <row r="308">
          <cell r="A308" t="str">
            <v>U150</v>
          </cell>
          <cell r="B308">
            <v>11.681100000000001</v>
          </cell>
          <cell r="C308">
            <v>7.5</v>
          </cell>
          <cell r="D308" t="str">
            <v>F</v>
          </cell>
          <cell r="E308">
            <v>179.91666666666669</v>
          </cell>
          <cell r="F308">
            <v>105.83333333333333</v>
          </cell>
        </row>
        <row r="309">
          <cell r="A309" t="str">
            <v>U151</v>
          </cell>
          <cell r="B309">
            <v>11.836799999999997</v>
          </cell>
          <cell r="C309">
            <v>8</v>
          </cell>
          <cell r="D309" t="str">
            <v>F</v>
          </cell>
          <cell r="E309">
            <v>192.75</v>
          </cell>
          <cell r="F309">
            <v>105.83333333333333</v>
          </cell>
        </row>
        <row r="310">
          <cell r="A310" t="str">
            <v>U152</v>
          </cell>
          <cell r="B310">
            <v>11.945300000000003</v>
          </cell>
          <cell r="C310">
            <v>8</v>
          </cell>
          <cell r="D310" t="str">
            <v>E.5</v>
          </cell>
          <cell r="E310">
            <v>192.75</v>
          </cell>
          <cell r="F310">
            <v>120.83333333333333</v>
          </cell>
        </row>
        <row r="311">
          <cell r="A311" t="str">
            <v>U153</v>
          </cell>
          <cell r="B311">
            <v>11.835899999999995</v>
          </cell>
          <cell r="C311">
            <v>7.5</v>
          </cell>
          <cell r="D311" t="str">
            <v>E.5</v>
          </cell>
          <cell r="E311">
            <v>179.91666666666669</v>
          </cell>
          <cell r="F311">
            <v>120.83333333333333</v>
          </cell>
        </row>
        <row r="312">
          <cell r="A312" t="str">
            <v>U154</v>
          </cell>
          <cell r="B312">
            <v>11.899500000000003</v>
          </cell>
          <cell r="C312">
            <v>7</v>
          </cell>
          <cell r="D312" t="str">
            <v>E.5</v>
          </cell>
          <cell r="E312">
            <v>167.08333333333334</v>
          </cell>
          <cell r="F312">
            <v>120.83333333333333</v>
          </cell>
        </row>
        <row r="313">
          <cell r="A313" t="str">
            <v>U155</v>
          </cell>
          <cell r="B313">
            <v>11.762600000000006</v>
          </cell>
          <cell r="C313">
            <v>6.5</v>
          </cell>
          <cell r="D313" t="str">
            <v>E.5</v>
          </cell>
          <cell r="E313">
            <v>154.16666666666666</v>
          </cell>
          <cell r="F313">
            <v>120.83333333333333</v>
          </cell>
        </row>
        <row r="314">
          <cell r="A314" t="str">
            <v>U156</v>
          </cell>
          <cell r="B314">
            <v>11.832599999999999</v>
          </cell>
          <cell r="C314">
            <v>6</v>
          </cell>
          <cell r="D314" t="str">
            <v>E.5</v>
          </cell>
          <cell r="E314">
            <v>141.25</v>
          </cell>
          <cell r="F314">
            <v>120.83333333333333</v>
          </cell>
        </row>
        <row r="315">
          <cell r="A315" t="str">
            <v>U157</v>
          </cell>
          <cell r="B315">
            <v>11.780199999999994</v>
          </cell>
          <cell r="C315">
            <v>5.5</v>
          </cell>
          <cell r="D315" t="str">
            <v>E.5</v>
          </cell>
          <cell r="E315">
            <v>127.41666666666666</v>
          </cell>
          <cell r="F315">
            <v>120.83333333333333</v>
          </cell>
        </row>
        <row r="316">
          <cell r="A316" t="str">
            <v>U158</v>
          </cell>
          <cell r="B316">
            <v>11.542299999999997</v>
          </cell>
          <cell r="C316">
            <v>5.5</v>
          </cell>
          <cell r="D316" t="str">
            <v>E</v>
          </cell>
          <cell r="E316">
            <v>127.41666666666666</v>
          </cell>
          <cell r="F316">
            <v>135.83333333333331</v>
          </cell>
        </row>
        <row r="317">
          <cell r="A317" t="str">
            <v>U159</v>
          </cell>
          <cell r="B317">
            <v>11.674899999999994</v>
          </cell>
          <cell r="C317">
            <v>6</v>
          </cell>
          <cell r="D317" t="str">
            <v>E</v>
          </cell>
          <cell r="E317">
            <v>141.25</v>
          </cell>
          <cell r="F317">
            <v>135.83333333333331</v>
          </cell>
        </row>
        <row r="318">
          <cell r="A318" t="str">
            <v>U016</v>
          </cell>
          <cell r="B318">
            <v>11.286799999999999</v>
          </cell>
          <cell r="C318">
            <v>1</v>
          </cell>
          <cell r="D318" t="str">
            <v>F.5</v>
          </cell>
          <cell r="E318">
            <v>12</v>
          </cell>
          <cell r="F318">
            <v>90.833333333333329</v>
          </cell>
        </row>
        <row r="319">
          <cell r="A319" t="str">
            <v>U160</v>
          </cell>
          <cell r="B319">
            <v>11.606999999999999</v>
          </cell>
          <cell r="C319">
            <v>6.5</v>
          </cell>
          <cell r="D319" t="str">
            <v>E</v>
          </cell>
          <cell r="E319">
            <v>154.16666666666666</v>
          </cell>
          <cell r="F319">
            <v>135.83333333333331</v>
          </cell>
        </row>
        <row r="320">
          <cell r="A320" t="str">
            <v>U161</v>
          </cell>
          <cell r="B320">
            <v>11.682699999999997</v>
          </cell>
          <cell r="C320">
            <v>7</v>
          </cell>
          <cell r="D320" t="str">
            <v>E</v>
          </cell>
          <cell r="E320">
            <v>167.08333333333334</v>
          </cell>
          <cell r="F320">
            <v>135.83333333333331</v>
          </cell>
        </row>
        <row r="321">
          <cell r="A321" t="str">
            <v>U162</v>
          </cell>
          <cell r="B321">
            <v>11.630799999999994</v>
          </cell>
          <cell r="C321">
            <v>7.5</v>
          </cell>
          <cell r="D321" t="str">
            <v>E</v>
          </cell>
          <cell r="E321">
            <v>179.91666666666669</v>
          </cell>
          <cell r="F321">
            <v>135.83333333333331</v>
          </cell>
        </row>
        <row r="322">
          <cell r="A322" t="str">
            <v>U163</v>
          </cell>
          <cell r="B322">
            <v>11.837100000000007</v>
          </cell>
          <cell r="C322">
            <v>8</v>
          </cell>
          <cell r="D322" t="str">
            <v>E</v>
          </cell>
          <cell r="E322">
            <v>192.75</v>
          </cell>
          <cell r="F322">
            <v>135.83333333333331</v>
          </cell>
        </row>
        <row r="323">
          <cell r="A323" t="str">
            <v>U164</v>
          </cell>
          <cell r="B323">
            <v>11.827200000000005</v>
          </cell>
          <cell r="C323">
            <v>8</v>
          </cell>
          <cell r="D323" t="str">
            <v>D.5</v>
          </cell>
          <cell r="E323">
            <v>192.75</v>
          </cell>
          <cell r="F323">
            <v>150.74999999999997</v>
          </cell>
        </row>
        <row r="324">
          <cell r="A324" t="str">
            <v>U165</v>
          </cell>
          <cell r="B324">
            <v>11.282200000000003</v>
          </cell>
          <cell r="C324">
            <v>7</v>
          </cell>
          <cell r="D324" t="str">
            <v>D.5</v>
          </cell>
          <cell r="E324">
            <v>167.08333333333334</v>
          </cell>
          <cell r="F324">
            <v>150.74999999999997</v>
          </cell>
        </row>
        <row r="325">
          <cell r="A325" t="str">
            <v>U166</v>
          </cell>
          <cell r="B325">
            <v>11.235799999999998</v>
          </cell>
          <cell r="C325">
            <v>6.5</v>
          </cell>
          <cell r="D325" t="str">
            <v>D.5</v>
          </cell>
          <cell r="E325">
            <v>154.16666666666666</v>
          </cell>
          <cell r="F325">
            <v>150.74999999999997</v>
          </cell>
        </row>
        <row r="326">
          <cell r="A326" t="str">
            <v>U167</v>
          </cell>
          <cell r="B326">
            <v>11.219200000000001</v>
          </cell>
          <cell r="C326">
            <v>6</v>
          </cell>
          <cell r="D326" t="str">
            <v>D.5</v>
          </cell>
          <cell r="E326">
            <v>141.25</v>
          </cell>
          <cell r="F326">
            <v>150.74999999999997</v>
          </cell>
        </row>
        <row r="327">
          <cell r="A327" t="str">
            <v>U168</v>
          </cell>
          <cell r="B327">
            <v>11.197400000000002</v>
          </cell>
          <cell r="C327">
            <v>5.5</v>
          </cell>
          <cell r="D327" t="str">
            <v>D.5</v>
          </cell>
          <cell r="E327">
            <v>127.41666666666666</v>
          </cell>
          <cell r="F327">
            <v>150.74999999999997</v>
          </cell>
        </row>
        <row r="328">
          <cell r="A328" t="str">
            <v>U169</v>
          </cell>
          <cell r="B328">
            <v>11.766300000000001</v>
          </cell>
          <cell r="C328">
            <v>8.5</v>
          </cell>
          <cell r="D328" t="str">
            <v>D.5</v>
          </cell>
          <cell r="E328">
            <v>205.875</v>
          </cell>
          <cell r="F328">
            <v>150.74999999999997</v>
          </cell>
        </row>
        <row r="329">
          <cell r="A329" t="str">
            <v>U017</v>
          </cell>
          <cell r="B329">
            <v>10.9251</v>
          </cell>
          <cell r="C329">
            <v>1.5</v>
          </cell>
          <cell r="D329" t="str">
            <v>F.5</v>
          </cell>
          <cell r="E329">
            <v>25</v>
          </cell>
          <cell r="F329">
            <v>90.833333333333329</v>
          </cell>
        </row>
        <row r="330">
          <cell r="A330" t="str">
            <v>U170</v>
          </cell>
          <cell r="B330">
            <v>11.366200000000006</v>
          </cell>
          <cell r="C330">
            <v>5.5</v>
          </cell>
          <cell r="D330" t="str">
            <v>D</v>
          </cell>
          <cell r="E330">
            <v>127.41666666666666</v>
          </cell>
          <cell r="F330">
            <v>165.66666666666666</v>
          </cell>
        </row>
        <row r="331">
          <cell r="A331" t="str">
            <v>U171</v>
          </cell>
          <cell r="B331">
            <v>11.271500000000003</v>
          </cell>
          <cell r="C331">
            <v>6</v>
          </cell>
          <cell r="D331" t="str">
            <v>D</v>
          </cell>
          <cell r="E331">
            <v>141.25</v>
          </cell>
          <cell r="F331">
            <v>165.66666666666666</v>
          </cell>
        </row>
        <row r="332">
          <cell r="A332" t="str">
            <v>U172</v>
          </cell>
          <cell r="B332">
            <v>11.196399999999997</v>
          </cell>
          <cell r="C332">
            <v>6.5</v>
          </cell>
          <cell r="D332" t="str">
            <v>D</v>
          </cell>
          <cell r="E332">
            <v>154.16666666666666</v>
          </cell>
          <cell r="F332">
            <v>165.66666666666666</v>
          </cell>
        </row>
        <row r="333">
          <cell r="A333" t="str">
            <v>U173</v>
          </cell>
          <cell r="B333">
            <v>11.338099999999997</v>
          </cell>
          <cell r="C333">
            <v>7</v>
          </cell>
          <cell r="D333" t="str">
            <v>D</v>
          </cell>
          <cell r="E333">
            <v>167.08333333333334</v>
          </cell>
          <cell r="F333">
            <v>165.66666666666666</v>
          </cell>
        </row>
        <row r="334">
          <cell r="A334" t="str">
            <v>U174</v>
          </cell>
          <cell r="B334">
            <v>11.653400000000005</v>
          </cell>
          <cell r="C334">
            <v>7.5</v>
          </cell>
          <cell r="D334" t="str">
            <v>D</v>
          </cell>
          <cell r="E334">
            <v>179.91666666666669</v>
          </cell>
          <cell r="F334">
            <v>165.66666666666666</v>
          </cell>
        </row>
        <row r="335">
          <cell r="A335" t="str">
            <v>U175</v>
          </cell>
          <cell r="B335">
            <v>11.939099999999996</v>
          </cell>
          <cell r="C335">
            <v>8</v>
          </cell>
          <cell r="D335" t="str">
            <v>D</v>
          </cell>
          <cell r="E335">
            <v>192.75</v>
          </cell>
          <cell r="F335">
            <v>165.66666666666666</v>
          </cell>
        </row>
        <row r="336">
          <cell r="A336" t="str">
            <v>U176</v>
          </cell>
          <cell r="B336">
            <v>11.466300000000004</v>
          </cell>
          <cell r="C336">
            <v>7.5</v>
          </cell>
          <cell r="D336" t="str">
            <v>D.5</v>
          </cell>
          <cell r="E336">
            <v>179.91666666666669</v>
          </cell>
          <cell r="F336">
            <v>150.74999999999997</v>
          </cell>
        </row>
        <row r="337">
          <cell r="A337" t="str">
            <v>U177</v>
          </cell>
          <cell r="B337">
            <v>11.694699999999997</v>
          </cell>
          <cell r="C337">
            <v>7.5</v>
          </cell>
          <cell r="D337" t="str">
            <v>C.5</v>
          </cell>
          <cell r="E337">
            <v>179.91666666666669</v>
          </cell>
          <cell r="F337">
            <v>180.58333333333331</v>
          </cell>
        </row>
        <row r="338">
          <cell r="A338" t="str">
            <v>U178</v>
          </cell>
          <cell r="B338">
            <v>11.524500000000003</v>
          </cell>
          <cell r="C338">
            <v>7</v>
          </cell>
          <cell r="D338" t="str">
            <v>C.5</v>
          </cell>
          <cell r="E338">
            <v>167.08333333333334</v>
          </cell>
          <cell r="F338">
            <v>180.58333333333331</v>
          </cell>
        </row>
        <row r="339">
          <cell r="A339" t="str">
            <v>U179</v>
          </cell>
          <cell r="B339">
            <v>11.276399999999995</v>
          </cell>
          <cell r="C339">
            <v>6.5</v>
          </cell>
          <cell r="D339" t="str">
            <v>C.5</v>
          </cell>
          <cell r="E339">
            <v>154.16666666666666</v>
          </cell>
          <cell r="F339">
            <v>180.58333333333331</v>
          </cell>
        </row>
        <row r="340">
          <cell r="A340" t="str">
            <v>U018</v>
          </cell>
          <cell r="B340">
            <v>10.9452</v>
          </cell>
          <cell r="C340">
            <v>2</v>
          </cell>
          <cell r="D340" t="str">
            <v>F.5</v>
          </cell>
          <cell r="E340">
            <v>38</v>
          </cell>
          <cell r="F340">
            <v>90.833333333333329</v>
          </cell>
        </row>
        <row r="341">
          <cell r="A341" t="str">
            <v>U180</v>
          </cell>
          <cell r="B341">
            <v>11.239000000000004</v>
          </cell>
          <cell r="C341">
            <v>6</v>
          </cell>
          <cell r="D341" t="str">
            <v>C.5</v>
          </cell>
          <cell r="E341">
            <v>141.25</v>
          </cell>
          <cell r="F341">
            <v>180.58333333333331</v>
          </cell>
        </row>
        <row r="342">
          <cell r="A342" t="str">
            <v>U181</v>
          </cell>
          <cell r="B342">
            <v>11.369100000000003</v>
          </cell>
          <cell r="C342">
            <v>5.5</v>
          </cell>
          <cell r="D342" t="str">
            <v>C.5</v>
          </cell>
          <cell r="E342">
            <v>127.41666666666666</v>
          </cell>
          <cell r="F342">
            <v>180.58333333333331</v>
          </cell>
        </row>
        <row r="343">
          <cell r="A343" t="str">
            <v>U182</v>
          </cell>
          <cell r="B343">
            <v>11.538799999999995</v>
          </cell>
          <cell r="C343">
            <v>5.5</v>
          </cell>
          <cell r="D343" t="str">
            <v>C</v>
          </cell>
          <cell r="E343">
            <v>127.41666666666666</v>
          </cell>
          <cell r="F343">
            <v>195.5</v>
          </cell>
        </row>
        <row r="344">
          <cell r="A344" t="str">
            <v>U183</v>
          </cell>
          <cell r="B344">
            <v>11.672399999999996</v>
          </cell>
          <cell r="C344">
            <v>6</v>
          </cell>
          <cell r="D344" t="str">
            <v>C</v>
          </cell>
          <cell r="E344">
            <v>141.25</v>
          </cell>
          <cell r="F344">
            <v>195.5</v>
          </cell>
        </row>
        <row r="345">
          <cell r="A345" t="str">
            <v>U184</v>
          </cell>
          <cell r="B345">
            <v>11.736000000000004</v>
          </cell>
          <cell r="C345">
            <v>6.5</v>
          </cell>
          <cell r="D345" t="str">
            <v>C</v>
          </cell>
          <cell r="E345">
            <v>154.16666666666666</v>
          </cell>
          <cell r="F345">
            <v>195.5</v>
          </cell>
        </row>
        <row r="346">
          <cell r="A346" t="str">
            <v>U185</v>
          </cell>
          <cell r="B346">
            <v>11.863299999999995</v>
          </cell>
          <cell r="C346">
            <v>7</v>
          </cell>
          <cell r="D346" t="str">
            <v>C</v>
          </cell>
          <cell r="E346">
            <v>167.08333333333334</v>
          </cell>
          <cell r="F346">
            <v>195.5</v>
          </cell>
        </row>
        <row r="347">
          <cell r="A347" t="str">
            <v>U186</v>
          </cell>
          <cell r="B347">
            <v>11.960599999999999</v>
          </cell>
          <cell r="C347">
            <v>6.5</v>
          </cell>
          <cell r="D347" t="str">
            <v>B.5</v>
          </cell>
          <cell r="E347">
            <v>154.16666666666666</v>
          </cell>
          <cell r="F347">
            <v>210.41666666666666</v>
          </cell>
        </row>
        <row r="348">
          <cell r="A348" t="str">
            <v>U187</v>
          </cell>
          <cell r="B348">
            <v>11.848100000000002</v>
          </cell>
          <cell r="C348">
            <v>6</v>
          </cell>
          <cell r="D348" t="str">
            <v>B.5</v>
          </cell>
          <cell r="E348">
            <v>141.25</v>
          </cell>
          <cell r="F348">
            <v>210.41666666666666</v>
          </cell>
        </row>
        <row r="349">
          <cell r="A349" t="str">
            <v>U188</v>
          </cell>
          <cell r="B349">
            <v>11.593599999999995</v>
          </cell>
          <cell r="C349">
            <v>5.5</v>
          </cell>
          <cell r="D349" t="str">
            <v>B.5</v>
          </cell>
          <cell r="E349">
            <v>127.41666666666666</v>
          </cell>
          <cell r="F349">
            <v>210.41666666666666</v>
          </cell>
        </row>
        <row r="350">
          <cell r="A350" t="str">
            <v>U189</v>
          </cell>
          <cell r="B350">
            <v>12.157600000000002</v>
          </cell>
          <cell r="C350">
            <v>6</v>
          </cell>
          <cell r="D350" t="str">
            <v>B</v>
          </cell>
          <cell r="E350">
            <v>141.25</v>
          </cell>
          <cell r="F350">
            <v>225.33333333333334</v>
          </cell>
        </row>
        <row r="351">
          <cell r="A351" t="str">
            <v>U019</v>
          </cell>
          <cell r="B351">
            <v>10.947199999999995</v>
          </cell>
          <cell r="C351">
            <v>2.5</v>
          </cell>
          <cell r="D351" t="str">
            <v>F.5</v>
          </cell>
          <cell r="E351">
            <v>50.875</v>
          </cell>
          <cell r="F351">
            <v>90.833333333333329</v>
          </cell>
        </row>
        <row r="352">
          <cell r="A352" t="str">
            <v>U190</v>
          </cell>
          <cell r="B352">
            <v>11.959299999999999</v>
          </cell>
          <cell r="C352">
            <v>8.5</v>
          </cell>
          <cell r="D352" t="str">
            <v>D</v>
          </cell>
          <cell r="E352">
            <v>205.875</v>
          </cell>
          <cell r="F352">
            <v>165.66666666666666</v>
          </cell>
        </row>
        <row r="353">
          <cell r="A353" t="str">
            <v>U191</v>
          </cell>
          <cell r="B353">
            <v>11.853399999999993</v>
          </cell>
          <cell r="C353">
            <v>8.5</v>
          </cell>
          <cell r="D353" t="str">
            <v>E</v>
          </cell>
          <cell r="E353">
            <v>205.875</v>
          </cell>
          <cell r="F353">
            <v>135.83333333333331</v>
          </cell>
        </row>
        <row r="354">
          <cell r="A354" t="str">
            <v>U192</v>
          </cell>
          <cell r="B354">
            <v>11.777000000000001</v>
          </cell>
          <cell r="C354">
            <v>8.5</v>
          </cell>
          <cell r="D354" t="str">
            <v>E.5</v>
          </cell>
          <cell r="E354">
            <v>205.875</v>
          </cell>
          <cell r="F354">
            <v>120.83333333333333</v>
          </cell>
        </row>
        <row r="355">
          <cell r="A355" t="str">
            <v>U193</v>
          </cell>
          <cell r="B355">
            <v>11.892600000000002</v>
          </cell>
          <cell r="C355">
            <v>8.5</v>
          </cell>
          <cell r="D355" t="str">
            <v>F</v>
          </cell>
          <cell r="E355">
            <v>205.875</v>
          </cell>
          <cell r="F355">
            <v>105.83333333333333</v>
          </cell>
        </row>
        <row r="356">
          <cell r="A356" t="str">
            <v>U194</v>
          </cell>
          <cell r="B356">
            <v>11.849000000000004</v>
          </cell>
          <cell r="C356">
            <v>8.5</v>
          </cell>
          <cell r="D356" t="str">
            <v>F.5</v>
          </cell>
          <cell r="E356">
            <v>205.875</v>
          </cell>
          <cell r="F356">
            <v>90.833333333333329</v>
          </cell>
        </row>
        <row r="357">
          <cell r="A357" t="str">
            <v>U195</v>
          </cell>
          <cell r="B357">
            <v>12.024100000000004</v>
          </cell>
          <cell r="C357">
            <v>8.5</v>
          </cell>
          <cell r="D357" t="str">
            <v>G</v>
          </cell>
          <cell r="E357">
            <v>205.875</v>
          </cell>
          <cell r="F357">
            <v>75.833333333333329</v>
          </cell>
        </row>
        <row r="358">
          <cell r="A358" t="str">
            <v>U196</v>
          </cell>
          <cell r="B358">
            <v>11.799099999999996</v>
          </cell>
          <cell r="C358">
            <v>8.5</v>
          </cell>
          <cell r="D358" t="str">
            <v>G.5</v>
          </cell>
          <cell r="E358">
            <v>205.875</v>
          </cell>
          <cell r="F358">
            <v>60.833333333333329</v>
          </cell>
        </row>
        <row r="359">
          <cell r="A359" t="str">
            <v>U197</v>
          </cell>
          <cell r="B359">
            <v>11.880899999999997</v>
          </cell>
          <cell r="C359">
            <v>8.5</v>
          </cell>
          <cell r="D359" t="str">
            <v>H</v>
          </cell>
          <cell r="E359">
            <v>205.875</v>
          </cell>
          <cell r="F359">
            <v>45.833333333333329</v>
          </cell>
        </row>
        <row r="360">
          <cell r="A360" t="str">
            <v>U198</v>
          </cell>
          <cell r="B360">
            <v>11.894400000000005</v>
          </cell>
          <cell r="C360">
            <v>8.5</v>
          </cell>
          <cell r="D360" t="str">
            <v>H.5</v>
          </cell>
          <cell r="E360">
            <v>205.875</v>
          </cell>
          <cell r="F360">
            <v>31.083333333333332</v>
          </cell>
        </row>
        <row r="361">
          <cell r="A361" t="str">
            <v>U199</v>
          </cell>
          <cell r="B361">
            <v>11.570499999999996</v>
          </cell>
          <cell r="C361">
            <v>9</v>
          </cell>
          <cell r="D361" t="str">
            <v>H</v>
          </cell>
          <cell r="E361">
            <v>219</v>
          </cell>
          <cell r="F361">
            <v>45.833333333333329</v>
          </cell>
        </row>
        <row r="362">
          <cell r="A362" t="str">
            <v>U002</v>
          </cell>
          <cell r="B362">
            <v>11.8232</v>
          </cell>
          <cell r="C362">
            <v>2</v>
          </cell>
          <cell r="D362" t="str">
            <v>H</v>
          </cell>
          <cell r="E362">
            <v>38</v>
          </cell>
          <cell r="F362">
            <v>45.833333333333329</v>
          </cell>
        </row>
        <row r="363">
          <cell r="A363" t="str">
            <v>U020</v>
          </cell>
          <cell r="B363">
            <v>11.196299999999994</v>
          </cell>
          <cell r="C363">
            <v>3</v>
          </cell>
          <cell r="D363" t="str">
            <v>F.5</v>
          </cell>
          <cell r="E363">
            <v>63.75</v>
          </cell>
          <cell r="F363">
            <v>90.833333333333329</v>
          </cell>
        </row>
        <row r="364">
          <cell r="A364" t="str">
            <v>U200</v>
          </cell>
          <cell r="B364">
            <v>11.616100000000003</v>
          </cell>
          <cell r="C364">
            <v>9</v>
          </cell>
          <cell r="D364" t="str">
            <v>G.5</v>
          </cell>
          <cell r="E364">
            <v>219</v>
          </cell>
          <cell r="F364">
            <v>60.833333333333329</v>
          </cell>
        </row>
        <row r="365">
          <cell r="A365" t="str">
            <v>U201</v>
          </cell>
          <cell r="B365">
            <v>12.156599999999997</v>
          </cell>
          <cell r="C365">
            <v>9</v>
          </cell>
          <cell r="D365" t="str">
            <v>G</v>
          </cell>
          <cell r="E365">
            <v>219</v>
          </cell>
          <cell r="F365">
            <v>75.833333333333329</v>
          </cell>
        </row>
        <row r="366">
          <cell r="A366" t="str">
            <v>U202</v>
          </cell>
          <cell r="B366">
            <v>11.725700000000003</v>
          </cell>
          <cell r="C366">
            <v>9</v>
          </cell>
          <cell r="D366" t="str">
            <v>F.5</v>
          </cell>
          <cell r="E366">
            <v>219</v>
          </cell>
          <cell r="F366">
            <v>90.833333333333329</v>
          </cell>
        </row>
        <row r="367">
          <cell r="A367" t="str">
            <v>U203</v>
          </cell>
          <cell r="B367">
            <v>11.503200000000007</v>
          </cell>
          <cell r="C367">
            <v>9</v>
          </cell>
          <cell r="D367" t="str">
            <v>F</v>
          </cell>
          <cell r="E367">
            <v>219</v>
          </cell>
          <cell r="F367">
            <v>105.83333333333333</v>
          </cell>
        </row>
        <row r="368">
          <cell r="A368" t="str">
            <v>U204</v>
          </cell>
          <cell r="B368">
            <v>11.4542</v>
          </cell>
          <cell r="C368">
            <v>9</v>
          </cell>
          <cell r="D368" t="str">
            <v>E.5</v>
          </cell>
          <cell r="E368">
            <v>219</v>
          </cell>
          <cell r="F368">
            <v>120.83333333333333</v>
          </cell>
        </row>
        <row r="369">
          <cell r="A369" t="str">
            <v>U205</v>
          </cell>
          <cell r="B369">
            <v>11.555099999999996</v>
          </cell>
          <cell r="C369">
            <v>9</v>
          </cell>
          <cell r="D369" t="str">
            <v>E</v>
          </cell>
          <cell r="E369">
            <v>219</v>
          </cell>
          <cell r="F369">
            <v>135.83333333333331</v>
          </cell>
        </row>
        <row r="370">
          <cell r="A370" t="str">
            <v>U206</v>
          </cell>
          <cell r="B370">
            <v>11.552099999999996</v>
          </cell>
          <cell r="C370">
            <v>9</v>
          </cell>
          <cell r="D370" t="str">
            <v>D.5</v>
          </cell>
          <cell r="E370">
            <v>219</v>
          </cell>
          <cell r="F370">
            <v>150.74999999999997</v>
          </cell>
        </row>
        <row r="371">
          <cell r="A371" t="str">
            <v>U207</v>
          </cell>
          <cell r="B371">
            <v>11.894999999999996</v>
          </cell>
          <cell r="C371">
            <v>9</v>
          </cell>
          <cell r="D371" t="str">
            <v>D</v>
          </cell>
          <cell r="E371">
            <v>219</v>
          </cell>
          <cell r="F371">
            <v>165.66666666666666</v>
          </cell>
        </row>
        <row r="372">
          <cell r="A372" t="str">
            <v>U208</v>
          </cell>
          <cell r="B372">
            <v>11.769999999999996</v>
          </cell>
          <cell r="C372">
            <v>9.5</v>
          </cell>
          <cell r="D372" t="str">
            <v>D</v>
          </cell>
          <cell r="E372">
            <v>231.91666666666666</v>
          </cell>
          <cell r="F372">
            <v>165.66666666666666</v>
          </cell>
        </row>
        <row r="373">
          <cell r="A373" t="str">
            <v>U209</v>
          </cell>
          <cell r="B373">
            <v>11.496899999999997</v>
          </cell>
          <cell r="C373">
            <v>9.5</v>
          </cell>
          <cell r="D373" t="str">
            <v>D.5</v>
          </cell>
          <cell r="E373">
            <v>231.91666666666666</v>
          </cell>
          <cell r="F373">
            <v>150.74999999999997</v>
          </cell>
        </row>
        <row r="374">
          <cell r="A374" t="str">
            <v>U021</v>
          </cell>
          <cell r="B374">
            <v>11.322100000000006</v>
          </cell>
          <cell r="C374">
            <v>3</v>
          </cell>
          <cell r="D374" t="str">
            <v>F</v>
          </cell>
          <cell r="E374">
            <v>63.75</v>
          </cell>
          <cell r="F374">
            <v>105.83333333333333</v>
          </cell>
        </row>
        <row r="375">
          <cell r="A375" t="str">
            <v>U210</v>
          </cell>
          <cell r="B375">
            <v>11.353200000000001</v>
          </cell>
          <cell r="C375">
            <v>9.5</v>
          </cell>
          <cell r="D375" t="str">
            <v>E</v>
          </cell>
          <cell r="E375">
            <v>231.91666666666666</v>
          </cell>
          <cell r="F375">
            <v>135.83333333333331</v>
          </cell>
        </row>
        <row r="376">
          <cell r="A376" t="str">
            <v>U211</v>
          </cell>
          <cell r="B376">
            <v>11.081299999999999</v>
          </cell>
          <cell r="C376">
            <v>9.5</v>
          </cell>
          <cell r="D376" t="str">
            <v>E.5</v>
          </cell>
          <cell r="E376">
            <v>231.91666666666666</v>
          </cell>
          <cell r="F376">
            <v>120.83333333333333</v>
          </cell>
        </row>
        <row r="377">
          <cell r="A377" t="str">
            <v>U212</v>
          </cell>
          <cell r="B377">
            <v>11.361099999999993</v>
          </cell>
          <cell r="C377">
            <v>9.5</v>
          </cell>
          <cell r="D377" t="str">
            <v>F</v>
          </cell>
          <cell r="E377">
            <v>231.91666666666666</v>
          </cell>
          <cell r="F377">
            <v>105.83333333333333</v>
          </cell>
        </row>
        <row r="378">
          <cell r="A378" t="str">
            <v>U213</v>
          </cell>
          <cell r="B378">
            <v>11.676000000000002</v>
          </cell>
          <cell r="C378">
            <v>9.5</v>
          </cell>
          <cell r="D378" t="str">
            <v>F.5</v>
          </cell>
          <cell r="E378">
            <v>231.91666666666666</v>
          </cell>
          <cell r="F378">
            <v>90.833333333333329</v>
          </cell>
        </row>
        <row r="379">
          <cell r="A379" t="str">
            <v>U214</v>
          </cell>
          <cell r="B379">
            <v>11.954599999999999</v>
          </cell>
          <cell r="C379">
            <v>9.5</v>
          </cell>
          <cell r="D379" t="str">
            <v>G</v>
          </cell>
          <cell r="E379">
            <v>231.91666666666666</v>
          </cell>
          <cell r="F379">
            <v>75.833333333333329</v>
          </cell>
        </row>
        <row r="380">
          <cell r="A380" t="str">
            <v>U215</v>
          </cell>
          <cell r="B380">
            <v>11.599400000000003</v>
          </cell>
          <cell r="C380">
            <v>9.5</v>
          </cell>
          <cell r="D380" t="str">
            <v>G.5</v>
          </cell>
          <cell r="E380">
            <v>231.91666666666666</v>
          </cell>
          <cell r="F380">
            <v>60.833333333333329</v>
          </cell>
        </row>
        <row r="381">
          <cell r="A381" t="str">
            <v>U216</v>
          </cell>
          <cell r="B381">
            <v>11.296700000000001</v>
          </cell>
          <cell r="C381">
            <v>9.5</v>
          </cell>
          <cell r="D381" t="str">
            <v>H</v>
          </cell>
          <cell r="E381">
            <v>231.91666666666666</v>
          </cell>
          <cell r="F381">
            <v>45.833333333333329</v>
          </cell>
        </row>
        <row r="382">
          <cell r="A382" t="str">
            <v>U217</v>
          </cell>
          <cell r="B382">
            <v>11.693200000000004</v>
          </cell>
          <cell r="C382">
            <v>10</v>
          </cell>
          <cell r="D382" t="str">
            <v>H</v>
          </cell>
          <cell r="E382">
            <v>244.83333333333334</v>
          </cell>
          <cell r="F382">
            <v>45.833333333333329</v>
          </cell>
        </row>
        <row r="383">
          <cell r="A383" t="str">
            <v>U218</v>
          </cell>
          <cell r="B383">
            <v>11.664400000000001</v>
          </cell>
          <cell r="C383">
            <v>10</v>
          </cell>
          <cell r="D383" t="str">
            <v>G.5</v>
          </cell>
          <cell r="E383">
            <v>244.83333333333334</v>
          </cell>
          <cell r="F383">
            <v>60.833333333333329</v>
          </cell>
        </row>
        <row r="384">
          <cell r="A384" t="str">
            <v>U219</v>
          </cell>
          <cell r="B384">
            <v>12.225700000000003</v>
          </cell>
          <cell r="C384">
            <v>10</v>
          </cell>
          <cell r="D384" t="str">
            <v>G</v>
          </cell>
          <cell r="E384">
            <v>244.83333333333334</v>
          </cell>
          <cell r="F384">
            <v>75.833333333333329</v>
          </cell>
        </row>
        <row r="385">
          <cell r="A385" t="str">
            <v>U022</v>
          </cell>
          <cell r="B385">
            <v>10.987399999999994</v>
          </cell>
          <cell r="C385">
            <v>2.5</v>
          </cell>
          <cell r="D385" t="str">
            <v>F</v>
          </cell>
          <cell r="E385">
            <v>50.875</v>
          </cell>
          <cell r="F385">
            <v>105.83333333333333</v>
          </cell>
        </row>
        <row r="386">
          <cell r="A386" t="str">
            <v>U220</v>
          </cell>
          <cell r="B386">
            <v>12.205299999999994</v>
          </cell>
          <cell r="C386">
            <v>11</v>
          </cell>
          <cell r="D386" t="str">
            <v>G</v>
          </cell>
          <cell r="E386">
            <v>258.58333333333337</v>
          </cell>
          <cell r="F386">
            <v>75.833333333333329</v>
          </cell>
        </row>
        <row r="387">
          <cell r="A387" t="str">
            <v>U221</v>
          </cell>
          <cell r="B387">
            <v>11.838399999999993</v>
          </cell>
          <cell r="C387">
            <v>10</v>
          </cell>
          <cell r="D387" t="str">
            <v>F.5</v>
          </cell>
          <cell r="E387">
            <v>244.83333333333334</v>
          </cell>
          <cell r="F387">
            <v>90.833333333333329</v>
          </cell>
        </row>
        <row r="388">
          <cell r="A388" t="str">
            <v>U222</v>
          </cell>
          <cell r="B388">
            <v>11.497799999999998</v>
          </cell>
          <cell r="C388">
            <v>10</v>
          </cell>
          <cell r="D388" t="str">
            <v>F</v>
          </cell>
          <cell r="E388">
            <v>244.83333333333334</v>
          </cell>
          <cell r="F388">
            <v>105.83333333333333</v>
          </cell>
        </row>
        <row r="389">
          <cell r="A389" t="str">
            <v>U223</v>
          </cell>
          <cell r="B389">
            <v>11.500299999999996</v>
          </cell>
          <cell r="C389">
            <v>10</v>
          </cell>
          <cell r="D389" t="str">
            <v>E.5</v>
          </cell>
          <cell r="E389">
            <v>244.83333333333334</v>
          </cell>
          <cell r="F389">
            <v>120.83333333333333</v>
          </cell>
        </row>
        <row r="390">
          <cell r="A390" t="str">
            <v>U224</v>
          </cell>
          <cell r="B390">
            <v>11.693600000000004</v>
          </cell>
          <cell r="C390">
            <v>10</v>
          </cell>
          <cell r="D390" t="str">
            <v>E</v>
          </cell>
          <cell r="E390">
            <v>244.83333333333334</v>
          </cell>
          <cell r="F390">
            <v>135.83333333333331</v>
          </cell>
        </row>
        <row r="391">
          <cell r="A391" t="str">
            <v>U225</v>
          </cell>
          <cell r="B391">
            <v>11.8583</v>
          </cell>
          <cell r="C391">
            <v>10</v>
          </cell>
          <cell r="D391" t="str">
            <v>D.5</v>
          </cell>
          <cell r="E391">
            <v>244.83333333333334</v>
          </cell>
          <cell r="F391">
            <v>150.74999999999997</v>
          </cell>
        </row>
        <row r="392">
          <cell r="A392" t="str">
            <v>U226</v>
          </cell>
          <cell r="B392">
            <v>12.163399999999996</v>
          </cell>
          <cell r="C392">
            <v>10</v>
          </cell>
          <cell r="D392" t="str">
            <v>D</v>
          </cell>
          <cell r="E392">
            <v>244.83333333333334</v>
          </cell>
          <cell r="F392">
            <v>165.66666666666666</v>
          </cell>
        </row>
        <row r="393">
          <cell r="A393" t="str">
            <v>U227</v>
          </cell>
          <cell r="B393">
            <v>12.170500000000004</v>
          </cell>
          <cell r="C393">
            <v>11</v>
          </cell>
          <cell r="D393" t="str">
            <v>E</v>
          </cell>
          <cell r="E393">
            <v>258.58333333333337</v>
          </cell>
          <cell r="F393">
            <v>135.83333333333331</v>
          </cell>
        </row>
        <row r="394">
          <cell r="A394" t="str">
            <v>U228</v>
          </cell>
          <cell r="B394">
            <v>12.171199999999999</v>
          </cell>
          <cell r="C394">
            <v>8</v>
          </cell>
          <cell r="D394" t="str">
            <v>C</v>
          </cell>
          <cell r="E394">
            <v>192.75</v>
          </cell>
          <cell r="F394">
            <v>195.5</v>
          </cell>
        </row>
        <row r="395">
          <cell r="A395" t="str">
            <v>U229</v>
          </cell>
          <cell r="B395">
            <v>12.053200000000004</v>
          </cell>
          <cell r="C395">
            <v>0</v>
          </cell>
          <cell r="D395" t="str">
            <v>B</v>
          </cell>
          <cell r="E395">
            <v>0</v>
          </cell>
          <cell r="F395">
            <v>225.33333333333334</v>
          </cell>
        </row>
        <row r="396">
          <cell r="A396" t="str">
            <v>U023</v>
          </cell>
          <cell r="B396">
            <v>11.102900000000005</v>
          </cell>
          <cell r="C396">
            <v>2</v>
          </cell>
          <cell r="D396" t="str">
            <v>F</v>
          </cell>
          <cell r="E396">
            <v>38</v>
          </cell>
          <cell r="F396">
            <v>105.83333333333333</v>
          </cell>
        </row>
        <row r="397">
          <cell r="A397" t="str">
            <v>U024</v>
          </cell>
          <cell r="B397">
            <v>11.708500000000001</v>
          </cell>
          <cell r="C397">
            <v>1</v>
          </cell>
          <cell r="D397" t="str">
            <v>F</v>
          </cell>
          <cell r="E397">
            <v>12</v>
          </cell>
          <cell r="F397">
            <v>105.83333333333333</v>
          </cell>
        </row>
        <row r="398">
          <cell r="A398" t="str">
            <v>U025</v>
          </cell>
          <cell r="B398">
            <v>11.922300000000007</v>
          </cell>
          <cell r="C398">
            <v>0</v>
          </cell>
          <cell r="D398" t="str">
            <v>F</v>
          </cell>
          <cell r="E398">
            <v>0</v>
          </cell>
          <cell r="F398">
            <v>105.83333333333333</v>
          </cell>
        </row>
        <row r="399">
          <cell r="A399" t="str">
            <v>U026</v>
          </cell>
          <cell r="B399">
            <v>11.429199999999994</v>
          </cell>
          <cell r="C399">
            <v>1</v>
          </cell>
          <cell r="D399" t="str">
            <v>E.5</v>
          </cell>
          <cell r="E399">
            <v>12</v>
          </cell>
          <cell r="F399">
            <v>120.83333333333333</v>
          </cell>
        </row>
        <row r="400">
          <cell r="A400" t="str">
            <v>U027</v>
          </cell>
          <cell r="B400">
            <v>11.1678</v>
          </cell>
          <cell r="C400">
            <v>1.5</v>
          </cell>
          <cell r="D400" t="str">
            <v>E.5</v>
          </cell>
          <cell r="E400">
            <v>25</v>
          </cell>
          <cell r="F400">
            <v>120.83333333333333</v>
          </cell>
        </row>
        <row r="401">
          <cell r="A401" t="str">
            <v>U028</v>
          </cell>
          <cell r="B401">
            <v>11.276700000000005</v>
          </cell>
          <cell r="C401">
            <v>2</v>
          </cell>
          <cell r="D401" t="str">
            <v>E.5</v>
          </cell>
          <cell r="E401">
            <v>38</v>
          </cell>
          <cell r="F401">
            <v>120.83333333333333</v>
          </cell>
        </row>
        <row r="402">
          <cell r="A402" t="str">
            <v>U029</v>
          </cell>
          <cell r="B402">
            <v>11.255200000000002</v>
          </cell>
          <cell r="C402">
            <v>2.5</v>
          </cell>
          <cell r="D402" t="str">
            <v>E.5</v>
          </cell>
          <cell r="E402">
            <v>50.875</v>
          </cell>
          <cell r="F402">
            <v>120.83333333333333</v>
          </cell>
        </row>
        <row r="403">
          <cell r="A403" t="str">
            <v>U003</v>
          </cell>
          <cell r="B403">
            <v>11.726200000000006</v>
          </cell>
          <cell r="C403">
            <v>1.5</v>
          </cell>
          <cell r="D403" t="str">
            <v>H</v>
          </cell>
          <cell r="E403">
            <v>25</v>
          </cell>
          <cell r="F403">
            <v>45.833333333333329</v>
          </cell>
        </row>
        <row r="404">
          <cell r="A404" t="str">
            <v>U030</v>
          </cell>
          <cell r="B404">
            <v>11.309700000000007</v>
          </cell>
          <cell r="C404">
            <v>3</v>
          </cell>
          <cell r="D404" t="str">
            <v>E.5</v>
          </cell>
          <cell r="E404">
            <v>63.75</v>
          </cell>
          <cell r="F404">
            <v>120.83333333333333</v>
          </cell>
        </row>
        <row r="405">
          <cell r="A405" t="str">
            <v>U031</v>
          </cell>
          <cell r="B405">
            <v>11.832800000000006</v>
          </cell>
          <cell r="C405">
            <v>3</v>
          </cell>
          <cell r="D405" t="str">
            <v>E</v>
          </cell>
          <cell r="E405">
            <v>63.75</v>
          </cell>
          <cell r="F405">
            <v>135.83333333333331</v>
          </cell>
        </row>
        <row r="406">
          <cell r="A406" t="str">
            <v>U032</v>
          </cell>
          <cell r="B406">
            <v>11.7607</v>
          </cell>
          <cell r="C406">
            <v>2.5</v>
          </cell>
          <cell r="D406" t="str">
            <v>E</v>
          </cell>
          <cell r="E406">
            <v>50.875</v>
          </cell>
          <cell r="F406">
            <v>135.83333333333331</v>
          </cell>
        </row>
        <row r="407">
          <cell r="A407" t="str">
            <v>U033</v>
          </cell>
          <cell r="B407">
            <v>11.813000000000002</v>
          </cell>
          <cell r="C407">
            <v>2</v>
          </cell>
          <cell r="D407" t="str">
            <v>E</v>
          </cell>
          <cell r="E407">
            <v>38</v>
          </cell>
          <cell r="F407">
            <v>135.83333333333331</v>
          </cell>
        </row>
        <row r="408">
          <cell r="A408" t="str">
            <v>U034</v>
          </cell>
          <cell r="B408">
            <v>11.720399999999998</v>
          </cell>
          <cell r="C408">
            <v>1.5</v>
          </cell>
          <cell r="D408" t="str">
            <v>E</v>
          </cell>
          <cell r="E408">
            <v>25</v>
          </cell>
          <cell r="F408">
            <v>135.83333333333331</v>
          </cell>
        </row>
        <row r="409">
          <cell r="A409" t="str">
            <v>U035</v>
          </cell>
          <cell r="B409">
            <v>11.760000000000005</v>
          </cell>
          <cell r="C409">
            <v>1</v>
          </cell>
          <cell r="D409" t="str">
            <v>E</v>
          </cell>
          <cell r="E409">
            <v>12</v>
          </cell>
          <cell r="F409">
            <v>135.83333333333331</v>
          </cell>
        </row>
        <row r="410">
          <cell r="A410" t="str">
            <v>U036</v>
          </cell>
          <cell r="B410">
            <v>11.793800000000005</v>
          </cell>
          <cell r="C410">
            <v>1</v>
          </cell>
          <cell r="D410" t="str">
            <v>D.5</v>
          </cell>
          <cell r="E410">
            <v>12</v>
          </cell>
          <cell r="F410">
            <v>150.74999999999997</v>
          </cell>
        </row>
        <row r="411">
          <cell r="A411" t="str">
            <v>U037</v>
          </cell>
          <cell r="B411">
            <v>11.740499999999997</v>
          </cell>
          <cell r="C411">
            <v>1.5</v>
          </cell>
          <cell r="D411" t="str">
            <v>D.5</v>
          </cell>
          <cell r="E411">
            <v>25</v>
          </cell>
          <cell r="F411">
            <v>150.74999999999997</v>
          </cell>
        </row>
        <row r="412">
          <cell r="A412" t="str">
            <v>U038</v>
          </cell>
          <cell r="B412">
            <v>11.811499999999995</v>
          </cell>
          <cell r="C412">
            <v>2</v>
          </cell>
          <cell r="D412" t="str">
            <v>D.5</v>
          </cell>
          <cell r="E412">
            <v>38</v>
          </cell>
          <cell r="F412">
            <v>150.74999999999997</v>
          </cell>
        </row>
        <row r="413">
          <cell r="A413" t="str">
            <v>U039</v>
          </cell>
          <cell r="B413">
            <v>11.801299999999998</v>
          </cell>
          <cell r="C413">
            <v>2.5</v>
          </cell>
          <cell r="D413" t="str">
            <v>D.5</v>
          </cell>
          <cell r="E413">
            <v>50.875</v>
          </cell>
          <cell r="F413">
            <v>150.74999999999997</v>
          </cell>
        </row>
        <row r="414">
          <cell r="A414" t="str">
            <v>U004</v>
          </cell>
          <cell r="B414">
            <v>11.734999999999999</v>
          </cell>
          <cell r="C414">
            <v>1</v>
          </cell>
          <cell r="D414" t="str">
            <v>H</v>
          </cell>
          <cell r="E414">
            <v>12</v>
          </cell>
          <cell r="F414">
            <v>45.833333333333329</v>
          </cell>
        </row>
        <row r="415">
          <cell r="A415" t="str">
            <v>U041</v>
          </cell>
          <cell r="B415">
            <v>11.8613</v>
          </cell>
          <cell r="C415">
            <v>3</v>
          </cell>
          <cell r="D415" t="str">
            <v>D.5</v>
          </cell>
          <cell r="E415">
            <v>63.75</v>
          </cell>
          <cell r="F415">
            <v>150.74999999999997</v>
          </cell>
        </row>
        <row r="416">
          <cell r="A416" t="str">
            <v>U042</v>
          </cell>
          <cell r="B416">
            <v>11.719200000000001</v>
          </cell>
          <cell r="C416">
            <v>3</v>
          </cell>
          <cell r="D416" t="str">
            <v>D</v>
          </cell>
          <cell r="E416">
            <v>63.75</v>
          </cell>
          <cell r="F416">
            <v>165.66666666666666</v>
          </cell>
        </row>
        <row r="417">
          <cell r="A417" t="str">
            <v>U043</v>
          </cell>
          <cell r="B417">
            <v>11.736699999999999</v>
          </cell>
          <cell r="C417">
            <v>2</v>
          </cell>
          <cell r="D417" t="str">
            <v>D</v>
          </cell>
          <cell r="E417">
            <v>40</v>
          </cell>
          <cell r="F417">
            <v>165.66666666666666</v>
          </cell>
        </row>
        <row r="418">
          <cell r="A418" t="str">
            <v>U044</v>
          </cell>
          <cell r="B418">
            <v>11.563500000000005</v>
          </cell>
          <cell r="C418">
            <v>1.5</v>
          </cell>
          <cell r="D418" t="str">
            <v>D</v>
          </cell>
          <cell r="E418">
            <v>25</v>
          </cell>
          <cell r="F418">
            <v>165.66666666666666</v>
          </cell>
        </row>
        <row r="419">
          <cell r="A419" t="str">
            <v>U045</v>
          </cell>
          <cell r="B419">
            <v>11.662800000000004</v>
          </cell>
          <cell r="C419">
            <v>1</v>
          </cell>
          <cell r="D419" t="str">
            <v>D</v>
          </cell>
          <cell r="E419">
            <v>12</v>
          </cell>
          <cell r="F419">
            <v>165.66666666666666</v>
          </cell>
        </row>
        <row r="420">
          <cell r="A420" t="str">
            <v>U046</v>
          </cell>
          <cell r="B420">
            <v>11.322400000000002</v>
          </cell>
          <cell r="C420">
            <v>1.5</v>
          </cell>
          <cell r="D420" t="str">
            <v>C</v>
          </cell>
          <cell r="E420">
            <v>25</v>
          </cell>
          <cell r="F420">
            <v>195.5</v>
          </cell>
        </row>
        <row r="421">
          <cell r="A421" t="str">
            <v>U047</v>
          </cell>
          <cell r="B421">
            <v>11.070499999999996</v>
          </cell>
          <cell r="C421">
            <v>1.5</v>
          </cell>
          <cell r="D421" t="str">
            <v>F</v>
          </cell>
          <cell r="E421">
            <v>25</v>
          </cell>
          <cell r="F421">
            <v>105.83333333333333</v>
          </cell>
        </row>
        <row r="422">
          <cell r="A422" t="str">
            <v>U048</v>
          </cell>
          <cell r="B422">
            <v>12.0274</v>
          </cell>
          <cell r="C422">
            <v>0</v>
          </cell>
          <cell r="D422" t="str">
            <v>D</v>
          </cell>
          <cell r="E422">
            <v>0</v>
          </cell>
          <cell r="F422">
            <v>165.66666666666666</v>
          </cell>
        </row>
        <row r="423">
          <cell r="A423" t="str">
            <v>U049</v>
          </cell>
          <cell r="B423">
            <v>11.548400000000001</v>
          </cell>
          <cell r="C423">
            <v>2.5</v>
          </cell>
          <cell r="D423" t="str">
            <v>D</v>
          </cell>
          <cell r="E423">
            <v>50.875</v>
          </cell>
          <cell r="F423">
            <v>165.66666666666666</v>
          </cell>
        </row>
        <row r="424">
          <cell r="A424" t="str">
            <v>U005</v>
          </cell>
          <cell r="B424">
            <v>11.873900000000006</v>
          </cell>
          <cell r="C424">
            <v>0</v>
          </cell>
          <cell r="D424" t="str">
            <v>H</v>
          </cell>
          <cell r="E424">
            <v>0</v>
          </cell>
          <cell r="F424">
            <v>45.833333333333329</v>
          </cell>
        </row>
        <row r="425">
          <cell r="A425" t="str">
            <v>U050</v>
          </cell>
          <cell r="B425">
            <v>11.222999999999999</v>
          </cell>
          <cell r="C425">
            <v>3</v>
          </cell>
          <cell r="D425" t="str">
            <v>C.5</v>
          </cell>
          <cell r="E425">
            <v>63.75</v>
          </cell>
          <cell r="F425">
            <v>180.58333333333331</v>
          </cell>
        </row>
        <row r="426">
          <cell r="A426" t="str">
            <v>U051</v>
          </cell>
          <cell r="B426">
            <v>11.177499999999995</v>
          </cell>
          <cell r="C426">
            <v>2.5</v>
          </cell>
          <cell r="D426" t="str">
            <v>C.5</v>
          </cell>
          <cell r="E426">
            <v>50.875</v>
          </cell>
          <cell r="F426">
            <v>180.58333333333331</v>
          </cell>
        </row>
        <row r="427">
          <cell r="A427" t="str">
            <v>U052</v>
          </cell>
          <cell r="B427">
            <v>11.251800000000003</v>
          </cell>
          <cell r="C427">
            <v>2</v>
          </cell>
          <cell r="D427" t="str">
            <v>C.5</v>
          </cell>
          <cell r="E427">
            <v>38</v>
          </cell>
          <cell r="F427">
            <v>180.58333333333331</v>
          </cell>
        </row>
        <row r="428">
          <cell r="A428" t="str">
            <v>U053</v>
          </cell>
          <cell r="B428">
            <v>11.196200000000005</v>
          </cell>
          <cell r="C428">
            <v>1.5</v>
          </cell>
          <cell r="D428" t="str">
            <v>C.5</v>
          </cell>
          <cell r="E428">
            <v>25</v>
          </cell>
          <cell r="F428">
            <v>180.58333333333331</v>
          </cell>
        </row>
        <row r="429">
          <cell r="A429" t="str">
            <v>U054</v>
          </cell>
          <cell r="B429">
            <v>11.418700000000001</v>
          </cell>
          <cell r="C429">
            <v>1</v>
          </cell>
          <cell r="D429" t="str">
            <v>C.5</v>
          </cell>
          <cell r="E429">
            <v>12</v>
          </cell>
          <cell r="F429">
            <v>180.58333333333331</v>
          </cell>
        </row>
        <row r="430">
          <cell r="A430" t="str">
            <v>U055</v>
          </cell>
          <cell r="B430">
            <v>11.703299999999999</v>
          </cell>
          <cell r="C430">
            <v>1</v>
          </cell>
          <cell r="D430" t="str">
            <v>C</v>
          </cell>
          <cell r="E430">
            <v>12</v>
          </cell>
          <cell r="F430">
            <v>195.5</v>
          </cell>
        </row>
        <row r="431">
          <cell r="A431" t="str">
            <v>U056</v>
          </cell>
          <cell r="B431">
            <v>11.239000000000004</v>
          </cell>
          <cell r="C431">
            <v>2</v>
          </cell>
          <cell r="D431" t="str">
            <v>C</v>
          </cell>
          <cell r="E431">
            <v>38</v>
          </cell>
          <cell r="F431">
            <v>195.5</v>
          </cell>
        </row>
        <row r="432">
          <cell r="A432" t="str">
            <v>U057</v>
          </cell>
          <cell r="B432">
            <v>11.312100000000001</v>
          </cell>
          <cell r="C432">
            <v>3</v>
          </cell>
          <cell r="D432" t="str">
            <v>C</v>
          </cell>
          <cell r="E432">
            <v>63.75</v>
          </cell>
          <cell r="F432">
            <v>195.5</v>
          </cell>
        </row>
        <row r="433">
          <cell r="A433" t="str">
            <v>U058</v>
          </cell>
          <cell r="B433">
            <v>11.1143</v>
          </cell>
          <cell r="C433">
            <v>3</v>
          </cell>
          <cell r="D433" t="str">
            <v>B.5</v>
          </cell>
          <cell r="E433">
            <v>63.75</v>
          </cell>
          <cell r="F433">
            <v>210.41666666666666</v>
          </cell>
        </row>
        <row r="434">
          <cell r="A434" t="str">
            <v>U059</v>
          </cell>
          <cell r="B434">
            <v>11.0471</v>
          </cell>
          <cell r="C434">
            <v>2.5</v>
          </cell>
          <cell r="D434" t="str">
            <v>B.5</v>
          </cell>
          <cell r="E434">
            <v>50.875</v>
          </cell>
          <cell r="F434">
            <v>210.41666666666666</v>
          </cell>
        </row>
        <row r="435">
          <cell r="A435" t="str">
            <v>U006</v>
          </cell>
          <cell r="B435">
            <v>11.290499999999994</v>
          </cell>
          <cell r="C435">
            <v>1.5</v>
          </cell>
          <cell r="D435" t="str">
            <v>G.5</v>
          </cell>
          <cell r="E435">
            <v>25</v>
          </cell>
          <cell r="F435">
            <v>60.833333333333329</v>
          </cell>
        </row>
        <row r="436">
          <cell r="A436" t="str">
            <v>U060</v>
          </cell>
          <cell r="B436">
            <v>11.049800000000005</v>
          </cell>
          <cell r="C436">
            <v>2</v>
          </cell>
          <cell r="D436" t="str">
            <v>B.5</v>
          </cell>
          <cell r="E436">
            <v>38</v>
          </cell>
          <cell r="F436">
            <v>210.41666666666666</v>
          </cell>
        </row>
        <row r="437">
          <cell r="A437" t="str">
            <v>U061</v>
          </cell>
          <cell r="B437">
            <v>11.0745</v>
          </cell>
          <cell r="C437">
            <v>1.5</v>
          </cell>
          <cell r="D437" t="str">
            <v>B.5</v>
          </cell>
          <cell r="E437">
            <v>25</v>
          </cell>
          <cell r="F437">
            <v>210.41666666666666</v>
          </cell>
        </row>
        <row r="438">
          <cell r="A438" t="str">
            <v>U062</v>
          </cell>
          <cell r="B438">
            <v>11.552899999999994</v>
          </cell>
          <cell r="C438">
            <v>1</v>
          </cell>
          <cell r="D438" t="str">
            <v>B.5</v>
          </cell>
          <cell r="E438">
            <v>12</v>
          </cell>
          <cell r="F438">
            <v>210.41666666666666</v>
          </cell>
        </row>
        <row r="439">
          <cell r="A439" t="str">
            <v>U063</v>
          </cell>
          <cell r="B439">
            <v>11.699399999999997</v>
          </cell>
          <cell r="C439">
            <v>1</v>
          </cell>
          <cell r="D439" t="str">
            <v>B</v>
          </cell>
          <cell r="E439">
            <v>12</v>
          </cell>
          <cell r="F439">
            <v>225.33333333333334</v>
          </cell>
        </row>
        <row r="440">
          <cell r="A440" t="str">
            <v>U064</v>
          </cell>
          <cell r="B440">
            <v>11.296499999999995</v>
          </cell>
          <cell r="C440">
            <v>1.5</v>
          </cell>
          <cell r="D440" t="str">
            <v>B</v>
          </cell>
          <cell r="E440">
            <v>25</v>
          </cell>
          <cell r="F440">
            <v>225.33333333333334</v>
          </cell>
        </row>
        <row r="441">
          <cell r="A441" t="str">
            <v>U065</v>
          </cell>
          <cell r="B441">
            <v>11.3917</v>
          </cell>
          <cell r="C441">
            <v>2</v>
          </cell>
          <cell r="D441" t="str">
            <v>B</v>
          </cell>
          <cell r="E441">
            <v>38</v>
          </cell>
          <cell r="F441">
            <v>225.33333333333334</v>
          </cell>
        </row>
        <row r="442">
          <cell r="A442" t="str">
            <v>U066</v>
          </cell>
          <cell r="B442">
            <v>11.533500000000004</v>
          </cell>
          <cell r="C442">
            <v>2.5</v>
          </cell>
          <cell r="D442" t="str">
            <v>B</v>
          </cell>
          <cell r="E442">
            <v>50.875</v>
          </cell>
          <cell r="F442">
            <v>225.33333333333334</v>
          </cell>
        </row>
        <row r="443">
          <cell r="A443" t="str">
            <v>U067</v>
          </cell>
          <cell r="B443">
            <v>11.554000000000002</v>
          </cell>
          <cell r="C443">
            <v>3</v>
          </cell>
          <cell r="D443" t="str">
            <v>B</v>
          </cell>
          <cell r="E443">
            <v>63.75</v>
          </cell>
          <cell r="F443">
            <v>225.33333333333334</v>
          </cell>
        </row>
        <row r="444">
          <cell r="A444" t="str">
            <v>U068</v>
          </cell>
          <cell r="B444">
            <v>11.296199999999999</v>
          </cell>
          <cell r="C444">
            <v>3.5</v>
          </cell>
          <cell r="D444" t="str">
            <v>C.5</v>
          </cell>
          <cell r="E444">
            <v>76.625</v>
          </cell>
          <cell r="F444">
            <v>180.58333333333331</v>
          </cell>
        </row>
        <row r="445">
          <cell r="A445" t="str">
            <v>U069</v>
          </cell>
          <cell r="B445">
            <v>11.081199999999995</v>
          </cell>
          <cell r="C445">
            <v>2.5</v>
          </cell>
          <cell r="D445" t="str">
            <v>C</v>
          </cell>
          <cell r="E445">
            <v>50.875</v>
          </cell>
          <cell r="F445">
            <v>195.5</v>
          </cell>
        </row>
        <row r="446">
          <cell r="A446" t="str">
            <v>U007</v>
          </cell>
          <cell r="B446">
            <v>11.371300000000005</v>
          </cell>
          <cell r="C446">
            <v>1</v>
          </cell>
          <cell r="D446" t="str">
            <v>G.5</v>
          </cell>
          <cell r="E446">
            <v>12</v>
          </cell>
          <cell r="F446">
            <v>60.833333333333329</v>
          </cell>
        </row>
        <row r="447">
          <cell r="A447" t="str">
            <v>U070</v>
          </cell>
          <cell r="B447">
            <v>11.461600000000004</v>
          </cell>
          <cell r="C447">
            <v>3.5</v>
          </cell>
          <cell r="D447" t="str">
            <v>B</v>
          </cell>
          <cell r="E447">
            <v>76.625</v>
          </cell>
          <cell r="F447">
            <v>225.33333333333334</v>
          </cell>
        </row>
        <row r="448">
          <cell r="A448" t="str">
            <v>U071</v>
          </cell>
          <cell r="B448">
            <v>11.564700000000002</v>
          </cell>
          <cell r="C448">
            <v>4</v>
          </cell>
          <cell r="D448" t="str">
            <v>B</v>
          </cell>
          <cell r="E448">
            <v>89.5</v>
          </cell>
          <cell r="F448">
            <v>225.33333333333334</v>
          </cell>
        </row>
        <row r="449">
          <cell r="A449" t="str">
            <v>U072</v>
          </cell>
          <cell r="B449">
            <v>11.651300000000006</v>
          </cell>
          <cell r="C449">
            <v>4</v>
          </cell>
          <cell r="D449" t="str">
            <v>B.5</v>
          </cell>
          <cell r="E449">
            <v>89.5</v>
          </cell>
          <cell r="F449">
            <v>210.41666666666666</v>
          </cell>
        </row>
        <row r="450">
          <cell r="A450" t="str">
            <v>U073</v>
          </cell>
          <cell r="B450">
            <v>11.297600000000003</v>
          </cell>
          <cell r="C450">
            <v>3.5</v>
          </cell>
          <cell r="D450" t="str">
            <v>B.5</v>
          </cell>
          <cell r="E450">
            <v>76.625</v>
          </cell>
          <cell r="F450">
            <v>210.41666666666666</v>
          </cell>
        </row>
        <row r="451">
          <cell r="A451" t="str">
            <v>U074</v>
          </cell>
          <cell r="B451">
            <v>11.3339</v>
          </cell>
          <cell r="C451">
            <v>3.5</v>
          </cell>
          <cell r="D451" t="str">
            <v>C</v>
          </cell>
          <cell r="E451">
            <v>76.625</v>
          </cell>
          <cell r="F451">
            <v>195.5</v>
          </cell>
        </row>
        <row r="452">
          <cell r="A452" t="str">
            <v>U075</v>
          </cell>
          <cell r="B452">
            <v>11.548699999999997</v>
          </cell>
          <cell r="C452">
            <v>4</v>
          </cell>
          <cell r="D452" t="str">
            <v>C</v>
          </cell>
          <cell r="E452">
            <v>89.5</v>
          </cell>
          <cell r="F452">
            <v>195.5</v>
          </cell>
        </row>
        <row r="453">
          <cell r="A453" t="str">
            <v>U076</v>
          </cell>
          <cell r="B453">
            <v>11.955100000000002</v>
          </cell>
          <cell r="C453">
            <v>4.5</v>
          </cell>
          <cell r="D453" t="str">
            <v>C</v>
          </cell>
          <cell r="E453">
            <v>101.54166666666667</v>
          </cell>
          <cell r="F453">
            <v>195.5</v>
          </cell>
        </row>
        <row r="454">
          <cell r="A454" t="str">
            <v>U077</v>
          </cell>
          <cell r="B454">
            <v>11.956400000000002</v>
          </cell>
          <cell r="C454">
            <v>5</v>
          </cell>
          <cell r="D454" t="str">
            <v>C</v>
          </cell>
          <cell r="E454">
            <v>113.58333333333333</v>
          </cell>
          <cell r="F454">
            <v>195.5</v>
          </cell>
        </row>
        <row r="455">
          <cell r="A455" t="str">
            <v>U078</v>
          </cell>
          <cell r="B455">
            <v>11.961500000000001</v>
          </cell>
          <cell r="C455">
            <v>4.5</v>
          </cell>
          <cell r="D455" t="str">
            <v>B.5</v>
          </cell>
          <cell r="E455">
            <v>101.54166666666667</v>
          </cell>
          <cell r="F455">
            <v>210.41666666666666</v>
          </cell>
        </row>
        <row r="456">
          <cell r="A456" t="str">
            <v>U079</v>
          </cell>
          <cell r="B456">
            <v>11.766599999999997</v>
          </cell>
          <cell r="C456">
            <v>5</v>
          </cell>
          <cell r="D456" t="str">
            <v>C.5</v>
          </cell>
          <cell r="E456">
            <v>113.58333333333333</v>
          </cell>
          <cell r="F456">
            <v>180.58333333333331</v>
          </cell>
        </row>
        <row r="457">
          <cell r="A457" t="str">
            <v>U008</v>
          </cell>
          <cell r="B457">
            <v>11.376400000000004</v>
          </cell>
          <cell r="C457">
            <v>2</v>
          </cell>
          <cell r="D457" t="str">
            <v>G.5</v>
          </cell>
          <cell r="E457">
            <v>38</v>
          </cell>
          <cell r="F457">
            <v>60.833333333333329</v>
          </cell>
        </row>
        <row r="458">
          <cell r="A458" t="str">
            <v>U080</v>
          </cell>
          <cell r="B458">
            <v>11.912000000000006</v>
          </cell>
          <cell r="C458">
            <v>4.5</v>
          </cell>
          <cell r="D458" t="str">
            <v>C.5</v>
          </cell>
          <cell r="E458">
            <v>101.54166666666667</v>
          </cell>
          <cell r="F458">
            <v>180.58333333333331</v>
          </cell>
        </row>
        <row r="459">
          <cell r="A459" t="str">
            <v>U081</v>
          </cell>
          <cell r="B459">
            <v>11.6066</v>
          </cell>
          <cell r="C459">
            <v>4</v>
          </cell>
          <cell r="D459" t="str">
            <v>C.5</v>
          </cell>
          <cell r="E459">
            <v>89.5</v>
          </cell>
          <cell r="F459">
            <v>180.58333333333331</v>
          </cell>
        </row>
        <row r="460">
          <cell r="A460" t="str">
            <v>U082</v>
          </cell>
          <cell r="B460">
            <v>11.902000000000001</v>
          </cell>
          <cell r="C460">
            <v>5</v>
          </cell>
          <cell r="D460" t="str">
            <v>D</v>
          </cell>
          <cell r="E460">
            <v>111.583333333333</v>
          </cell>
          <cell r="F460">
            <v>165.66666666666666</v>
          </cell>
        </row>
        <row r="461">
          <cell r="A461" t="str">
            <v>U083</v>
          </cell>
          <cell r="B461">
            <v>11.909499999999994</v>
          </cell>
          <cell r="C461">
            <v>4.5</v>
          </cell>
          <cell r="D461" t="str">
            <v>D</v>
          </cell>
          <cell r="E461">
            <v>101.54166666666667</v>
          </cell>
          <cell r="F461">
            <v>165.66666666666666</v>
          </cell>
        </row>
        <row r="462">
          <cell r="A462" t="str">
            <v>U084</v>
          </cell>
          <cell r="B462">
            <v>11.821600000000004</v>
          </cell>
          <cell r="C462">
            <v>4</v>
          </cell>
          <cell r="D462" t="str">
            <v>D</v>
          </cell>
          <cell r="E462">
            <v>89.5</v>
          </cell>
          <cell r="F462">
            <v>165.66666666666666</v>
          </cell>
        </row>
        <row r="463">
          <cell r="A463" t="str">
            <v>U085</v>
          </cell>
          <cell r="B463">
            <v>11.543899999999994</v>
          </cell>
          <cell r="C463">
            <v>3.5</v>
          </cell>
          <cell r="D463" t="str">
            <v>D</v>
          </cell>
          <cell r="E463">
            <v>76.625</v>
          </cell>
          <cell r="F463">
            <v>165.66666666666666</v>
          </cell>
        </row>
        <row r="464">
          <cell r="A464" t="str">
            <v>U086</v>
          </cell>
          <cell r="B464">
            <v>11.734200000000001</v>
          </cell>
          <cell r="C464">
            <v>3.5</v>
          </cell>
          <cell r="D464" t="str">
            <v>D.5</v>
          </cell>
          <cell r="E464">
            <v>76.625</v>
          </cell>
          <cell r="F464">
            <v>150.74999999999997</v>
          </cell>
        </row>
        <row r="465">
          <cell r="A465" t="str">
            <v>U087</v>
          </cell>
          <cell r="B465">
            <v>11.788600000000002</v>
          </cell>
          <cell r="C465">
            <v>4</v>
          </cell>
          <cell r="D465" t="str">
            <v>D.5</v>
          </cell>
          <cell r="E465">
            <v>89.5</v>
          </cell>
          <cell r="F465">
            <v>150.74999999999997</v>
          </cell>
        </row>
        <row r="466">
          <cell r="A466" t="str">
            <v>U088</v>
          </cell>
          <cell r="B466">
            <v>11.884</v>
          </cell>
          <cell r="C466">
            <v>4.5</v>
          </cell>
          <cell r="D466" t="str">
            <v>D.5</v>
          </cell>
          <cell r="E466">
            <v>101.54166666666667</v>
          </cell>
          <cell r="F466">
            <v>150.74999999999997</v>
          </cell>
        </row>
        <row r="467">
          <cell r="A467" t="str">
            <v>U089</v>
          </cell>
          <cell r="B467">
            <v>11.677899999999994</v>
          </cell>
          <cell r="C467">
            <v>5</v>
          </cell>
          <cell r="D467" t="str">
            <v>D.5</v>
          </cell>
          <cell r="E467">
            <v>113.58333333333333</v>
          </cell>
          <cell r="F467">
            <v>150.74999999999997</v>
          </cell>
        </row>
        <row r="468">
          <cell r="A468" t="str">
            <v>U009</v>
          </cell>
          <cell r="B468">
            <v>11.316500000000005</v>
          </cell>
          <cell r="C468">
            <v>2.5</v>
          </cell>
          <cell r="D468" t="str">
            <v>G.5</v>
          </cell>
          <cell r="E468">
            <v>50.875</v>
          </cell>
          <cell r="F468">
            <v>60.833333333333329</v>
          </cell>
        </row>
        <row r="469">
          <cell r="A469" t="str">
            <v>U090</v>
          </cell>
          <cell r="B469">
            <v>11.733000000000004</v>
          </cell>
          <cell r="C469">
            <v>5</v>
          </cell>
          <cell r="D469" t="str">
            <v>E</v>
          </cell>
          <cell r="E469">
            <v>113.58333333333333</v>
          </cell>
          <cell r="F469">
            <v>135.83333333333331</v>
          </cell>
        </row>
        <row r="470">
          <cell r="A470" t="str">
            <v>U091</v>
          </cell>
          <cell r="B470">
            <v>11.933599999999998</v>
          </cell>
          <cell r="C470">
            <v>4.5</v>
          </cell>
          <cell r="D470" t="str">
            <v>E</v>
          </cell>
          <cell r="E470">
            <v>101.54166666666667</v>
          </cell>
          <cell r="F470">
            <v>135.83333333333331</v>
          </cell>
        </row>
        <row r="471">
          <cell r="A471" t="str">
            <v>U092</v>
          </cell>
          <cell r="B471">
            <v>11.906800000000004</v>
          </cell>
          <cell r="C471">
            <v>4</v>
          </cell>
          <cell r="D471" t="str">
            <v>E</v>
          </cell>
          <cell r="E471">
            <v>89.5</v>
          </cell>
          <cell r="F471">
            <v>135.83333333333331</v>
          </cell>
        </row>
        <row r="472">
          <cell r="A472" t="str">
            <v>U093</v>
          </cell>
          <cell r="B472">
            <v>11.760599999999997</v>
          </cell>
          <cell r="C472">
            <v>3.5</v>
          </cell>
          <cell r="D472" t="str">
            <v>E</v>
          </cell>
          <cell r="E472">
            <v>76.625</v>
          </cell>
          <cell r="F472">
            <v>135.83333333333331</v>
          </cell>
        </row>
        <row r="473">
          <cell r="A473" t="str">
            <v>U094</v>
          </cell>
          <cell r="B473">
            <v>11.331100000000006</v>
          </cell>
          <cell r="C473">
            <v>3.5</v>
          </cell>
          <cell r="D473" t="str">
            <v>E.5</v>
          </cell>
          <cell r="E473">
            <v>76.625</v>
          </cell>
          <cell r="F473">
            <v>120.83333333333333</v>
          </cell>
        </row>
        <row r="474">
          <cell r="A474" t="str">
            <v>U095</v>
          </cell>
          <cell r="B474">
            <v>11.627700000000004</v>
          </cell>
          <cell r="C474">
            <v>4</v>
          </cell>
          <cell r="D474" t="str">
            <v>E.5</v>
          </cell>
          <cell r="E474">
            <v>89.5</v>
          </cell>
          <cell r="F474">
            <v>120.83333333333333</v>
          </cell>
        </row>
        <row r="475">
          <cell r="A475" t="str">
            <v>U096</v>
          </cell>
          <cell r="B475">
            <v>11.819500000000005</v>
          </cell>
          <cell r="C475">
            <v>4.5</v>
          </cell>
          <cell r="D475" t="str">
            <v>E.5</v>
          </cell>
          <cell r="E475">
            <v>101.54166666666667</v>
          </cell>
          <cell r="F475">
            <v>120.83333333333333</v>
          </cell>
        </row>
        <row r="476">
          <cell r="A476" t="str">
            <v>U097</v>
          </cell>
          <cell r="B476">
            <v>11.906800000000004</v>
          </cell>
          <cell r="C476">
            <v>5</v>
          </cell>
          <cell r="D476" t="str">
            <v>E.5</v>
          </cell>
          <cell r="E476">
            <v>113.58333333333333</v>
          </cell>
          <cell r="F476">
            <v>120.83333333333333</v>
          </cell>
        </row>
        <row r="477">
          <cell r="A477" t="str">
            <v>U098</v>
          </cell>
          <cell r="B477">
            <v>11.776399999999995</v>
          </cell>
          <cell r="C477">
            <v>2.5</v>
          </cell>
          <cell r="D477" t="str">
            <v>H</v>
          </cell>
          <cell r="E477">
            <v>50.875</v>
          </cell>
          <cell r="F477">
            <v>45.833333333333329</v>
          </cell>
        </row>
        <row r="478">
          <cell r="A478" t="str">
            <v>U099</v>
          </cell>
          <cell r="B478">
            <v>11.737799999999993</v>
          </cell>
          <cell r="C478">
            <v>4</v>
          </cell>
          <cell r="D478" t="str">
            <v>H</v>
          </cell>
          <cell r="E478">
            <v>89.5</v>
          </cell>
          <cell r="F478">
            <v>45.833333333333329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U46"/>
  <sheetViews>
    <sheetView tabSelected="1" workbookViewId="0">
      <selection activeCell="A9" sqref="A9:P10"/>
    </sheetView>
  </sheetViews>
  <sheetFormatPr defaultRowHeight="14.4" x14ac:dyDescent="0.3"/>
  <cols>
    <col min="1" max="1" width="8.88671875" style="7"/>
    <col min="2" max="16384" width="8.88671875" style="4"/>
  </cols>
  <sheetData>
    <row r="9" spans="1:21" s="7" customFormat="1" x14ac:dyDescent="0.3">
      <c r="A9" s="9" t="s">
        <v>0</v>
      </c>
      <c r="B9" s="9">
        <v>0</v>
      </c>
      <c r="C9" s="9">
        <v>1</v>
      </c>
      <c r="D9" s="9">
        <v>1.5</v>
      </c>
      <c r="E9" s="9">
        <v>2</v>
      </c>
      <c r="F9" s="9">
        <v>2.5</v>
      </c>
      <c r="G9" s="9">
        <v>3</v>
      </c>
      <c r="H9" s="9">
        <v>3.5</v>
      </c>
      <c r="I9" s="9">
        <v>4</v>
      </c>
      <c r="J9" s="9">
        <v>4.5</v>
      </c>
      <c r="K9" s="10">
        <v>5</v>
      </c>
      <c r="L9" s="9">
        <v>5.5</v>
      </c>
      <c r="M9" s="10">
        <v>6</v>
      </c>
      <c r="N9" s="9">
        <v>6.5</v>
      </c>
      <c r="O9" s="10">
        <v>7</v>
      </c>
      <c r="P9" s="9">
        <v>7.5</v>
      </c>
      <c r="Q9" s="10">
        <v>8</v>
      </c>
      <c r="R9" s="9">
        <v>8.5</v>
      </c>
      <c r="S9" s="10">
        <v>9</v>
      </c>
      <c r="T9" s="9">
        <v>9.5</v>
      </c>
      <c r="U9" s="10">
        <v>10</v>
      </c>
    </row>
    <row r="10" spans="1:21" x14ac:dyDescent="0.3">
      <c r="A10" s="9" t="s">
        <v>1</v>
      </c>
      <c r="B10" s="12">
        <f>VLOOKUP(B$9,'Underside XYZ data'!$E$2:$F$10,2,FALSE)</f>
        <v>12.053200000000004</v>
      </c>
      <c r="C10" s="12">
        <f>VLOOKUP(C9,'Underside XYZ data'!$E$2:$F$10,2,FALSE)</f>
        <v>11.699399999999997</v>
      </c>
      <c r="D10" s="13">
        <f>VLOOKUP(D9,'Underside XYZ data'!$E$2:$F$10,2,FALSE)</f>
        <v>11.296499999999995</v>
      </c>
      <c r="E10" s="12">
        <f>VLOOKUP(E9,'Underside XYZ data'!$E$2:$F$10,2,FALSE)</f>
        <v>11.3917</v>
      </c>
      <c r="F10" s="13">
        <f>VLOOKUP(F9,'Underside XYZ data'!$E$2:$F$10,2,FALSE)</f>
        <v>11.533500000000004</v>
      </c>
      <c r="G10" s="12">
        <f>VLOOKUP(G9,'Underside XYZ data'!$E$2:$F$10,2,FALSE)</f>
        <v>11.554000000000002</v>
      </c>
      <c r="H10" s="13">
        <f>VLOOKUP(H9,'Underside XYZ data'!$E$2:$F$10,2,FALSE)</f>
        <v>11.461600000000004</v>
      </c>
      <c r="I10" s="12">
        <f>VLOOKUP(I9,'Underside XYZ data'!$E$2:$F$10,2,FALSE)</f>
        <v>11.564700000000002</v>
      </c>
      <c r="J10" s="13" t="e">
        <f>VLOOKUP(J9,'Underside XYZ data'!$E$2:$F$10,2,FALSE)</f>
        <v>#N/A</v>
      </c>
      <c r="K10" s="12" t="e">
        <f>VLOOKUP(K9,'Underside XYZ data'!$E$2:$F$10,2,FALSE)</f>
        <v>#N/A</v>
      </c>
      <c r="L10" s="13" t="e">
        <f>VLOOKUP(L9,'Underside XYZ data'!$E$2:$F$10,2,FALSE)</f>
        <v>#N/A</v>
      </c>
      <c r="M10" s="12">
        <f>VLOOKUP(M9,'Underside XYZ data'!$E$2:$F$10,2,FALSE)</f>
        <v>12.157600000000002</v>
      </c>
      <c r="N10" s="13" t="e">
        <f>VLOOKUP(N9,'Underside XYZ data'!$E$2:$F$10,2,FALSE)</f>
        <v>#N/A</v>
      </c>
      <c r="O10" s="12" t="e">
        <f>VLOOKUP(O9,'Underside XYZ data'!$E$2:$F$10,2,FALSE)</f>
        <v>#N/A</v>
      </c>
      <c r="P10" s="13" t="e">
        <f>VLOOKUP(P9,'Underside XYZ data'!$E$2:$F$10,2,FALSE)</f>
        <v>#N/A</v>
      </c>
      <c r="Q10" s="12" t="e">
        <f>VLOOKUP(Q9,'Underside XYZ data'!$E$2:$F$10,2,FALSE)</f>
        <v>#N/A</v>
      </c>
      <c r="R10" s="13" t="e">
        <f>VLOOKUP(R9,'Underside XYZ data'!$E$2:$F$10,2,FALSE)</f>
        <v>#N/A</v>
      </c>
      <c r="S10" s="12" t="e">
        <f>VLOOKUP(S9,'Underside XYZ data'!$E$2:$F$10,2,FALSE)</f>
        <v>#N/A</v>
      </c>
      <c r="T10" s="13" t="e">
        <f>VLOOKUP(T9,'Underside XYZ data'!$E$2:$F$10,2,FALSE)</f>
        <v>#N/A</v>
      </c>
      <c r="U10" s="12" t="e">
        <f>VLOOKUP(U9,'Underside XYZ data'!$E$2:$F$10,2,FALSE)</f>
        <v>#N/A</v>
      </c>
    </row>
    <row r="11" spans="1:21" x14ac:dyDescent="0.3">
      <c r="A11" s="9" t="s">
        <v>18</v>
      </c>
      <c r="B11" s="12" t="e">
        <f>VLOOKUP(B$9,'Underside XYZ data'!$E$11:$F$21,2,FALSE)</f>
        <v>#N/A</v>
      </c>
      <c r="C11" s="12">
        <f>VLOOKUP(C$9,'Underside XYZ data'!$E$11:$F$21,2,FALSE)</f>
        <v>11.552899999999994</v>
      </c>
      <c r="D11" s="14">
        <f>VLOOKUP(D$9,'Underside XYZ data'!$E$11:$F$21,2,FALSE)</f>
        <v>11.0745</v>
      </c>
      <c r="E11" s="12">
        <f>VLOOKUP(E$9,'Underside XYZ data'!$E$11:$F$21,2,FALSE)</f>
        <v>11.049800000000005</v>
      </c>
      <c r="F11" s="14">
        <f>VLOOKUP(F$9,'Underside XYZ data'!$E$11:$F$21,2,FALSE)</f>
        <v>11.0471</v>
      </c>
      <c r="G11" s="12">
        <f>VLOOKUP(G$9,'Underside XYZ data'!$E$11:$F$21,2,FALSE)</f>
        <v>11.1143</v>
      </c>
      <c r="H11" s="14">
        <f>VLOOKUP(H$9,'Underside XYZ data'!$E$11:$F$21,2,FALSE)</f>
        <v>11.297600000000003</v>
      </c>
      <c r="I11" s="12">
        <f>VLOOKUP(I$9,'Underside XYZ data'!$E$11:$F$21,2,FALSE)</f>
        <v>11.651300000000006</v>
      </c>
      <c r="J11" s="14">
        <f>VLOOKUP(J$9,'Underside XYZ data'!$E$11:$F$21,2,FALSE)</f>
        <v>11.961500000000001</v>
      </c>
      <c r="K11" s="12" t="e">
        <f>VLOOKUP(K$9,'Underside XYZ data'!$E$11:$F$21,2,FALSE)</f>
        <v>#N/A</v>
      </c>
      <c r="L11" s="14">
        <f>VLOOKUP(L$9,'Underside XYZ data'!$E$11:$F$21,2,FALSE)</f>
        <v>11.593599999999995</v>
      </c>
      <c r="M11" s="12">
        <f>VLOOKUP(M$9,'Underside XYZ data'!$E$11:$F$21,2,FALSE)</f>
        <v>11.848100000000002</v>
      </c>
      <c r="N11" s="14">
        <f>VLOOKUP(N$9,'Underside XYZ data'!$E$11:$F$21,2,FALSE)</f>
        <v>11.960599999999999</v>
      </c>
      <c r="O11" s="12" t="e">
        <f>VLOOKUP(O$9,'Underside XYZ data'!$E$11:$F$21,2,FALSE)</f>
        <v>#N/A</v>
      </c>
      <c r="P11" s="14" t="e">
        <f>VLOOKUP(P$9,'Underside XYZ data'!$E$11:$F$21,2,FALSE)</f>
        <v>#N/A</v>
      </c>
      <c r="Q11" s="12" t="e">
        <f>VLOOKUP(Q$9,'Underside XYZ data'!$E$11:$F$21,2,FALSE)</f>
        <v>#N/A</v>
      </c>
      <c r="R11" s="14" t="e">
        <f>VLOOKUP(R$9,'Underside XYZ data'!$E$11:$F$21,2,FALSE)</f>
        <v>#N/A</v>
      </c>
      <c r="S11" s="12" t="e">
        <f>VLOOKUP(S$9,'Underside XYZ data'!$E$11:$F$21,2,FALSE)</f>
        <v>#N/A</v>
      </c>
      <c r="T11" s="14" t="e">
        <f>VLOOKUP(T$9,'Underside XYZ data'!$E$11:$F$21,2,FALSE)</f>
        <v>#N/A</v>
      </c>
      <c r="U11" s="12" t="e">
        <f>VLOOKUP(U$9,'Underside XYZ data'!$E$11:$F$21,2,FALSE)</f>
        <v>#N/A</v>
      </c>
    </row>
    <row r="12" spans="1:21" x14ac:dyDescent="0.3">
      <c r="A12" s="9" t="s">
        <v>2</v>
      </c>
      <c r="B12" s="12" t="e">
        <f>VLOOKUP(B$9,'Underside XYZ data'!$E$22:$F$35,2,FALSE)</f>
        <v>#N/A</v>
      </c>
      <c r="C12" s="12">
        <f>VLOOKUP(C$9,'Underside XYZ data'!$E$22:$F$35,2,FALSE)</f>
        <v>11.703299999999999</v>
      </c>
      <c r="D12" s="13">
        <f>VLOOKUP(D$9,'Underside XYZ data'!$E$22:$F$35,2,FALSE)</f>
        <v>11.322400000000002</v>
      </c>
      <c r="E12" s="12">
        <f>VLOOKUP(E$9,'Underside XYZ data'!$E$22:$F$35,2,FALSE)</f>
        <v>11.239000000000004</v>
      </c>
      <c r="F12" s="13">
        <f>VLOOKUP(F$9,'Underside XYZ data'!$E$22:$F$35,2,FALSE)</f>
        <v>11.081199999999995</v>
      </c>
      <c r="G12" s="12">
        <f>VLOOKUP(G$9,'Underside XYZ data'!$E$22:$F$35,2,FALSE)</f>
        <v>11.312100000000001</v>
      </c>
      <c r="H12" s="13">
        <f>VLOOKUP(H$9,'Underside XYZ data'!$E$22:$F$35,2,FALSE)</f>
        <v>11.3339</v>
      </c>
      <c r="I12" s="12">
        <f>VLOOKUP(I$9,'Underside XYZ data'!$E$22:$F$35,2,FALSE)</f>
        <v>11.548699999999997</v>
      </c>
      <c r="J12" s="13">
        <f>VLOOKUP(J$9,'Underside XYZ data'!$E$22:$F$35,2,FALSE)</f>
        <v>11.955100000000002</v>
      </c>
      <c r="K12" s="12">
        <f>VLOOKUP(K$9,'Underside XYZ data'!$E$22:$F$35,2,FALSE)</f>
        <v>11.956400000000002</v>
      </c>
      <c r="L12" s="13">
        <f>VLOOKUP(L$9,'Underside XYZ data'!$E$22:$F$35,2,FALSE)</f>
        <v>11.538799999999995</v>
      </c>
      <c r="M12" s="12">
        <f>VLOOKUP(M$9,'Underside XYZ data'!$E$22:$F$35,2,FALSE)</f>
        <v>11.672399999999996</v>
      </c>
      <c r="N12" s="13">
        <f>VLOOKUP(N$9,'Underside XYZ data'!$E$22:$F$35,2,FALSE)</f>
        <v>11.736000000000004</v>
      </c>
      <c r="O12" s="12">
        <f>VLOOKUP(O$9,'Underside XYZ data'!$E$22:$F$35,2,FALSE)</f>
        <v>11.863299999999995</v>
      </c>
      <c r="P12" s="13" t="e">
        <f>VLOOKUP(P$9,'Underside XYZ data'!$E$22:$F$35,2,FALSE)</f>
        <v>#N/A</v>
      </c>
      <c r="Q12" s="12">
        <f>VLOOKUP(Q$9,'Underside XYZ data'!$E$22:$F$35,2,FALSE)</f>
        <v>12.171199999999999</v>
      </c>
      <c r="R12" s="13" t="e">
        <f>VLOOKUP(R$9,'Underside XYZ data'!$E$22:$F$35,2,FALSE)</f>
        <v>#N/A</v>
      </c>
      <c r="S12" s="12" t="e">
        <f>VLOOKUP(S$9,'Underside XYZ data'!$E$22:$F$35,2,FALSE)</f>
        <v>#N/A</v>
      </c>
      <c r="T12" s="13" t="e">
        <f>VLOOKUP(T$9,'Underside XYZ data'!$E$22:$F$35,2,FALSE)</f>
        <v>#N/A</v>
      </c>
      <c r="U12" s="12" t="e">
        <f>VLOOKUP(U$9,'Underside XYZ data'!$E$22:$F$35,2,FALSE)</f>
        <v>#N/A</v>
      </c>
    </row>
    <row r="13" spans="1:21" x14ac:dyDescent="0.3">
      <c r="A13" s="9" t="s">
        <v>19</v>
      </c>
      <c r="B13" s="12" t="e">
        <f>VLOOKUP(B$9,'Underside XYZ data'!$E$36:$F$49,2,FALSE)</f>
        <v>#N/A</v>
      </c>
      <c r="C13" s="12">
        <f>VLOOKUP(C$9,'Underside XYZ data'!$E$36:$F$49,2,FALSE)</f>
        <v>11.418700000000001</v>
      </c>
      <c r="D13" s="14">
        <f>VLOOKUP(D$9,'Underside XYZ data'!$E$36:$F$49,2,FALSE)</f>
        <v>11.196200000000005</v>
      </c>
      <c r="E13" s="12">
        <f>VLOOKUP(E$9,'Underside XYZ data'!$E$36:$F$49,2,FALSE)</f>
        <v>11.251800000000003</v>
      </c>
      <c r="F13" s="14">
        <f>VLOOKUP(F$9,'Underside XYZ data'!$E$36:$F$49,2,FALSE)</f>
        <v>11.177499999999995</v>
      </c>
      <c r="G13" s="12">
        <f>VLOOKUP(G$9,'Underside XYZ data'!$E$36:$F$49,2,FALSE)</f>
        <v>11.222999999999999</v>
      </c>
      <c r="H13" s="14">
        <f>VLOOKUP(H$9,'Underside XYZ data'!$E$36:$F$49,2,FALSE)</f>
        <v>11.296199999999999</v>
      </c>
      <c r="I13" s="12">
        <f>VLOOKUP(I$9,'Underside XYZ data'!$E$36:$F$49,2,FALSE)</f>
        <v>11.6066</v>
      </c>
      <c r="J13" s="14">
        <f>VLOOKUP(J$9,'Underside XYZ data'!$E$36:$F$49,2,FALSE)</f>
        <v>11.912000000000006</v>
      </c>
      <c r="K13" s="12">
        <f>VLOOKUP(K$9,'Underside XYZ data'!$E$36:$F$49,2,FALSE)</f>
        <v>11.766599999999997</v>
      </c>
      <c r="L13" s="14">
        <f>VLOOKUP(L$9,'Underside XYZ data'!$E$36:$F$49,2,FALSE)</f>
        <v>11.369100000000003</v>
      </c>
      <c r="M13" s="12">
        <f>VLOOKUP(M$9,'Underside XYZ data'!$E$36:$F$49,2,FALSE)</f>
        <v>11.239000000000004</v>
      </c>
      <c r="N13" s="14">
        <f>VLOOKUP(N$9,'Underside XYZ data'!$E$36:$F$49,2,FALSE)</f>
        <v>11.276399999999995</v>
      </c>
      <c r="O13" s="12">
        <f>VLOOKUP(O$9,'Underside XYZ data'!$E$36:$F$49,2,FALSE)</f>
        <v>11.524500000000003</v>
      </c>
      <c r="P13" s="14">
        <f>VLOOKUP(P$9,'Underside XYZ data'!$E$36:$F$49,2,FALSE)</f>
        <v>11.694699999999997</v>
      </c>
      <c r="Q13" s="12" t="e">
        <f>VLOOKUP(Q$9,'Underside XYZ data'!$E$36:$F$49,2,FALSE)</f>
        <v>#N/A</v>
      </c>
      <c r="R13" s="14" t="e">
        <f>VLOOKUP(R$9,'Underside XYZ data'!$E$36:$F$49,2,FALSE)</f>
        <v>#N/A</v>
      </c>
      <c r="S13" s="12" t="e">
        <f>VLOOKUP(S$9,'Underside XYZ data'!$E$36:$F$49,2,FALSE)</f>
        <v>#N/A</v>
      </c>
      <c r="T13" s="14" t="e">
        <f>VLOOKUP(T$9,'Underside XYZ data'!$E$36:$F$49,2,FALSE)</f>
        <v>#N/A</v>
      </c>
      <c r="U13" s="12" t="e">
        <f>VLOOKUP(U$9,'Underside XYZ data'!$E$36:$F$49,2,FALSE)</f>
        <v>#N/A</v>
      </c>
    </row>
    <row r="14" spans="1:21" x14ac:dyDescent="0.3">
      <c r="A14" s="9" t="s">
        <v>3</v>
      </c>
      <c r="B14" s="12">
        <f>VLOOKUP(B$9,'Underside XYZ data'!$E$50:$F$69,2,FALSE)</f>
        <v>12.0274</v>
      </c>
      <c r="C14" s="12">
        <f>VLOOKUP(C$9,'Underside XYZ data'!$E$50:$F$69,2,FALSE)</f>
        <v>11.662800000000004</v>
      </c>
      <c r="D14" s="13">
        <f>VLOOKUP(D$9,'Underside XYZ data'!$E$50:$F$69,2,FALSE)</f>
        <v>11.563500000000005</v>
      </c>
      <c r="E14" s="12">
        <f>VLOOKUP(E$9,'Underside XYZ data'!$E$50:$F$69,2,FALSE)</f>
        <v>11.736699999999999</v>
      </c>
      <c r="F14" s="13">
        <f>VLOOKUP(F$9,'Underside XYZ data'!$E$50:$F$69,2,FALSE)</f>
        <v>11.548400000000001</v>
      </c>
      <c r="G14" s="12">
        <f>VLOOKUP(G$9,'Underside XYZ data'!$E$50:$F$69,2,FALSE)</f>
        <v>11.719200000000001</v>
      </c>
      <c r="H14" s="13">
        <f>VLOOKUP(H$9,'Underside XYZ data'!$E$50:$F$69,2,FALSE)</f>
        <v>11.543899999999994</v>
      </c>
      <c r="I14" s="12">
        <f>VLOOKUP(I$9,'Underside XYZ data'!$E$50:$F$69,2,FALSE)</f>
        <v>11.821600000000004</v>
      </c>
      <c r="J14" s="13">
        <f>VLOOKUP(J$9,'Underside XYZ data'!$E$50:$F$69,2,FALSE)</f>
        <v>11.909499999999994</v>
      </c>
      <c r="K14" s="12">
        <f>VLOOKUP(K$9,'Underside XYZ data'!$E$50:$F$69,2,FALSE)</f>
        <v>11.902000000000001</v>
      </c>
      <c r="L14" s="13">
        <f>VLOOKUP(L$9,'Underside XYZ data'!$E$50:$F$69,2,FALSE)</f>
        <v>11.366200000000006</v>
      </c>
      <c r="M14" s="12">
        <f>VLOOKUP(M$9,'Underside XYZ data'!$E$50:$F$69,2,FALSE)</f>
        <v>11.271500000000003</v>
      </c>
      <c r="N14" s="13">
        <f>VLOOKUP(N$9,'Underside XYZ data'!$E$50:$F$69,2,FALSE)</f>
        <v>11.196399999999997</v>
      </c>
      <c r="O14" s="12">
        <f>VLOOKUP(O$9,'Underside XYZ data'!$E$50:$F$69,2,FALSE)</f>
        <v>11.338099999999997</v>
      </c>
      <c r="P14" s="13">
        <f>VLOOKUP(P$9,'Underside XYZ data'!$E$50:$F$69,2,FALSE)</f>
        <v>11.653400000000005</v>
      </c>
      <c r="Q14" s="12">
        <f>VLOOKUP(Q$9,'Underside XYZ data'!$E$50:$F$69,2,FALSE)</f>
        <v>11.939099999999996</v>
      </c>
      <c r="R14" s="13">
        <f>VLOOKUP(R$9,'Underside XYZ data'!$E$50:$F$69,2,FALSE)</f>
        <v>11.959299999999999</v>
      </c>
      <c r="S14" s="12">
        <f>VLOOKUP(S$9,'Underside XYZ data'!$E$50:$F$69,2,FALSE)</f>
        <v>11.894999999999996</v>
      </c>
      <c r="T14" s="13">
        <f>VLOOKUP(T$9,'Underside XYZ data'!$E$50:$F$69,2,FALSE)</f>
        <v>11.769999999999996</v>
      </c>
      <c r="U14" s="12">
        <f>VLOOKUP(U$9,'Underside XYZ data'!$E$50:$F$69,2,FALSE)</f>
        <v>12.163399999999996</v>
      </c>
    </row>
    <row r="15" spans="1:21" x14ac:dyDescent="0.3">
      <c r="A15" s="9" t="s">
        <v>20</v>
      </c>
      <c r="B15" s="12" t="e">
        <f>VLOOKUP(B$9,'Underside XYZ data'!$E$70:$F$88,2,FALSE)</f>
        <v>#N/A</v>
      </c>
      <c r="C15" s="12">
        <f>VLOOKUP(C$9,'Underside XYZ data'!$E$70:$F$88,2,FALSE)</f>
        <v>11.793800000000005</v>
      </c>
      <c r="D15" s="14">
        <f>VLOOKUP(D$9,'Underside XYZ data'!$E$70:$F$88,2,FALSE)</f>
        <v>11.740499999999997</v>
      </c>
      <c r="E15" s="12">
        <f>VLOOKUP(E$9,'Underside XYZ data'!$E$70:$F$88,2,FALSE)</f>
        <v>11.811499999999995</v>
      </c>
      <c r="F15" s="14">
        <f>VLOOKUP(F$9,'Underside XYZ data'!$E$70:$F$88,2,FALSE)</f>
        <v>11.801299999999998</v>
      </c>
      <c r="G15" s="12">
        <f>VLOOKUP(G$9,'Underside XYZ data'!$E$70:$F$88,2,FALSE)</f>
        <v>11.8613</v>
      </c>
      <c r="H15" s="14">
        <f>VLOOKUP(H$9,'Underside XYZ data'!$E$70:$F$88,2,FALSE)</f>
        <v>11.734200000000001</v>
      </c>
      <c r="I15" s="12">
        <f>VLOOKUP(I$9,'Underside XYZ data'!$E$70:$F$88,2,FALSE)</f>
        <v>11.788600000000002</v>
      </c>
      <c r="J15" s="14">
        <f>VLOOKUP(J$9,'Underside XYZ data'!$E$70:$F$88,2,FALSE)</f>
        <v>11.884</v>
      </c>
      <c r="K15" s="12">
        <f>VLOOKUP(K$9,'Underside XYZ data'!$E$70:$F$88,2,FALSE)</f>
        <v>11.677899999999994</v>
      </c>
      <c r="L15" s="14">
        <f>VLOOKUP(L$9,'Underside XYZ data'!$E$70:$F$88,2,FALSE)</f>
        <v>11.197400000000002</v>
      </c>
      <c r="M15" s="12">
        <f>VLOOKUP(M$9,'Underside XYZ data'!$E$70:$F$88,2,FALSE)</f>
        <v>11.219200000000001</v>
      </c>
      <c r="N15" s="14">
        <f>VLOOKUP(N$9,'Underside XYZ data'!$E$70:$F$88,2,FALSE)</f>
        <v>11.235799999999998</v>
      </c>
      <c r="O15" s="12">
        <f>VLOOKUP(O$9,'Underside XYZ data'!$E$70:$F$88,2,FALSE)</f>
        <v>11.282200000000003</v>
      </c>
      <c r="P15" s="14">
        <f>VLOOKUP(P$9,'Underside XYZ data'!$E$70:$F$88,2,FALSE)</f>
        <v>11.466300000000004</v>
      </c>
      <c r="Q15" s="12">
        <f>VLOOKUP(Q$9,'Underside XYZ data'!$E$70:$F$88,2,FALSE)</f>
        <v>11.827200000000005</v>
      </c>
      <c r="R15" s="14">
        <f>VLOOKUP(R$9,'Underside XYZ data'!$E$70:$F$88,2,FALSE)</f>
        <v>11.766300000000001</v>
      </c>
      <c r="S15" s="12">
        <f>VLOOKUP(S$9,'Underside XYZ data'!$E$70:$F$88,2,FALSE)</f>
        <v>11.552099999999996</v>
      </c>
      <c r="T15" s="14">
        <f>VLOOKUP(T$9,'Underside XYZ data'!$E$70:$F$88,2,FALSE)</f>
        <v>11.496899999999997</v>
      </c>
      <c r="U15" s="12">
        <f>VLOOKUP(U$9,'Underside XYZ data'!$E$70:$F$88,2,FALSE)</f>
        <v>11.8583</v>
      </c>
    </row>
    <row r="16" spans="1:21" x14ac:dyDescent="0.3">
      <c r="A16" s="9" t="s">
        <v>4</v>
      </c>
      <c r="B16" s="12" t="e">
        <f>VLOOKUP(B$9,'Underside XYZ data'!$E$89:$F$108,2,FALSE)</f>
        <v>#N/A</v>
      </c>
      <c r="C16" s="12">
        <f>VLOOKUP(C$9,'Underside XYZ data'!$E$89:$F$108,2,FALSE)</f>
        <v>11.760000000000005</v>
      </c>
      <c r="D16" s="13">
        <f>VLOOKUP(D$9,'Underside XYZ data'!$E$89:$F$108,2,FALSE)</f>
        <v>11.720399999999998</v>
      </c>
      <c r="E16" s="12">
        <f>VLOOKUP(E$9,'Underside XYZ data'!$E$89:$F$108,2,FALSE)</f>
        <v>11.813000000000002</v>
      </c>
      <c r="F16" s="13">
        <f>VLOOKUP(F$9,'Underside XYZ data'!$E$89:$F$108,2,FALSE)</f>
        <v>11.7607</v>
      </c>
      <c r="G16" s="12">
        <f>VLOOKUP(G$9,'Underside XYZ data'!$E$89:$F$108,2,FALSE)</f>
        <v>11.832800000000006</v>
      </c>
      <c r="H16" s="13">
        <f>VLOOKUP(H$9,'Underside XYZ data'!$E$89:$F$108,2,FALSE)</f>
        <v>11.760599999999997</v>
      </c>
      <c r="I16" s="12">
        <f>VLOOKUP(I$9,'Underside XYZ data'!$E$89:$F$108,2,FALSE)</f>
        <v>11.906800000000004</v>
      </c>
      <c r="J16" s="13">
        <f>VLOOKUP(J$9,'Underside XYZ data'!$E$89:$F$108,2,FALSE)</f>
        <v>11.933599999999998</v>
      </c>
      <c r="K16" s="12">
        <f>VLOOKUP(K$9,'Underside XYZ data'!$E$89:$F$108,2,FALSE)</f>
        <v>11.733000000000004</v>
      </c>
      <c r="L16" s="13">
        <f>VLOOKUP(L$9,'Underside XYZ data'!$E$89:$F$108,2,FALSE)</f>
        <v>11.542299999999997</v>
      </c>
      <c r="M16" s="12">
        <f>VLOOKUP(M$9,'Underside XYZ data'!$E$89:$F$108,2,FALSE)</f>
        <v>11.674899999999994</v>
      </c>
      <c r="N16" s="13">
        <f>VLOOKUP(N$9,'Underside XYZ data'!$E$89:$F$108,2,FALSE)</f>
        <v>11.606999999999999</v>
      </c>
      <c r="O16" s="12">
        <f>VLOOKUP(O$9,'Underside XYZ data'!$E$89:$F$108,2,FALSE)</f>
        <v>11.682699999999997</v>
      </c>
      <c r="P16" s="13">
        <f>VLOOKUP(P$9,'Underside XYZ data'!$E$89:$F$108,2,FALSE)</f>
        <v>11.630799999999994</v>
      </c>
      <c r="Q16" s="12">
        <f>VLOOKUP(Q$9,'Underside XYZ data'!$E$89:$F$108,2,FALSE)</f>
        <v>11.837100000000007</v>
      </c>
      <c r="R16" s="13">
        <f>VLOOKUP(R$9,'Underside XYZ data'!$E$89:$F$108,2,FALSE)</f>
        <v>11.853399999999993</v>
      </c>
      <c r="S16" s="12">
        <f>VLOOKUP(S$9,'Underside XYZ data'!$E$89:$F$108,2,FALSE)</f>
        <v>11.555099999999996</v>
      </c>
      <c r="T16" s="13">
        <f>VLOOKUP(T$9,'Underside XYZ data'!$E$89:$F$108,2,FALSE)</f>
        <v>11.353200000000001</v>
      </c>
      <c r="U16" s="12">
        <f>VLOOKUP(U$9,'Underside XYZ data'!$E$89:$F$108,2,FALSE)</f>
        <v>11.693600000000004</v>
      </c>
    </row>
    <row r="17" spans="1:21" x14ac:dyDescent="0.3">
      <c r="A17" s="9" t="s">
        <v>21</v>
      </c>
      <c r="B17" s="12" t="e">
        <f>VLOOKUP(B$9,'Underside XYZ data'!$E$109:$F$127,2,FALSE)</f>
        <v>#N/A</v>
      </c>
      <c r="C17" s="12">
        <f>VLOOKUP(C$9,'Underside XYZ data'!$E$109:$F$127,2,FALSE)</f>
        <v>11.429199999999994</v>
      </c>
      <c r="D17" s="14">
        <f>VLOOKUP(D$9,'Underside XYZ data'!$E$109:$F$127,2,FALSE)</f>
        <v>11.1678</v>
      </c>
      <c r="E17" s="12">
        <f>VLOOKUP(E$9,'Underside XYZ data'!$E$109:$F$127,2,FALSE)</f>
        <v>11.276700000000005</v>
      </c>
      <c r="F17" s="14">
        <f>VLOOKUP(F$9,'Underside XYZ data'!$E$109:$F$127,2,FALSE)</f>
        <v>11.255200000000002</v>
      </c>
      <c r="G17" s="12">
        <f>VLOOKUP(G$9,'Underside XYZ data'!$E$109:$F$127,2,FALSE)</f>
        <v>11.309700000000007</v>
      </c>
      <c r="H17" s="14">
        <f>VLOOKUP(H$9,'Underside XYZ data'!$E$109:$F$127,2,FALSE)</f>
        <v>11.331100000000006</v>
      </c>
      <c r="I17" s="12">
        <f>VLOOKUP(I$9,'Underside XYZ data'!$E$109:$F$127,2,FALSE)</f>
        <v>11.627700000000004</v>
      </c>
      <c r="J17" s="14">
        <f>VLOOKUP(J$9,'Underside XYZ data'!$E$109:$F$127,2,FALSE)</f>
        <v>11.819500000000005</v>
      </c>
      <c r="K17" s="12">
        <f>VLOOKUP(K$9,'Underside XYZ data'!$E$109:$F$127,2,FALSE)</f>
        <v>11.906800000000004</v>
      </c>
      <c r="L17" s="14">
        <f>VLOOKUP(L$9,'Underside XYZ data'!$E$109:$F$127,2,FALSE)</f>
        <v>11.780199999999994</v>
      </c>
      <c r="M17" s="12">
        <f>VLOOKUP(M$9,'Underside XYZ data'!$E$109:$F$127,2,FALSE)</f>
        <v>11.832599999999999</v>
      </c>
      <c r="N17" s="14">
        <f>VLOOKUP(N$9,'Underside XYZ data'!$E$109:$F$127,2,FALSE)</f>
        <v>11.762600000000006</v>
      </c>
      <c r="O17" s="12">
        <f>VLOOKUP(O$9,'Underside XYZ data'!$E$109:$F$127,2,FALSE)</f>
        <v>11.899500000000003</v>
      </c>
      <c r="P17" s="14">
        <f>VLOOKUP(P$9,'Underside XYZ data'!$E$109:$F$127,2,FALSE)</f>
        <v>11.835899999999995</v>
      </c>
      <c r="Q17" s="12">
        <f>VLOOKUP(Q$9,'Underside XYZ data'!$E$109:$F$127,2,FALSE)</f>
        <v>11.945300000000003</v>
      </c>
      <c r="R17" s="14">
        <f>VLOOKUP(R$9,'Underside XYZ data'!$E$109:$F$127,2,FALSE)</f>
        <v>11.777000000000001</v>
      </c>
      <c r="S17" s="12">
        <f>VLOOKUP(S$9,'Underside XYZ data'!$E$109:$F$127,2,FALSE)</f>
        <v>11.4542</v>
      </c>
      <c r="T17" s="14">
        <f>VLOOKUP(T$9,'Underside XYZ data'!$E$109:$F$127,2,FALSE)</f>
        <v>11.081299999999999</v>
      </c>
      <c r="U17" s="12">
        <f>VLOOKUP(U$9,'Underside XYZ data'!$E$109:$F$127,2,FALSE)</f>
        <v>11.500299999999996</v>
      </c>
    </row>
    <row r="18" spans="1:21" x14ac:dyDescent="0.3">
      <c r="A18" s="9" t="s">
        <v>5</v>
      </c>
      <c r="B18" s="12">
        <f>VLOOKUP(B$9,'Underside XYZ data'!$E$128:$F$147,2,FALSE)</f>
        <v>11.922300000000007</v>
      </c>
      <c r="C18" s="12">
        <f>VLOOKUP(C$9,'Underside XYZ data'!$E$128:$F$147,2,FALSE)</f>
        <v>11.708500000000001</v>
      </c>
      <c r="D18" s="13">
        <f>VLOOKUP(D$9,'Underside XYZ data'!$E$128:$F$147,2,FALSE)</f>
        <v>11.070499999999996</v>
      </c>
      <c r="E18" s="12">
        <f>VLOOKUP(E$9,'Underside XYZ data'!$E$128:$F$147,2,FALSE)</f>
        <v>11.102900000000005</v>
      </c>
      <c r="F18" s="13">
        <f>VLOOKUP(F$9,'Underside XYZ data'!$E$128:$F$147,2,FALSE)</f>
        <v>10.987399999999994</v>
      </c>
      <c r="G18" s="12">
        <f>VLOOKUP(G$9,'Underside XYZ data'!$E$128:$F$147,2,FALSE)</f>
        <v>11.322100000000006</v>
      </c>
      <c r="H18" s="13">
        <f>VLOOKUP(H$9,'Underside XYZ data'!$E$128:$F$147,2,FALSE)</f>
        <v>11.416899999999998</v>
      </c>
      <c r="I18" s="12">
        <f>VLOOKUP(I$9,'Underside XYZ data'!$E$128:$F$147,2,FALSE)</f>
        <v>11.617500000000007</v>
      </c>
      <c r="J18" s="13">
        <f>VLOOKUP(J$9,'Underside XYZ data'!$E$128:$F$147,2,FALSE)</f>
        <v>11.844300000000004</v>
      </c>
      <c r="K18" s="12">
        <f>VLOOKUP(K$9,'Underside XYZ data'!$E$128:$F$147,2,FALSE)</f>
        <v>11.894900000000007</v>
      </c>
      <c r="L18" s="13">
        <f>VLOOKUP(L$9,'Underside XYZ data'!$E$128:$F$147,2,FALSE)</f>
        <v>11.538200000000003</v>
      </c>
      <c r="M18" s="12">
        <f>VLOOKUP(M$9,'Underside XYZ data'!$E$128:$F$147,2,FALSE)</f>
        <v>11.677899999999994</v>
      </c>
      <c r="N18" s="13">
        <f>VLOOKUP(N$9,'Underside XYZ data'!$E$128:$F$147,2,FALSE)</f>
        <v>11.594099999999997</v>
      </c>
      <c r="O18" s="12">
        <f>VLOOKUP(O$9,'Underside XYZ data'!$E$128:$F$147,2,FALSE)</f>
        <v>11.696299999999994</v>
      </c>
      <c r="P18" s="13">
        <f>VLOOKUP(P$9,'Underside XYZ data'!$E$128:$F$147,2,FALSE)</f>
        <v>11.681100000000001</v>
      </c>
      <c r="Q18" s="12">
        <f>VLOOKUP(Q$9,'Underside XYZ data'!$E$128:$F$147,2,FALSE)</f>
        <v>11.836799999999997</v>
      </c>
      <c r="R18" s="13">
        <f>VLOOKUP(R$9,'Underside XYZ data'!$E$128:$F$147,2,FALSE)</f>
        <v>11.892600000000002</v>
      </c>
      <c r="S18" s="12">
        <f>VLOOKUP(S$9,'Underside XYZ data'!$E$128:$F$147,2,FALSE)</f>
        <v>11.503200000000007</v>
      </c>
      <c r="T18" s="13">
        <f>VLOOKUP(T$9,'Underside XYZ data'!$E$128:$F$147,2,FALSE)</f>
        <v>11.361099999999993</v>
      </c>
      <c r="U18" s="12">
        <f>VLOOKUP(U$9,'Underside XYZ data'!$E$128:$F$147,2,FALSE)</f>
        <v>11.497799999999998</v>
      </c>
    </row>
    <row r="19" spans="1:21" x14ac:dyDescent="0.3">
      <c r="A19" s="9" t="s">
        <v>22</v>
      </c>
      <c r="B19" s="12" t="e">
        <f>VLOOKUP(B$9,'Underside XYZ data'!$E$148:$F$166,2,FALSE)</f>
        <v>#N/A</v>
      </c>
      <c r="C19" s="12">
        <f>VLOOKUP(C$9,'Underside XYZ data'!$E$148:$F$166,2,FALSE)</f>
        <v>11.286799999999999</v>
      </c>
      <c r="D19" s="14">
        <f>VLOOKUP(D$9,'Underside XYZ data'!$E$148:$F$166,2,FALSE)</f>
        <v>10.9251</v>
      </c>
      <c r="E19" s="12">
        <f>VLOOKUP(E$9,'Underside XYZ data'!$E$148:$F$166,2,FALSE)</f>
        <v>10.9452</v>
      </c>
      <c r="F19" s="14">
        <f>VLOOKUP(F$9,'Underside XYZ data'!$E$148:$F$166,2,FALSE)</f>
        <v>10.947199999999995</v>
      </c>
      <c r="G19" s="12">
        <f>VLOOKUP(G$9,'Underside XYZ data'!$E$148:$F$166,2,FALSE)</f>
        <v>11.196299999999994</v>
      </c>
      <c r="H19" s="14">
        <f>VLOOKUP(H$9,'Underside XYZ data'!$E$148:$F$166,2,FALSE)</f>
        <v>11.288399999999996</v>
      </c>
      <c r="I19" s="12">
        <f>VLOOKUP(I$9,'Underside XYZ data'!$E$148:$F$166,2,FALSE)</f>
        <v>11.5124</v>
      </c>
      <c r="J19" s="14">
        <f>VLOOKUP(J$9,'Underside XYZ data'!$E$148:$F$166,2,FALSE)</f>
        <v>11.771900000000002</v>
      </c>
      <c r="K19" s="12">
        <f>VLOOKUP(K$9,'Underside XYZ data'!$E$148:$F$166,2,FALSE)</f>
        <v>11.711299999999994</v>
      </c>
      <c r="L19" s="14">
        <f>VLOOKUP(L$9,'Underside XYZ data'!$E$148:$F$166,2,FALSE)</f>
        <v>11.370400000000004</v>
      </c>
      <c r="M19" s="12">
        <f>VLOOKUP(M$9,'Underside XYZ data'!$E$148:$F$166,2,FALSE)</f>
        <v>11.248900000000006</v>
      </c>
      <c r="N19" s="14">
        <f>VLOOKUP(N$9,'Underside XYZ data'!$E$148:$F$166,2,FALSE)</f>
        <v>11.179100000000005</v>
      </c>
      <c r="O19" s="12">
        <f>VLOOKUP(O$9,'Underside XYZ data'!$E$148:$F$166,2,FALSE)</f>
        <v>11.282499999999999</v>
      </c>
      <c r="P19" s="14">
        <f>VLOOKUP(P$9,'Underside XYZ data'!$E$148:$F$166,2,FALSE)</f>
        <v>11.363600000000005</v>
      </c>
      <c r="Q19" s="12">
        <f>VLOOKUP(Q$9,'Underside XYZ data'!$E$148:$F$166,2,FALSE)</f>
        <v>11.734800000000007</v>
      </c>
      <c r="R19" s="14">
        <f>VLOOKUP(R$9,'Underside XYZ data'!$E$148:$F$166,2,FALSE)</f>
        <v>11.849000000000004</v>
      </c>
      <c r="S19" s="12">
        <f>VLOOKUP(S$9,'Underside XYZ data'!$E$148:$F$166,2,FALSE)</f>
        <v>11.725700000000003</v>
      </c>
      <c r="T19" s="14">
        <f>VLOOKUP(T$9,'Underside XYZ data'!$E$148:$F$166,2,FALSE)</f>
        <v>11.676000000000002</v>
      </c>
      <c r="U19" s="12">
        <f>VLOOKUP(U$9,'Underside XYZ data'!$E$148:$F$166,2,FALSE)</f>
        <v>11.838399999999993</v>
      </c>
    </row>
    <row r="20" spans="1:21" x14ac:dyDescent="0.3">
      <c r="A20" s="9" t="s">
        <v>6</v>
      </c>
      <c r="B20" s="12" t="e">
        <f>VLOOKUP(B$9,'Underside XYZ data'!$E$167:$F$186,2,FALSE)</f>
        <v>#N/A</v>
      </c>
      <c r="C20" s="12">
        <f>VLOOKUP(C$9,'Underside XYZ data'!$E$167:$F$186,2,FALSE)</f>
        <v>11.284099999999995</v>
      </c>
      <c r="D20" s="13">
        <f>VLOOKUP(D$9,'Underside XYZ data'!$E$167:$F$186,2,FALSE)</f>
        <v>11.160899999999998</v>
      </c>
      <c r="E20" s="12">
        <f>VLOOKUP(E$9,'Underside XYZ data'!$E$167:$F$186,2,FALSE)</f>
        <v>11.277100000000004</v>
      </c>
      <c r="F20" s="13">
        <f>VLOOKUP(F$9,'Underside XYZ data'!$E$167:$F$186,2,FALSE)</f>
        <v>11.200699999999998</v>
      </c>
      <c r="G20" s="12">
        <f>VLOOKUP(G$9,'Underside XYZ data'!$E$167:$F$186,2,FALSE)</f>
        <v>11.324100000000001</v>
      </c>
      <c r="H20" s="13">
        <f>VLOOKUP(H$9,'Underside XYZ data'!$E$167:$F$186,2,FALSE)</f>
        <v>11.376000000000005</v>
      </c>
      <c r="I20" s="12">
        <f>VLOOKUP(I$9,'Underside XYZ data'!$E$167:$F$186,2,FALSE)</f>
        <v>11.584500000000006</v>
      </c>
      <c r="J20" s="13">
        <f>VLOOKUP(J$9,'Underside XYZ data'!$E$167:$F$186,2,FALSE)</f>
        <v>11.880799999999994</v>
      </c>
      <c r="K20" s="12">
        <f>VLOOKUP(K$9,'Underside XYZ data'!$E$167:$F$186,2,FALSE)</f>
        <v>11.828800000000001</v>
      </c>
      <c r="L20" s="13">
        <f>VLOOKUP(L$9,'Underside XYZ data'!$E$167:$F$186,2,FALSE)</f>
        <v>11.455399999999997</v>
      </c>
      <c r="M20" s="12">
        <f>VLOOKUP(M$9,'Underside XYZ data'!$E$167:$F$186,2,FALSE)</f>
        <v>11.229299999999995</v>
      </c>
      <c r="N20" s="13">
        <f>VLOOKUP(N$9,'Underside XYZ data'!$E$167:$F$186,2,FALSE)</f>
        <v>11.052000000000007</v>
      </c>
      <c r="O20" s="12">
        <f>VLOOKUP(O$9,'Underside XYZ data'!$E$167:$F$186,2,FALSE)</f>
        <v>11.182199999999995</v>
      </c>
      <c r="P20" s="13">
        <f>VLOOKUP(P$9,'Underside XYZ data'!$E$167:$F$186,2,FALSE)</f>
        <v>11.526399999999995</v>
      </c>
      <c r="Q20" s="12">
        <f>VLOOKUP(Q$9,'Underside XYZ data'!$E$167:$F$186,2,FALSE)</f>
        <v>11.844700000000003</v>
      </c>
      <c r="R20" s="13">
        <f>VLOOKUP(R$9,'Underside XYZ data'!$E$167:$F$186,2,FALSE)</f>
        <v>12.024100000000004</v>
      </c>
      <c r="S20" s="12">
        <f>VLOOKUP(S$9,'Underside XYZ data'!$E$167:$F$186,2,FALSE)</f>
        <v>12.156599999999997</v>
      </c>
      <c r="T20" s="13">
        <f>VLOOKUP(T$9,'Underside XYZ data'!$E$167:$F$186,2,FALSE)</f>
        <v>11.954599999999999</v>
      </c>
      <c r="U20" s="12">
        <f>VLOOKUP(U$9,'Underside XYZ data'!$E$167:$F$186,2,FALSE)</f>
        <v>12.225700000000003</v>
      </c>
    </row>
    <row r="21" spans="1:21" x14ac:dyDescent="0.3">
      <c r="A21" s="9" t="s">
        <v>23</v>
      </c>
      <c r="B21" s="12" t="e">
        <f>VLOOKUP(B$9,'Underside XYZ data'!$E$187:$F$204,2,FALSE)</f>
        <v>#N/A</v>
      </c>
      <c r="C21" s="12">
        <f>VLOOKUP(C$9,'Underside XYZ data'!$E$187:$F$204,2,FALSE)</f>
        <v>11.371300000000005</v>
      </c>
      <c r="D21" s="14">
        <f>VLOOKUP(D$9,'Underside XYZ data'!$E$187:$F$204,2,FALSE)</f>
        <v>11.290499999999994</v>
      </c>
      <c r="E21" s="12">
        <f>VLOOKUP(E$9,'Underside XYZ data'!$E$187:$F$204,2,FALSE)</f>
        <v>11.376400000000004</v>
      </c>
      <c r="F21" s="14">
        <f>VLOOKUP(F$9,'Underside XYZ data'!$E$187:$F$204,2,FALSE)</f>
        <v>11.316500000000005</v>
      </c>
      <c r="G21" s="12">
        <f>VLOOKUP(G$9,'Underside XYZ data'!$E$187:$F$204,2,FALSE)</f>
        <v>11.429400000000001</v>
      </c>
      <c r="H21" s="14">
        <f>VLOOKUP(H$9,'Underside XYZ data'!$E$187:$F$204,2,FALSE)</f>
        <v>11.353800000000007</v>
      </c>
      <c r="I21" s="12">
        <f>VLOOKUP(I$9,'Underside XYZ data'!$E$187:$F$204,2,FALSE)</f>
        <v>11.638999999999996</v>
      </c>
      <c r="J21" s="14" t="e">
        <f>VLOOKUP(J$9,'Underside XYZ data'!$E$187:$F$204,2,FALSE)</f>
        <v>#N/A</v>
      </c>
      <c r="K21" s="12">
        <f>VLOOKUP(K$9,'Underside XYZ data'!$E$187:$F$204,2,FALSE)</f>
        <v>11.608999999999995</v>
      </c>
      <c r="L21" s="14">
        <f>VLOOKUP(L$9,'Underside XYZ data'!$E$187:$F$204,2,FALSE)</f>
        <v>11.274299999999997</v>
      </c>
      <c r="M21" s="12">
        <f>VLOOKUP(M$9,'Underside XYZ data'!$E$187:$F$204,2,FALSE)</f>
        <v>11.234099999999998</v>
      </c>
      <c r="N21" s="14">
        <f>VLOOKUP(N$9,'Underside XYZ data'!$E$187:$F$204,2,FALSE)</f>
        <v>11.0047</v>
      </c>
      <c r="O21" s="12">
        <f>VLOOKUP(O$9,'Underside XYZ data'!$E$187:$F$204,2,FALSE)</f>
        <v>11.135400000000004</v>
      </c>
      <c r="P21" s="14">
        <f>VLOOKUP(P$9,'Underside XYZ data'!$E$187:$F$204,2,FALSE)</f>
        <v>11.376400000000004</v>
      </c>
      <c r="Q21" s="12">
        <f>VLOOKUP(Q$9,'Underside XYZ data'!$E$187:$F$204,2,FALSE)</f>
        <v>11.738900000000001</v>
      </c>
      <c r="R21" s="14">
        <f>VLOOKUP(R$9,'Underside XYZ data'!$E$187:$F$204,2,FALSE)</f>
        <v>11.799099999999996</v>
      </c>
      <c r="S21" s="12">
        <f>VLOOKUP(S$9,'Underside XYZ data'!$E$187:$F$204,2,FALSE)</f>
        <v>11.616100000000003</v>
      </c>
      <c r="T21" s="14">
        <f>VLOOKUP(T$9,'Underside XYZ data'!$E$187:$F$204,2,FALSE)</f>
        <v>11.599400000000003</v>
      </c>
      <c r="U21" s="12">
        <f>VLOOKUP(U$9,'Underside XYZ data'!$E$187:$F$204,2,FALSE)</f>
        <v>11.664400000000001</v>
      </c>
    </row>
    <row r="22" spans="1:21" x14ac:dyDescent="0.3">
      <c r="A22" s="9" t="s">
        <v>7</v>
      </c>
      <c r="B22" s="12">
        <f>VLOOKUP(B$9,'Underside XYZ data'!$E$205:$F$223,2,FALSE)</f>
        <v>11.873900000000006</v>
      </c>
      <c r="C22" s="12">
        <f>VLOOKUP(C$9,'Underside XYZ data'!$E$205:$F$223,2,FALSE)</f>
        <v>11.734999999999999</v>
      </c>
      <c r="D22" s="13">
        <f>VLOOKUP(D$9,'Underside XYZ data'!$E$205:$F$223,2,FALSE)</f>
        <v>11.726200000000006</v>
      </c>
      <c r="E22" s="12">
        <f>VLOOKUP(E$9,'Underside XYZ data'!$E$205:$F$223,2,FALSE)</f>
        <v>11.8232</v>
      </c>
      <c r="F22" s="13">
        <f>VLOOKUP(F$9,'Underside XYZ data'!$E$205:$F$223,2,FALSE)</f>
        <v>11.776399999999995</v>
      </c>
      <c r="G22" s="12">
        <f>VLOOKUP(G$9,'Underside XYZ data'!$E$205:$F$223,2,FALSE)</f>
        <v>11.856300000000005</v>
      </c>
      <c r="H22" s="13">
        <f>VLOOKUP(H$9,'Underside XYZ data'!$E$205:$F$223,2,FALSE)</f>
        <v>11.573499999999996</v>
      </c>
      <c r="I22" s="12">
        <f>VLOOKUP(I$9,'Underside XYZ data'!$E$205:$F$223,2,FALSE)</f>
        <v>11.737799999999993</v>
      </c>
      <c r="J22" s="13" t="e">
        <f>VLOOKUP(J$9,'Underside XYZ data'!$E$205:$F$223,2,FALSE)</f>
        <v>#N/A</v>
      </c>
      <c r="K22" s="12">
        <f>VLOOKUP(K$9,'Underside XYZ data'!$E$205:$F$223,2,FALSE)</f>
        <v>11.940700000000007</v>
      </c>
      <c r="L22" s="13">
        <f>VLOOKUP(L$9,'Underside XYZ data'!$E$205:$F$223,2,FALSE)</f>
        <v>11.766400000000004</v>
      </c>
      <c r="M22" s="12">
        <f>VLOOKUP(M$9,'Underside XYZ data'!$E$205:$F$223,2,FALSE)</f>
        <v>11.820999999999998</v>
      </c>
      <c r="N22" s="13">
        <f>VLOOKUP(N$9,'Underside XYZ data'!$E$205:$F$223,2,FALSE)</f>
        <v>11.599800000000002</v>
      </c>
      <c r="O22" s="12">
        <f>VLOOKUP(O$9,'Underside XYZ data'!$E$205:$F$223,2,FALSE)</f>
        <v>11.638599999999997</v>
      </c>
      <c r="P22" s="13">
        <f>VLOOKUP(P$9,'Underside XYZ data'!$E$205:$F$223,2,FALSE)</f>
        <v>11.576599999999999</v>
      </c>
      <c r="Q22" s="12">
        <f>VLOOKUP(Q$9,'Underside XYZ data'!$E$205:$F$223,2,FALSE)</f>
        <v>11.799400000000006</v>
      </c>
      <c r="R22" s="13">
        <f>VLOOKUP(R$9,'Underside XYZ data'!$E$205:$F$223,2,FALSE)</f>
        <v>11.880899999999997</v>
      </c>
      <c r="S22" s="12">
        <f>VLOOKUP(S$9,'Underside XYZ data'!$E$205:$F$223,2,FALSE)</f>
        <v>11.570499999999996</v>
      </c>
      <c r="T22" s="13">
        <f>VLOOKUP(T$9,'Underside XYZ data'!$E$205:$F$223,2,FALSE)</f>
        <v>11.296700000000001</v>
      </c>
      <c r="U22" s="12">
        <f>VLOOKUP(U$9,'Underside XYZ data'!$E$205:$F$223,2,FALSE)</f>
        <v>11.693200000000004</v>
      </c>
    </row>
    <row r="23" spans="1:21" x14ac:dyDescent="0.3">
      <c r="A23" s="9" t="s">
        <v>24</v>
      </c>
      <c r="B23" s="12" t="e">
        <f>VLOOKUP(B$9,'Underside XYZ data'!$E$224:$F$227,2,FALSE)</f>
        <v>#N/A</v>
      </c>
      <c r="C23" s="12" t="e">
        <f>VLOOKUP(C$9,'Underside XYZ data'!$E$224:$F$227,2,FALSE)</f>
        <v>#N/A</v>
      </c>
      <c r="D23" s="14" t="e">
        <f>VLOOKUP(D$9,'Underside XYZ data'!$E$224:$F$227,2,FALSE)</f>
        <v>#N/A</v>
      </c>
      <c r="E23" s="12" t="e">
        <f>VLOOKUP(E$9,'Underside XYZ data'!$E$224:$F$227,2,FALSE)</f>
        <v>#N/A</v>
      </c>
      <c r="F23" s="14" t="e">
        <f>VLOOKUP(F$9,'Underside XYZ data'!$E$224:$F$227,2,FALSE)</f>
        <v>#N/A</v>
      </c>
      <c r="G23" s="12" t="e">
        <f>VLOOKUP(G$9,'Underside XYZ data'!$E$224:$F$227,2,FALSE)</f>
        <v>#N/A</v>
      </c>
      <c r="H23" s="14" t="e">
        <f>VLOOKUP(H$9,'Underside XYZ data'!$E$224:$F$227,2,FALSE)</f>
        <v>#N/A</v>
      </c>
      <c r="I23" s="12" t="e">
        <f>VLOOKUP(I$9,'Underside XYZ data'!$E$224:$F$227,2,FALSE)</f>
        <v>#N/A</v>
      </c>
      <c r="J23" s="14" t="e">
        <f>VLOOKUP(J$9,'Underside XYZ data'!$E$224:$F$227,2,FALSE)</f>
        <v>#N/A</v>
      </c>
      <c r="K23" s="12" t="e">
        <f>VLOOKUP(K$9,'Underside XYZ data'!$E$224:$F$227,2,FALSE)</f>
        <v>#N/A</v>
      </c>
      <c r="L23" s="14" t="e">
        <f>VLOOKUP(L$9,'Underside XYZ data'!$E$224:$F$227,2,FALSE)</f>
        <v>#N/A</v>
      </c>
      <c r="M23" s="12" t="e">
        <f>VLOOKUP(M$9,'Underside XYZ data'!$E$224:$F$227,2,FALSE)</f>
        <v>#N/A</v>
      </c>
      <c r="N23" s="14" t="e">
        <f>VLOOKUP(N$9,'Underside XYZ data'!$E$224:$F$227,2,FALSE)</f>
        <v>#N/A</v>
      </c>
      <c r="O23" s="12">
        <f>VLOOKUP(O$9,'Underside XYZ data'!$E$224:$F$227,2,FALSE)</f>
        <v>11.924599999999998</v>
      </c>
      <c r="P23" s="14">
        <f>VLOOKUP(P$9,'Underside XYZ data'!$E$224:$F$227,2,FALSE)</f>
        <v>11.718299999999999</v>
      </c>
      <c r="Q23" s="12">
        <f>VLOOKUP(Q$9,'Underside XYZ data'!$E$224:$F$227,2,FALSE)</f>
        <v>11.906800000000004</v>
      </c>
      <c r="R23" s="14">
        <f>VLOOKUP(R$9,'Underside XYZ data'!$E$224:$F$227,2,FALSE)</f>
        <v>11.894400000000005</v>
      </c>
      <c r="S23" s="12" t="e">
        <f>VLOOKUP(S$9,'Underside XYZ data'!$E$224:$F$227,2,FALSE)</f>
        <v>#N/A</v>
      </c>
      <c r="T23" s="14" t="e">
        <f>VLOOKUP(T$9,'Underside XYZ data'!$E$224:$F$227,2,FALSE)</f>
        <v>#N/A</v>
      </c>
      <c r="U23" s="12" t="e">
        <f>VLOOKUP(U$9,'Underside XYZ data'!$E$224:$F$227,2,FALSE)</f>
        <v>#N/A</v>
      </c>
    </row>
    <row r="24" spans="1:21" x14ac:dyDescent="0.3">
      <c r="A24" s="9" t="s">
        <v>8</v>
      </c>
      <c r="B24" s="12" t="e">
        <f>VLOOKUP(B$9,'Underside XYZ data'!$E$228:$F$229,2,FALSE)</f>
        <v>#N/A</v>
      </c>
      <c r="C24" s="12" t="e">
        <f>VLOOKUP(C$9,'Underside XYZ data'!$E$228:$F$229,2,FALSE)</f>
        <v>#N/A</v>
      </c>
      <c r="D24" s="13" t="e">
        <f>VLOOKUP(D$9,'Underside XYZ data'!$E$228:$F$229,2,FALSE)</f>
        <v>#N/A</v>
      </c>
      <c r="E24" s="12" t="e">
        <f>VLOOKUP(E$9,'Underside XYZ data'!$E$228:$F$229,2,FALSE)</f>
        <v>#N/A</v>
      </c>
      <c r="F24" s="13" t="e">
        <f>VLOOKUP(F$9,'Underside XYZ data'!$E$228:$F$229,2,FALSE)</f>
        <v>#N/A</v>
      </c>
      <c r="G24" s="12" t="e">
        <f>VLOOKUP(G$9,'Underside XYZ data'!$E$228:$F$229,2,FALSE)</f>
        <v>#N/A</v>
      </c>
      <c r="H24" s="13" t="e">
        <f>VLOOKUP(H$9,'Underside XYZ data'!$E$228:$F$229,2,FALSE)</f>
        <v>#N/A</v>
      </c>
      <c r="I24" s="12" t="e">
        <f>VLOOKUP(I$9,'Underside XYZ data'!$E$228:$F$229,2,FALSE)</f>
        <v>#N/A</v>
      </c>
      <c r="J24" s="13" t="e">
        <f>VLOOKUP(J$9,'Underside XYZ data'!$E$228:$F$229,2,FALSE)</f>
        <v>#N/A</v>
      </c>
      <c r="K24" s="12" t="e">
        <f>VLOOKUP(K$9,'Underside XYZ data'!$E$228:$F$229,2,FALSE)</f>
        <v>#N/A</v>
      </c>
      <c r="L24" s="13" t="e">
        <f>VLOOKUP(L$9,'Underside XYZ data'!$E$228:$F$229,2,FALSE)</f>
        <v>#N/A</v>
      </c>
      <c r="M24" s="12" t="e">
        <f>VLOOKUP(M$9,'Underside XYZ data'!$E$228:$F$229,2,FALSE)</f>
        <v>#N/A</v>
      </c>
      <c r="N24" s="13" t="e">
        <f>VLOOKUP(N$9,'Underside XYZ data'!$E$228:$F$229,2,FALSE)</f>
        <v>#N/A</v>
      </c>
      <c r="O24" s="12">
        <f>VLOOKUP(O$9,'Underside XYZ data'!$E$228:$F$229,2,FALSE)</f>
        <v>12.1126</v>
      </c>
      <c r="P24" s="13" t="e">
        <f>VLOOKUP(P$9,'Underside XYZ data'!$E$228:$F$229,2,FALSE)</f>
        <v>#N/A</v>
      </c>
      <c r="Q24" s="12">
        <f>VLOOKUP(Q$9,'Underside XYZ data'!$E$228:$F$229,2,FALSE)</f>
        <v>12.043000000000006</v>
      </c>
      <c r="R24" s="13" t="e">
        <f>VLOOKUP(R$9,'Underside XYZ data'!$E$228:$F$229,2,FALSE)</f>
        <v>#N/A</v>
      </c>
      <c r="S24" s="12" t="e">
        <f>VLOOKUP(S$9,'Underside XYZ data'!$E$228:$F$229,2,FALSE)</f>
        <v>#N/A</v>
      </c>
      <c r="T24" s="13" t="e">
        <f>VLOOKUP(T$9,'Underside XYZ data'!$E$228:$F$229,2,FALSE)</f>
        <v>#N/A</v>
      </c>
      <c r="U24" s="12" t="e">
        <f>VLOOKUP(U$9,'Underside XYZ data'!$E$228:$F$229,2,FALSE)</f>
        <v>#N/A</v>
      </c>
    </row>
    <row r="25" spans="1:21" x14ac:dyDescent="0.3">
      <c r="A25" s="9" t="s">
        <v>25</v>
      </c>
      <c r="B25" s="12">
        <f>VLOOKUP(B$9,'Underside XYZ data'!$E$2:$F$10,2,FALSE)</f>
        <v>12.053200000000004</v>
      </c>
      <c r="C25" s="12">
        <f>VLOOKUP(C$9,'Underside XYZ data'!$E$2:$F$10,2,FALSE)</f>
        <v>11.699399999999997</v>
      </c>
      <c r="D25" s="14">
        <f>VLOOKUP(D$9,'Underside XYZ data'!$E$2:$F$10,2,FALSE)</f>
        <v>11.296499999999995</v>
      </c>
      <c r="E25" s="12">
        <f>VLOOKUP(E$9,'Underside XYZ data'!$E$2:$F$10,2,FALSE)</f>
        <v>11.3917</v>
      </c>
      <c r="F25" s="14">
        <f>VLOOKUP(F$9,'Underside XYZ data'!$E$2:$F$10,2,FALSE)</f>
        <v>11.533500000000004</v>
      </c>
      <c r="G25" s="12">
        <f>VLOOKUP(G$9,'Underside XYZ data'!$E$2:$F$10,2,FALSE)</f>
        <v>11.554000000000002</v>
      </c>
      <c r="H25" s="14">
        <f>VLOOKUP(H$9,'Underside XYZ data'!$E$2:$F$10,2,FALSE)</f>
        <v>11.461600000000004</v>
      </c>
      <c r="I25" s="12">
        <f>VLOOKUP(I$9,'Underside XYZ data'!$E$2:$F$10,2,FALSE)</f>
        <v>11.564700000000002</v>
      </c>
      <c r="J25" s="14" t="e">
        <f>VLOOKUP(J$9,'Underside XYZ data'!$E$2:$F$10,2,FALSE)</f>
        <v>#N/A</v>
      </c>
      <c r="K25" s="12" t="e">
        <f>VLOOKUP(K$9,'Underside XYZ data'!$E$2:$F$10,2,FALSE)</f>
        <v>#N/A</v>
      </c>
      <c r="L25" s="14" t="e">
        <f>VLOOKUP(L$9,'Underside XYZ data'!$E$2:$F$10,2,FALSE)</f>
        <v>#N/A</v>
      </c>
      <c r="M25" s="12">
        <f>VLOOKUP(M$9,'Underside XYZ data'!$E$2:$F$10,2,FALSE)</f>
        <v>12.157600000000002</v>
      </c>
      <c r="N25" s="14" t="e">
        <f>VLOOKUP(N$9,'Underside XYZ data'!$E$2:$F$10,2,FALSE)</f>
        <v>#N/A</v>
      </c>
      <c r="O25" s="12" t="e">
        <f>VLOOKUP(O$9,'Underside XYZ data'!$E$2:$F$10,2,FALSE)</f>
        <v>#N/A</v>
      </c>
      <c r="P25" s="14" t="e">
        <f>VLOOKUP(P$9,'Underside XYZ data'!$E$2:$F$10,2,FALSE)</f>
        <v>#N/A</v>
      </c>
      <c r="Q25" s="12" t="e">
        <f>VLOOKUP(Q$9,'Underside XYZ data'!$E$2:$F$10,2,FALSE)</f>
        <v>#N/A</v>
      </c>
      <c r="R25" s="14" t="e">
        <f>VLOOKUP(R$9,'Underside XYZ data'!$E$2:$F$10,2,FALSE)</f>
        <v>#N/A</v>
      </c>
      <c r="S25" s="12" t="e">
        <f>VLOOKUP(S$9,'Underside XYZ data'!$E$2:$F$10,2,FALSE)</f>
        <v>#N/A</v>
      </c>
      <c r="T25" s="14" t="e">
        <f>VLOOKUP(T$9,'Underside XYZ data'!$E$2:$F$10,2,FALSE)</f>
        <v>#N/A</v>
      </c>
      <c r="U25" s="12" t="e">
        <f>VLOOKUP(U$9,'Underside XYZ data'!$E$2:$F$10,2,FALSE)</f>
        <v>#N/A</v>
      </c>
    </row>
    <row r="26" spans="1:21" x14ac:dyDescent="0.3">
      <c r="B26" s="5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</row>
    <row r="27" spans="1:21" x14ac:dyDescent="0.3">
      <c r="A27" s="8" t="s">
        <v>26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3">
      <c r="B28" s="5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</row>
    <row r="29" spans="1:21" s="7" customFormat="1" x14ac:dyDescent="0.3">
      <c r="A29" s="9" t="s">
        <v>0</v>
      </c>
      <c r="B29" s="10">
        <v>0</v>
      </c>
      <c r="C29" s="10">
        <v>1</v>
      </c>
      <c r="D29" s="11">
        <v>1.5</v>
      </c>
      <c r="E29" s="10">
        <v>2</v>
      </c>
      <c r="F29" s="11">
        <v>2.5</v>
      </c>
      <c r="G29" s="10">
        <v>3</v>
      </c>
      <c r="H29" s="11">
        <v>3.5</v>
      </c>
      <c r="I29" s="10">
        <v>4</v>
      </c>
      <c r="J29" s="11">
        <v>4.5</v>
      </c>
      <c r="K29" s="10">
        <v>5</v>
      </c>
      <c r="L29" s="11">
        <v>5.5</v>
      </c>
      <c r="M29" s="10">
        <v>6</v>
      </c>
      <c r="N29" s="11">
        <v>6.5</v>
      </c>
      <c r="O29" s="10">
        <v>7</v>
      </c>
      <c r="P29" s="11">
        <v>7.5</v>
      </c>
      <c r="Q29" s="10">
        <v>8</v>
      </c>
      <c r="R29" s="11">
        <v>8.5</v>
      </c>
      <c r="S29" s="10">
        <v>9</v>
      </c>
      <c r="T29" s="11">
        <v>9.5</v>
      </c>
      <c r="U29" s="10">
        <v>10</v>
      </c>
    </row>
    <row r="30" spans="1:21" x14ac:dyDescent="0.3">
      <c r="A30" s="9" t="s">
        <v>1</v>
      </c>
      <c r="B30" s="12"/>
      <c r="C30" s="13"/>
      <c r="D30" s="13">
        <f>AVERAGE(C10,E10)-D10</f>
        <v>0.24905000000000399</v>
      </c>
      <c r="E30" s="13"/>
      <c r="F30" s="13">
        <f t="shared" ref="F30:T30" si="0">AVERAGE(E10,G10)-F10</f>
        <v>-6.0650000000002535E-2</v>
      </c>
      <c r="G30" s="13"/>
      <c r="H30" s="13">
        <f t="shared" si="0"/>
        <v>9.7749999999997783E-2</v>
      </c>
      <c r="I30" s="13"/>
      <c r="J30" s="13" t="e">
        <f t="shared" si="0"/>
        <v>#N/A</v>
      </c>
      <c r="K30" s="13"/>
      <c r="L30" s="13" t="e">
        <f t="shared" si="0"/>
        <v>#N/A</v>
      </c>
      <c r="M30" s="13"/>
      <c r="N30" s="13" t="e">
        <f t="shared" si="0"/>
        <v>#N/A</v>
      </c>
      <c r="O30" s="13"/>
      <c r="P30" s="13" t="e">
        <f t="shared" si="0"/>
        <v>#N/A</v>
      </c>
      <c r="Q30" s="13"/>
      <c r="R30" s="13" t="e">
        <f t="shared" si="0"/>
        <v>#N/A</v>
      </c>
      <c r="S30" s="13"/>
      <c r="T30" s="13" t="e">
        <f t="shared" si="0"/>
        <v>#N/A</v>
      </c>
      <c r="U30" s="13"/>
    </row>
    <row r="31" spans="1:21" x14ac:dyDescent="0.3">
      <c r="A31" s="9" t="s">
        <v>18</v>
      </c>
      <c r="B31" s="12"/>
      <c r="C31" s="13">
        <f>AVERAGE(C10,C12)-C11</f>
        <v>0.14845000000000397</v>
      </c>
      <c r="D31" s="14">
        <f>((AVERAGE(E10,C10)+AVERAGE(C12,E12))/2)-D11</f>
        <v>0.43384999999999962</v>
      </c>
      <c r="E31" s="13">
        <f>AVERAGE(E10,E12)-E11</f>
        <v>0.26554999999999751</v>
      </c>
      <c r="F31" s="14">
        <f>((AVERAGE(G10,E10)+AVERAGE(E12,G12))/2)-F11</f>
        <v>0.3271000000000015</v>
      </c>
      <c r="G31" s="13">
        <f t="shared" ref="G31" si="1">AVERAGE(G10,G12)-G11</f>
        <v>0.31875000000000142</v>
      </c>
      <c r="H31" s="14">
        <f t="shared" ref="H31:T31" si="2">((AVERAGE(I10,G10)+AVERAGE(G12,I12))/2)-H11</f>
        <v>0.19727499999999765</v>
      </c>
      <c r="I31" s="13">
        <f t="shared" ref="I31" si="3">AVERAGE(I10,I12)-I11</f>
        <v>-9.4600000000006901E-2</v>
      </c>
      <c r="J31" s="14" t="e">
        <f t="shared" si="2"/>
        <v>#N/A</v>
      </c>
      <c r="K31" s="13" t="e">
        <f t="shared" ref="K31" si="4">AVERAGE(K10,K12)-K11</f>
        <v>#N/A</v>
      </c>
      <c r="L31" s="14" t="e">
        <f t="shared" si="2"/>
        <v>#N/A</v>
      </c>
      <c r="M31" s="13">
        <f t="shared" ref="M31" si="5">AVERAGE(M10,M12)-M11</f>
        <v>6.6899999999996851E-2</v>
      </c>
      <c r="N31" s="14" t="e">
        <f t="shared" si="2"/>
        <v>#N/A</v>
      </c>
      <c r="O31" s="13" t="e">
        <f t="shared" ref="O31" si="6">AVERAGE(O10,O12)-O11</f>
        <v>#N/A</v>
      </c>
      <c r="P31" s="14" t="e">
        <f t="shared" si="2"/>
        <v>#N/A</v>
      </c>
      <c r="Q31" s="13" t="e">
        <f t="shared" ref="Q31" si="7">AVERAGE(Q10,Q12)-Q11</f>
        <v>#N/A</v>
      </c>
      <c r="R31" s="14" t="e">
        <f t="shared" si="2"/>
        <v>#N/A</v>
      </c>
      <c r="S31" s="13" t="e">
        <f t="shared" ref="S31" si="8">AVERAGE(S10,S12)-S11</f>
        <v>#N/A</v>
      </c>
      <c r="T31" s="14" t="e">
        <f t="shared" si="2"/>
        <v>#N/A</v>
      </c>
      <c r="U31" s="13" t="e">
        <f t="shared" ref="U31" si="9">AVERAGE(U10,U12)-U11</f>
        <v>#N/A</v>
      </c>
    </row>
    <row r="32" spans="1:21" x14ac:dyDescent="0.3">
      <c r="A32" s="9" t="s">
        <v>2</v>
      </c>
      <c r="B32" s="12"/>
      <c r="C32" s="13"/>
      <c r="D32" s="13">
        <f>AVERAGE(C12,E12)-D12</f>
        <v>0.14874999999999972</v>
      </c>
      <c r="E32" s="13"/>
      <c r="F32" s="13">
        <f t="shared" ref="D32:R44" si="10">AVERAGE(E12,G12)-F12</f>
        <v>0.19435000000000713</v>
      </c>
      <c r="G32" s="13"/>
      <c r="H32" s="13">
        <f t="shared" si="10"/>
        <v>9.649999999999892E-2</v>
      </c>
      <c r="I32" s="13"/>
      <c r="J32" s="13">
        <f t="shared" si="10"/>
        <v>-0.20255000000000223</v>
      </c>
      <c r="K32" s="13"/>
      <c r="L32" s="13">
        <f t="shared" si="10"/>
        <v>0.27560000000000429</v>
      </c>
      <c r="M32" s="13"/>
      <c r="N32" s="13">
        <f t="shared" si="10"/>
        <v>3.1849999999991496E-2</v>
      </c>
      <c r="O32" s="13"/>
      <c r="P32" s="13" t="e">
        <f t="shared" si="10"/>
        <v>#N/A</v>
      </c>
      <c r="Q32" s="13"/>
      <c r="R32" s="13" t="e">
        <f t="shared" si="10"/>
        <v>#N/A</v>
      </c>
      <c r="S32" s="13"/>
      <c r="T32" s="13" t="e">
        <f t="shared" ref="T32" si="11">AVERAGE(S12,U12)-T12</f>
        <v>#N/A</v>
      </c>
      <c r="U32" s="13"/>
    </row>
    <row r="33" spans="1:21" x14ac:dyDescent="0.3">
      <c r="A33" s="9" t="s">
        <v>19</v>
      </c>
      <c r="B33" s="12"/>
      <c r="C33" s="13">
        <f t="shared" ref="C33:C45" si="12">AVERAGE(C12,C14)-C13</f>
        <v>0.26435000000000031</v>
      </c>
      <c r="D33" s="14">
        <f t="shared" ref="D33:T33" si="13">((AVERAGE(E12,C12)+AVERAGE(C14,E14))/2)-D13</f>
        <v>0.38924999999999699</v>
      </c>
      <c r="E33" s="13">
        <f t="shared" ref="E33:E45" si="14">AVERAGE(E12,E14)-E13</f>
        <v>0.23604999999999876</v>
      </c>
      <c r="F33" s="14">
        <f t="shared" si="13"/>
        <v>0.32425000000000637</v>
      </c>
      <c r="G33" s="13">
        <f t="shared" ref="G33" si="15">AVERAGE(G12,G14)-G13</f>
        <v>0.29265000000000185</v>
      </c>
      <c r="H33" s="14">
        <f t="shared" si="13"/>
        <v>0.30420000000000158</v>
      </c>
      <c r="I33" s="13">
        <f t="shared" ref="I33" si="16">AVERAGE(I12,I14)-I13</f>
        <v>7.8549999999999898E-2</v>
      </c>
      <c r="J33" s="14">
        <f t="shared" si="13"/>
        <v>-0.10482500000000528</v>
      </c>
      <c r="K33" s="13">
        <f t="shared" ref="K33" si="17">AVERAGE(K12,K14)-K13</f>
        <v>0.16260000000000474</v>
      </c>
      <c r="L33" s="14">
        <f t="shared" si="13"/>
        <v>0.33147499999999752</v>
      </c>
      <c r="M33" s="13">
        <f t="shared" ref="M33" si="18">AVERAGE(M12,M14)-M13</f>
        <v>0.23294999999999533</v>
      </c>
      <c r="N33" s="14">
        <f t="shared" si="13"/>
        <v>0.25992500000000263</v>
      </c>
      <c r="O33" s="13">
        <f t="shared" ref="O33" si="19">AVERAGE(O12,O14)-O13</f>
        <v>7.619999999999294E-2</v>
      </c>
      <c r="P33" s="14">
        <f t="shared" si="13"/>
        <v>0.13322499999999948</v>
      </c>
      <c r="Q33" s="13" t="e">
        <f t="shared" ref="Q33" si="20">AVERAGE(Q12,Q14)-Q13</f>
        <v>#N/A</v>
      </c>
      <c r="R33" s="14" t="e">
        <f t="shared" si="13"/>
        <v>#N/A</v>
      </c>
      <c r="S33" s="13" t="e">
        <f t="shared" ref="S33" si="21">AVERAGE(S12,S14)-S13</f>
        <v>#N/A</v>
      </c>
      <c r="T33" s="14" t="e">
        <f t="shared" si="13"/>
        <v>#N/A</v>
      </c>
      <c r="U33" s="13" t="e">
        <f t="shared" ref="U33" si="22">AVERAGE(U12,U14)-U13</f>
        <v>#N/A</v>
      </c>
    </row>
    <row r="34" spans="1:21" x14ac:dyDescent="0.3">
      <c r="A34" s="9" t="s">
        <v>3</v>
      </c>
      <c r="B34" s="12"/>
      <c r="C34" s="13"/>
      <c r="D34" s="13">
        <f t="shared" si="10"/>
        <v>0.13624999999999687</v>
      </c>
      <c r="E34" s="13"/>
      <c r="F34" s="13">
        <f t="shared" si="10"/>
        <v>0.17954999999999899</v>
      </c>
      <c r="G34" s="13"/>
      <c r="H34" s="13">
        <f t="shared" si="10"/>
        <v>0.22650000000000858</v>
      </c>
      <c r="I34" s="13"/>
      <c r="J34" s="13">
        <f t="shared" si="10"/>
        <v>-4.769999999999186E-2</v>
      </c>
      <c r="K34" s="13"/>
      <c r="L34" s="13">
        <f t="shared" si="10"/>
        <v>0.2205499999999958</v>
      </c>
      <c r="M34" s="13"/>
      <c r="N34" s="13">
        <f>AVERAGE(M14,O14)-N14</f>
        <v>0.10840000000000316</v>
      </c>
      <c r="O34" s="13"/>
      <c r="P34" s="13">
        <f t="shared" si="10"/>
        <v>-1.480000000000814E-2</v>
      </c>
      <c r="Q34" s="13"/>
      <c r="R34" s="13">
        <f t="shared" si="10"/>
        <v>-4.2250000000002785E-2</v>
      </c>
      <c r="S34" s="13"/>
      <c r="T34" s="13">
        <f t="shared" ref="T34" si="23">AVERAGE(S14,U14)-T14</f>
        <v>0.25919999999999987</v>
      </c>
      <c r="U34" s="13"/>
    </row>
    <row r="35" spans="1:21" x14ac:dyDescent="0.3">
      <c r="A35" s="9" t="s">
        <v>20</v>
      </c>
      <c r="B35" s="12"/>
      <c r="C35" s="13">
        <f t="shared" si="12"/>
        <v>-8.2399999999999807E-2</v>
      </c>
      <c r="D35" s="14">
        <f t="shared" ref="D35:T35" si="24">((AVERAGE(E14,C14)+AVERAGE(C16,E16))/2)-D15</f>
        <v>2.6250000000054285E-3</v>
      </c>
      <c r="E35" s="13">
        <f t="shared" si="14"/>
        <v>-3.664999999999452E-2</v>
      </c>
      <c r="F35" s="14">
        <f t="shared" si="24"/>
        <v>-2.5874999999995651E-2</v>
      </c>
      <c r="G35" s="13">
        <f t="shared" ref="G35" si="25">AVERAGE(G14,G16)-G15</f>
        <v>-8.5299999999996601E-2</v>
      </c>
      <c r="H35" s="14">
        <f t="shared" si="24"/>
        <v>8.5900000000002308E-2</v>
      </c>
      <c r="I35" s="13">
        <f t="shared" ref="I35" si="26">AVERAGE(I14,I16)-I15</f>
        <v>7.5600000000001444E-2</v>
      </c>
      <c r="J35" s="14">
        <f t="shared" si="24"/>
        <v>-4.3149999999997135E-2</v>
      </c>
      <c r="K35" s="13">
        <f t="shared" ref="K35" si="27">AVERAGE(K14,K16)-K15</f>
        <v>0.13960000000000861</v>
      </c>
      <c r="L35" s="14">
        <f t="shared" si="24"/>
        <v>0.44794999999999874</v>
      </c>
      <c r="M35" s="13">
        <f t="shared" ref="M35" si="28">AVERAGE(M14,M16)-M15</f>
        <v>0.25399999999999778</v>
      </c>
      <c r="N35" s="14">
        <f t="shared" si="24"/>
        <v>0.25600000000000023</v>
      </c>
      <c r="O35" s="13">
        <f t="shared" ref="O35" si="29">AVERAGE(O14,O16)-O15</f>
        <v>0.22819999999999396</v>
      </c>
      <c r="P35" s="14">
        <f t="shared" si="24"/>
        <v>0.23294999999999533</v>
      </c>
      <c r="Q35" s="13">
        <f t="shared" ref="Q35" si="30">AVERAGE(Q14,Q16)-Q15</f>
        <v>6.0899999999996624E-2</v>
      </c>
      <c r="R35" s="14">
        <f t="shared" si="24"/>
        <v>4.0274999999997618E-2</v>
      </c>
      <c r="S35" s="13">
        <f t="shared" ref="S35" si="31">AVERAGE(S14,S16)-S15</f>
        <v>0.17295000000000016</v>
      </c>
      <c r="T35" s="14">
        <f t="shared" si="24"/>
        <v>0.32987500000000125</v>
      </c>
      <c r="U35" s="13">
        <f t="shared" ref="U35" si="32">AVERAGE(U14,U16)-U15</f>
        <v>7.0199999999999818E-2</v>
      </c>
    </row>
    <row r="36" spans="1:21" x14ac:dyDescent="0.3">
      <c r="A36" s="9" t="s">
        <v>4</v>
      </c>
      <c r="B36" s="12"/>
      <c r="C36" s="13"/>
      <c r="D36" s="13">
        <f t="shared" si="10"/>
        <v>6.6100000000005821E-2</v>
      </c>
      <c r="E36" s="13"/>
      <c r="F36" s="13">
        <f t="shared" si="10"/>
        <v>6.2200000000004252E-2</v>
      </c>
      <c r="G36" s="13"/>
      <c r="H36" s="13">
        <f t="shared" si="10"/>
        <v>0.1092000000000084</v>
      </c>
      <c r="I36" s="13"/>
      <c r="J36" s="13">
        <f>(I16+K16)/2-J16</f>
        <v>-0.11369999999999436</v>
      </c>
      <c r="K36" s="13"/>
      <c r="L36" s="13">
        <f t="shared" si="10"/>
        <v>0.16165000000000163</v>
      </c>
      <c r="M36" s="13"/>
      <c r="N36" s="13">
        <f t="shared" si="10"/>
        <v>7.1799999999996089E-2</v>
      </c>
      <c r="O36" s="13"/>
      <c r="P36" s="13">
        <f t="shared" si="10"/>
        <v>0.12910000000000821</v>
      </c>
      <c r="Q36" s="13"/>
      <c r="R36" s="13">
        <f t="shared" si="10"/>
        <v>-0.15729999999999222</v>
      </c>
      <c r="S36" s="13"/>
      <c r="T36" s="13">
        <f t="shared" ref="T36" si="33">AVERAGE(S16,U16)-T16</f>
        <v>0.27114999999999867</v>
      </c>
      <c r="U36" s="13"/>
    </row>
    <row r="37" spans="1:21" x14ac:dyDescent="0.3">
      <c r="A37" s="9" t="s">
        <v>21</v>
      </c>
      <c r="B37" s="12"/>
      <c r="C37" s="13">
        <f t="shared" si="12"/>
        <v>0.30505000000000848</v>
      </c>
      <c r="D37" s="14">
        <f t="shared" ref="D37:T37" si="34">((AVERAGE(E16,C16)+AVERAGE(C18,E18))/2)-D17</f>
        <v>0.42830000000000368</v>
      </c>
      <c r="E37" s="13">
        <f t="shared" si="14"/>
        <v>0.18124999999999858</v>
      </c>
      <c r="F37" s="14">
        <f t="shared" si="34"/>
        <v>0.26250000000000284</v>
      </c>
      <c r="G37" s="13">
        <f t="shared" ref="G37" si="35">AVERAGE(G16,G18)-G17</f>
        <v>0.26774999999999949</v>
      </c>
      <c r="H37" s="14">
        <f t="shared" si="34"/>
        <v>0.33869999999999933</v>
      </c>
      <c r="I37" s="13">
        <f t="shared" ref="I37" si="36">AVERAGE(I16,I18)-I17</f>
        <v>0.13445000000000107</v>
      </c>
      <c r="J37" s="14">
        <f t="shared" si="34"/>
        <v>-3.1449999999999534E-2</v>
      </c>
      <c r="K37" s="13">
        <f t="shared" ref="K37" si="37">AVERAGE(K16,K18)-K17</f>
        <v>-9.2849999999998545E-2</v>
      </c>
      <c r="L37" s="14">
        <f t="shared" si="34"/>
        <v>-3.5024999999993867E-2</v>
      </c>
      <c r="M37" s="13">
        <f t="shared" ref="M37" si="38">AVERAGE(M16,M18)-M17</f>
        <v>-0.15620000000000545</v>
      </c>
      <c r="N37" s="14">
        <f t="shared" si="34"/>
        <v>-7.9650000000011545E-2</v>
      </c>
      <c r="O37" s="13">
        <f t="shared" ref="O37" si="39">AVERAGE(O16,O18)-O17</f>
        <v>-0.21000000000000796</v>
      </c>
      <c r="P37" s="14">
        <f t="shared" si="34"/>
        <v>-7.2674999999996714E-2</v>
      </c>
      <c r="Q37" s="13">
        <f t="shared" ref="Q37" si="40">AVERAGE(Q16,Q18)-Q17</f>
        <v>-0.1083500000000015</v>
      </c>
      <c r="R37" s="14">
        <f t="shared" si="34"/>
        <v>-9.3949999999999534E-2</v>
      </c>
      <c r="S37" s="13">
        <f t="shared" ref="S37" si="41">AVERAGE(S16,S18)-S17</f>
        <v>7.4950000000001182E-2</v>
      </c>
      <c r="T37" s="14">
        <f t="shared" si="34"/>
        <v>0.48112500000000225</v>
      </c>
      <c r="U37" s="13">
        <f t="shared" ref="U37" si="42">AVERAGE(U16,U18)-U17</f>
        <v>9.5400000000005036E-2</v>
      </c>
    </row>
    <row r="38" spans="1:21" x14ac:dyDescent="0.3">
      <c r="A38" s="9" t="s">
        <v>5</v>
      </c>
      <c r="B38" s="12"/>
      <c r="C38" s="13"/>
      <c r="D38" s="13">
        <f t="shared" si="10"/>
        <v>0.33520000000000749</v>
      </c>
      <c r="E38" s="13"/>
      <c r="F38" s="13">
        <f t="shared" si="10"/>
        <v>0.22510000000001185</v>
      </c>
      <c r="G38" s="13"/>
      <c r="H38" s="13">
        <f t="shared" si="10"/>
        <v>5.2900000000008163E-2</v>
      </c>
      <c r="I38" s="13"/>
      <c r="J38" s="13">
        <f t="shared" si="10"/>
        <v>-8.8099999999997181E-2</v>
      </c>
      <c r="K38" s="13"/>
      <c r="L38" s="13">
        <f t="shared" si="10"/>
        <v>0.24819999999999709</v>
      </c>
      <c r="M38" s="13"/>
      <c r="N38" s="13">
        <f t="shared" si="10"/>
        <v>9.2999999999996419E-2</v>
      </c>
      <c r="O38" s="13"/>
      <c r="P38" s="13">
        <f t="shared" si="10"/>
        <v>8.5449999999994475E-2</v>
      </c>
      <c r="Q38" s="13"/>
      <c r="R38" s="13">
        <f t="shared" si="10"/>
        <v>-0.22259999999999991</v>
      </c>
      <c r="S38" s="13"/>
      <c r="T38" s="13">
        <f t="shared" ref="T38" si="43">AVERAGE(S18,U18)-T18</f>
        <v>0.13940000000000907</v>
      </c>
      <c r="U38" s="13"/>
    </row>
    <row r="39" spans="1:21" x14ac:dyDescent="0.3">
      <c r="A39" s="9" t="s">
        <v>22</v>
      </c>
      <c r="B39" s="12"/>
      <c r="C39" s="13">
        <f t="shared" si="12"/>
        <v>0.20949999999999847</v>
      </c>
      <c r="D39" s="14">
        <f t="shared" ref="D39:T39" si="44">((AVERAGE(E18,C18)+AVERAGE(C20,E20))/2)-D19</f>
        <v>0.41805000000000092</v>
      </c>
      <c r="E39" s="13">
        <f t="shared" si="14"/>
        <v>0.24480000000000501</v>
      </c>
      <c r="F39" s="14">
        <f t="shared" si="44"/>
        <v>0.30935000000000912</v>
      </c>
      <c r="G39" s="13">
        <f t="shared" ref="G39" si="45">AVERAGE(G18,G20)-G19</f>
        <v>0.12680000000001002</v>
      </c>
      <c r="H39" s="14">
        <f t="shared" si="44"/>
        <v>0.17365000000000919</v>
      </c>
      <c r="I39" s="13">
        <f t="shared" ref="I39" si="46">AVERAGE(I18,I20)-I19</f>
        <v>8.8600000000006673E-2</v>
      </c>
      <c r="J39" s="14">
        <f t="shared" si="44"/>
        <v>-4.0474999999997152E-2</v>
      </c>
      <c r="K39" s="13">
        <f t="shared" ref="K39" si="47">AVERAGE(K18,K20)-K19</f>
        <v>0.15055000000000973</v>
      </c>
      <c r="L39" s="14">
        <f t="shared" si="44"/>
        <v>0.28732499999999561</v>
      </c>
      <c r="M39" s="13">
        <f t="shared" ref="M39" si="48">AVERAGE(M18,M20)-M19</f>
        <v>0.20469999999998834</v>
      </c>
      <c r="N39" s="14">
        <f t="shared" si="44"/>
        <v>0.26732499999998893</v>
      </c>
      <c r="O39" s="13">
        <f t="shared" ref="O39" si="49">AVERAGE(O18,O20)-O19</f>
        <v>0.15674999999999528</v>
      </c>
      <c r="P39" s="14">
        <f t="shared" si="44"/>
        <v>0.27639999999999176</v>
      </c>
      <c r="Q39" s="13">
        <f t="shared" ref="Q39" si="50">AVERAGE(Q18,Q20)-Q19</f>
        <v>0.10594999999999288</v>
      </c>
      <c r="R39" s="14">
        <f t="shared" si="44"/>
        <v>-1.3675000000002768E-2</v>
      </c>
      <c r="S39" s="13">
        <f t="shared" ref="S39" si="51">AVERAGE(S18,S20)-S19</f>
        <v>0.10419999999999874</v>
      </c>
      <c r="T39" s="14">
        <f t="shared" si="44"/>
        <v>0.16982499999999945</v>
      </c>
      <c r="U39" s="13">
        <f t="shared" ref="U39" si="52">AVERAGE(U18,U20)-U19</f>
        <v>2.3350000000007753E-2</v>
      </c>
    </row>
    <row r="40" spans="1:21" x14ac:dyDescent="0.3">
      <c r="A40" s="9" t="s">
        <v>6</v>
      </c>
      <c r="B40" s="12"/>
      <c r="C40" s="13"/>
      <c r="D40" s="13">
        <f t="shared" si="10"/>
        <v>0.11970000000000169</v>
      </c>
      <c r="E40" s="13"/>
      <c r="F40" s="13">
        <f t="shared" si="10"/>
        <v>9.9900000000005207E-2</v>
      </c>
      <c r="G40" s="13"/>
      <c r="H40" s="13">
        <f t="shared" si="10"/>
        <v>7.8299999999998704E-2</v>
      </c>
      <c r="I40" s="13"/>
      <c r="J40" s="13">
        <f t="shared" si="10"/>
        <v>-0.17414999999999026</v>
      </c>
      <c r="K40" s="13"/>
      <c r="L40" s="13">
        <f t="shared" si="10"/>
        <v>7.3650000000000659E-2</v>
      </c>
      <c r="M40" s="13"/>
      <c r="N40" s="13">
        <f t="shared" si="10"/>
        <v>0.15374999999998806</v>
      </c>
      <c r="O40" s="13"/>
      <c r="P40" s="13">
        <f t="shared" si="10"/>
        <v>-1.2949999999996464E-2</v>
      </c>
      <c r="Q40" s="13"/>
      <c r="R40" s="13">
        <f t="shared" si="10"/>
        <v>-2.3450000000003968E-2</v>
      </c>
      <c r="S40" s="13"/>
      <c r="T40" s="13">
        <f t="shared" ref="T40" si="53">AVERAGE(S20,U20)-T20</f>
        <v>0.23655000000000115</v>
      </c>
      <c r="U40" s="13"/>
    </row>
    <row r="41" spans="1:21" x14ac:dyDescent="0.3">
      <c r="A41" s="9" t="s">
        <v>23</v>
      </c>
      <c r="B41" s="12"/>
      <c r="C41" s="13">
        <f t="shared" si="12"/>
        <v>0.13824999999999221</v>
      </c>
      <c r="D41" s="14">
        <f t="shared" ref="D41:T41" si="54">((AVERAGE(E20,C20)+AVERAGE(C22,E22))/2)-D21</f>
        <v>0.23935000000000528</v>
      </c>
      <c r="E41" s="13">
        <f t="shared" si="14"/>
        <v>0.17374999999999829</v>
      </c>
      <c r="F41" s="14">
        <f t="shared" si="54"/>
        <v>0.25367499999999765</v>
      </c>
      <c r="G41" s="13">
        <f t="shared" ref="G41" si="55">AVERAGE(G20,G22)-G21</f>
        <v>0.16080000000000183</v>
      </c>
      <c r="H41" s="14">
        <f t="shared" si="54"/>
        <v>0.27187499999999432</v>
      </c>
      <c r="I41" s="13">
        <f t="shared" ref="I41" si="56">AVERAGE(I20,I22)-I21</f>
        <v>2.2150000000003445E-2</v>
      </c>
      <c r="J41" s="14" t="e">
        <f t="shared" si="54"/>
        <v>#N/A</v>
      </c>
      <c r="K41" s="13">
        <f t="shared" ref="K41" si="57">AVERAGE(K20,K22)-K21</f>
        <v>0.27575000000000927</v>
      </c>
      <c r="L41" s="14">
        <f t="shared" si="54"/>
        <v>0.43065000000000353</v>
      </c>
      <c r="M41" s="13">
        <f t="shared" ref="M41" si="58">AVERAGE(M20,M22)-M21</f>
        <v>0.29104999999999848</v>
      </c>
      <c r="N41" s="14">
        <f t="shared" si="54"/>
        <v>0.46307499999999635</v>
      </c>
      <c r="O41" s="13">
        <f t="shared" ref="O41" si="59">AVERAGE(O20,O22)-O21</f>
        <v>0.27499999999999147</v>
      </c>
      <c r="P41" s="14">
        <f t="shared" si="54"/>
        <v>0.23982499999999618</v>
      </c>
      <c r="Q41" s="13">
        <f t="shared" ref="Q41" si="60">AVERAGE(Q20,Q22)-Q21</f>
        <v>8.3150000000003388E-2</v>
      </c>
      <c r="R41" s="14">
        <f t="shared" si="54"/>
        <v>4.3700000000004735E-2</v>
      </c>
      <c r="S41" s="13">
        <f t="shared" ref="S41" si="61">AVERAGE(S20,S22)-S21</f>
        <v>0.24744999999999351</v>
      </c>
      <c r="T41" s="14">
        <f t="shared" si="54"/>
        <v>0.31209999999999738</v>
      </c>
      <c r="U41" s="13">
        <f t="shared" ref="U41" si="62">AVERAGE(U20,U22)-U21</f>
        <v>0.29505000000000337</v>
      </c>
    </row>
    <row r="42" spans="1:21" x14ac:dyDescent="0.3">
      <c r="A42" s="9" t="s">
        <v>7</v>
      </c>
      <c r="B42" s="12"/>
      <c r="C42" s="13"/>
      <c r="D42" s="13">
        <f t="shared" si="10"/>
        <v>5.2899999999993952E-2</v>
      </c>
      <c r="E42" s="13"/>
      <c r="F42" s="13">
        <f t="shared" si="10"/>
        <v>6.3350000000006901E-2</v>
      </c>
      <c r="G42" s="13"/>
      <c r="H42" s="13">
        <f t="shared" si="10"/>
        <v>0.22355000000000302</v>
      </c>
      <c r="I42" s="13"/>
      <c r="J42" s="13" t="e">
        <f t="shared" si="10"/>
        <v>#N/A</v>
      </c>
      <c r="K42" s="13"/>
      <c r="L42" s="13">
        <f t="shared" si="10"/>
        <v>0.11444999999999794</v>
      </c>
      <c r="M42" s="13"/>
      <c r="N42" s="13">
        <f t="shared" si="10"/>
        <v>0.12999999999999545</v>
      </c>
      <c r="O42" s="13"/>
      <c r="P42" s="13">
        <f t="shared" si="10"/>
        <v>0.14240000000000208</v>
      </c>
      <c r="Q42" s="13"/>
      <c r="R42" s="13">
        <f t="shared" si="10"/>
        <v>-0.19594999999999629</v>
      </c>
      <c r="S42" s="13"/>
      <c r="T42" s="13">
        <f t="shared" ref="T42" si="63">AVERAGE(S22,U22)-T22</f>
        <v>0.33514999999999873</v>
      </c>
      <c r="U42" s="13"/>
    </row>
    <row r="43" spans="1:21" x14ac:dyDescent="0.3">
      <c r="A43" s="9" t="s">
        <v>24</v>
      </c>
      <c r="B43" s="12"/>
      <c r="C43" s="13" t="e">
        <f t="shared" si="12"/>
        <v>#N/A</v>
      </c>
      <c r="D43" s="14" t="e">
        <f t="shared" ref="D43:T43" si="64">((AVERAGE(E22,C22)+AVERAGE(C24,E24))/2)-D23</f>
        <v>#N/A</v>
      </c>
      <c r="E43" s="13" t="e">
        <f t="shared" si="14"/>
        <v>#N/A</v>
      </c>
      <c r="F43" s="14" t="e">
        <f t="shared" si="64"/>
        <v>#N/A</v>
      </c>
      <c r="G43" s="13" t="e">
        <f t="shared" ref="G43" si="65">AVERAGE(G22,G24)-G23</f>
        <v>#N/A</v>
      </c>
      <c r="H43" s="14" t="e">
        <f t="shared" si="64"/>
        <v>#N/A</v>
      </c>
      <c r="I43" s="13" t="e">
        <f t="shared" ref="I43" si="66">AVERAGE(I22,I24)-I23</f>
        <v>#N/A</v>
      </c>
      <c r="J43" s="14" t="e">
        <f t="shared" si="64"/>
        <v>#N/A</v>
      </c>
      <c r="K43" s="13" t="e">
        <f t="shared" ref="K43" si="67">AVERAGE(K22,K24)-K23</f>
        <v>#N/A</v>
      </c>
      <c r="L43" s="14" t="e">
        <f t="shared" si="64"/>
        <v>#N/A</v>
      </c>
      <c r="M43" s="13" t="e">
        <f t="shared" ref="M43" si="68">AVERAGE(M22,M24)-M23</f>
        <v>#N/A</v>
      </c>
      <c r="N43" s="14" t="e">
        <f t="shared" si="64"/>
        <v>#N/A</v>
      </c>
      <c r="O43" s="13">
        <f t="shared" ref="O43" si="69">AVERAGE(O22,O24)-O23</f>
        <v>-4.8999999999999488E-2</v>
      </c>
      <c r="P43" s="14">
        <f t="shared" si="64"/>
        <v>0.18010000000000304</v>
      </c>
      <c r="Q43" s="13">
        <f t="shared" ref="Q43" si="70">AVERAGE(Q22,Q24)-Q23</f>
        <v>1.4400000000001967E-2</v>
      </c>
      <c r="R43" s="14" t="e">
        <f t="shared" si="64"/>
        <v>#N/A</v>
      </c>
      <c r="S43" s="13" t="e">
        <f t="shared" ref="S43" si="71">AVERAGE(S22,S24)-S23</f>
        <v>#N/A</v>
      </c>
      <c r="T43" s="14" t="e">
        <f t="shared" si="64"/>
        <v>#N/A</v>
      </c>
      <c r="U43" s="13" t="e">
        <f t="shared" ref="U43" si="72">AVERAGE(U22,U24)-U23</f>
        <v>#N/A</v>
      </c>
    </row>
    <row r="44" spans="1:21" x14ac:dyDescent="0.3">
      <c r="A44" s="9" t="s">
        <v>8</v>
      </c>
      <c r="B44" s="12"/>
      <c r="C44" s="13"/>
      <c r="D44" s="13" t="e">
        <f t="shared" si="10"/>
        <v>#N/A</v>
      </c>
      <c r="E44" s="13"/>
      <c r="F44" s="13" t="e">
        <f t="shared" si="10"/>
        <v>#N/A</v>
      </c>
      <c r="G44" s="13"/>
      <c r="H44" s="13" t="e">
        <f t="shared" si="10"/>
        <v>#N/A</v>
      </c>
      <c r="I44" s="13"/>
      <c r="J44" s="13" t="e">
        <f t="shared" si="10"/>
        <v>#N/A</v>
      </c>
      <c r="K44" s="13"/>
      <c r="L44" s="13" t="e">
        <f t="shared" si="10"/>
        <v>#N/A</v>
      </c>
      <c r="M44" s="13"/>
      <c r="N44" s="13" t="e">
        <f t="shared" si="10"/>
        <v>#N/A</v>
      </c>
      <c r="O44" s="13"/>
      <c r="P44" s="13" t="e">
        <f t="shared" si="10"/>
        <v>#N/A</v>
      </c>
      <c r="Q44" s="13"/>
      <c r="R44" s="13" t="e">
        <f t="shared" si="10"/>
        <v>#N/A</v>
      </c>
      <c r="S44" s="13"/>
      <c r="T44" s="13" t="e">
        <f t="shared" ref="T44" si="73">AVERAGE(S24,U24)-T24</f>
        <v>#N/A</v>
      </c>
      <c r="U44" s="13"/>
    </row>
    <row r="45" spans="1:21" x14ac:dyDescent="0.3">
      <c r="A45" s="9" t="s">
        <v>25</v>
      </c>
      <c r="B45" s="12"/>
      <c r="C45" s="13" t="e">
        <f t="shared" si="12"/>
        <v>#N/A</v>
      </c>
      <c r="D45" s="14" t="e">
        <f t="shared" ref="D45:T45" si="74">((AVERAGE(E24,C24)+AVERAGE(C26,E26))/2)-D25</f>
        <v>#N/A</v>
      </c>
      <c r="E45" s="13" t="e">
        <f t="shared" si="14"/>
        <v>#N/A</v>
      </c>
      <c r="F45" s="14" t="e">
        <f t="shared" si="74"/>
        <v>#N/A</v>
      </c>
      <c r="G45" s="13" t="e">
        <f t="shared" ref="G45" si="75">AVERAGE(G24,G26)-G25</f>
        <v>#N/A</v>
      </c>
      <c r="H45" s="14" t="e">
        <f t="shared" si="74"/>
        <v>#N/A</v>
      </c>
      <c r="I45" s="13" t="e">
        <f t="shared" ref="I45" si="76">AVERAGE(I24,I26)-I25</f>
        <v>#N/A</v>
      </c>
      <c r="J45" s="14" t="e">
        <f t="shared" si="74"/>
        <v>#N/A</v>
      </c>
      <c r="K45" s="13" t="e">
        <f t="shared" ref="K45" si="77">AVERAGE(K24,K26)-K25</f>
        <v>#N/A</v>
      </c>
      <c r="L45" s="14" t="e">
        <f t="shared" si="74"/>
        <v>#N/A</v>
      </c>
      <c r="M45" s="13" t="e">
        <f t="shared" ref="M45" si="78">AVERAGE(M24,M26)-M25</f>
        <v>#N/A</v>
      </c>
      <c r="N45" s="14" t="e">
        <f t="shared" si="74"/>
        <v>#N/A</v>
      </c>
      <c r="O45" s="13" t="e">
        <f t="shared" ref="O45" si="79">AVERAGE(O24,O26)-O25</f>
        <v>#N/A</v>
      </c>
      <c r="P45" s="14" t="e">
        <f t="shared" si="74"/>
        <v>#DIV/0!</v>
      </c>
      <c r="Q45" s="13" t="e">
        <f t="shared" ref="Q45" si="80">AVERAGE(Q24,Q26)-Q25</f>
        <v>#N/A</v>
      </c>
      <c r="R45" s="14" t="e">
        <f t="shared" si="74"/>
        <v>#N/A</v>
      </c>
      <c r="S45" s="13" t="e">
        <f t="shared" ref="S45" si="81">AVERAGE(S24,S26)-S25</f>
        <v>#N/A</v>
      </c>
      <c r="T45" s="14" t="e">
        <f t="shared" si="74"/>
        <v>#N/A</v>
      </c>
      <c r="U45" s="13" t="e">
        <f t="shared" ref="U45" si="82">AVERAGE(U24,U26)-U25</f>
        <v>#N/A</v>
      </c>
    </row>
    <row r="46" spans="1:21" x14ac:dyDescent="0.3">
      <c r="A46" s="9"/>
      <c r="B46" s="15"/>
      <c r="C46" s="13"/>
      <c r="D46" s="13">
        <f>AVERAGE(D25,D27)-D26</f>
        <v>11.296499999999995</v>
      </c>
      <c r="E46" s="13"/>
      <c r="F46" s="13">
        <f t="shared" ref="F46:T46" si="83">AVERAGE(F25,F27)-F26</f>
        <v>11.533500000000004</v>
      </c>
      <c r="G46" s="13"/>
      <c r="H46" s="13">
        <f t="shared" si="83"/>
        <v>11.461600000000004</v>
      </c>
      <c r="I46" s="13"/>
      <c r="J46" s="13" t="e">
        <f t="shared" si="83"/>
        <v>#N/A</v>
      </c>
      <c r="K46" s="13"/>
      <c r="L46" s="13" t="e">
        <f t="shared" si="83"/>
        <v>#N/A</v>
      </c>
      <c r="M46" s="13"/>
      <c r="N46" s="13" t="e">
        <f t="shared" si="83"/>
        <v>#N/A</v>
      </c>
      <c r="O46" s="13"/>
      <c r="P46" s="13" t="e">
        <f t="shared" si="83"/>
        <v>#N/A</v>
      </c>
      <c r="Q46" s="13"/>
      <c r="R46" s="13" t="e">
        <f t="shared" si="83"/>
        <v>#N/A</v>
      </c>
      <c r="S46" s="13"/>
      <c r="T46" s="13" t="e">
        <f t="shared" si="83"/>
        <v>#N/A</v>
      </c>
      <c r="U46" s="13"/>
    </row>
  </sheetData>
  <mergeCells count="1">
    <mergeCell ref="A27:U27"/>
  </mergeCells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Document" shapeId="1025" r:id="rId4">
          <objectPr defaultSize="0" autoPict="0" r:id="rId5">
            <anchor moveWithCells="1">
              <from>
                <xdr:col>0</xdr:col>
                <xdr:colOff>99060</xdr:colOff>
                <xdr:row>0</xdr:row>
                <xdr:rowOff>53340</xdr:rowOff>
              </from>
              <to>
                <xdr:col>15</xdr:col>
                <xdr:colOff>274320</xdr:colOff>
                <xdr:row>6</xdr:row>
                <xdr:rowOff>160020</xdr:rowOff>
              </to>
            </anchor>
          </objectPr>
        </oleObject>
      </mc:Choice>
      <mc:Fallback>
        <oleObject progId="Document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8"/>
  <sheetViews>
    <sheetView topLeftCell="A112" workbookViewId="0">
      <selection activeCell="D1" sqref="D1:D1048576"/>
    </sheetView>
  </sheetViews>
  <sheetFormatPr defaultColWidth="9.109375" defaultRowHeight="14.4" x14ac:dyDescent="0.3"/>
  <cols>
    <col min="1" max="6" width="9.109375" style="1"/>
    <col min="7" max="7" width="9.88671875" style="1" bestFit="1" customWidth="1"/>
    <col min="8" max="8" width="9.109375" style="1"/>
    <col min="9" max="9" width="10.109375" style="1" bestFit="1" customWidth="1"/>
    <col min="10" max="16384" width="9.109375" style="1"/>
  </cols>
  <sheetData>
    <row r="1" spans="1:10" x14ac:dyDescent="0.3">
      <c r="A1" s="1" t="s">
        <v>9</v>
      </c>
      <c r="B1" s="1" t="s">
        <v>10</v>
      </c>
      <c r="C1" s="1" t="s">
        <v>11</v>
      </c>
      <c r="D1" s="1" t="s">
        <v>14</v>
      </c>
      <c r="E1" s="1" t="s">
        <v>13</v>
      </c>
      <c r="F1" s="1" t="s">
        <v>12</v>
      </c>
      <c r="G1" s="1" t="s">
        <v>15</v>
      </c>
      <c r="H1" s="1" t="s">
        <v>16</v>
      </c>
      <c r="I1" s="1" t="s">
        <v>17</v>
      </c>
      <c r="J1" s="1">
        <f>MAX(F2:F229)</f>
        <v>12.225700000000003</v>
      </c>
    </row>
    <row r="2" spans="1:10" x14ac:dyDescent="0.3">
      <c r="A2" s="1" t="str">
        <f>'[1]Organized Level Survey Data'!A395</f>
        <v>U229</v>
      </c>
      <c r="B2" s="2">
        <f>'[1]Organized Level Survey Data'!E395</f>
        <v>0</v>
      </c>
      <c r="C2" s="2">
        <f>'[1]Organized Level Survey Data'!F395</f>
        <v>225.33333333333334</v>
      </c>
      <c r="D2" s="1" t="str">
        <f>'[1]Organized Level Survey Data'!D395</f>
        <v>B</v>
      </c>
      <c r="E2" s="1">
        <f>'[1]Organized Level Survey Data'!C395</f>
        <v>0</v>
      </c>
      <c r="F2" s="1">
        <f>'[1]Organized Level Survey Data'!B395</f>
        <v>12.053200000000004</v>
      </c>
      <c r="G2" s="2">
        <f t="shared" ref="G2:G65" si="0">(F2-$J$1)*12</f>
        <v>-2.0699999999999932</v>
      </c>
      <c r="H2" s="1">
        <f t="shared" ref="H2:H65" si="1">G2/12</f>
        <v>-0.17249999999999943</v>
      </c>
    </row>
    <row r="3" spans="1:10" x14ac:dyDescent="0.3">
      <c r="A3" s="1" t="str">
        <f>'[1]Organized Level Survey Data'!A439</f>
        <v>U063</v>
      </c>
      <c r="B3" s="2">
        <f>'[1]Organized Level Survey Data'!E439</f>
        <v>12</v>
      </c>
      <c r="C3" s="2">
        <f>'[1]Organized Level Survey Data'!F439</f>
        <v>225.33333333333334</v>
      </c>
      <c r="D3" s="1" t="str">
        <f>'[1]Organized Level Survey Data'!D439</f>
        <v>B</v>
      </c>
      <c r="E3" s="1">
        <f>'[1]Organized Level Survey Data'!C439</f>
        <v>1</v>
      </c>
      <c r="F3" s="1">
        <f>'[1]Organized Level Survey Data'!B439</f>
        <v>11.699399999999997</v>
      </c>
      <c r="G3" s="2">
        <f t="shared" si="0"/>
        <v>-6.3156000000000745</v>
      </c>
      <c r="H3" s="1">
        <f t="shared" si="1"/>
        <v>-0.52630000000000621</v>
      </c>
    </row>
    <row r="4" spans="1:10" x14ac:dyDescent="0.3">
      <c r="A4" s="1" t="str">
        <f>'[1]Organized Level Survey Data'!A440</f>
        <v>U064</v>
      </c>
      <c r="B4" s="2">
        <f>'[1]Organized Level Survey Data'!E440</f>
        <v>25</v>
      </c>
      <c r="C4" s="2">
        <f>'[1]Organized Level Survey Data'!F440</f>
        <v>225.33333333333334</v>
      </c>
      <c r="D4" s="1" t="str">
        <f>'[1]Organized Level Survey Data'!D440</f>
        <v>B</v>
      </c>
      <c r="E4" s="1">
        <f>'[1]Organized Level Survey Data'!C440</f>
        <v>1.5</v>
      </c>
      <c r="F4" s="1">
        <f>'[1]Organized Level Survey Data'!B440</f>
        <v>11.296499999999995</v>
      </c>
      <c r="G4" s="2">
        <f t="shared" si="0"/>
        <v>-11.150400000000104</v>
      </c>
      <c r="H4" s="1">
        <f t="shared" si="1"/>
        <v>-0.92920000000000869</v>
      </c>
    </row>
    <row r="5" spans="1:10" x14ac:dyDescent="0.3">
      <c r="A5" s="1" t="str">
        <f>'[1]Organized Level Survey Data'!A441</f>
        <v>U065</v>
      </c>
      <c r="B5" s="2">
        <f>'[1]Organized Level Survey Data'!E441</f>
        <v>38</v>
      </c>
      <c r="C5" s="2">
        <f>'[1]Organized Level Survey Data'!F441</f>
        <v>225.33333333333334</v>
      </c>
      <c r="D5" s="1" t="str">
        <f>'[1]Organized Level Survey Data'!D441</f>
        <v>B</v>
      </c>
      <c r="E5" s="1">
        <f>'[1]Organized Level Survey Data'!C441</f>
        <v>2</v>
      </c>
      <c r="F5" s="3">
        <f>'[1]Organized Level Survey Data'!B441</f>
        <v>11.3917</v>
      </c>
      <c r="G5" s="2">
        <f t="shared" si="0"/>
        <v>-10.008000000000038</v>
      </c>
      <c r="H5" s="1">
        <f t="shared" si="1"/>
        <v>-0.83400000000000318</v>
      </c>
    </row>
    <row r="6" spans="1:10" x14ac:dyDescent="0.3">
      <c r="A6" s="1" t="str">
        <f>'[1]Organized Level Survey Data'!A442</f>
        <v>U066</v>
      </c>
      <c r="B6" s="2">
        <f>'[1]Organized Level Survey Data'!E442</f>
        <v>50.875</v>
      </c>
      <c r="C6" s="2">
        <f>'[1]Organized Level Survey Data'!F442</f>
        <v>225.33333333333334</v>
      </c>
      <c r="D6" s="1" t="str">
        <f>'[1]Organized Level Survey Data'!D442</f>
        <v>B</v>
      </c>
      <c r="E6" s="1">
        <f>'[1]Organized Level Survey Data'!C442</f>
        <v>2.5</v>
      </c>
      <c r="F6" s="1">
        <f>'[1]Organized Level Survey Data'!B442</f>
        <v>11.533500000000004</v>
      </c>
      <c r="G6" s="2">
        <f t="shared" si="0"/>
        <v>-8.3063999999999965</v>
      </c>
      <c r="H6" s="1">
        <f t="shared" si="1"/>
        <v>-0.6921999999999997</v>
      </c>
    </row>
    <row r="7" spans="1:10" x14ac:dyDescent="0.3">
      <c r="A7" s="1" t="str">
        <f>'[1]Organized Level Survey Data'!A443</f>
        <v>U067</v>
      </c>
      <c r="B7" s="2">
        <f>'[1]Organized Level Survey Data'!E443</f>
        <v>63.75</v>
      </c>
      <c r="C7" s="2">
        <f>'[1]Organized Level Survey Data'!F443</f>
        <v>225.33333333333334</v>
      </c>
      <c r="D7" s="1" t="str">
        <f>'[1]Organized Level Survey Data'!D443</f>
        <v>B</v>
      </c>
      <c r="E7" s="1">
        <f>'[1]Organized Level Survey Data'!C443</f>
        <v>3</v>
      </c>
      <c r="F7" s="3">
        <f>'[1]Organized Level Survey Data'!B443</f>
        <v>11.554000000000002</v>
      </c>
      <c r="G7" s="2">
        <f t="shared" si="0"/>
        <v>-8.0604000000000156</v>
      </c>
      <c r="H7" s="1">
        <f t="shared" si="1"/>
        <v>-0.6717000000000013</v>
      </c>
    </row>
    <row r="8" spans="1:10" x14ac:dyDescent="0.3">
      <c r="A8" s="1" t="str">
        <f>'[1]Organized Level Survey Data'!A447</f>
        <v>U070</v>
      </c>
      <c r="B8" s="2">
        <f>'[1]Organized Level Survey Data'!E447</f>
        <v>76.625</v>
      </c>
      <c r="C8" s="2">
        <f>'[1]Organized Level Survey Data'!F447</f>
        <v>225.33333333333334</v>
      </c>
      <c r="D8" s="1" t="str">
        <f>'[1]Organized Level Survey Data'!D447</f>
        <v>B</v>
      </c>
      <c r="E8" s="1">
        <f>'[1]Organized Level Survey Data'!C447</f>
        <v>3.5</v>
      </c>
      <c r="F8" s="1">
        <f>'[1]Organized Level Survey Data'!B447</f>
        <v>11.461600000000004</v>
      </c>
      <c r="G8" s="2">
        <f t="shared" si="0"/>
        <v>-9.1691999999999894</v>
      </c>
      <c r="H8" s="1">
        <f t="shared" si="1"/>
        <v>-0.76409999999999911</v>
      </c>
    </row>
    <row r="9" spans="1:10" x14ac:dyDescent="0.3">
      <c r="A9" s="1" t="str">
        <f>'[1]Organized Level Survey Data'!A448</f>
        <v>U071</v>
      </c>
      <c r="B9" s="2">
        <f>'[1]Organized Level Survey Data'!E448</f>
        <v>89.5</v>
      </c>
      <c r="C9" s="2">
        <f>'[1]Organized Level Survey Data'!F448</f>
        <v>225.33333333333334</v>
      </c>
      <c r="D9" s="1" t="str">
        <f>'[1]Organized Level Survey Data'!D448</f>
        <v>B</v>
      </c>
      <c r="E9" s="1">
        <f>'[1]Organized Level Survey Data'!C448</f>
        <v>4</v>
      </c>
      <c r="F9" s="1">
        <f>'[1]Organized Level Survey Data'!B448</f>
        <v>11.564700000000002</v>
      </c>
      <c r="G9" s="2">
        <f t="shared" si="0"/>
        <v>-7.9320000000000164</v>
      </c>
      <c r="H9" s="1">
        <f t="shared" si="1"/>
        <v>-0.66100000000000136</v>
      </c>
    </row>
    <row r="10" spans="1:10" x14ac:dyDescent="0.3">
      <c r="A10" s="1" t="str">
        <f>'[1]Organized Level Survey Data'!A350</f>
        <v>U189</v>
      </c>
      <c r="B10" s="2">
        <f>'[1]Organized Level Survey Data'!E350</f>
        <v>141.25</v>
      </c>
      <c r="C10" s="2">
        <f>'[1]Organized Level Survey Data'!F350</f>
        <v>225.33333333333334</v>
      </c>
      <c r="D10" s="1" t="str">
        <f>'[1]Organized Level Survey Data'!D350</f>
        <v>B</v>
      </c>
      <c r="E10" s="1">
        <f>'[1]Organized Level Survey Data'!C350</f>
        <v>6</v>
      </c>
      <c r="F10" s="1">
        <f>'[1]Organized Level Survey Data'!B350</f>
        <v>12.157600000000002</v>
      </c>
      <c r="G10" s="2">
        <f t="shared" si="0"/>
        <v>-0.81720000000001392</v>
      </c>
      <c r="H10" s="1">
        <f t="shared" si="1"/>
        <v>-6.810000000000116E-2</v>
      </c>
    </row>
    <row r="11" spans="1:10" x14ac:dyDescent="0.3">
      <c r="A11" s="1" t="str">
        <f>'[1]Organized Level Survey Data'!A438</f>
        <v>U062</v>
      </c>
      <c r="B11" s="2">
        <f>'[1]Organized Level Survey Data'!E438</f>
        <v>12</v>
      </c>
      <c r="C11" s="2">
        <f>'[1]Organized Level Survey Data'!F438</f>
        <v>210.41666666666666</v>
      </c>
      <c r="D11" s="1" t="str">
        <f>'[1]Organized Level Survey Data'!D438</f>
        <v>B.5</v>
      </c>
      <c r="E11" s="1">
        <f>'[1]Organized Level Survey Data'!C438</f>
        <v>1</v>
      </c>
      <c r="F11" s="1">
        <f>'[1]Organized Level Survey Data'!B438</f>
        <v>11.552899999999994</v>
      </c>
      <c r="G11" s="2">
        <f t="shared" si="0"/>
        <v>-8.0736000000001127</v>
      </c>
      <c r="H11" s="1">
        <f t="shared" si="1"/>
        <v>-0.67280000000000939</v>
      </c>
    </row>
    <row r="12" spans="1:10" x14ac:dyDescent="0.3">
      <c r="A12" s="1" t="str">
        <f>'[1]Organized Level Survey Data'!A437</f>
        <v>U061</v>
      </c>
      <c r="B12" s="2">
        <f>'[1]Organized Level Survey Data'!E437</f>
        <v>25</v>
      </c>
      <c r="C12" s="2">
        <f>'[1]Organized Level Survey Data'!F437</f>
        <v>210.41666666666666</v>
      </c>
      <c r="D12" s="1" t="str">
        <f>'[1]Organized Level Survey Data'!D437</f>
        <v>B.5</v>
      </c>
      <c r="E12" s="1">
        <f>'[1]Organized Level Survey Data'!C437</f>
        <v>1.5</v>
      </c>
      <c r="F12" s="1">
        <f>'[1]Organized Level Survey Data'!B437</f>
        <v>11.0745</v>
      </c>
      <c r="G12" s="2">
        <f t="shared" si="0"/>
        <v>-13.814400000000035</v>
      </c>
      <c r="H12" s="1">
        <f t="shared" si="1"/>
        <v>-1.1512000000000029</v>
      </c>
    </row>
    <row r="13" spans="1:10" x14ac:dyDescent="0.3">
      <c r="A13" s="1" t="str">
        <f>'[1]Organized Level Survey Data'!A436</f>
        <v>U060</v>
      </c>
      <c r="B13" s="2">
        <f>'[1]Organized Level Survey Data'!E436</f>
        <v>38</v>
      </c>
      <c r="C13" s="2">
        <f>'[1]Organized Level Survey Data'!F436</f>
        <v>210.41666666666666</v>
      </c>
      <c r="D13" s="1" t="str">
        <f>'[1]Organized Level Survey Data'!D436</f>
        <v>B.5</v>
      </c>
      <c r="E13" s="1">
        <f>'[1]Organized Level Survey Data'!C436</f>
        <v>2</v>
      </c>
      <c r="F13" s="1">
        <f>'[1]Organized Level Survey Data'!B436</f>
        <v>11.049800000000005</v>
      </c>
      <c r="G13" s="2">
        <f t="shared" si="0"/>
        <v>-14.110799999999983</v>
      </c>
      <c r="H13" s="1">
        <f t="shared" si="1"/>
        <v>-1.1758999999999986</v>
      </c>
    </row>
    <row r="14" spans="1:10" x14ac:dyDescent="0.3">
      <c r="A14" s="1" t="str">
        <f>'[1]Organized Level Survey Data'!A434</f>
        <v>U059</v>
      </c>
      <c r="B14" s="2">
        <f>'[1]Organized Level Survey Data'!E434</f>
        <v>50.875</v>
      </c>
      <c r="C14" s="2">
        <f>'[1]Organized Level Survey Data'!F434</f>
        <v>210.41666666666666</v>
      </c>
      <c r="D14" s="1" t="str">
        <f>'[1]Organized Level Survey Data'!D434</f>
        <v>B.5</v>
      </c>
      <c r="E14" s="1">
        <f>'[1]Organized Level Survey Data'!C434</f>
        <v>2.5</v>
      </c>
      <c r="F14" s="3">
        <f>'[1]Organized Level Survey Data'!B434</f>
        <v>11.0471</v>
      </c>
      <c r="G14" s="2">
        <f t="shared" si="0"/>
        <v>-14.143200000000036</v>
      </c>
      <c r="H14" s="1">
        <f t="shared" si="1"/>
        <v>-1.178600000000003</v>
      </c>
    </row>
    <row r="15" spans="1:10" x14ac:dyDescent="0.3">
      <c r="A15" s="1" t="str">
        <f>'[1]Organized Level Survey Data'!A433</f>
        <v>U058</v>
      </c>
      <c r="B15" s="2">
        <f>'[1]Organized Level Survey Data'!E433</f>
        <v>63.75</v>
      </c>
      <c r="C15" s="2">
        <f>'[1]Organized Level Survey Data'!F433</f>
        <v>210.41666666666666</v>
      </c>
      <c r="D15" s="1" t="str">
        <f>'[1]Organized Level Survey Data'!D433</f>
        <v>B.5</v>
      </c>
      <c r="E15" s="1">
        <f>'[1]Organized Level Survey Data'!C433</f>
        <v>3</v>
      </c>
      <c r="F15" s="1">
        <f>'[1]Organized Level Survey Data'!B433</f>
        <v>11.1143</v>
      </c>
      <c r="G15" s="2">
        <f t="shared" si="0"/>
        <v>-13.336800000000039</v>
      </c>
      <c r="H15" s="1">
        <f t="shared" si="1"/>
        <v>-1.1114000000000033</v>
      </c>
    </row>
    <row r="16" spans="1:10" x14ac:dyDescent="0.3">
      <c r="A16" s="1" t="str">
        <f>'[1]Organized Level Survey Data'!A450</f>
        <v>U073</v>
      </c>
      <c r="B16" s="2">
        <f>'[1]Organized Level Survey Data'!E450</f>
        <v>76.625</v>
      </c>
      <c r="C16" s="2">
        <f>'[1]Organized Level Survey Data'!F450</f>
        <v>210.41666666666666</v>
      </c>
      <c r="D16" s="1" t="str">
        <f>'[1]Organized Level Survey Data'!D450</f>
        <v>B.5</v>
      </c>
      <c r="E16" s="1">
        <f>'[1]Organized Level Survey Data'!C450</f>
        <v>3.5</v>
      </c>
      <c r="F16" s="1">
        <f>'[1]Organized Level Survey Data'!B450</f>
        <v>11.297600000000003</v>
      </c>
      <c r="G16" s="2">
        <f t="shared" si="0"/>
        <v>-11.137200000000007</v>
      </c>
      <c r="H16" s="1">
        <f t="shared" si="1"/>
        <v>-0.92810000000000059</v>
      </c>
    </row>
    <row r="17" spans="1:8" x14ac:dyDescent="0.3">
      <c r="A17" s="1" t="str">
        <f>'[1]Organized Level Survey Data'!A449</f>
        <v>U072</v>
      </c>
      <c r="B17" s="2">
        <f>'[1]Organized Level Survey Data'!E449</f>
        <v>89.5</v>
      </c>
      <c r="C17" s="2">
        <f>'[1]Organized Level Survey Data'!F449</f>
        <v>210.41666666666666</v>
      </c>
      <c r="D17" s="1" t="str">
        <f>'[1]Organized Level Survey Data'!D449</f>
        <v>B.5</v>
      </c>
      <c r="E17" s="1">
        <f>'[1]Organized Level Survey Data'!C449</f>
        <v>4</v>
      </c>
      <c r="F17" s="1">
        <f>'[1]Organized Level Survey Data'!B449</f>
        <v>11.651300000000006</v>
      </c>
      <c r="G17" s="2">
        <f t="shared" si="0"/>
        <v>-6.8927999999999656</v>
      </c>
      <c r="H17" s="1">
        <f t="shared" si="1"/>
        <v>-0.57439999999999714</v>
      </c>
    </row>
    <row r="18" spans="1:8" x14ac:dyDescent="0.3">
      <c r="A18" s="1" t="str">
        <f>'[1]Organized Level Survey Data'!A455</f>
        <v>U078</v>
      </c>
      <c r="B18" s="2">
        <f>'[1]Organized Level Survey Data'!E455</f>
        <v>101.54166666666667</v>
      </c>
      <c r="C18" s="2">
        <f>'[1]Organized Level Survey Data'!F455</f>
        <v>210.41666666666666</v>
      </c>
      <c r="D18" s="1" t="str">
        <f>'[1]Organized Level Survey Data'!D455</f>
        <v>B.5</v>
      </c>
      <c r="E18" s="1">
        <f>'[1]Organized Level Survey Data'!C455</f>
        <v>4.5</v>
      </c>
      <c r="F18" s="1">
        <f>'[1]Organized Level Survey Data'!B455</f>
        <v>11.961500000000001</v>
      </c>
      <c r="G18" s="2">
        <f t="shared" si="0"/>
        <v>-3.1704000000000292</v>
      </c>
      <c r="H18" s="1">
        <f t="shared" si="1"/>
        <v>-0.26420000000000243</v>
      </c>
    </row>
    <row r="19" spans="1:8" x14ac:dyDescent="0.3">
      <c r="A19" s="1" t="str">
        <f>'[1]Organized Level Survey Data'!A349</f>
        <v>U188</v>
      </c>
      <c r="B19" s="2">
        <f>'[1]Organized Level Survey Data'!E349</f>
        <v>127.41666666666666</v>
      </c>
      <c r="C19" s="2">
        <f>'[1]Organized Level Survey Data'!F349</f>
        <v>210.41666666666666</v>
      </c>
      <c r="D19" s="1" t="str">
        <f>'[1]Organized Level Survey Data'!D349</f>
        <v>B.5</v>
      </c>
      <c r="E19" s="1">
        <f>'[1]Organized Level Survey Data'!C349</f>
        <v>5.5</v>
      </c>
      <c r="F19" s="1">
        <f>'[1]Organized Level Survey Data'!B349</f>
        <v>11.593599999999995</v>
      </c>
      <c r="G19" s="2">
        <f t="shared" si="0"/>
        <v>-7.5852000000000999</v>
      </c>
      <c r="H19" s="1">
        <f t="shared" si="1"/>
        <v>-0.63210000000000832</v>
      </c>
    </row>
    <row r="20" spans="1:8" x14ac:dyDescent="0.3">
      <c r="A20" s="1" t="str">
        <f>'[1]Organized Level Survey Data'!A348</f>
        <v>U187</v>
      </c>
      <c r="B20" s="2">
        <f>'[1]Organized Level Survey Data'!E348</f>
        <v>141.25</v>
      </c>
      <c r="C20" s="2">
        <f>'[1]Organized Level Survey Data'!F348</f>
        <v>210.41666666666666</v>
      </c>
      <c r="D20" s="1" t="str">
        <f>'[1]Organized Level Survey Data'!D348</f>
        <v>B.5</v>
      </c>
      <c r="E20" s="1">
        <f>'[1]Organized Level Survey Data'!C348</f>
        <v>6</v>
      </c>
      <c r="F20" s="1">
        <f>'[1]Organized Level Survey Data'!B348</f>
        <v>11.848100000000002</v>
      </c>
      <c r="G20" s="2">
        <f t="shared" si="0"/>
        <v>-4.5312000000000126</v>
      </c>
      <c r="H20" s="1">
        <f t="shared" si="1"/>
        <v>-0.37760000000000105</v>
      </c>
    </row>
    <row r="21" spans="1:8" x14ac:dyDescent="0.3">
      <c r="A21" s="1" t="str">
        <f>'[1]Organized Level Survey Data'!A347</f>
        <v>U186</v>
      </c>
      <c r="B21" s="2">
        <f>'[1]Organized Level Survey Data'!E347</f>
        <v>154.16666666666666</v>
      </c>
      <c r="C21" s="2">
        <f>'[1]Organized Level Survey Data'!F347</f>
        <v>210.41666666666666</v>
      </c>
      <c r="D21" s="1" t="str">
        <f>'[1]Organized Level Survey Data'!D347</f>
        <v>B.5</v>
      </c>
      <c r="E21" s="1">
        <f>'[1]Organized Level Survey Data'!C347</f>
        <v>6.5</v>
      </c>
      <c r="F21" s="1">
        <f>'[1]Organized Level Survey Data'!B347</f>
        <v>11.960599999999999</v>
      </c>
      <c r="G21" s="2">
        <f t="shared" si="0"/>
        <v>-3.1812000000000467</v>
      </c>
      <c r="H21" s="1">
        <f t="shared" si="1"/>
        <v>-0.26510000000000389</v>
      </c>
    </row>
    <row r="22" spans="1:8" x14ac:dyDescent="0.3">
      <c r="A22" s="1" t="str">
        <f>'[1]Organized Level Survey Data'!A430</f>
        <v>U055</v>
      </c>
      <c r="B22" s="2">
        <f>'[1]Organized Level Survey Data'!E430</f>
        <v>12</v>
      </c>
      <c r="C22" s="2">
        <f>'[1]Organized Level Survey Data'!F430</f>
        <v>195.5</v>
      </c>
      <c r="D22" s="1" t="str">
        <f>'[1]Organized Level Survey Data'!D430</f>
        <v>C</v>
      </c>
      <c r="E22" s="1">
        <f>'[1]Organized Level Survey Data'!C430</f>
        <v>1</v>
      </c>
      <c r="F22" s="1">
        <f>'[1]Organized Level Survey Data'!B430</f>
        <v>11.703299999999999</v>
      </c>
      <c r="G22" s="2">
        <f t="shared" si="0"/>
        <v>-6.2688000000000557</v>
      </c>
      <c r="H22" s="1">
        <f t="shared" si="1"/>
        <v>-0.52240000000000464</v>
      </c>
    </row>
    <row r="23" spans="1:8" x14ac:dyDescent="0.3">
      <c r="A23" s="1" t="str">
        <f>'[1]Organized Level Survey Data'!A420</f>
        <v>U046</v>
      </c>
      <c r="B23" s="2">
        <f>'[1]Organized Level Survey Data'!E420</f>
        <v>25</v>
      </c>
      <c r="C23" s="2">
        <f>'[1]Organized Level Survey Data'!F420</f>
        <v>195.5</v>
      </c>
      <c r="D23" s="1" t="str">
        <f>'[1]Organized Level Survey Data'!D420</f>
        <v>C</v>
      </c>
      <c r="E23" s="1">
        <f>'[1]Organized Level Survey Data'!C420</f>
        <v>1.5</v>
      </c>
      <c r="F23" s="1">
        <f>'[1]Organized Level Survey Data'!B420</f>
        <v>11.322400000000002</v>
      </c>
      <c r="G23" s="2">
        <f t="shared" si="0"/>
        <v>-10.839600000000019</v>
      </c>
      <c r="H23" s="1">
        <f t="shared" si="1"/>
        <v>-0.90330000000000155</v>
      </c>
    </row>
    <row r="24" spans="1:8" x14ac:dyDescent="0.3">
      <c r="A24" s="1" t="str">
        <f>'[1]Organized Level Survey Data'!A431</f>
        <v>U056</v>
      </c>
      <c r="B24" s="2">
        <f>'[1]Organized Level Survey Data'!E431</f>
        <v>38</v>
      </c>
      <c r="C24" s="2">
        <f>'[1]Organized Level Survey Data'!F431</f>
        <v>195.5</v>
      </c>
      <c r="D24" s="1" t="str">
        <f>'[1]Organized Level Survey Data'!D431</f>
        <v>C</v>
      </c>
      <c r="E24" s="1">
        <f>'[1]Organized Level Survey Data'!C431</f>
        <v>2</v>
      </c>
      <c r="F24" s="3">
        <f>'[1]Organized Level Survey Data'!B431</f>
        <v>11.239000000000004</v>
      </c>
      <c r="G24" s="2">
        <f t="shared" si="0"/>
        <v>-11.840399999999988</v>
      </c>
      <c r="H24" s="1">
        <f t="shared" si="1"/>
        <v>-0.98669999999999902</v>
      </c>
    </row>
    <row r="25" spans="1:8" x14ac:dyDescent="0.3">
      <c r="A25" s="1" t="str">
        <f>'[1]Organized Level Survey Data'!A445</f>
        <v>U069</v>
      </c>
      <c r="B25" s="2">
        <f>'[1]Organized Level Survey Data'!E445</f>
        <v>50.875</v>
      </c>
      <c r="C25" s="2">
        <f>'[1]Organized Level Survey Data'!F445</f>
        <v>195.5</v>
      </c>
      <c r="D25" s="1" t="str">
        <f>'[1]Organized Level Survey Data'!D445</f>
        <v>C</v>
      </c>
      <c r="E25" s="1">
        <f>'[1]Organized Level Survey Data'!C445</f>
        <v>2.5</v>
      </c>
      <c r="F25" s="1">
        <f>'[1]Organized Level Survey Data'!B445</f>
        <v>11.081199999999995</v>
      </c>
      <c r="G25" s="2">
        <f t="shared" si="0"/>
        <v>-13.734000000000094</v>
      </c>
      <c r="H25" s="1">
        <f t="shared" si="1"/>
        <v>-1.1445000000000078</v>
      </c>
    </row>
    <row r="26" spans="1:8" x14ac:dyDescent="0.3">
      <c r="A26" s="1" t="str">
        <f>'[1]Organized Level Survey Data'!A432</f>
        <v>U057</v>
      </c>
      <c r="B26" s="2">
        <f>'[1]Organized Level Survey Data'!E432</f>
        <v>63.75</v>
      </c>
      <c r="C26" s="2">
        <f>'[1]Organized Level Survey Data'!F432</f>
        <v>195.5</v>
      </c>
      <c r="D26" s="1" t="str">
        <f>'[1]Organized Level Survey Data'!D432</f>
        <v>C</v>
      </c>
      <c r="E26" s="1">
        <f>'[1]Organized Level Survey Data'!C432</f>
        <v>3</v>
      </c>
      <c r="F26" s="3">
        <f>'[1]Organized Level Survey Data'!B432</f>
        <v>11.312100000000001</v>
      </c>
      <c r="G26" s="2">
        <f t="shared" si="0"/>
        <v>-10.963200000000029</v>
      </c>
      <c r="H26" s="1">
        <f t="shared" si="1"/>
        <v>-0.91360000000000241</v>
      </c>
    </row>
    <row r="27" spans="1:8" x14ac:dyDescent="0.3">
      <c r="A27" s="1" t="str">
        <f>'[1]Organized Level Survey Data'!A451</f>
        <v>U074</v>
      </c>
      <c r="B27" s="2">
        <f>'[1]Organized Level Survey Data'!E451</f>
        <v>76.625</v>
      </c>
      <c r="C27" s="2">
        <f>'[1]Organized Level Survey Data'!F451</f>
        <v>195.5</v>
      </c>
      <c r="D27" s="1" t="str">
        <f>'[1]Organized Level Survey Data'!D451</f>
        <v>C</v>
      </c>
      <c r="E27" s="1">
        <f>'[1]Organized Level Survey Data'!C451</f>
        <v>3.5</v>
      </c>
      <c r="F27" s="1">
        <f>'[1]Organized Level Survey Data'!B451</f>
        <v>11.3339</v>
      </c>
      <c r="G27" s="2">
        <f t="shared" si="0"/>
        <v>-10.701600000000042</v>
      </c>
      <c r="H27" s="1">
        <f t="shared" si="1"/>
        <v>-0.89180000000000348</v>
      </c>
    </row>
    <row r="28" spans="1:8" x14ac:dyDescent="0.3">
      <c r="A28" s="1" t="str">
        <f>'[1]Organized Level Survey Data'!A452</f>
        <v>U075</v>
      </c>
      <c r="B28" s="2">
        <f>'[1]Organized Level Survey Data'!E452</f>
        <v>89.5</v>
      </c>
      <c r="C28" s="2">
        <f>'[1]Organized Level Survey Data'!F452</f>
        <v>195.5</v>
      </c>
      <c r="D28" s="1" t="str">
        <f>'[1]Organized Level Survey Data'!D452</f>
        <v>C</v>
      </c>
      <c r="E28" s="1">
        <f>'[1]Organized Level Survey Data'!C452</f>
        <v>4</v>
      </c>
      <c r="F28" s="1">
        <f>'[1]Organized Level Survey Data'!B452</f>
        <v>11.548699999999997</v>
      </c>
      <c r="G28" s="2">
        <f t="shared" si="0"/>
        <v>-8.1240000000000805</v>
      </c>
      <c r="H28" s="1">
        <f t="shared" si="1"/>
        <v>-0.67700000000000671</v>
      </c>
    </row>
    <row r="29" spans="1:8" x14ac:dyDescent="0.3">
      <c r="A29" s="1" t="str">
        <f>'[1]Organized Level Survey Data'!A453</f>
        <v>U076</v>
      </c>
      <c r="B29" s="2">
        <f>'[1]Organized Level Survey Data'!E453</f>
        <v>101.54166666666667</v>
      </c>
      <c r="C29" s="2">
        <f>'[1]Organized Level Survey Data'!F453</f>
        <v>195.5</v>
      </c>
      <c r="D29" s="1" t="str">
        <f>'[1]Organized Level Survey Data'!D453</f>
        <v>C</v>
      </c>
      <c r="E29" s="1">
        <f>'[1]Organized Level Survey Data'!C453</f>
        <v>4.5</v>
      </c>
      <c r="F29" s="1">
        <f>'[1]Organized Level Survey Data'!B453</f>
        <v>11.955100000000002</v>
      </c>
      <c r="G29" s="2">
        <f t="shared" si="0"/>
        <v>-3.2472000000000207</v>
      </c>
      <c r="H29" s="1">
        <f t="shared" si="1"/>
        <v>-0.27060000000000173</v>
      </c>
    </row>
    <row r="30" spans="1:8" x14ac:dyDescent="0.3">
      <c r="A30" s="1" t="str">
        <f>'[1]Organized Level Survey Data'!A454</f>
        <v>U077</v>
      </c>
      <c r="B30" s="2">
        <f>'[1]Organized Level Survey Data'!E454</f>
        <v>113.58333333333333</v>
      </c>
      <c r="C30" s="2">
        <f>'[1]Organized Level Survey Data'!F454</f>
        <v>195.5</v>
      </c>
      <c r="D30" s="1" t="str">
        <f>'[1]Organized Level Survey Data'!D454</f>
        <v>C</v>
      </c>
      <c r="E30" s="1">
        <f>'[1]Organized Level Survey Data'!C454</f>
        <v>5</v>
      </c>
      <c r="F30" s="1">
        <f>'[1]Organized Level Survey Data'!B454</f>
        <v>11.956400000000002</v>
      </c>
      <c r="G30" s="2">
        <f t="shared" si="0"/>
        <v>-3.2316000000000145</v>
      </c>
      <c r="H30" s="1">
        <f t="shared" si="1"/>
        <v>-0.26930000000000121</v>
      </c>
    </row>
    <row r="31" spans="1:8" x14ac:dyDescent="0.3">
      <c r="A31" s="1" t="str">
        <f>'[1]Organized Level Survey Data'!A343</f>
        <v>U182</v>
      </c>
      <c r="B31" s="2">
        <f>'[1]Organized Level Survey Data'!E343</f>
        <v>127.41666666666666</v>
      </c>
      <c r="C31" s="2">
        <f>'[1]Organized Level Survey Data'!F343</f>
        <v>195.5</v>
      </c>
      <c r="D31" s="1" t="str">
        <f>'[1]Organized Level Survey Data'!D343</f>
        <v>C</v>
      </c>
      <c r="E31" s="1">
        <f>'[1]Organized Level Survey Data'!C343</f>
        <v>5.5</v>
      </c>
      <c r="F31" s="1">
        <f>'[1]Organized Level Survey Data'!B343</f>
        <v>11.538799999999995</v>
      </c>
      <c r="G31" s="2">
        <f t="shared" si="0"/>
        <v>-8.242800000000102</v>
      </c>
      <c r="H31" s="1">
        <f t="shared" si="1"/>
        <v>-0.6869000000000085</v>
      </c>
    </row>
    <row r="32" spans="1:8" x14ac:dyDescent="0.3">
      <c r="A32" s="1" t="str">
        <f>'[1]Organized Level Survey Data'!A344</f>
        <v>U183</v>
      </c>
      <c r="B32" s="2">
        <f>'[1]Organized Level Survey Data'!E344</f>
        <v>141.25</v>
      </c>
      <c r="C32" s="2">
        <f>'[1]Organized Level Survey Data'!F344</f>
        <v>195.5</v>
      </c>
      <c r="D32" s="1" t="str">
        <f>'[1]Organized Level Survey Data'!D344</f>
        <v>C</v>
      </c>
      <c r="E32" s="1">
        <f>'[1]Organized Level Survey Data'!C344</f>
        <v>6</v>
      </c>
      <c r="F32" s="1">
        <f>'[1]Organized Level Survey Data'!B344</f>
        <v>11.672399999999996</v>
      </c>
      <c r="G32" s="2">
        <f t="shared" si="0"/>
        <v>-6.6396000000000868</v>
      </c>
      <c r="H32" s="1">
        <f t="shared" si="1"/>
        <v>-0.55330000000000723</v>
      </c>
    </row>
    <row r="33" spans="1:8" x14ac:dyDescent="0.3">
      <c r="A33" s="1" t="str">
        <f>'[1]Organized Level Survey Data'!A345</f>
        <v>U184</v>
      </c>
      <c r="B33" s="2">
        <f>'[1]Organized Level Survey Data'!E345</f>
        <v>154.16666666666666</v>
      </c>
      <c r="C33" s="2">
        <f>'[1]Organized Level Survey Data'!F345</f>
        <v>195.5</v>
      </c>
      <c r="D33" s="1" t="str">
        <f>'[1]Organized Level Survey Data'!D345</f>
        <v>C</v>
      </c>
      <c r="E33" s="1">
        <f>'[1]Organized Level Survey Data'!C345</f>
        <v>6.5</v>
      </c>
      <c r="F33" s="1">
        <f>'[1]Organized Level Survey Data'!B345</f>
        <v>11.736000000000004</v>
      </c>
      <c r="G33" s="2">
        <f t="shared" si="0"/>
        <v>-5.8763999999999896</v>
      </c>
      <c r="H33" s="1">
        <f t="shared" si="1"/>
        <v>-0.48969999999999914</v>
      </c>
    </row>
    <row r="34" spans="1:8" x14ac:dyDescent="0.3">
      <c r="A34" s="1" t="str">
        <f>'[1]Organized Level Survey Data'!A346</f>
        <v>U185</v>
      </c>
      <c r="B34" s="2">
        <f>'[1]Organized Level Survey Data'!E346</f>
        <v>167.08333333333334</v>
      </c>
      <c r="C34" s="2">
        <f>'[1]Organized Level Survey Data'!F346</f>
        <v>195.5</v>
      </c>
      <c r="D34" s="1" t="str">
        <f>'[1]Organized Level Survey Data'!D346</f>
        <v>C</v>
      </c>
      <c r="E34" s="1">
        <f>'[1]Organized Level Survey Data'!C346</f>
        <v>7</v>
      </c>
      <c r="F34" s="1">
        <f>'[1]Organized Level Survey Data'!B346</f>
        <v>11.863299999999995</v>
      </c>
      <c r="G34" s="2">
        <f t="shared" si="0"/>
        <v>-4.3488000000000966</v>
      </c>
      <c r="H34" s="1">
        <f t="shared" si="1"/>
        <v>-0.36240000000000805</v>
      </c>
    </row>
    <row r="35" spans="1:8" x14ac:dyDescent="0.3">
      <c r="A35" s="1" t="str">
        <f>'[1]Organized Level Survey Data'!A394</f>
        <v>U228</v>
      </c>
      <c r="B35" s="2">
        <f>'[1]Organized Level Survey Data'!E394</f>
        <v>192.75</v>
      </c>
      <c r="C35" s="2">
        <f>'[1]Organized Level Survey Data'!F394</f>
        <v>195.5</v>
      </c>
      <c r="D35" s="1" t="str">
        <f>'[1]Organized Level Survey Data'!D394</f>
        <v>C</v>
      </c>
      <c r="E35" s="1">
        <f>'[1]Organized Level Survey Data'!C394</f>
        <v>8</v>
      </c>
      <c r="F35" s="1">
        <f>'[1]Organized Level Survey Data'!B394</f>
        <v>12.171199999999999</v>
      </c>
      <c r="G35" s="2">
        <f t="shared" si="0"/>
        <v>-0.65400000000005321</v>
      </c>
      <c r="H35" s="1">
        <f t="shared" si="1"/>
        <v>-5.4500000000004434E-2</v>
      </c>
    </row>
    <row r="36" spans="1:8" x14ac:dyDescent="0.3">
      <c r="A36" s="1" t="str">
        <f>'[1]Organized Level Survey Data'!A429</f>
        <v>U054</v>
      </c>
      <c r="B36" s="2">
        <f>'[1]Organized Level Survey Data'!E429</f>
        <v>12</v>
      </c>
      <c r="C36" s="2">
        <f>'[1]Organized Level Survey Data'!F429</f>
        <v>180.58333333333331</v>
      </c>
      <c r="D36" s="1" t="str">
        <f>'[1]Organized Level Survey Data'!D429</f>
        <v>C.5</v>
      </c>
      <c r="E36" s="1">
        <f>'[1]Organized Level Survey Data'!C429</f>
        <v>1</v>
      </c>
      <c r="F36" s="1">
        <f>'[1]Organized Level Survey Data'!B429</f>
        <v>11.418700000000001</v>
      </c>
      <c r="G36" s="2">
        <f t="shared" si="0"/>
        <v>-9.6840000000000259</v>
      </c>
      <c r="H36" s="1">
        <f t="shared" si="1"/>
        <v>-0.80700000000000216</v>
      </c>
    </row>
    <row r="37" spans="1:8" x14ac:dyDescent="0.3">
      <c r="A37" s="1" t="str">
        <f>'[1]Organized Level Survey Data'!A428</f>
        <v>U053</v>
      </c>
      <c r="B37" s="2">
        <f>'[1]Organized Level Survey Data'!E428</f>
        <v>25</v>
      </c>
      <c r="C37" s="2">
        <f>'[1]Organized Level Survey Data'!F428</f>
        <v>180.58333333333331</v>
      </c>
      <c r="D37" s="1" t="str">
        <f>'[1]Organized Level Survey Data'!D428</f>
        <v>C.5</v>
      </c>
      <c r="E37" s="1">
        <f>'[1]Organized Level Survey Data'!C428</f>
        <v>1.5</v>
      </c>
      <c r="F37" s="1">
        <f>'[1]Organized Level Survey Data'!B428</f>
        <v>11.196200000000005</v>
      </c>
      <c r="G37" s="2">
        <f t="shared" si="0"/>
        <v>-12.353999999999985</v>
      </c>
      <c r="H37" s="1">
        <f t="shared" si="1"/>
        <v>-1.0294999999999987</v>
      </c>
    </row>
    <row r="38" spans="1:8" x14ac:dyDescent="0.3">
      <c r="A38" s="1" t="str">
        <f>'[1]Organized Level Survey Data'!A427</f>
        <v>U052</v>
      </c>
      <c r="B38" s="2">
        <f>'[1]Organized Level Survey Data'!E427</f>
        <v>38</v>
      </c>
      <c r="C38" s="2">
        <f>'[1]Organized Level Survey Data'!F427</f>
        <v>180.58333333333331</v>
      </c>
      <c r="D38" s="1" t="str">
        <f>'[1]Organized Level Survey Data'!D427</f>
        <v>C.5</v>
      </c>
      <c r="E38" s="1">
        <f>'[1]Organized Level Survey Data'!C427</f>
        <v>2</v>
      </c>
      <c r="F38" s="1">
        <f>'[1]Organized Level Survey Data'!B427</f>
        <v>11.251800000000003</v>
      </c>
      <c r="G38" s="2">
        <f t="shared" si="0"/>
        <v>-11.686800000000005</v>
      </c>
      <c r="H38" s="1">
        <f t="shared" si="1"/>
        <v>-0.97390000000000043</v>
      </c>
    </row>
    <row r="39" spans="1:8" x14ac:dyDescent="0.3">
      <c r="A39" s="1" t="str">
        <f>'[1]Organized Level Survey Data'!A426</f>
        <v>U051</v>
      </c>
      <c r="B39" s="2">
        <f>'[1]Organized Level Survey Data'!E426</f>
        <v>50.875</v>
      </c>
      <c r="C39" s="2">
        <f>'[1]Organized Level Survey Data'!F426</f>
        <v>180.58333333333331</v>
      </c>
      <c r="D39" s="1" t="str">
        <f>'[1]Organized Level Survey Data'!D426</f>
        <v>C.5</v>
      </c>
      <c r="E39" s="1">
        <f>'[1]Organized Level Survey Data'!C426</f>
        <v>2.5</v>
      </c>
      <c r="F39" s="2">
        <f>'[1]Organized Level Survey Data'!B426</f>
        <v>11.177499999999995</v>
      </c>
      <c r="G39" s="2">
        <f t="shared" si="0"/>
        <v>-12.578400000000101</v>
      </c>
      <c r="H39" s="1">
        <f t="shared" si="1"/>
        <v>-1.0482000000000085</v>
      </c>
    </row>
    <row r="40" spans="1:8" x14ac:dyDescent="0.3">
      <c r="A40" s="1" t="str">
        <f>'[1]Organized Level Survey Data'!A425</f>
        <v>U050</v>
      </c>
      <c r="B40" s="2">
        <f>'[1]Organized Level Survey Data'!E425</f>
        <v>63.75</v>
      </c>
      <c r="C40" s="2">
        <f>'[1]Organized Level Survey Data'!F425</f>
        <v>180.58333333333331</v>
      </c>
      <c r="D40" s="1" t="str">
        <f>'[1]Organized Level Survey Data'!D425</f>
        <v>C.5</v>
      </c>
      <c r="E40" s="1">
        <f>'[1]Organized Level Survey Data'!C425</f>
        <v>3</v>
      </c>
      <c r="F40" s="1">
        <f>'[1]Organized Level Survey Data'!B425</f>
        <v>11.222999999999999</v>
      </c>
      <c r="G40" s="2">
        <f t="shared" si="0"/>
        <v>-12.032400000000052</v>
      </c>
      <c r="H40" s="1">
        <f t="shared" si="1"/>
        <v>-1.0027000000000044</v>
      </c>
    </row>
    <row r="41" spans="1:8" x14ac:dyDescent="0.3">
      <c r="A41" s="1" t="str">
        <f>'[1]Organized Level Survey Data'!A444</f>
        <v>U068</v>
      </c>
      <c r="B41" s="2">
        <f>'[1]Organized Level Survey Data'!E444</f>
        <v>76.625</v>
      </c>
      <c r="C41" s="2">
        <f>'[1]Organized Level Survey Data'!F444</f>
        <v>180.58333333333331</v>
      </c>
      <c r="D41" s="1" t="str">
        <f>'[1]Organized Level Survey Data'!D444</f>
        <v>C.5</v>
      </c>
      <c r="E41" s="1">
        <f>'[1]Organized Level Survey Data'!C444</f>
        <v>3.5</v>
      </c>
      <c r="F41" s="1">
        <f>'[1]Organized Level Survey Data'!B444</f>
        <v>11.296199999999999</v>
      </c>
      <c r="G41" s="2">
        <f t="shared" si="0"/>
        <v>-11.154000000000053</v>
      </c>
      <c r="H41" s="1">
        <f t="shared" si="1"/>
        <v>-0.92950000000000443</v>
      </c>
    </row>
    <row r="42" spans="1:8" x14ac:dyDescent="0.3">
      <c r="A42" s="1" t="str">
        <f>'[1]Organized Level Survey Data'!A459</f>
        <v>U081</v>
      </c>
      <c r="B42" s="2">
        <f>'[1]Organized Level Survey Data'!E459</f>
        <v>89.5</v>
      </c>
      <c r="C42" s="2">
        <f>'[1]Organized Level Survey Data'!F459</f>
        <v>180.58333333333331</v>
      </c>
      <c r="D42" s="1" t="str">
        <f>'[1]Organized Level Survey Data'!D459</f>
        <v>C.5</v>
      </c>
      <c r="E42" s="1">
        <f>'[1]Organized Level Survey Data'!C459</f>
        <v>4</v>
      </c>
      <c r="F42" s="1">
        <f>'[1]Organized Level Survey Data'!B459</f>
        <v>11.6066</v>
      </c>
      <c r="G42" s="2">
        <f t="shared" si="0"/>
        <v>-7.4292000000000371</v>
      </c>
      <c r="H42" s="1">
        <f t="shared" si="1"/>
        <v>-0.61910000000000309</v>
      </c>
    </row>
    <row r="43" spans="1:8" x14ac:dyDescent="0.3">
      <c r="A43" s="1" t="str">
        <f>'[1]Organized Level Survey Data'!A458</f>
        <v>U080</v>
      </c>
      <c r="B43" s="2">
        <f>'[1]Organized Level Survey Data'!E458</f>
        <v>101.54166666666667</v>
      </c>
      <c r="C43" s="2">
        <f>'[1]Organized Level Survey Data'!F458</f>
        <v>180.58333333333331</v>
      </c>
      <c r="D43" s="1" t="str">
        <f>'[1]Organized Level Survey Data'!D458</f>
        <v>C.5</v>
      </c>
      <c r="E43" s="1">
        <f>'[1]Organized Level Survey Data'!C458</f>
        <v>4.5</v>
      </c>
      <c r="F43" s="1">
        <f>'[1]Organized Level Survey Data'!B458</f>
        <v>11.912000000000006</v>
      </c>
      <c r="G43" s="2">
        <f t="shared" si="0"/>
        <v>-3.7643999999999664</v>
      </c>
      <c r="H43" s="1">
        <f t="shared" si="1"/>
        <v>-0.3136999999999972</v>
      </c>
    </row>
    <row r="44" spans="1:8" x14ac:dyDescent="0.3">
      <c r="A44" s="1" t="str">
        <f>'[1]Organized Level Survey Data'!A456</f>
        <v>U079</v>
      </c>
      <c r="B44" s="2">
        <f>'[1]Organized Level Survey Data'!E456</f>
        <v>113.58333333333333</v>
      </c>
      <c r="C44" s="2">
        <f>'[1]Organized Level Survey Data'!F456</f>
        <v>180.58333333333331</v>
      </c>
      <c r="D44" s="1" t="str">
        <f>'[1]Organized Level Survey Data'!D456</f>
        <v>C.5</v>
      </c>
      <c r="E44" s="1">
        <f>'[1]Organized Level Survey Data'!C456</f>
        <v>5</v>
      </c>
      <c r="F44" s="1">
        <f>'[1]Organized Level Survey Data'!B456</f>
        <v>11.766599999999997</v>
      </c>
      <c r="G44" s="2">
        <f t="shared" si="0"/>
        <v>-5.509200000000078</v>
      </c>
      <c r="H44" s="1">
        <f t="shared" si="1"/>
        <v>-0.4591000000000065</v>
      </c>
    </row>
    <row r="45" spans="1:8" x14ac:dyDescent="0.3">
      <c r="A45" s="1" t="str">
        <f>'[1]Organized Level Survey Data'!A342</f>
        <v>U181</v>
      </c>
      <c r="B45" s="2">
        <f>'[1]Organized Level Survey Data'!E342</f>
        <v>127.41666666666666</v>
      </c>
      <c r="C45" s="2">
        <f>'[1]Organized Level Survey Data'!F342</f>
        <v>180.58333333333331</v>
      </c>
      <c r="D45" s="1" t="str">
        <f>'[1]Organized Level Survey Data'!D342</f>
        <v>C.5</v>
      </c>
      <c r="E45" s="1">
        <f>'[1]Organized Level Survey Data'!C342</f>
        <v>5.5</v>
      </c>
      <c r="F45" s="1">
        <f>'[1]Organized Level Survey Data'!B342</f>
        <v>11.369100000000003</v>
      </c>
      <c r="G45" s="2">
        <f t="shared" si="0"/>
        <v>-10.279200000000003</v>
      </c>
      <c r="H45" s="1">
        <f t="shared" si="1"/>
        <v>-0.85660000000000025</v>
      </c>
    </row>
    <row r="46" spans="1:8" x14ac:dyDescent="0.3">
      <c r="A46" s="1" t="str">
        <f>'[1]Organized Level Survey Data'!A341</f>
        <v>U180</v>
      </c>
      <c r="B46" s="2">
        <f>'[1]Organized Level Survey Data'!E341</f>
        <v>141.25</v>
      </c>
      <c r="C46" s="2">
        <f>'[1]Organized Level Survey Data'!F341</f>
        <v>180.58333333333331</v>
      </c>
      <c r="D46" s="1" t="str">
        <f>'[1]Organized Level Survey Data'!D341</f>
        <v>C.5</v>
      </c>
      <c r="E46" s="1">
        <f>'[1]Organized Level Survey Data'!C341</f>
        <v>6</v>
      </c>
      <c r="F46" s="1">
        <f>'[1]Organized Level Survey Data'!B341</f>
        <v>11.239000000000004</v>
      </c>
      <c r="G46" s="2">
        <f t="shared" si="0"/>
        <v>-11.840399999999988</v>
      </c>
      <c r="H46" s="1">
        <f t="shared" si="1"/>
        <v>-0.98669999999999902</v>
      </c>
    </row>
    <row r="47" spans="1:8" x14ac:dyDescent="0.3">
      <c r="A47" s="1" t="str">
        <f>'[1]Organized Level Survey Data'!A339</f>
        <v>U179</v>
      </c>
      <c r="B47" s="2">
        <f>'[1]Organized Level Survey Data'!E339</f>
        <v>154.16666666666666</v>
      </c>
      <c r="C47" s="2">
        <f>'[1]Organized Level Survey Data'!F339</f>
        <v>180.58333333333331</v>
      </c>
      <c r="D47" s="1" t="str">
        <f>'[1]Organized Level Survey Data'!D339</f>
        <v>C.5</v>
      </c>
      <c r="E47" s="1">
        <f>'[1]Organized Level Survey Data'!C339</f>
        <v>6.5</v>
      </c>
      <c r="F47" s="1">
        <f>'[1]Organized Level Survey Data'!B339</f>
        <v>11.276399999999995</v>
      </c>
      <c r="G47" s="2">
        <f t="shared" si="0"/>
        <v>-11.391600000000096</v>
      </c>
      <c r="H47" s="1">
        <f t="shared" si="1"/>
        <v>-0.94930000000000803</v>
      </c>
    </row>
    <row r="48" spans="1:8" x14ac:dyDescent="0.3">
      <c r="A48" s="1" t="str">
        <f>'[1]Organized Level Survey Data'!A338</f>
        <v>U178</v>
      </c>
      <c r="B48" s="2">
        <f>'[1]Organized Level Survey Data'!E338</f>
        <v>167.08333333333334</v>
      </c>
      <c r="C48" s="2">
        <f>'[1]Organized Level Survey Data'!F338</f>
        <v>180.58333333333331</v>
      </c>
      <c r="D48" s="1" t="str">
        <f>'[1]Organized Level Survey Data'!D338</f>
        <v>C.5</v>
      </c>
      <c r="E48" s="1">
        <f>'[1]Organized Level Survey Data'!C338</f>
        <v>7</v>
      </c>
      <c r="F48" s="1">
        <f>'[1]Organized Level Survey Data'!B338</f>
        <v>11.524500000000003</v>
      </c>
      <c r="G48" s="2">
        <f t="shared" si="0"/>
        <v>-8.4144000000000005</v>
      </c>
      <c r="H48" s="1">
        <f t="shared" si="1"/>
        <v>-0.70120000000000005</v>
      </c>
    </row>
    <row r="49" spans="1:8" x14ac:dyDescent="0.3">
      <c r="A49" s="1" t="str">
        <f>'[1]Organized Level Survey Data'!A337</f>
        <v>U177</v>
      </c>
      <c r="B49" s="2">
        <f>'[1]Organized Level Survey Data'!E337</f>
        <v>179.91666666666669</v>
      </c>
      <c r="C49" s="2">
        <f>'[1]Organized Level Survey Data'!F337</f>
        <v>180.58333333333331</v>
      </c>
      <c r="D49" s="1" t="str">
        <f>'[1]Organized Level Survey Data'!D337</f>
        <v>C.5</v>
      </c>
      <c r="E49" s="1">
        <f>'[1]Organized Level Survey Data'!C337</f>
        <v>7.5</v>
      </c>
      <c r="F49" s="1">
        <f>'[1]Organized Level Survey Data'!B337</f>
        <v>11.694699999999997</v>
      </c>
      <c r="G49" s="2">
        <f t="shared" si="0"/>
        <v>-6.3720000000000709</v>
      </c>
      <c r="H49" s="1">
        <f t="shared" si="1"/>
        <v>-0.53100000000000591</v>
      </c>
    </row>
    <row r="50" spans="1:8" x14ac:dyDescent="0.3">
      <c r="A50" s="1" t="str">
        <f>'[1]Organized Level Survey Data'!A422</f>
        <v>U048</v>
      </c>
      <c r="B50" s="2">
        <f>'[1]Organized Level Survey Data'!E422</f>
        <v>0</v>
      </c>
      <c r="C50" s="2">
        <f>'[1]Organized Level Survey Data'!F422</f>
        <v>165.66666666666666</v>
      </c>
      <c r="D50" s="1" t="str">
        <f>'[1]Organized Level Survey Data'!D422</f>
        <v>D</v>
      </c>
      <c r="E50" s="1">
        <f>'[1]Organized Level Survey Data'!C422</f>
        <v>0</v>
      </c>
      <c r="F50" s="1">
        <f>'[1]Organized Level Survey Data'!B422</f>
        <v>12.0274</v>
      </c>
      <c r="G50" s="2">
        <f t="shared" si="0"/>
        <v>-2.379600000000039</v>
      </c>
      <c r="H50" s="1">
        <f t="shared" si="1"/>
        <v>-0.19830000000000325</v>
      </c>
    </row>
    <row r="51" spans="1:8" x14ac:dyDescent="0.3">
      <c r="A51" s="1" t="str">
        <f>'[1]Organized Level Survey Data'!A419</f>
        <v>U045</v>
      </c>
      <c r="B51" s="2">
        <f>'[1]Organized Level Survey Data'!E419</f>
        <v>12</v>
      </c>
      <c r="C51" s="2">
        <f>'[1]Organized Level Survey Data'!F419</f>
        <v>165.66666666666666</v>
      </c>
      <c r="D51" s="1" t="str">
        <f>'[1]Organized Level Survey Data'!D419</f>
        <v>D</v>
      </c>
      <c r="E51" s="1">
        <f>'[1]Organized Level Survey Data'!C419</f>
        <v>1</v>
      </c>
      <c r="F51" s="1">
        <f>'[1]Organized Level Survey Data'!B419</f>
        <v>11.662800000000004</v>
      </c>
      <c r="G51" s="2">
        <f t="shared" si="0"/>
        <v>-6.7547999999999888</v>
      </c>
      <c r="H51" s="1">
        <f t="shared" si="1"/>
        <v>-0.56289999999999907</v>
      </c>
    </row>
    <row r="52" spans="1:8" x14ac:dyDescent="0.3">
      <c r="A52" s="1" t="str">
        <f>'[1]Organized Level Survey Data'!A418</f>
        <v>U044</v>
      </c>
      <c r="B52" s="2">
        <f>'[1]Organized Level Survey Data'!E418</f>
        <v>25</v>
      </c>
      <c r="C52" s="2">
        <f>'[1]Organized Level Survey Data'!F418</f>
        <v>165.66666666666666</v>
      </c>
      <c r="D52" s="1" t="str">
        <f>'[1]Organized Level Survey Data'!D418</f>
        <v>D</v>
      </c>
      <c r="E52" s="1">
        <f>'[1]Organized Level Survey Data'!C418</f>
        <v>1.5</v>
      </c>
      <c r="F52" s="1">
        <f>'[1]Organized Level Survey Data'!B418</f>
        <v>11.563500000000005</v>
      </c>
      <c r="G52" s="2">
        <f t="shared" si="0"/>
        <v>-7.9463999999999828</v>
      </c>
      <c r="H52" s="1">
        <f t="shared" si="1"/>
        <v>-0.66219999999999857</v>
      </c>
    </row>
    <row r="53" spans="1:8" x14ac:dyDescent="0.3">
      <c r="A53" s="1" t="str">
        <f>'[1]Organized Level Survey Data'!A417</f>
        <v>U043</v>
      </c>
      <c r="B53" s="2">
        <f>'[1]Organized Level Survey Data'!E417</f>
        <v>40</v>
      </c>
      <c r="C53" s="2">
        <f>'[1]Organized Level Survey Data'!F417</f>
        <v>165.66666666666666</v>
      </c>
      <c r="D53" s="1" t="str">
        <f>'[1]Organized Level Survey Data'!D417</f>
        <v>D</v>
      </c>
      <c r="E53" s="1">
        <f>'[1]Organized Level Survey Data'!C417</f>
        <v>2</v>
      </c>
      <c r="F53" s="2">
        <f>'[1]Organized Level Survey Data'!B417</f>
        <v>11.736699999999999</v>
      </c>
      <c r="G53" s="2">
        <f t="shared" si="0"/>
        <v>-5.8680000000000518</v>
      </c>
      <c r="H53" s="1">
        <f t="shared" si="1"/>
        <v>-0.48900000000000432</v>
      </c>
    </row>
    <row r="54" spans="1:8" x14ac:dyDescent="0.3">
      <c r="A54" s="1" t="str">
        <f>'[1]Organized Level Survey Data'!A423</f>
        <v>U049</v>
      </c>
      <c r="B54" s="2">
        <f>'[1]Organized Level Survey Data'!E423</f>
        <v>50.875</v>
      </c>
      <c r="C54" s="2">
        <f>'[1]Organized Level Survey Data'!F423</f>
        <v>165.66666666666666</v>
      </c>
      <c r="D54" s="1" t="str">
        <f>'[1]Organized Level Survey Data'!D423</f>
        <v>D</v>
      </c>
      <c r="E54" s="1">
        <f>'[1]Organized Level Survey Data'!C423</f>
        <v>2.5</v>
      </c>
      <c r="F54" s="1">
        <f>'[1]Organized Level Survey Data'!B423</f>
        <v>11.548400000000001</v>
      </c>
      <c r="G54" s="2">
        <f t="shared" si="0"/>
        <v>-8.1276000000000295</v>
      </c>
      <c r="H54" s="1">
        <f t="shared" si="1"/>
        <v>-0.67730000000000246</v>
      </c>
    </row>
    <row r="55" spans="1:8" x14ac:dyDescent="0.3">
      <c r="A55" s="1" t="str">
        <f>'[1]Organized Level Survey Data'!A416</f>
        <v>U042</v>
      </c>
      <c r="B55" s="2">
        <f>'[1]Organized Level Survey Data'!E416</f>
        <v>63.75</v>
      </c>
      <c r="C55" s="2">
        <f>'[1]Organized Level Survey Data'!F416</f>
        <v>165.66666666666666</v>
      </c>
      <c r="D55" s="1" t="str">
        <f>'[1]Organized Level Survey Data'!D416</f>
        <v>D</v>
      </c>
      <c r="E55" s="1">
        <f>'[1]Organized Level Survey Data'!C416</f>
        <v>3</v>
      </c>
      <c r="F55" s="2">
        <f>'[1]Organized Level Survey Data'!B416</f>
        <v>11.719200000000001</v>
      </c>
      <c r="G55" s="2">
        <f t="shared" si="0"/>
        <v>-6.0780000000000314</v>
      </c>
      <c r="H55" s="1">
        <f t="shared" si="1"/>
        <v>-0.50650000000000261</v>
      </c>
    </row>
    <row r="56" spans="1:8" x14ac:dyDescent="0.3">
      <c r="A56" s="1" t="str">
        <f>'[1]Organized Level Survey Data'!A463</f>
        <v>U085</v>
      </c>
      <c r="B56" s="2">
        <f>'[1]Organized Level Survey Data'!E463</f>
        <v>76.625</v>
      </c>
      <c r="C56" s="2">
        <f>'[1]Organized Level Survey Data'!F463</f>
        <v>165.66666666666666</v>
      </c>
      <c r="D56" s="1" t="str">
        <f>'[1]Organized Level Survey Data'!D463</f>
        <v>D</v>
      </c>
      <c r="E56" s="1">
        <f>'[1]Organized Level Survey Data'!C463</f>
        <v>3.5</v>
      </c>
      <c r="F56" s="1">
        <f>'[1]Organized Level Survey Data'!B463</f>
        <v>11.543899999999994</v>
      </c>
      <c r="G56" s="2">
        <f t="shared" si="0"/>
        <v>-8.1816000000001168</v>
      </c>
      <c r="H56" s="1">
        <f t="shared" si="1"/>
        <v>-0.68180000000000973</v>
      </c>
    </row>
    <row r="57" spans="1:8" x14ac:dyDescent="0.3">
      <c r="A57" s="1" t="str">
        <f>'[1]Organized Level Survey Data'!A462</f>
        <v>U084</v>
      </c>
      <c r="B57" s="2">
        <f>'[1]Organized Level Survey Data'!E462</f>
        <v>89.5</v>
      </c>
      <c r="C57" s="2">
        <f>'[1]Organized Level Survey Data'!F462</f>
        <v>165.66666666666666</v>
      </c>
      <c r="D57" s="1" t="str">
        <f>'[1]Organized Level Survey Data'!D462</f>
        <v>D</v>
      </c>
      <c r="E57" s="1">
        <f>'[1]Organized Level Survey Data'!C462</f>
        <v>4</v>
      </c>
      <c r="F57" s="1">
        <f>'[1]Organized Level Survey Data'!B462</f>
        <v>11.821600000000004</v>
      </c>
      <c r="G57" s="2">
        <f t="shared" si="0"/>
        <v>-4.8491999999999962</v>
      </c>
      <c r="H57" s="1">
        <f t="shared" si="1"/>
        <v>-0.40409999999999968</v>
      </c>
    </row>
    <row r="58" spans="1:8" x14ac:dyDescent="0.3">
      <c r="A58" s="1" t="str">
        <f>'[1]Organized Level Survey Data'!A461</f>
        <v>U083</v>
      </c>
      <c r="B58" s="2">
        <f>'[1]Organized Level Survey Data'!E461</f>
        <v>101.54166666666667</v>
      </c>
      <c r="C58" s="2">
        <f>'[1]Organized Level Survey Data'!F461</f>
        <v>165.66666666666666</v>
      </c>
      <c r="D58" s="1" t="str">
        <f>'[1]Organized Level Survey Data'!D461</f>
        <v>D</v>
      </c>
      <c r="E58" s="1">
        <f>'[1]Organized Level Survey Data'!C461</f>
        <v>4.5</v>
      </c>
      <c r="F58" s="1">
        <f>'[1]Organized Level Survey Data'!B461</f>
        <v>11.909499999999994</v>
      </c>
      <c r="G58" s="2">
        <f t="shared" si="0"/>
        <v>-3.7944000000001097</v>
      </c>
      <c r="H58" s="1">
        <f t="shared" si="1"/>
        <v>-0.31620000000000914</v>
      </c>
    </row>
    <row r="59" spans="1:8" x14ac:dyDescent="0.3">
      <c r="A59" s="1" t="str">
        <f>'[1]Organized Level Survey Data'!A460</f>
        <v>U082</v>
      </c>
      <c r="B59" s="2">
        <f>'[1]Organized Level Survey Data'!E460</f>
        <v>111.583333333333</v>
      </c>
      <c r="C59" s="2">
        <f>'[1]Organized Level Survey Data'!F460</f>
        <v>165.66666666666666</v>
      </c>
      <c r="D59" s="1" t="str">
        <f>'[1]Organized Level Survey Data'!D460</f>
        <v>D</v>
      </c>
      <c r="E59" s="1">
        <f>'[1]Organized Level Survey Data'!C460</f>
        <v>5</v>
      </c>
      <c r="F59" s="1">
        <f>'[1]Organized Level Survey Data'!B460</f>
        <v>11.902000000000001</v>
      </c>
      <c r="G59" s="2">
        <f t="shared" si="0"/>
        <v>-3.8844000000000278</v>
      </c>
      <c r="H59" s="1">
        <f t="shared" si="1"/>
        <v>-0.32370000000000232</v>
      </c>
    </row>
    <row r="60" spans="1:8" x14ac:dyDescent="0.3">
      <c r="A60" s="1" t="str">
        <f>'[1]Organized Level Survey Data'!A330</f>
        <v>U170</v>
      </c>
      <c r="B60" s="2">
        <f>'[1]Organized Level Survey Data'!E330</f>
        <v>127.41666666666666</v>
      </c>
      <c r="C60" s="2">
        <f>'[1]Organized Level Survey Data'!F330</f>
        <v>165.66666666666666</v>
      </c>
      <c r="D60" s="1" t="str">
        <f>'[1]Organized Level Survey Data'!D330</f>
        <v>D</v>
      </c>
      <c r="E60" s="1">
        <f>'[1]Organized Level Survey Data'!C330</f>
        <v>5.5</v>
      </c>
      <c r="F60" s="1">
        <f>'[1]Organized Level Survey Data'!B330</f>
        <v>11.366200000000006</v>
      </c>
      <c r="G60" s="2">
        <f t="shared" si="0"/>
        <v>-10.313999999999965</v>
      </c>
      <c r="H60" s="1">
        <f t="shared" si="1"/>
        <v>-0.85949999999999704</v>
      </c>
    </row>
    <row r="61" spans="1:8" x14ac:dyDescent="0.3">
      <c r="A61" s="1" t="str">
        <f>'[1]Organized Level Survey Data'!A331</f>
        <v>U171</v>
      </c>
      <c r="B61" s="2">
        <f>'[1]Organized Level Survey Data'!E331</f>
        <v>141.25</v>
      </c>
      <c r="C61" s="2">
        <f>'[1]Organized Level Survey Data'!F331</f>
        <v>165.66666666666666</v>
      </c>
      <c r="D61" s="1" t="str">
        <f>'[1]Organized Level Survey Data'!D331</f>
        <v>D</v>
      </c>
      <c r="E61" s="1">
        <f>'[1]Organized Level Survey Data'!C331</f>
        <v>6</v>
      </c>
      <c r="F61" s="1">
        <f>'[1]Organized Level Survey Data'!B331</f>
        <v>11.271500000000003</v>
      </c>
      <c r="G61" s="2">
        <f t="shared" si="0"/>
        <v>-11.450400000000002</v>
      </c>
      <c r="H61" s="1">
        <f t="shared" si="1"/>
        <v>-0.95420000000000016</v>
      </c>
    </row>
    <row r="62" spans="1:8" x14ac:dyDescent="0.3">
      <c r="A62" s="1" t="str">
        <f>'[1]Organized Level Survey Data'!A332</f>
        <v>U172</v>
      </c>
      <c r="B62" s="2">
        <f>'[1]Organized Level Survey Data'!E332</f>
        <v>154.16666666666666</v>
      </c>
      <c r="C62" s="2">
        <f>'[1]Organized Level Survey Data'!F332</f>
        <v>165.66666666666666</v>
      </c>
      <c r="D62" s="1" t="str">
        <f>'[1]Organized Level Survey Data'!D332</f>
        <v>D</v>
      </c>
      <c r="E62" s="1">
        <f>'[1]Organized Level Survey Data'!C332</f>
        <v>6.5</v>
      </c>
      <c r="F62" s="1">
        <f>'[1]Organized Level Survey Data'!B332</f>
        <v>11.196399999999997</v>
      </c>
      <c r="G62" s="2">
        <f t="shared" si="0"/>
        <v>-12.351600000000076</v>
      </c>
      <c r="H62" s="1">
        <f t="shared" si="1"/>
        <v>-1.0293000000000063</v>
      </c>
    </row>
    <row r="63" spans="1:8" x14ac:dyDescent="0.3">
      <c r="A63" s="1" t="str">
        <f>'[1]Organized Level Survey Data'!A333</f>
        <v>U173</v>
      </c>
      <c r="B63" s="2">
        <f>'[1]Organized Level Survey Data'!E333</f>
        <v>167.08333333333334</v>
      </c>
      <c r="C63" s="2">
        <f>'[1]Organized Level Survey Data'!F333</f>
        <v>165.66666666666666</v>
      </c>
      <c r="D63" s="1" t="str">
        <f>'[1]Organized Level Survey Data'!D333</f>
        <v>D</v>
      </c>
      <c r="E63" s="1">
        <f>'[1]Organized Level Survey Data'!C333</f>
        <v>7</v>
      </c>
      <c r="F63" s="1">
        <f>'[1]Organized Level Survey Data'!B333</f>
        <v>11.338099999999997</v>
      </c>
      <c r="G63" s="2">
        <f t="shared" si="0"/>
        <v>-10.651200000000074</v>
      </c>
      <c r="H63" s="1">
        <f t="shared" si="1"/>
        <v>-0.88760000000000616</v>
      </c>
    </row>
    <row r="64" spans="1:8" x14ac:dyDescent="0.3">
      <c r="A64" s="1" t="str">
        <f>'[1]Organized Level Survey Data'!A334</f>
        <v>U174</v>
      </c>
      <c r="B64" s="2">
        <f>'[1]Organized Level Survey Data'!E334</f>
        <v>179.91666666666669</v>
      </c>
      <c r="C64" s="2">
        <f>'[1]Organized Level Survey Data'!F334</f>
        <v>165.66666666666666</v>
      </c>
      <c r="D64" s="1" t="str">
        <f>'[1]Organized Level Survey Data'!D334</f>
        <v>D</v>
      </c>
      <c r="E64" s="1">
        <f>'[1]Organized Level Survey Data'!C334</f>
        <v>7.5</v>
      </c>
      <c r="F64" s="1">
        <f>'[1]Organized Level Survey Data'!B334</f>
        <v>11.653400000000005</v>
      </c>
      <c r="G64" s="2">
        <f t="shared" si="0"/>
        <v>-6.8675999999999817</v>
      </c>
      <c r="H64" s="1">
        <f t="shared" si="1"/>
        <v>-0.57229999999999848</v>
      </c>
    </row>
    <row r="65" spans="1:8" x14ac:dyDescent="0.3">
      <c r="A65" s="1" t="str">
        <f>'[1]Organized Level Survey Data'!A335</f>
        <v>U175</v>
      </c>
      <c r="B65" s="2">
        <f>'[1]Organized Level Survey Data'!E335</f>
        <v>192.75</v>
      </c>
      <c r="C65" s="2">
        <f>'[1]Organized Level Survey Data'!F335</f>
        <v>165.66666666666666</v>
      </c>
      <c r="D65" s="1" t="str">
        <f>'[1]Organized Level Survey Data'!D335</f>
        <v>D</v>
      </c>
      <c r="E65" s="1">
        <f>'[1]Organized Level Survey Data'!C335</f>
        <v>8</v>
      </c>
      <c r="F65" s="1">
        <f>'[1]Organized Level Survey Data'!B335</f>
        <v>11.939099999999996</v>
      </c>
      <c r="G65" s="2">
        <f t="shared" si="0"/>
        <v>-3.4392000000000849</v>
      </c>
      <c r="H65" s="1">
        <f t="shared" si="1"/>
        <v>-0.28660000000000707</v>
      </c>
    </row>
    <row r="66" spans="1:8" x14ac:dyDescent="0.3">
      <c r="A66" s="1" t="str">
        <f>'[1]Organized Level Survey Data'!A352</f>
        <v>U190</v>
      </c>
      <c r="B66" s="2">
        <f>'[1]Organized Level Survey Data'!E352</f>
        <v>205.875</v>
      </c>
      <c r="C66" s="2">
        <f>'[1]Organized Level Survey Data'!F352</f>
        <v>165.66666666666666</v>
      </c>
      <c r="D66" s="1" t="str">
        <f>'[1]Organized Level Survey Data'!D352</f>
        <v>D</v>
      </c>
      <c r="E66" s="1">
        <f>'[1]Organized Level Survey Data'!C352</f>
        <v>8.5</v>
      </c>
      <c r="F66" s="1">
        <f>'[1]Organized Level Survey Data'!B352</f>
        <v>11.959299999999999</v>
      </c>
      <c r="G66" s="2">
        <f t="shared" ref="G66:G129" si="2">(F66-$J$1)*12</f>
        <v>-3.1968000000000529</v>
      </c>
      <c r="H66" s="1">
        <f t="shared" ref="H66:H129" si="3">G66/12</f>
        <v>-0.26640000000000441</v>
      </c>
    </row>
    <row r="67" spans="1:8" x14ac:dyDescent="0.3">
      <c r="A67" s="1" t="str">
        <f>'[1]Organized Level Survey Data'!A371</f>
        <v>U207</v>
      </c>
      <c r="B67" s="2">
        <f>'[1]Organized Level Survey Data'!E371</f>
        <v>219</v>
      </c>
      <c r="C67" s="2">
        <f>'[1]Organized Level Survey Data'!F371</f>
        <v>165.66666666666666</v>
      </c>
      <c r="D67" s="1" t="str">
        <f>'[1]Organized Level Survey Data'!D371</f>
        <v>D</v>
      </c>
      <c r="E67" s="1">
        <f>'[1]Organized Level Survey Data'!C371</f>
        <v>9</v>
      </c>
      <c r="F67" s="1">
        <f>'[1]Organized Level Survey Data'!B371</f>
        <v>11.894999999999996</v>
      </c>
      <c r="G67" s="2">
        <f t="shared" si="2"/>
        <v>-3.9684000000000879</v>
      </c>
      <c r="H67" s="1">
        <f t="shared" si="3"/>
        <v>-0.33070000000000732</v>
      </c>
    </row>
    <row r="68" spans="1:8" x14ac:dyDescent="0.3">
      <c r="A68" s="1" t="str">
        <f>'[1]Organized Level Survey Data'!A372</f>
        <v>U208</v>
      </c>
      <c r="B68" s="2">
        <f>'[1]Organized Level Survey Data'!E372</f>
        <v>231.91666666666666</v>
      </c>
      <c r="C68" s="2">
        <f>'[1]Organized Level Survey Data'!F372</f>
        <v>165.66666666666666</v>
      </c>
      <c r="D68" s="1" t="str">
        <f>'[1]Organized Level Survey Data'!D372</f>
        <v>D</v>
      </c>
      <c r="E68" s="1">
        <f>'[1]Organized Level Survey Data'!C372</f>
        <v>9.5</v>
      </c>
      <c r="F68" s="1">
        <f>'[1]Organized Level Survey Data'!B372</f>
        <v>11.769999999999996</v>
      </c>
      <c r="G68" s="2">
        <f t="shared" si="2"/>
        <v>-5.4684000000000879</v>
      </c>
      <c r="H68" s="1">
        <f t="shared" si="3"/>
        <v>-0.45570000000000732</v>
      </c>
    </row>
    <row r="69" spans="1:8" x14ac:dyDescent="0.3">
      <c r="A69" s="1" t="str">
        <f>'[1]Organized Level Survey Data'!A392</f>
        <v>U226</v>
      </c>
      <c r="B69" s="2">
        <f>'[1]Organized Level Survey Data'!E392</f>
        <v>244.83333333333334</v>
      </c>
      <c r="C69" s="2">
        <f>'[1]Organized Level Survey Data'!F392</f>
        <v>165.66666666666666</v>
      </c>
      <c r="D69" s="1" t="str">
        <f>'[1]Organized Level Survey Data'!D392</f>
        <v>D</v>
      </c>
      <c r="E69" s="1">
        <f>'[1]Organized Level Survey Data'!C392</f>
        <v>10</v>
      </c>
      <c r="F69" s="1">
        <f>'[1]Organized Level Survey Data'!B392</f>
        <v>12.163399999999996</v>
      </c>
      <c r="G69" s="2">
        <f t="shared" si="2"/>
        <v>-0.74760000000009086</v>
      </c>
      <c r="H69" s="1">
        <f t="shared" si="3"/>
        <v>-6.2300000000007572E-2</v>
      </c>
    </row>
    <row r="70" spans="1:8" x14ac:dyDescent="0.3">
      <c r="A70" s="1" t="str">
        <f>'[1]Organized Level Survey Data'!A410</f>
        <v>U036</v>
      </c>
      <c r="B70" s="2">
        <f>'[1]Organized Level Survey Data'!E410</f>
        <v>12</v>
      </c>
      <c r="C70" s="2">
        <f>'[1]Organized Level Survey Data'!F410</f>
        <v>150.74999999999997</v>
      </c>
      <c r="D70" s="1" t="str">
        <f>'[1]Organized Level Survey Data'!D410</f>
        <v>D.5</v>
      </c>
      <c r="E70" s="1">
        <f>'[1]Organized Level Survey Data'!C410</f>
        <v>1</v>
      </c>
      <c r="F70" s="1">
        <f>'[1]Organized Level Survey Data'!B410</f>
        <v>11.793800000000005</v>
      </c>
      <c r="G70" s="2">
        <f t="shared" si="2"/>
        <v>-5.1827999999999861</v>
      </c>
      <c r="H70" s="1">
        <f t="shared" si="3"/>
        <v>-0.43189999999999884</v>
      </c>
    </row>
    <row r="71" spans="1:8" x14ac:dyDescent="0.3">
      <c r="A71" s="1" t="str">
        <f>'[1]Organized Level Survey Data'!A411</f>
        <v>U037</v>
      </c>
      <c r="B71" s="2">
        <f>'[1]Organized Level Survey Data'!E411</f>
        <v>25</v>
      </c>
      <c r="C71" s="2">
        <f>'[1]Organized Level Survey Data'!F411</f>
        <v>150.74999999999997</v>
      </c>
      <c r="D71" s="1" t="str">
        <f>'[1]Organized Level Survey Data'!D411</f>
        <v>D.5</v>
      </c>
      <c r="E71" s="1">
        <f>'[1]Organized Level Survey Data'!C411</f>
        <v>1.5</v>
      </c>
      <c r="F71" s="1">
        <f>'[1]Organized Level Survey Data'!B411</f>
        <v>11.740499999999997</v>
      </c>
      <c r="G71" s="2">
        <f t="shared" si="2"/>
        <v>-5.8224000000000729</v>
      </c>
      <c r="H71" s="1">
        <f t="shared" si="3"/>
        <v>-0.48520000000000607</v>
      </c>
    </row>
    <row r="72" spans="1:8" x14ac:dyDescent="0.3">
      <c r="A72" s="1" t="str">
        <f>'[1]Organized Level Survey Data'!A412</f>
        <v>U038</v>
      </c>
      <c r="B72" s="2">
        <f>'[1]Organized Level Survey Data'!E412</f>
        <v>38</v>
      </c>
      <c r="C72" s="2">
        <f>'[1]Organized Level Survey Data'!F412</f>
        <v>150.74999999999997</v>
      </c>
      <c r="D72" s="1" t="str">
        <f>'[1]Organized Level Survey Data'!D412</f>
        <v>D.5</v>
      </c>
      <c r="E72" s="1">
        <f>'[1]Organized Level Survey Data'!C412</f>
        <v>2</v>
      </c>
      <c r="F72" s="1">
        <f>'[1]Organized Level Survey Data'!B412</f>
        <v>11.811499999999995</v>
      </c>
      <c r="G72" s="2">
        <f t="shared" si="2"/>
        <v>-4.9704000000000974</v>
      </c>
      <c r="H72" s="1">
        <f t="shared" si="3"/>
        <v>-0.41420000000000812</v>
      </c>
    </row>
    <row r="73" spans="1:8" x14ac:dyDescent="0.3">
      <c r="A73" s="1" t="str">
        <f>'[1]Organized Level Survey Data'!A413</f>
        <v>U039</v>
      </c>
      <c r="B73" s="2">
        <f>'[1]Organized Level Survey Data'!E413</f>
        <v>50.875</v>
      </c>
      <c r="C73" s="2">
        <f>'[1]Organized Level Survey Data'!F413</f>
        <v>150.74999999999997</v>
      </c>
      <c r="D73" s="1" t="str">
        <f>'[1]Organized Level Survey Data'!D413</f>
        <v>D.5</v>
      </c>
      <c r="E73" s="1">
        <f>'[1]Organized Level Survey Data'!C413</f>
        <v>2.5</v>
      </c>
      <c r="F73" s="1">
        <f>'[1]Organized Level Survey Data'!B413</f>
        <v>11.801299999999998</v>
      </c>
      <c r="G73" s="2">
        <f t="shared" si="2"/>
        <v>-5.0928000000000679</v>
      </c>
      <c r="H73" s="1">
        <f t="shared" si="3"/>
        <v>-0.42440000000000566</v>
      </c>
    </row>
    <row r="74" spans="1:8" x14ac:dyDescent="0.3">
      <c r="A74" s="1" t="str">
        <f>'[1]Organized Level Survey Data'!A415</f>
        <v>U041</v>
      </c>
      <c r="B74" s="2">
        <f>'[1]Organized Level Survey Data'!E415</f>
        <v>63.75</v>
      </c>
      <c r="C74" s="2">
        <f>'[1]Organized Level Survey Data'!F415</f>
        <v>150.74999999999997</v>
      </c>
      <c r="D74" s="1" t="str">
        <f>'[1]Organized Level Survey Data'!D415</f>
        <v>D.5</v>
      </c>
      <c r="E74" s="1">
        <f>'[1]Organized Level Survey Data'!C415</f>
        <v>3</v>
      </c>
      <c r="F74" s="1">
        <f>'[1]Organized Level Survey Data'!B415</f>
        <v>11.8613</v>
      </c>
      <c r="G74" s="2">
        <f t="shared" si="2"/>
        <v>-4.3728000000000407</v>
      </c>
      <c r="H74" s="1">
        <f t="shared" si="3"/>
        <v>-0.36440000000000339</v>
      </c>
    </row>
    <row r="75" spans="1:8" x14ac:dyDescent="0.3">
      <c r="A75" s="1" t="str">
        <f>'[1]Organized Level Survey Data'!A464</f>
        <v>U086</v>
      </c>
      <c r="B75" s="2">
        <f>'[1]Organized Level Survey Data'!E464</f>
        <v>76.625</v>
      </c>
      <c r="C75" s="2">
        <f>'[1]Organized Level Survey Data'!F464</f>
        <v>150.74999999999997</v>
      </c>
      <c r="D75" s="1" t="str">
        <f>'[1]Organized Level Survey Data'!D464</f>
        <v>D.5</v>
      </c>
      <c r="E75" s="1">
        <f>'[1]Organized Level Survey Data'!C464</f>
        <v>3.5</v>
      </c>
      <c r="F75" s="1">
        <f>'[1]Organized Level Survey Data'!B464</f>
        <v>11.734200000000001</v>
      </c>
      <c r="G75" s="2">
        <f t="shared" si="2"/>
        <v>-5.8980000000000246</v>
      </c>
      <c r="H75" s="1">
        <f t="shared" si="3"/>
        <v>-0.49150000000000205</v>
      </c>
    </row>
    <row r="76" spans="1:8" x14ac:dyDescent="0.3">
      <c r="A76" s="1" t="str">
        <f>'[1]Organized Level Survey Data'!A465</f>
        <v>U087</v>
      </c>
      <c r="B76" s="2">
        <f>'[1]Organized Level Survey Data'!E465</f>
        <v>89.5</v>
      </c>
      <c r="C76" s="2">
        <f>'[1]Organized Level Survey Data'!F465</f>
        <v>150.74999999999997</v>
      </c>
      <c r="D76" s="1" t="str">
        <f>'[1]Organized Level Survey Data'!D465</f>
        <v>D.5</v>
      </c>
      <c r="E76" s="1">
        <f>'[1]Organized Level Survey Data'!C465</f>
        <v>4</v>
      </c>
      <c r="F76" s="1">
        <f>'[1]Organized Level Survey Data'!B465</f>
        <v>11.788600000000002</v>
      </c>
      <c r="G76" s="2">
        <f t="shared" si="2"/>
        <v>-5.2452000000000112</v>
      </c>
      <c r="H76" s="1">
        <f t="shared" si="3"/>
        <v>-0.43710000000000093</v>
      </c>
    </row>
    <row r="77" spans="1:8" x14ac:dyDescent="0.3">
      <c r="A77" s="1" t="str">
        <f>'[1]Organized Level Survey Data'!A466</f>
        <v>U088</v>
      </c>
      <c r="B77" s="2">
        <f>'[1]Organized Level Survey Data'!E466</f>
        <v>101.54166666666667</v>
      </c>
      <c r="C77" s="2">
        <f>'[1]Organized Level Survey Data'!F466</f>
        <v>150.74999999999997</v>
      </c>
      <c r="D77" s="1" t="str">
        <f>'[1]Organized Level Survey Data'!D466</f>
        <v>D.5</v>
      </c>
      <c r="E77" s="1">
        <f>'[1]Organized Level Survey Data'!C466</f>
        <v>4.5</v>
      </c>
      <c r="F77" s="1">
        <f>'[1]Organized Level Survey Data'!B466</f>
        <v>11.884</v>
      </c>
      <c r="G77" s="2">
        <f t="shared" si="2"/>
        <v>-4.100400000000036</v>
      </c>
      <c r="H77" s="1">
        <f t="shared" si="3"/>
        <v>-0.341700000000003</v>
      </c>
    </row>
    <row r="78" spans="1:8" x14ac:dyDescent="0.3">
      <c r="A78" s="1" t="str">
        <f>'[1]Organized Level Survey Data'!A467</f>
        <v>U089</v>
      </c>
      <c r="B78" s="2">
        <f>'[1]Organized Level Survey Data'!E467</f>
        <v>113.58333333333333</v>
      </c>
      <c r="C78" s="2">
        <f>'[1]Organized Level Survey Data'!F467</f>
        <v>150.74999999999997</v>
      </c>
      <c r="D78" s="1" t="str">
        <f>'[1]Organized Level Survey Data'!D467</f>
        <v>D.5</v>
      </c>
      <c r="E78" s="1">
        <f>'[1]Organized Level Survey Data'!C467</f>
        <v>5</v>
      </c>
      <c r="F78" s="1">
        <f>'[1]Organized Level Survey Data'!B467</f>
        <v>11.677899999999994</v>
      </c>
      <c r="G78" s="2">
        <f t="shared" si="2"/>
        <v>-6.5736000000001127</v>
      </c>
      <c r="H78" s="1">
        <f t="shared" si="3"/>
        <v>-0.54780000000000939</v>
      </c>
    </row>
    <row r="79" spans="1:8" x14ac:dyDescent="0.3">
      <c r="A79" s="1" t="str">
        <f>'[1]Organized Level Survey Data'!A327</f>
        <v>U168</v>
      </c>
      <c r="B79" s="2">
        <f>'[1]Organized Level Survey Data'!E327</f>
        <v>127.41666666666666</v>
      </c>
      <c r="C79" s="2">
        <f>'[1]Organized Level Survey Data'!F327</f>
        <v>150.74999999999997</v>
      </c>
      <c r="D79" s="1" t="str">
        <f>'[1]Organized Level Survey Data'!D327</f>
        <v>D.5</v>
      </c>
      <c r="E79" s="1">
        <f>'[1]Organized Level Survey Data'!C327</f>
        <v>5.5</v>
      </c>
      <c r="F79" s="1">
        <f>'[1]Organized Level Survey Data'!B327</f>
        <v>11.197400000000002</v>
      </c>
      <c r="G79" s="2">
        <f t="shared" si="2"/>
        <v>-12.339600000000019</v>
      </c>
      <c r="H79" s="1">
        <f t="shared" si="3"/>
        <v>-1.0283000000000015</v>
      </c>
    </row>
    <row r="80" spans="1:8" x14ac:dyDescent="0.3">
      <c r="A80" s="1" t="str">
        <f>'[1]Organized Level Survey Data'!A326</f>
        <v>U167</v>
      </c>
      <c r="B80" s="2">
        <f>'[1]Organized Level Survey Data'!E326</f>
        <v>141.25</v>
      </c>
      <c r="C80" s="2">
        <f>'[1]Organized Level Survey Data'!F326</f>
        <v>150.74999999999997</v>
      </c>
      <c r="D80" s="1" t="str">
        <f>'[1]Organized Level Survey Data'!D326</f>
        <v>D.5</v>
      </c>
      <c r="E80" s="1">
        <f>'[1]Organized Level Survey Data'!C326</f>
        <v>6</v>
      </c>
      <c r="F80" s="1">
        <f>'[1]Organized Level Survey Data'!B326</f>
        <v>11.219200000000001</v>
      </c>
      <c r="G80" s="2">
        <f t="shared" si="2"/>
        <v>-12.078000000000031</v>
      </c>
      <c r="H80" s="1">
        <f t="shared" si="3"/>
        <v>-1.0065000000000026</v>
      </c>
    </row>
    <row r="81" spans="1:8" x14ac:dyDescent="0.3">
      <c r="A81" s="1" t="str">
        <f>'[1]Organized Level Survey Data'!A325</f>
        <v>U166</v>
      </c>
      <c r="B81" s="2">
        <f>'[1]Organized Level Survey Data'!E325</f>
        <v>154.16666666666666</v>
      </c>
      <c r="C81" s="2">
        <f>'[1]Organized Level Survey Data'!F325</f>
        <v>150.74999999999997</v>
      </c>
      <c r="D81" s="1" t="str">
        <f>'[1]Organized Level Survey Data'!D325</f>
        <v>D.5</v>
      </c>
      <c r="E81" s="1">
        <f>'[1]Organized Level Survey Data'!C325</f>
        <v>6.5</v>
      </c>
      <c r="F81" s="1">
        <f>'[1]Organized Level Survey Data'!B325</f>
        <v>11.235799999999998</v>
      </c>
      <c r="G81" s="2">
        <f t="shared" si="2"/>
        <v>-11.878800000000069</v>
      </c>
      <c r="H81" s="1">
        <f t="shared" si="3"/>
        <v>-0.98990000000000578</v>
      </c>
    </row>
    <row r="82" spans="1:8" x14ac:dyDescent="0.3">
      <c r="A82" s="1" t="str">
        <f>'[1]Organized Level Survey Data'!A324</f>
        <v>U165</v>
      </c>
      <c r="B82" s="2">
        <f>'[1]Organized Level Survey Data'!E324</f>
        <v>167.08333333333334</v>
      </c>
      <c r="C82" s="2">
        <f>'[1]Organized Level Survey Data'!F324</f>
        <v>150.74999999999997</v>
      </c>
      <c r="D82" s="1" t="str">
        <f>'[1]Organized Level Survey Data'!D324</f>
        <v>D.5</v>
      </c>
      <c r="E82" s="1">
        <f>'[1]Organized Level Survey Data'!C324</f>
        <v>7</v>
      </c>
      <c r="F82" s="1">
        <f>'[1]Organized Level Survey Data'!B324</f>
        <v>11.282200000000003</v>
      </c>
      <c r="G82" s="2">
        <f t="shared" si="2"/>
        <v>-11.322000000000003</v>
      </c>
      <c r="H82" s="1">
        <f t="shared" si="3"/>
        <v>-0.94350000000000023</v>
      </c>
    </row>
    <row r="83" spans="1:8" x14ac:dyDescent="0.3">
      <c r="A83" s="1" t="str">
        <f>'[1]Organized Level Survey Data'!A336</f>
        <v>U176</v>
      </c>
      <c r="B83" s="2">
        <f>'[1]Organized Level Survey Data'!E336</f>
        <v>179.91666666666669</v>
      </c>
      <c r="C83" s="2">
        <f>'[1]Organized Level Survey Data'!F336</f>
        <v>150.74999999999997</v>
      </c>
      <c r="D83" s="1" t="str">
        <f>'[1]Organized Level Survey Data'!D336</f>
        <v>D.5</v>
      </c>
      <c r="E83" s="1">
        <f>'[1]Organized Level Survey Data'!C336</f>
        <v>7.5</v>
      </c>
      <c r="F83" s="1">
        <f>'[1]Organized Level Survey Data'!B336</f>
        <v>11.466300000000004</v>
      </c>
      <c r="G83" s="2">
        <f t="shared" si="2"/>
        <v>-9.1127999999999929</v>
      </c>
      <c r="H83" s="1">
        <f t="shared" si="3"/>
        <v>-0.75939999999999941</v>
      </c>
    </row>
    <row r="84" spans="1:8" x14ac:dyDescent="0.3">
      <c r="A84" s="1" t="str">
        <f>'[1]Organized Level Survey Data'!A323</f>
        <v>U164</v>
      </c>
      <c r="B84" s="2">
        <f>'[1]Organized Level Survey Data'!E323</f>
        <v>192.75</v>
      </c>
      <c r="C84" s="2">
        <f>'[1]Organized Level Survey Data'!F323</f>
        <v>150.74999999999997</v>
      </c>
      <c r="D84" s="1" t="str">
        <f>'[1]Organized Level Survey Data'!D323</f>
        <v>D.5</v>
      </c>
      <c r="E84" s="1">
        <f>'[1]Organized Level Survey Data'!C323</f>
        <v>8</v>
      </c>
      <c r="F84" s="1">
        <f>'[1]Organized Level Survey Data'!B323</f>
        <v>11.827200000000005</v>
      </c>
      <c r="G84" s="2">
        <f t="shared" si="2"/>
        <v>-4.7819999999999823</v>
      </c>
      <c r="H84" s="1">
        <f t="shared" si="3"/>
        <v>-0.39849999999999852</v>
      </c>
    </row>
    <row r="85" spans="1:8" x14ac:dyDescent="0.3">
      <c r="A85" s="1" t="str">
        <f>'[1]Organized Level Survey Data'!A328</f>
        <v>U169</v>
      </c>
      <c r="B85" s="2">
        <f>'[1]Organized Level Survey Data'!E328</f>
        <v>205.875</v>
      </c>
      <c r="C85" s="2">
        <f>'[1]Organized Level Survey Data'!F328</f>
        <v>150.74999999999997</v>
      </c>
      <c r="D85" s="1" t="str">
        <f>'[1]Organized Level Survey Data'!D328</f>
        <v>D.5</v>
      </c>
      <c r="E85" s="1">
        <f>'[1]Organized Level Survey Data'!C328</f>
        <v>8.5</v>
      </c>
      <c r="F85" s="1">
        <f>'[1]Organized Level Survey Data'!B328</f>
        <v>11.766300000000001</v>
      </c>
      <c r="G85" s="2">
        <f t="shared" si="2"/>
        <v>-5.512800000000027</v>
      </c>
      <c r="H85" s="1">
        <f t="shared" si="3"/>
        <v>-0.45940000000000225</v>
      </c>
    </row>
    <row r="86" spans="1:8" x14ac:dyDescent="0.3">
      <c r="A86" s="1" t="str">
        <f>'[1]Organized Level Survey Data'!A370</f>
        <v>U206</v>
      </c>
      <c r="B86" s="2">
        <f>'[1]Organized Level Survey Data'!E370</f>
        <v>219</v>
      </c>
      <c r="C86" s="2">
        <f>'[1]Organized Level Survey Data'!F370</f>
        <v>150.74999999999997</v>
      </c>
      <c r="D86" s="1" t="str">
        <f>'[1]Organized Level Survey Data'!D370</f>
        <v>D.5</v>
      </c>
      <c r="E86" s="1">
        <f>'[1]Organized Level Survey Data'!C370</f>
        <v>9</v>
      </c>
      <c r="F86" s="1">
        <f>'[1]Organized Level Survey Data'!B370</f>
        <v>11.552099999999996</v>
      </c>
      <c r="G86" s="2">
        <f t="shared" si="2"/>
        <v>-8.0832000000000903</v>
      </c>
      <c r="H86" s="1">
        <f t="shared" si="3"/>
        <v>-0.67360000000000753</v>
      </c>
    </row>
    <row r="87" spans="1:8" x14ac:dyDescent="0.3">
      <c r="A87" s="1" t="str">
        <f>'[1]Organized Level Survey Data'!A373</f>
        <v>U209</v>
      </c>
      <c r="B87" s="2">
        <f>'[1]Organized Level Survey Data'!E373</f>
        <v>231.91666666666666</v>
      </c>
      <c r="C87" s="2">
        <f>'[1]Organized Level Survey Data'!F373</f>
        <v>150.74999999999997</v>
      </c>
      <c r="D87" s="1" t="str">
        <f>'[1]Organized Level Survey Data'!D373</f>
        <v>D.5</v>
      </c>
      <c r="E87" s="1">
        <f>'[1]Organized Level Survey Data'!C373</f>
        <v>9.5</v>
      </c>
      <c r="F87" s="1">
        <f>'[1]Organized Level Survey Data'!B373</f>
        <v>11.496899999999997</v>
      </c>
      <c r="G87" s="2">
        <f t="shared" si="2"/>
        <v>-8.7456000000000813</v>
      </c>
      <c r="H87" s="1">
        <f t="shared" si="3"/>
        <v>-0.72880000000000678</v>
      </c>
    </row>
    <row r="88" spans="1:8" x14ac:dyDescent="0.3">
      <c r="A88" s="1" t="str">
        <f>'[1]Organized Level Survey Data'!A391</f>
        <v>U225</v>
      </c>
      <c r="B88" s="2">
        <f>'[1]Organized Level Survey Data'!E391</f>
        <v>244.83333333333334</v>
      </c>
      <c r="C88" s="2">
        <f>'[1]Organized Level Survey Data'!F391</f>
        <v>150.74999999999997</v>
      </c>
      <c r="D88" s="1" t="str">
        <f>'[1]Organized Level Survey Data'!D391</f>
        <v>D.5</v>
      </c>
      <c r="E88" s="1">
        <f>'[1]Organized Level Survey Data'!C391</f>
        <v>10</v>
      </c>
      <c r="F88" s="1">
        <f>'[1]Organized Level Survey Data'!B391</f>
        <v>11.8583</v>
      </c>
      <c r="G88" s="2">
        <f t="shared" si="2"/>
        <v>-4.408800000000042</v>
      </c>
      <c r="H88" s="1">
        <f t="shared" si="3"/>
        <v>-0.3674000000000035</v>
      </c>
    </row>
    <row r="89" spans="1:8" x14ac:dyDescent="0.3">
      <c r="A89" s="1" t="str">
        <f>'[1]Organized Level Survey Data'!A409</f>
        <v>U035</v>
      </c>
      <c r="B89" s="2">
        <f>'[1]Organized Level Survey Data'!E409</f>
        <v>12</v>
      </c>
      <c r="C89" s="2">
        <f>'[1]Organized Level Survey Data'!F409</f>
        <v>135.83333333333331</v>
      </c>
      <c r="D89" s="1" t="str">
        <f>'[1]Organized Level Survey Data'!D409</f>
        <v>E</v>
      </c>
      <c r="E89" s="1">
        <f>'[1]Organized Level Survey Data'!C409</f>
        <v>1</v>
      </c>
      <c r="F89" s="1">
        <f>'[1]Organized Level Survey Data'!B409</f>
        <v>11.760000000000005</v>
      </c>
      <c r="G89" s="2">
        <f t="shared" si="2"/>
        <v>-5.5883999999999787</v>
      </c>
      <c r="H89" s="1">
        <f t="shared" si="3"/>
        <v>-0.46569999999999823</v>
      </c>
    </row>
    <row r="90" spans="1:8" x14ac:dyDescent="0.3">
      <c r="A90" s="1" t="str">
        <f>'[1]Organized Level Survey Data'!A408</f>
        <v>U034</v>
      </c>
      <c r="B90" s="2">
        <f>'[1]Organized Level Survey Data'!E408</f>
        <v>25</v>
      </c>
      <c r="C90" s="2">
        <f>'[1]Organized Level Survey Data'!F408</f>
        <v>135.83333333333331</v>
      </c>
      <c r="D90" s="1" t="str">
        <f>'[1]Organized Level Survey Data'!D408</f>
        <v>E</v>
      </c>
      <c r="E90" s="1">
        <f>'[1]Organized Level Survey Data'!C408</f>
        <v>1.5</v>
      </c>
      <c r="F90" s="1">
        <f>'[1]Organized Level Survey Data'!B408</f>
        <v>11.720399999999998</v>
      </c>
      <c r="G90" s="2">
        <f t="shared" si="2"/>
        <v>-6.0636000000000649</v>
      </c>
      <c r="H90" s="1">
        <f t="shared" si="3"/>
        <v>-0.50530000000000541</v>
      </c>
    </row>
    <row r="91" spans="1:8" x14ac:dyDescent="0.3">
      <c r="A91" s="1" t="str">
        <f>'[1]Organized Level Survey Data'!A407</f>
        <v>U033</v>
      </c>
      <c r="B91" s="2">
        <f>'[1]Organized Level Survey Data'!E407</f>
        <v>38</v>
      </c>
      <c r="C91" s="2">
        <f>'[1]Organized Level Survey Data'!F407</f>
        <v>135.83333333333331</v>
      </c>
      <c r="D91" s="1" t="str">
        <f>'[1]Organized Level Survey Data'!D407</f>
        <v>E</v>
      </c>
      <c r="E91" s="1">
        <f>'[1]Organized Level Survey Data'!C407</f>
        <v>2</v>
      </c>
      <c r="F91" s="1">
        <f>'[1]Organized Level Survey Data'!B407</f>
        <v>11.813000000000002</v>
      </c>
      <c r="G91" s="2">
        <f t="shared" si="2"/>
        <v>-4.9524000000000115</v>
      </c>
      <c r="H91" s="1">
        <f t="shared" si="3"/>
        <v>-0.41270000000000095</v>
      </c>
    </row>
    <row r="92" spans="1:8" x14ac:dyDescent="0.3">
      <c r="A92" s="1" t="str">
        <f>'[1]Organized Level Survey Data'!A406</f>
        <v>U032</v>
      </c>
      <c r="B92" s="2">
        <f>'[1]Organized Level Survey Data'!E406</f>
        <v>50.875</v>
      </c>
      <c r="C92" s="2">
        <f>'[1]Organized Level Survey Data'!F406</f>
        <v>135.83333333333331</v>
      </c>
      <c r="D92" s="1" t="str">
        <f>'[1]Organized Level Survey Data'!D406</f>
        <v>E</v>
      </c>
      <c r="E92" s="1">
        <f>'[1]Organized Level Survey Data'!C406</f>
        <v>2.5</v>
      </c>
      <c r="F92" s="1">
        <f>'[1]Organized Level Survey Data'!B406</f>
        <v>11.7607</v>
      </c>
      <c r="G92" s="2">
        <f t="shared" si="2"/>
        <v>-5.5800000000000409</v>
      </c>
      <c r="H92" s="1">
        <f t="shared" si="3"/>
        <v>-0.46500000000000341</v>
      </c>
    </row>
    <row r="93" spans="1:8" x14ac:dyDescent="0.3">
      <c r="A93" s="1" t="str">
        <f>'[1]Organized Level Survey Data'!A405</f>
        <v>U031</v>
      </c>
      <c r="B93" s="2">
        <f>'[1]Organized Level Survey Data'!E405</f>
        <v>63.75</v>
      </c>
      <c r="C93" s="2">
        <f>'[1]Organized Level Survey Data'!F405</f>
        <v>135.83333333333331</v>
      </c>
      <c r="D93" s="1" t="str">
        <f>'[1]Organized Level Survey Data'!D405</f>
        <v>E</v>
      </c>
      <c r="E93" s="1">
        <f>'[1]Organized Level Survey Data'!C405</f>
        <v>3</v>
      </c>
      <c r="F93" s="1">
        <f>'[1]Organized Level Survey Data'!B405</f>
        <v>11.832800000000006</v>
      </c>
      <c r="G93" s="2">
        <f t="shared" si="2"/>
        <v>-4.7147999999999683</v>
      </c>
      <c r="H93" s="1">
        <f t="shared" si="3"/>
        <v>-0.39289999999999736</v>
      </c>
    </row>
    <row r="94" spans="1:8" x14ac:dyDescent="0.3">
      <c r="A94" s="1" t="str">
        <f>'[1]Organized Level Survey Data'!A472</f>
        <v>U093</v>
      </c>
      <c r="B94" s="2">
        <f>'[1]Organized Level Survey Data'!E472</f>
        <v>76.625</v>
      </c>
      <c r="C94" s="2">
        <f>'[1]Organized Level Survey Data'!F472</f>
        <v>135.83333333333331</v>
      </c>
      <c r="D94" s="1" t="str">
        <f>'[1]Organized Level Survey Data'!D472</f>
        <v>E</v>
      </c>
      <c r="E94" s="1">
        <f>'[1]Organized Level Survey Data'!C472</f>
        <v>3.5</v>
      </c>
      <c r="F94" s="1">
        <f>'[1]Organized Level Survey Data'!B472</f>
        <v>11.760599999999997</v>
      </c>
      <c r="G94" s="2">
        <f t="shared" si="2"/>
        <v>-5.5812000000000808</v>
      </c>
      <c r="H94" s="1">
        <f t="shared" si="3"/>
        <v>-0.46510000000000673</v>
      </c>
    </row>
    <row r="95" spans="1:8" x14ac:dyDescent="0.3">
      <c r="A95" s="1" t="str">
        <f>'[1]Organized Level Survey Data'!A471</f>
        <v>U092</v>
      </c>
      <c r="B95" s="2">
        <f>'[1]Organized Level Survey Data'!E471</f>
        <v>89.5</v>
      </c>
      <c r="C95" s="2">
        <f>'[1]Organized Level Survey Data'!F471</f>
        <v>135.83333333333331</v>
      </c>
      <c r="D95" s="1" t="str">
        <f>'[1]Organized Level Survey Data'!D471</f>
        <v>E</v>
      </c>
      <c r="E95" s="1">
        <f>'[1]Organized Level Survey Data'!C471</f>
        <v>4</v>
      </c>
      <c r="F95" s="1">
        <f>'[1]Organized Level Survey Data'!B471</f>
        <v>11.906800000000004</v>
      </c>
      <c r="G95" s="2">
        <f t="shared" si="2"/>
        <v>-3.8267999999999915</v>
      </c>
      <c r="H95" s="1">
        <f t="shared" si="3"/>
        <v>-0.3188999999999993</v>
      </c>
    </row>
    <row r="96" spans="1:8" x14ac:dyDescent="0.3">
      <c r="A96" s="1" t="str">
        <f>'[1]Organized Level Survey Data'!A470</f>
        <v>U091</v>
      </c>
      <c r="B96" s="2">
        <f>'[1]Organized Level Survey Data'!E470</f>
        <v>101.54166666666667</v>
      </c>
      <c r="C96" s="2">
        <f>'[1]Organized Level Survey Data'!F470</f>
        <v>135.83333333333331</v>
      </c>
      <c r="D96" s="1" t="str">
        <f>'[1]Organized Level Survey Data'!D470</f>
        <v>E</v>
      </c>
      <c r="E96" s="1">
        <f>'[1]Organized Level Survey Data'!C470</f>
        <v>4.5</v>
      </c>
      <c r="F96" s="1">
        <f>'[1]Organized Level Survey Data'!B470</f>
        <v>11.933599999999998</v>
      </c>
      <c r="G96" s="2">
        <f t="shared" si="2"/>
        <v>-3.5052000000000589</v>
      </c>
      <c r="H96" s="1">
        <f t="shared" si="3"/>
        <v>-0.29210000000000491</v>
      </c>
    </row>
    <row r="97" spans="1:8" x14ac:dyDescent="0.3">
      <c r="A97" s="1" t="str">
        <f>'[1]Organized Level Survey Data'!A469</f>
        <v>U090</v>
      </c>
      <c r="B97" s="2">
        <f>'[1]Organized Level Survey Data'!E469</f>
        <v>113.58333333333333</v>
      </c>
      <c r="C97" s="2">
        <f>'[1]Organized Level Survey Data'!F469</f>
        <v>135.83333333333331</v>
      </c>
      <c r="D97" s="1" t="str">
        <f>'[1]Organized Level Survey Data'!D469</f>
        <v>E</v>
      </c>
      <c r="E97" s="1">
        <f>'[1]Organized Level Survey Data'!C469</f>
        <v>5</v>
      </c>
      <c r="F97" s="1">
        <f>'[1]Organized Level Survey Data'!B469</f>
        <v>11.733000000000004</v>
      </c>
      <c r="G97" s="2">
        <f t="shared" si="2"/>
        <v>-5.912399999999991</v>
      </c>
      <c r="H97" s="1">
        <f t="shared" si="3"/>
        <v>-0.49269999999999925</v>
      </c>
    </row>
    <row r="98" spans="1:8" x14ac:dyDescent="0.3">
      <c r="A98" s="1" t="str">
        <f>'[1]Organized Level Survey Data'!A316</f>
        <v>U158</v>
      </c>
      <c r="B98" s="2">
        <f>'[1]Organized Level Survey Data'!E316</f>
        <v>127.41666666666666</v>
      </c>
      <c r="C98" s="2">
        <f>'[1]Organized Level Survey Data'!F316</f>
        <v>135.83333333333331</v>
      </c>
      <c r="D98" s="1" t="str">
        <f>'[1]Organized Level Survey Data'!D316</f>
        <v>E</v>
      </c>
      <c r="E98" s="1">
        <f>'[1]Organized Level Survey Data'!C316</f>
        <v>5.5</v>
      </c>
      <c r="F98" s="1">
        <f>'[1]Organized Level Survey Data'!B316</f>
        <v>11.542299999999997</v>
      </c>
      <c r="G98" s="2">
        <f t="shared" si="2"/>
        <v>-8.200800000000072</v>
      </c>
      <c r="H98" s="1">
        <f t="shared" si="3"/>
        <v>-0.683400000000006</v>
      </c>
    </row>
    <row r="99" spans="1:8" x14ac:dyDescent="0.3">
      <c r="A99" s="1" t="str">
        <f>'[1]Organized Level Survey Data'!A317</f>
        <v>U159</v>
      </c>
      <c r="B99" s="2">
        <f>'[1]Organized Level Survey Data'!E317</f>
        <v>141.25</v>
      </c>
      <c r="C99" s="2">
        <f>'[1]Organized Level Survey Data'!F317</f>
        <v>135.83333333333331</v>
      </c>
      <c r="D99" s="1" t="str">
        <f>'[1]Organized Level Survey Data'!D317</f>
        <v>E</v>
      </c>
      <c r="E99" s="1">
        <f>'[1]Organized Level Survey Data'!C317</f>
        <v>6</v>
      </c>
      <c r="F99" s="1">
        <f>'[1]Organized Level Survey Data'!B317</f>
        <v>11.674899999999994</v>
      </c>
      <c r="G99" s="2">
        <f t="shared" si="2"/>
        <v>-6.6096000000001141</v>
      </c>
      <c r="H99" s="1">
        <f t="shared" si="3"/>
        <v>-0.5508000000000095</v>
      </c>
    </row>
    <row r="100" spans="1:8" x14ac:dyDescent="0.3">
      <c r="A100" s="1" t="str">
        <f>'[1]Organized Level Survey Data'!A319</f>
        <v>U160</v>
      </c>
      <c r="B100" s="2">
        <f>'[1]Organized Level Survey Data'!E319</f>
        <v>154.16666666666666</v>
      </c>
      <c r="C100" s="2">
        <f>'[1]Organized Level Survey Data'!F319</f>
        <v>135.83333333333331</v>
      </c>
      <c r="D100" s="1" t="str">
        <f>'[1]Organized Level Survey Data'!D319</f>
        <v>E</v>
      </c>
      <c r="E100" s="1">
        <f>'[1]Organized Level Survey Data'!C319</f>
        <v>6.5</v>
      </c>
      <c r="F100" s="1">
        <f>'[1]Organized Level Survey Data'!B319</f>
        <v>11.606999999999999</v>
      </c>
      <c r="G100" s="2">
        <f t="shared" si="2"/>
        <v>-7.4244000000000483</v>
      </c>
      <c r="H100" s="1">
        <f t="shared" si="3"/>
        <v>-0.61870000000000402</v>
      </c>
    </row>
    <row r="101" spans="1:8" x14ac:dyDescent="0.3">
      <c r="A101" s="1" t="str">
        <f>'[1]Organized Level Survey Data'!A320</f>
        <v>U161</v>
      </c>
      <c r="B101" s="2">
        <f>'[1]Organized Level Survey Data'!E320</f>
        <v>167.08333333333334</v>
      </c>
      <c r="C101" s="2">
        <f>'[1]Organized Level Survey Data'!F320</f>
        <v>135.83333333333331</v>
      </c>
      <c r="D101" s="1" t="str">
        <f>'[1]Organized Level Survey Data'!D320</f>
        <v>E</v>
      </c>
      <c r="E101" s="1">
        <f>'[1]Organized Level Survey Data'!C320</f>
        <v>7</v>
      </c>
      <c r="F101" s="1">
        <f>'[1]Organized Level Survey Data'!B320</f>
        <v>11.682699999999997</v>
      </c>
      <c r="G101" s="2">
        <f t="shared" si="2"/>
        <v>-6.5160000000000764</v>
      </c>
      <c r="H101" s="1">
        <f t="shared" si="3"/>
        <v>-0.54300000000000637</v>
      </c>
    </row>
    <row r="102" spans="1:8" x14ac:dyDescent="0.3">
      <c r="A102" s="1" t="str">
        <f>'[1]Organized Level Survey Data'!A321</f>
        <v>U162</v>
      </c>
      <c r="B102" s="2">
        <f>'[1]Organized Level Survey Data'!E321</f>
        <v>179.91666666666669</v>
      </c>
      <c r="C102" s="2">
        <f>'[1]Organized Level Survey Data'!F321</f>
        <v>135.83333333333331</v>
      </c>
      <c r="D102" s="1" t="str">
        <f>'[1]Organized Level Survey Data'!D321</f>
        <v>E</v>
      </c>
      <c r="E102" s="1">
        <f>'[1]Organized Level Survey Data'!C321</f>
        <v>7.5</v>
      </c>
      <c r="F102" s="1">
        <f>'[1]Organized Level Survey Data'!B321</f>
        <v>11.630799999999994</v>
      </c>
      <c r="G102" s="2">
        <f t="shared" si="2"/>
        <v>-7.1388000000001171</v>
      </c>
      <c r="H102" s="1">
        <f t="shared" si="3"/>
        <v>-0.59490000000000975</v>
      </c>
    </row>
    <row r="103" spans="1:8" x14ac:dyDescent="0.3">
      <c r="A103" s="1" t="str">
        <f>'[1]Organized Level Survey Data'!A322</f>
        <v>U163</v>
      </c>
      <c r="B103" s="2">
        <f>'[1]Organized Level Survey Data'!E322</f>
        <v>192.75</v>
      </c>
      <c r="C103" s="2">
        <f>'[1]Organized Level Survey Data'!F322</f>
        <v>135.83333333333331</v>
      </c>
      <c r="D103" s="1" t="str">
        <f>'[1]Organized Level Survey Data'!D322</f>
        <v>E</v>
      </c>
      <c r="E103" s="1">
        <f>'[1]Organized Level Survey Data'!C322</f>
        <v>8</v>
      </c>
      <c r="F103" s="1">
        <f>'[1]Organized Level Survey Data'!B322</f>
        <v>11.837100000000007</v>
      </c>
      <c r="G103" s="2">
        <f t="shared" si="2"/>
        <v>-4.6631999999999607</v>
      </c>
      <c r="H103" s="1">
        <f t="shared" si="3"/>
        <v>-0.38859999999999673</v>
      </c>
    </row>
    <row r="104" spans="1:8" x14ac:dyDescent="0.3">
      <c r="A104" s="1" t="str">
        <f>'[1]Organized Level Survey Data'!A353</f>
        <v>U191</v>
      </c>
      <c r="B104" s="2">
        <f>'[1]Organized Level Survey Data'!E353</f>
        <v>205.875</v>
      </c>
      <c r="C104" s="2">
        <f>'[1]Organized Level Survey Data'!F353</f>
        <v>135.83333333333331</v>
      </c>
      <c r="D104" s="1" t="str">
        <f>'[1]Organized Level Survey Data'!D353</f>
        <v>E</v>
      </c>
      <c r="E104" s="1">
        <f>'[1]Organized Level Survey Data'!C353</f>
        <v>8.5</v>
      </c>
      <c r="F104" s="1">
        <f>'[1]Organized Level Survey Data'!B353</f>
        <v>11.853399999999993</v>
      </c>
      <c r="G104" s="2">
        <f t="shared" si="2"/>
        <v>-4.4676000000001181</v>
      </c>
      <c r="H104" s="1">
        <f t="shared" si="3"/>
        <v>-0.37230000000000985</v>
      </c>
    </row>
    <row r="105" spans="1:8" x14ac:dyDescent="0.3">
      <c r="A105" s="1" t="str">
        <f>'[1]Organized Level Survey Data'!A369</f>
        <v>U205</v>
      </c>
      <c r="B105" s="2">
        <f>'[1]Organized Level Survey Data'!E369</f>
        <v>219</v>
      </c>
      <c r="C105" s="2">
        <f>'[1]Organized Level Survey Data'!F369</f>
        <v>135.83333333333331</v>
      </c>
      <c r="D105" s="1" t="str">
        <f>'[1]Organized Level Survey Data'!D369</f>
        <v>E</v>
      </c>
      <c r="E105" s="1">
        <f>'[1]Organized Level Survey Data'!C369</f>
        <v>9</v>
      </c>
      <c r="F105" s="1">
        <f>'[1]Organized Level Survey Data'!B369</f>
        <v>11.555099999999996</v>
      </c>
      <c r="G105" s="2">
        <f t="shared" si="2"/>
        <v>-8.0472000000000889</v>
      </c>
      <c r="H105" s="1">
        <f t="shared" si="3"/>
        <v>-0.67060000000000741</v>
      </c>
    </row>
    <row r="106" spans="1:8" x14ac:dyDescent="0.3">
      <c r="A106" s="1" t="str">
        <f>'[1]Organized Level Survey Data'!A375</f>
        <v>U210</v>
      </c>
      <c r="B106" s="2">
        <f>'[1]Organized Level Survey Data'!E375</f>
        <v>231.91666666666666</v>
      </c>
      <c r="C106" s="2">
        <f>'[1]Organized Level Survey Data'!F375</f>
        <v>135.83333333333331</v>
      </c>
      <c r="D106" s="1" t="str">
        <f>'[1]Organized Level Survey Data'!D375</f>
        <v>E</v>
      </c>
      <c r="E106" s="1">
        <f>'[1]Organized Level Survey Data'!C375</f>
        <v>9.5</v>
      </c>
      <c r="F106" s="1">
        <f>'[1]Organized Level Survey Data'!B375</f>
        <v>11.353200000000001</v>
      </c>
      <c r="G106" s="2">
        <f t="shared" si="2"/>
        <v>-10.470000000000027</v>
      </c>
      <c r="H106" s="1">
        <f t="shared" si="3"/>
        <v>-0.87250000000000227</v>
      </c>
    </row>
    <row r="107" spans="1:8" x14ac:dyDescent="0.3">
      <c r="A107" s="1" t="str">
        <f>'[1]Organized Level Survey Data'!A390</f>
        <v>U224</v>
      </c>
      <c r="B107" s="2">
        <f>'[1]Organized Level Survey Data'!E390</f>
        <v>244.83333333333334</v>
      </c>
      <c r="C107" s="2">
        <f>'[1]Organized Level Survey Data'!F390</f>
        <v>135.83333333333331</v>
      </c>
      <c r="D107" s="1" t="str">
        <f>'[1]Organized Level Survey Data'!D390</f>
        <v>E</v>
      </c>
      <c r="E107" s="1">
        <f>'[1]Organized Level Survey Data'!C390</f>
        <v>10</v>
      </c>
      <c r="F107" s="1">
        <f>'[1]Organized Level Survey Data'!B390</f>
        <v>11.693600000000004</v>
      </c>
      <c r="G107" s="2">
        <f t="shared" si="2"/>
        <v>-6.3851999999999975</v>
      </c>
      <c r="H107" s="1">
        <f t="shared" si="3"/>
        <v>-0.5320999999999998</v>
      </c>
    </row>
    <row r="108" spans="1:8" x14ac:dyDescent="0.3">
      <c r="A108" s="1" t="str">
        <f>'[1]Organized Level Survey Data'!A393</f>
        <v>U227</v>
      </c>
      <c r="B108" s="2">
        <f>'[1]Organized Level Survey Data'!E393</f>
        <v>258.58333333333337</v>
      </c>
      <c r="C108" s="2">
        <f>'[1]Organized Level Survey Data'!F393</f>
        <v>135.83333333333331</v>
      </c>
      <c r="D108" s="1" t="str">
        <f>'[1]Organized Level Survey Data'!D393</f>
        <v>E</v>
      </c>
      <c r="E108" s="1">
        <f>'[1]Organized Level Survey Data'!C393</f>
        <v>11</v>
      </c>
      <c r="F108" s="1">
        <f>'[1]Organized Level Survey Data'!B393</f>
        <v>12.170500000000004</v>
      </c>
      <c r="G108" s="2">
        <f t="shared" si="2"/>
        <v>-0.662399999999991</v>
      </c>
      <c r="H108" s="1">
        <f t="shared" si="3"/>
        <v>-5.519999999999925E-2</v>
      </c>
    </row>
    <row r="109" spans="1:8" x14ac:dyDescent="0.3">
      <c r="A109" s="1" t="str">
        <f>'[1]Organized Level Survey Data'!A399</f>
        <v>U026</v>
      </c>
      <c r="B109" s="2">
        <f>'[1]Organized Level Survey Data'!E399</f>
        <v>12</v>
      </c>
      <c r="C109" s="2">
        <f>'[1]Organized Level Survey Data'!F399</f>
        <v>120.83333333333333</v>
      </c>
      <c r="D109" s="1" t="str">
        <f>'[1]Organized Level Survey Data'!D399</f>
        <v>E.5</v>
      </c>
      <c r="E109" s="1">
        <f>'[1]Organized Level Survey Data'!C399</f>
        <v>1</v>
      </c>
      <c r="F109" s="1">
        <f>'[1]Organized Level Survey Data'!B399</f>
        <v>11.429199999999994</v>
      </c>
      <c r="G109" s="2">
        <f t="shared" si="2"/>
        <v>-9.5580000000001064</v>
      </c>
      <c r="H109" s="1">
        <f t="shared" si="3"/>
        <v>-0.79650000000000887</v>
      </c>
    </row>
    <row r="110" spans="1:8" x14ac:dyDescent="0.3">
      <c r="A110" s="1" t="str">
        <f>'[1]Organized Level Survey Data'!A400</f>
        <v>U027</v>
      </c>
      <c r="B110" s="2">
        <f>'[1]Organized Level Survey Data'!E400</f>
        <v>25</v>
      </c>
      <c r="C110" s="2">
        <f>'[1]Organized Level Survey Data'!F400</f>
        <v>120.83333333333333</v>
      </c>
      <c r="D110" s="1" t="str">
        <f>'[1]Organized Level Survey Data'!D400</f>
        <v>E.5</v>
      </c>
      <c r="E110" s="1">
        <f>'[1]Organized Level Survey Data'!C400</f>
        <v>1.5</v>
      </c>
      <c r="F110" s="1">
        <f>'[1]Organized Level Survey Data'!B400</f>
        <v>11.1678</v>
      </c>
      <c r="G110" s="2">
        <f t="shared" si="2"/>
        <v>-12.694800000000043</v>
      </c>
      <c r="H110" s="1">
        <f t="shared" si="3"/>
        <v>-1.0579000000000036</v>
      </c>
    </row>
    <row r="111" spans="1:8" x14ac:dyDescent="0.3">
      <c r="A111" s="1" t="str">
        <f>'[1]Organized Level Survey Data'!A401</f>
        <v>U028</v>
      </c>
      <c r="B111" s="2">
        <f>'[1]Organized Level Survey Data'!E401</f>
        <v>38</v>
      </c>
      <c r="C111" s="2">
        <f>'[1]Organized Level Survey Data'!F401</f>
        <v>120.83333333333333</v>
      </c>
      <c r="D111" s="1" t="str">
        <f>'[1]Organized Level Survey Data'!D401</f>
        <v>E.5</v>
      </c>
      <c r="E111" s="1">
        <f>'[1]Organized Level Survey Data'!C401</f>
        <v>2</v>
      </c>
      <c r="F111" s="1">
        <f>'[1]Organized Level Survey Data'!B401</f>
        <v>11.276700000000005</v>
      </c>
      <c r="G111" s="2">
        <f t="shared" si="2"/>
        <v>-11.387999999999977</v>
      </c>
      <c r="H111" s="1">
        <f t="shared" si="3"/>
        <v>-0.94899999999999807</v>
      </c>
    </row>
    <row r="112" spans="1:8" x14ac:dyDescent="0.3">
      <c r="A112" s="1" t="str">
        <f>'[1]Organized Level Survey Data'!A402</f>
        <v>U029</v>
      </c>
      <c r="B112" s="2">
        <f>'[1]Organized Level Survey Data'!E402</f>
        <v>50.875</v>
      </c>
      <c r="C112" s="2">
        <f>'[1]Organized Level Survey Data'!F402</f>
        <v>120.83333333333333</v>
      </c>
      <c r="D112" s="1" t="str">
        <f>'[1]Organized Level Survey Data'!D402</f>
        <v>E.5</v>
      </c>
      <c r="E112" s="1">
        <f>'[1]Organized Level Survey Data'!C402</f>
        <v>2.5</v>
      </c>
      <c r="F112" s="1">
        <f>'[1]Organized Level Survey Data'!B402</f>
        <v>11.255200000000002</v>
      </c>
      <c r="G112" s="2">
        <f t="shared" si="2"/>
        <v>-11.646000000000015</v>
      </c>
      <c r="H112" s="1">
        <f t="shared" si="3"/>
        <v>-0.97050000000000125</v>
      </c>
    </row>
    <row r="113" spans="1:8" x14ac:dyDescent="0.3">
      <c r="A113" s="1" t="str">
        <f>'[1]Organized Level Survey Data'!A404</f>
        <v>U030</v>
      </c>
      <c r="B113" s="2">
        <f>'[1]Organized Level Survey Data'!E404</f>
        <v>63.75</v>
      </c>
      <c r="C113" s="2">
        <f>'[1]Organized Level Survey Data'!F404</f>
        <v>120.83333333333333</v>
      </c>
      <c r="D113" s="1" t="str">
        <f>'[1]Organized Level Survey Data'!D404</f>
        <v>E.5</v>
      </c>
      <c r="E113" s="1">
        <f>'[1]Organized Level Survey Data'!C404</f>
        <v>3</v>
      </c>
      <c r="F113" s="1">
        <f>'[1]Organized Level Survey Data'!B404</f>
        <v>11.309700000000007</v>
      </c>
      <c r="G113" s="2">
        <f t="shared" si="2"/>
        <v>-10.991999999999962</v>
      </c>
      <c r="H113" s="1">
        <f t="shared" si="3"/>
        <v>-0.91599999999999682</v>
      </c>
    </row>
    <row r="114" spans="1:8" x14ac:dyDescent="0.3">
      <c r="A114" s="1" t="str">
        <f>'[1]Organized Level Survey Data'!A473</f>
        <v>U094</v>
      </c>
      <c r="B114" s="2">
        <f>'[1]Organized Level Survey Data'!E473</f>
        <v>76.625</v>
      </c>
      <c r="C114" s="2">
        <f>'[1]Organized Level Survey Data'!F473</f>
        <v>120.83333333333333</v>
      </c>
      <c r="D114" s="1" t="str">
        <f>'[1]Organized Level Survey Data'!D473</f>
        <v>E.5</v>
      </c>
      <c r="E114" s="1">
        <f>'[1]Organized Level Survey Data'!C473</f>
        <v>3.5</v>
      </c>
      <c r="F114" s="1">
        <f>'[1]Organized Level Survey Data'!B473</f>
        <v>11.331100000000006</v>
      </c>
      <c r="G114" s="2">
        <f t="shared" si="2"/>
        <v>-10.735199999999963</v>
      </c>
      <c r="H114" s="1">
        <f t="shared" si="3"/>
        <v>-0.89459999999999695</v>
      </c>
    </row>
    <row r="115" spans="1:8" x14ac:dyDescent="0.3">
      <c r="A115" s="1" t="str">
        <f>'[1]Organized Level Survey Data'!A474</f>
        <v>U095</v>
      </c>
      <c r="B115" s="2">
        <f>'[1]Organized Level Survey Data'!E474</f>
        <v>89.5</v>
      </c>
      <c r="C115" s="2">
        <f>'[1]Organized Level Survey Data'!F474</f>
        <v>120.83333333333333</v>
      </c>
      <c r="D115" s="1" t="str">
        <f>'[1]Organized Level Survey Data'!D474</f>
        <v>E.5</v>
      </c>
      <c r="E115" s="1">
        <f>'[1]Organized Level Survey Data'!C474</f>
        <v>4</v>
      </c>
      <c r="F115" s="1">
        <f>'[1]Organized Level Survey Data'!B474</f>
        <v>11.627700000000004</v>
      </c>
      <c r="G115" s="2">
        <f t="shared" si="2"/>
        <v>-7.1759999999999877</v>
      </c>
      <c r="H115" s="1">
        <f t="shared" si="3"/>
        <v>-0.59799999999999898</v>
      </c>
    </row>
    <row r="116" spans="1:8" x14ac:dyDescent="0.3">
      <c r="A116" s="1" t="str">
        <f>'[1]Organized Level Survey Data'!A475</f>
        <v>U096</v>
      </c>
      <c r="B116" s="2">
        <f>'[1]Organized Level Survey Data'!E475</f>
        <v>101.54166666666667</v>
      </c>
      <c r="C116" s="2">
        <f>'[1]Organized Level Survey Data'!F475</f>
        <v>120.83333333333333</v>
      </c>
      <c r="D116" s="1" t="str">
        <f>'[1]Organized Level Survey Data'!D475</f>
        <v>E.5</v>
      </c>
      <c r="E116" s="1">
        <f>'[1]Organized Level Survey Data'!C475</f>
        <v>4.5</v>
      </c>
      <c r="F116" s="1">
        <f>'[1]Organized Level Survey Data'!B475</f>
        <v>11.819500000000005</v>
      </c>
      <c r="G116" s="2">
        <f t="shared" si="2"/>
        <v>-4.8743999999999801</v>
      </c>
      <c r="H116" s="1">
        <f t="shared" si="3"/>
        <v>-0.40619999999999834</v>
      </c>
    </row>
    <row r="117" spans="1:8" x14ac:dyDescent="0.3">
      <c r="A117" s="1" t="str">
        <f>'[1]Organized Level Survey Data'!A476</f>
        <v>U097</v>
      </c>
      <c r="B117" s="2">
        <f>'[1]Organized Level Survey Data'!E476</f>
        <v>113.58333333333333</v>
      </c>
      <c r="C117" s="2">
        <f>'[1]Organized Level Survey Data'!F476</f>
        <v>120.83333333333333</v>
      </c>
      <c r="D117" s="1" t="str">
        <f>'[1]Organized Level Survey Data'!D476</f>
        <v>E.5</v>
      </c>
      <c r="E117" s="1">
        <f>'[1]Organized Level Survey Data'!C476</f>
        <v>5</v>
      </c>
      <c r="F117" s="1">
        <f>'[1]Organized Level Survey Data'!B476</f>
        <v>11.906800000000004</v>
      </c>
      <c r="G117" s="2">
        <f t="shared" si="2"/>
        <v>-3.8267999999999915</v>
      </c>
      <c r="H117" s="1">
        <f t="shared" si="3"/>
        <v>-0.3188999999999993</v>
      </c>
    </row>
    <row r="118" spans="1:8" x14ac:dyDescent="0.3">
      <c r="A118" s="1" t="str">
        <f>'[1]Organized Level Survey Data'!A315</f>
        <v>U157</v>
      </c>
      <c r="B118" s="2">
        <f>'[1]Organized Level Survey Data'!E315</f>
        <v>127.41666666666666</v>
      </c>
      <c r="C118" s="2">
        <f>'[1]Organized Level Survey Data'!F315</f>
        <v>120.83333333333333</v>
      </c>
      <c r="D118" s="1" t="str">
        <f>'[1]Organized Level Survey Data'!D315</f>
        <v>E.5</v>
      </c>
      <c r="E118" s="1">
        <f>'[1]Organized Level Survey Data'!C315</f>
        <v>5.5</v>
      </c>
      <c r="F118" s="1">
        <f>'[1]Organized Level Survey Data'!B315</f>
        <v>11.780199999999994</v>
      </c>
      <c r="G118" s="2">
        <f t="shared" si="2"/>
        <v>-5.3460000000001173</v>
      </c>
      <c r="H118" s="1">
        <f t="shared" si="3"/>
        <v>-0.44550000000000978</v>
      </c>
    </row>
    <row r="119" spans="1:8" x14ac:dyDescent="0.3">
      <c r="A119" s="1" t="str">
        <f>'[1]Organized Level Survey Data'!A314</f>
        <v>U156</v>
      </c>
      <c r="B119" s="2">
        <f>'[1]Organized Level Survey Data'!E314</f>
        <v>141.25</v>
      </c>
      <c r="C119" s="2">
        <f>'[1]Organized Level Survey Data'!F314</f>
        <v>120.83333333333333</v>
      </c>
      <c r="D119" s="1" t="str">
        <f>'[1]Organized Level Survey Data'!D314</f>
        <v>E.5</v>
      </c>
      <c r="E119" s="1">
        <f>'[1]Organized Level Survey Data'!C314</f>
        <v>6</v>
      </c>
      <c r="F119" s="1">
        <f>'[1]Organized Level Survey Data'!B314</f>
        <v>11.832599999999999</v>
      </c>
      <c r="G119" s="2">
        <f t="shared" si="2"/>
        <v>-4.717200000000048</v>
      </c>
      <c r="H119" s="1">
        <f t="shared" si="3"/>
        <v>-0.393100000000004</v>
      </c>
    </row>
    <row r="120" spans="1:8" x14ac:dyDescent="0.3">
      <c r="A120" s="1" t="str">
        <f>'[1]Organized Level Survey Data'!A313</f>
        <v>U155</v>
      </c>
      <c r="B120" s="2">
        <f>'[1]Organized Level Survey Data'!E313</f>
        <v>154.16666666666666</v>
      </c>
      <c r="C120" s="2">
        <f>'[1]Organized Level Survey Data'!F313</f>
        <v>120.83333333333333</v>
      </c>
      <c r="D120" s="1" t="str">
        <f>'[1]Organized Level Survey Data'!D313</f>
        <v>E.5</v>
      </c>
      <c r="E120" s="1">
        <f>'[1]Organized Level Survey Data'!C313</f>
        <v>6.5</v>
      </c>
      <c r="F120" s="1">
        <f>'[1]Organized Level Survey Data'!B313</f>
        <v>11.762600000000006</v>
      </c>
      <c r="G120" s="2">
        <f t="shared" si="2"/>
        <v>-5.5571999999999662</v>
      </c>
      <c r="H120" s="1">
        <f t="shared" si="3"/>
        <v>-0.46309999999999718</v>
      </c>
    </row>
    <row r="121" spans="1:8" x14ac:dyDescent="0.3">
      <c r="A121" s="1" t="str">
        <f>'[1]Organized Level Survey Data'!A312</f>
        <v>U154</v>
      </c>
      <c r="B121" s="2">
        <f>'[1]Organized Level Survey Data'!E312</f>
        <v>167.08333333333334</v>
      </c>
      <c r="C121" s="2">
        <f>'[1]Organized Level Survey Data'!F312</f>
        <v>120.83333333333333</v>
      </c>
      <c r="D121" s="1" t="str">
        <f>'[1]Organized Level Survey Data'!D312</f>
        <v>E.5</v>
      </c>
      <c r="E121" s="1">
        <f>'[1]Organized Level Survey Data'!C312</f>
        <v>7</v>
      </c>
      <c r="F121" s="1">
        <f>'[1]Organized Level Survey Data'!B312</f>
        <v>11.899500000000003</v>
      </c>
      <c r="G121" s="2">
        <f t="shared" si="2"/>
        <v>-3.9144000000000005</v>
      </c>
      <c r="H121" s="1">
        <f t="shared" si="3"/>
        <v>-0.32620000000000005</v>
      </c>
    </row>
    <row r="122" spans="1:8" x14ac:dyDescent="0.3">
      <c r="A122" s="1" t="str">
        <f>'[1]Organized Level Survey Data'!A311</f>
        <v>U153</v>
      </c>
      <c r="B122" s="2">
        <f>'[1]Organized Level Survey Data'!E311</f>
        <v>179.91666666666669</v>
      </c>
      <c r="C122" s="2">
        <f>'[1]Organized Level Survey Data'!F311</f>
        <v>120.83333333333333</v>
      </c>
      <c r="D122" s="1" t="str">
        <f>'[1]Organized Level Survey Data'!D311</f>
        <v>E.5</v>
      </c>
      <c r="E122" s="1">
        <f>'[1]Organized Level Survey Data'!C311</f>
        <v>7.5</v>
      </c>
      <c r="F122" s="1">
        <f>'[1]Organized Level Survey Data'!B311</f>
        <v>11.835899999999995</v>
      </c>
      <c r="G122" s="2">
        <f t="shared" si="2"/>
        <v>-4.6776000000000977</v>
      </c>
      <c r="H122" s="1">
        <f t="shared" si="3"/>
        <v>-0.38980000000000814</v>
      </c>
    </row>
    <row r="123" spans="1:8" x14ac:dyDescent="0.3">
      <c r="A123" s="1" t="str">
        <f>'[1]Organized Level Survey Data'!A310</f>
        <v>U152</v>
      </c>
      <c r="B123" s="2">
        <f>'[1]Organized Level Survey Data'!E310</f>
        <v>192.75</v>
      </c>
      <c r="C123" s="2">
        <f>'[1]Organized Level Survey Data'!F310</f>
        <v>120.83333333333333</v>
      </c>
      <c r="D123" s="1" t="str">
        <f>'[1]Organized Level Survey Data'!D310</f>
        <v>E.5</v>
      </c>
      <c r="E123" s="1">
        <f>'[1]Organized Level Survey Data'!C310</f>
        <v>8</v>
      </c>
      <c r="F123" s="1">
        <f>'[1]Organized Level Survey Data'!B310</f>
        <v>11.945300000000003</v>
      </c>
      <c r="G123" s="2">
        <f t="shared" si="2"/>
        <v>-3.3648000000000025</v>
      </c>
      <c r="H123" s="1">
        <f t="shared" si="3"/>
        <v>-0.2804000000000002</v>
      </c>
    </row>
    <row r="124" spans="1:8" x14ac:dyDescent="0.3">
      <c r="A124" s="1" t="str">
        <f>'[1]Organized Level Survey Data'!A354</f>
        <v>U192</v>
      </c>
      <c r="B124" s="2">
        <f>'[1]Organized Level Survey Data'!E354</f>
        <v>205.875</v>
      </c>
      <c r="C124" s="2">
        <f>'[1]Organized Level Survey Data'!F354</f>
        <v>120.83333333333333</v>
      </c>
      <c r="D124" s="1" t="str">
        <f>'[1]Organized Level Survey Data'!D354</f>
        <v>E.5</v>
      </c>
      <c r="E124" s="1">
        <f>'[1]Organized Level Survey Data'!C354</f>
        <v>8.5</v>
      </c>
      <c r="F124" s="1">
        <f>'[1]Organized Level Survey Data'!B354</f>
        <v>11.777000000000001</v>
      </c>
      <c r="G124" s="2">
        <f t="shared" si="2"/>
        <v>-5.3844000000000278</v>
      </c>
      <c r="H124" s="1">
        <f t="shared" si="3"/>
        <v>-0.44870000000000232</v>
      </c>
    </row>
    <row r="125" spans="1:8" x14ac:dyDescent="0.3">
      <c r="A125" s="1" t="str">
        <f>'[1]Organized Level Survey Data'!A368</f>
        <v>U204</v>
      </c>
      <c r="B125" s="2">
        <f>'[1]Organized Level Survey Data'!E368</f>
        <v>219</v>
      </c>
      <c r="C125" s="2">
        <f>'[1]Organized Level Survey Data'!F368</f>
        <v>120.83333333333333</v>
      </c>
      <c r="D125" s="1" t="str">
        <f>'[1]Organized Level Survey Data'!D368</f>
        <v>E.5</v>
      </c>
      <c r="E125" s="1">
        <f>'[1]Organized Level Survey Data'!C368</f>
        <v>9</v>
      </c>
      <c r="F125" s="1">
        <f>'[1]Organized Level Survey Data'!B368</f>
        <v>11.4542</v>
      </c>
      <c r="G125" s="2">
        <f t="shared" si="2"/>
        <v>-9.2580000000000382</v>
      </c>
      <c r="H125" s="1">
        <f t="shared" si="3"/>
        <v>-0.77150000000000318</v>
      </c>
    </row>
    <row r="126" spans="1:8" x14ac:dyDescent="0.3">
      <c r="A126" s="1" t="str">
        <f>'[1]Organized Level Survey Data'!A376</f>
        <v>U211</v>
      </c>
      <c r="B126" s="2">
        <f>'[1]Organized Level Survey Data'!E376</f>
        <v>231.91666666666666</v>
      </c>
      <c r="C126" s="2">
        <f>'[1]Organized Level Survey Data'!F376</f>
        <v>120.83333333333333</v>
      </c>
      <c r="D126" s="1" t="str">
        <f>'[1]Organized Level Survey Data'!D376</f>
        <v>E.5</v>
      </c>
      <c r="E126" s="1">
        <f>'[1]Organized Level Survey Data'!C376</f>
        <v>9.5</v>
      </c>
      <c r="F126" s="1">
        <f>'[1]Organized Level Survey Data'!B376</f>
        <v>11.081299999999999</v>
      </c>
      <c r="G126" s="2">
        <f t="shared" si="2"/>
        <v>-13.732800000000054</v>
      </c>
      <c r="H126" s="1">
        <f t="shared" si="3"/>
        <v>-1.1444000000000045</v>
      </c>
    </row>
    <row r="127" spans="1:8" x14ac:dyDescent="0.3">
      <c r="A127" s="1" t="str">
        <f>'[1]Organized Level Survey Data'!A389</f>
        <v>U223</v>
      </c>
      <c r="B127" s="2">
        <f>'[1]Organized Level Survey Data'!E389</f>
        <v>244.83333333333334</v>
      </c>
      <c r="C127" s="2">
        <f>'[1]Organized Level Survey Data'!F389</f>
        <v>120.83333333333333</v>
      </c>
      <c r="D127" s="1" t="str">
        <f>'[1]Organized Level Survey Data'!D389</f>
        <v>E.5</v>
      </c>
      <c r="E127" s="1">
        <f>'[1]Organized Level Survey Data'!C389</f>
        <v>10</v>
      </c>
      <c r="F127" s="1">
        <f>'[1]Organized Level Survey Data'!B389</f>
        <v>11.500299999999996</v>
      </c>
      <c r="G127" s="2">
        <f t="shared" si="2"/>
        <v>-8.7048000000000911</v>
      </c>
      <c r="H127" s="1">
        <f t="shared" si="3"/>
        <v>-0.72540000000000759</v>
      </c>
    </row>
    <row r="128" spans="1:8" x14ac:dyDescent="0.3">
      <c r="A128" s="1" t="str">
        <f>'[1]Organized Level Survey Data'!A398</f>
        <v>U025</v>
      </c>
      <c r="B128" s="2">
        <f>'[1]Organized Level Survey Data'!E398</f>
        <v>0</v>
      </c>
      <c r="C128" s="2">
        <f>'[1]Organized Level Survey Data'!F398</f>
        <v>105.83333333333333</v>
      </c>
      <c r="D128" s="1" t="str">
        <f>'[1]Organized Level Survey Data'!D398</f>
        <v>F</v>
      </c>
      <c r="E128" s="1">
        <f>'[1]Organized Level Survey Data'!C398</f>
        <v>0</v>
      </c>
      <c r="F128" s="1">
        <f>'[1]Organized Level Survey Data'!B398</f>
        <v>11.922300000000007</v>
      </c>
      <c r="G128" s="2">
        <f t="shared" si="2"/>
        <v>-3.6407999999999561</v>
      </c>
      <c r="H128" s="1">
        <f t="shared" si="3"/>
        <v>-0.30339999999999634</v>
      </c>
    </row>
    <row r="129" spans="1:8" x14ac:dyDescent="0.3">
      <c r="A129" s="1" t="str">
        <f>'[1]Organized Level Survey Data'!A397</f>
        <v>U024</v>
      </c>
      <c r="B129" s="2">
        <f>'[1]Organized Level Survey Data'!E397</f>
        <v>12</v>
      </c>
      <c r="C129" s="2">
        <f>'[1]Organized Level Survey Data'!F397</f>
        <v>105.83333333333333</v>
      </c>
      <c r="D129" s="1" t="str">
        <f>'[1]Organized Level Survey Data'!D397</f>
        <v>F</v>
      </c>
      <c r="E129" s="1">
        <f>'[1]Organized Level Survey Data'!C397</f>
        <v>1</v>
      </c>
      <c r="F129" s="1">
        <f>'[1]Organized Level Survey Data'!B397</f>
        <v>11.708500000000001</v>
      </c>
      <c r="G129" s="2">
        <f t="shared" si="2"/>
        <v>-6.2064000000000306</v>
      </c>
      <c r="H129" s="1">
        <f t="shared" si="3"/>
        <v>-0.51720000000000255</v>
      </c>
    </row>
    <row r="130" spans="1:8" x14ac:dyDescent="0.3">
      <c r="A130" s="1" t="str">
        <f>'[1]Organized Level Survey Data'!A421</f>
        <v>U047</v>
      </c>
      <c r="B130" s="2">
        <f>'[1]Organized Level Survey Data'!E421</f>
        <v>25</v>
      </c>
      <c r="C130" s="2">
        <f>'[1]Organized Level Survey Data'!F421</f>
        <v>105.83333333333333</v>
      </c>
      <c r="D130" s="1" t="str">
        <f>'[1]Organized Level Survey Data'!D421</f>
        <v>F</v>
      </c>
      <c r="E130" s="1">
        <f>'[1]Organized Level Survey Data'!C421</f>
        <v>1.5</v>
      </c>
      <c r="F130" s="1">
        <f>'[1]Organized Level Survey Data'!B421</f>
        <v>11.070499999999996</v>
      </c>
      <c r="G130" s="2">
        <f t="shared" ref="G130:G193" si="4">(F130-$J$1)*12</f>
        <v>-13.862400000000093</v>
      </c>
      <c r="H130" s="1">
        <f t="shared" ref="H130:H193" si="5">G130/12</f>
        <v>-1.1552000000000078</v>
      </c>
    </row>
    <row r="131" spans="1:8" x14ac:dyDescent="0.3">
      <c r="A131" s="1" t="str">
        <f>'[1]Organized Level Survey Data'!A396</f>
        <v>U023</v>
      </c>
      <c r="B131" s="2">
        <f>'[1]Organized Level Survey Data'!E396</f>
        <v>38</v>
      </c>
      <c r="C131" s="2">
        <f>'[1]Organized Level Survey Data'!F396</f>
        <v>105.83333333333333</v>
      </c>
      <c r="D131" s="1" t="str">
        <f>'[1]Organized Level Survey Data'!D396</f>
        <v>F</v>
      </c>
      <c r="E131" s="1">
        <f>'[1]Organized Level Survey Data'!C396</f>
        <v>2</v>
      </c>
      <c r="F131" s="1">
        <f>'[1]Organized Level Survey Data'!B396</f>
        <v>11.102900000000005</v>
      </c>
      <c r="G131" s="2">
        <f t="shared" si="4"/>
        <v>-13.473599999999976</v>
      </c>
      <c r="H131" s="1">
        <f t="shared" si="5"/>
        <v>-1.122799999999998</v>
      </c>
    </row>
    <row r="132" spans="1:8" x14ac:dyDescent="0.3">
      <c r="A132" s="1" t="str">
        <f>'[1]Organized Level Survey Data'!A385</f>
        <v>U022</v>
      </c>
      <c r="B132" s="2">
        <f>'[1]Organized Level Survey Data'!E385</f>
        <v>50.875</v>
      </c>
      <c r="C132" s="2">
        <f>'[1]Organized Level Survey Data'!F385</f>
        <v>105.83333333333333</v>
      </c>
      <c r="D132" s="1" t="str">
        <f>'[1]Organized Level Survey Data'!D385</f>
        <v>F</v>
      </c>
      <c r="E132" s="1">
        <f>'[1]Organized Level Survey Data'!C385</f>
        <v>2.5</v>
      </c>
      <c r="F132" s="1">
        <f>'[1]Organized Level Survey Data'!B385</f>
        <v>10.987399999999994</v>
      </c>
      <c r="G132" s="2">
        <f t="shared" si="4"/>
        <v>-14.859600000000114</v>
      </c>
      <c r="H132" s="1">
        <f t="shared" si="5"/>
        <v>-1.2383000000000095</v>
      </c>
    </row>
    <row r="133" spans="1:8" x14ac:dyDescent="0.3">
      <c r="A133" s="1" t="str">
        <f>'[1]Organized Level Survey Data'!A374</f>
        <v>U021</v>
      </c>
      <c r="B133" s="2">
        <f>'[1]Organized Level Survey Data'!E374</f>
        <v>63.75</v>
      </c>
      <c r="C133" s="2">
        <f>'[1]Organized Level Survey Data'!F374</f>
        <v>105.83333333333333</v>
      </c>
      <c r="D133" s="1" t="str">
        <f>'[1]Organized Level Survey Data'!D374</f>
        <v>F</v>
      </c>
      <c r="E133" s="1">
        <f>'[1]Organized Level Survey Data'!C374</f>
        <v>3</v>
      </c>
      <c r="F133" s="1">
        <f>'[1]Organized Level Survey Data'!B374</f>
        <v>11.322100000000006</v>
      </c>
      <c r="G133" s="2">
        <f t="shared" si="4"/>
        <v>-10.843199999999968</v>
      </c>
      <c r="H133" s="1">
        <f t="shared" si="5"/>
        <v>-0.90359999999999729</v>
      </c>
    </row>
    <row r="134" spans="1:8" x14ac:dyDescent="0.3">
      <c r="A134" s="1" t="str">
        <f>'[1]Organized Level Survey Data'!A264</f>
        <v>U110</v>
      </c>
      <c r="B134" s="2">
        <f>'[1]Organized Level Survey Data'!E264</f>
        <v>76.625</v>
      </c>
      <c r="C134" s="2">
        <f>'[1]Organized Level Survey Data'!F264</f>
        <v>105.83333333333333</v>
      </c>
      <c r="D134" s="1" t="str">
        <f>'[1]Organized Level Survey Data'!D264</f>
        <v>F</v>
      </c>
      <c r="E134" s="1">
        <f>'[1]Organized Level Survey Data'!C264</f>
        <v>3.5</v>
      </c>
      <c r="F134" s="1">
        <f>'[1]Organized Level Survey Data'!B264</f>
        <v>11.416899999999998</v>
      </c>
      <c r="G134" s="2">
        <f t="shared" si="4"/>
        <v>-9.7056000000000608</v>
      </c>
      <c r="H134" s="1">
        <f t="shared" si="5"/>
        <v>-0.80880000000000507</v>
      </c>
    </row>
    <row r="135" spans="1:8" x14ac:dyDescent="0.3">
      <c r="A135" s="1" t="str">
        <f>'[1]Organized Level Survey Data'!A265</f>
        <v>U111</v>
      </c>
      <c r="B135" s="2">
        <f>'[1]Organized Level Survey Data'!E265</f>
        <v>89.5</v>
      </c>
      <c r="C135" s="2">
        <f>'[1]Organized Level Survey Data'!F265</f>
        <v>105.83333333333333</v>
      </c>
      <c r="D135" s="1" t="str">
        <f>'[1]Organized Level Survey Data'!D265</f>
        <v>F</v>
      </c>
      <c r="E135" s="1">
        <f>'[1]Organized Level Survey Data'!C265</f>
        <v>4</v>
      </c>
      <c r="F135" s="1">
        <f>'[1]Organized Level Survey Data'!B265</f>
        <v>11.617500000000007</v>
      </c>
      <c r="G135" s="2">
        <f t="shared" si="4"/>
        <v>-7.2983999999999583</v>
      </c>
      <c r="H135" s="1">
        <f t="shared" si="5"/>
        <v>-0.60819999999999652</v>
      </c>
    </row>
    <row r="136" spans="1:8" x14ac:dyDescent="0.3">
      <c r="A136" s="1" t="str">
        <f>'[1]Organized Level Survey Data'!A266</f>
        <v>U112</v>
      </c>
      <c r="B136" s="2">
        <f>'[1]Organized Level Survey Data'!E266</f>
        <v>101.54166666666667</v>
      </c>
      <c r="C136" s="2">
        <f>'[1]Organized Level Survey Data'!F266</f>
        <v>105.83333333333333</v>
      </c>
      <c r="D136" s="1" t="str">
        <f>'[1]Organized Level Survey Data'!D266</f>
        <v>F</v>
      </c>
      <c r="E136" s="1">
        <f>'[1]Organized Level Survey Data'!C266</f>
        <v>4.5</v>
      </c>
      <c r="F136" s="1">
        <f>'[1]Organized Level Survey Data'!B266</f>
        <v>11.844300000000004</v>
      </c>
      <c r="G136" s="2">
        <f t="shared" si="4"/>
        <v>-4.5767999999999915</v>
      </c>
      <c r="H136" s="1">
        <f t="shared" si="5"/>
        <v>-0.3813999999999993</v>
      </c>
    </row>
    <row r="137" spans="1:8" x14ac:dyDescent="0.3">
      <c r="A137" s="1" t="str">
        <f>'[1]Organized Level Survey Data'!A267</f>
        <v>U113</v>
      </c>
      <c r="B137" s="2">
        <f>'[1]Organized Level Survey Data'!E267</f>
        <v>113.58333333333333</v>
      </c>
      <c r="C137" s="2">
        <f>'[1]Organized Level Survey Data'!F267</f>
        <v>105.83333333333333</v>
      </c>
      <c r="D137" s="1" t="str">
        <f>'[1]Organized Level Survey Data'!D267</f>
        <v>F</v>
      </c>
      <c r="E137" s="1">
        <f>'[1]Organized Level Survey Data'!C267</f>
        <v>5</v>
      </c>
      <c r="F137" s="1">
        <f>'[1]Organized Level Survey Data'!B267</f>
        <v>11.894900000000007</v>
      </c>
      <c r="G137" s="2">
        <f t="shared" si="4"/>
        <v>-3.9695999999999572</v>
      </c>
      <c r="H137" s="1">
        <f t="shared" si="5"/>
        <v>-0.33079999999999643</v>
      </c>
    </row>
    <row r="138" spans="1:8" x14ac:dyDescent="0.3">
      <c r="A138" s="1" t="str">
        <f>'[1]Organized Level Survey Data'!A303</f>
        <v>U146</v>
      </c>
      <c r="B138" s="2">
        <f>'[1]Organized Level Survey Data'!E303</f>
        <v>127.41666666666666</v>
      </c>
      <c r="C138" s="2">
        <f>'[1]Organized Level Survey Data'!F303</f>
        <v>105.83333333333333</v>
      </c>
      <c r="D138" s="1" t="str">
        <f>'[1]Organized Level Survey Data'!D303</f>
        <v>F</v>
      </c>
      <c r="E138" s="1">
        <f>'[1]Organized Level Survey Data'!C303</f>
        <v>5.5</v>
      </c>
      <c r="F138" s="1">
        <f>'[1]Organized Level Survey Data'!B303</f>
        <v>11.538200000000003</v>
      </c>
      <c r="G138" s="2">
        <f t="shared" si="4"/>
        <v>-8.25</v>
      </c>
      <c r="H138" s="1">
        <f t="shared" si="5"/>
        <v>-0.6875</v>
      </c>
    </row>
    <row r="139" spans="1:8" x14ac:dyDescent="0.3">
      <c r="A139" s="1" t="str">
        <f>'[1]Organized Level Survey Data'!A304</f>
        <v>U147</v>
      </c>
      <c r="B139" s="2">
        <f>'[1]Organized Level Survey Data'!E304</f>
        <v>141.25</v>
      </c>
      <c r="C139" s="2">
        <f>'[1]Organized Level Survey Data'!F304</f>
        <v>105.83333333333333</v>
      </c>
      <c r="D139" s="1" t="str">
        <f>'[1]Organized Level Survey Data'!D304</f>
        <v>F</v>
      </c>
      <c r="E139" s="1">
        <f>'[1]Organized Level Survey Data'!C304</f>
        <v>6</v>
      </c>
      <c r="F139" s="2">
        <f>'[1]Organized Level Survey Data'!B304</f>
        <v>11.677899999999994</v>
      </c>
      <c r="G139" s="2">
        <f t="shared" si="4"/>
        <v>-6.5736000000001127</v>
      </c>
      <c r="H139" s="1">
        <f t="shared" si="5"/>
        <v>-0.54780000000000939</v>
      </c>
    </row>
    <row r="140" spans="1:8" x14ac:dyDescent="0.3">
      <c r="A140" s="1" t="str">
        <f>'[1]Organized Level Survey Data'!A305</f>
        <v>U148</v>
      </c>
      <c r="B140" s="2">
        <f>'[1]Organized Level Survey Data'!E305</f>
        <v>154.16666666666666</v>
      </c>
      <c r="C140" s="2">
        <f>'[1]Organized Level Survey Data'!F305</f>
        <v>105.83333333333333</v>
      </c>
      <c r="D140" s="1" t="str">
        <f>'[1]Organized Level Survey Data'!D305</f>
        <v>F</v>
      </c>
      <c r="E140" s="1">
        <f>'[1]Organized Level Survey Data'!C305</f>
        <v>6.5</v>
      </c>
      <c r="F140" s="1">
        <f>'[1]Organized Level Survey Data'!B305</f>
        <v>11.594099999999997</v>
      </c>
      <c r="G140" s="2">
        <f t="shared" si="4"/>
        <v>-7.5792000000000712</v>
      </c>
      <c r="H140" s="1">
        <f t="shared" si="5"/>
        <v>-0.63160000000000593</v>
      </c>
    </row>
    <row r="141" spans="1:8" x14ac:dyDescent="0.3">
      <c r="A141" s="1" t="str">
        <f>'[1]Organized Level Survey Data'!A306</f>
        <v>U149</v>
      </c>
      <c r="B141" s="2">
        <f>'[1]Organized Level Survey Data'!E306</f>
        <v>167.08333333333334</v>
      </c>
      <c r="C141" s="2">
        <f>'[1]Organized Level Survey Data'!F306</f>
        <v>105.83333333333333</v>
      </c>
      <c r="D141" s="1" t="str">
        <f>'[1]Organized Level Survey Data'!D306</f>
        <v>F</v>
      </c>
      <c r="E141" s="1">
        <f>'[1]Organized Level Survey Data'!C306</f>
        <v>7</v>
      </c>
      <c r="F141" s="2">
        <f>'[1]Organized Level Survey Data'!B306</f>
        <v>11.696299999999994</v>
      </c>
      <c r="G141" s="2">
        <f t="shared" si="4"/>
        <v>-6.3528000000001157</v>
      </c>
      <c r="H141" s="1">
        <f t="shared" si="5"/>
        <v>-0.52940000000000964</v>
      </c>
    </row>
    <row r="142" spans="1:8" x14ac:dyDescent="0.3">
      <c r="A142" s="1" t="str">
        <f>'[1]Organized Level Survey Data'!A308</f>
        <v>U150</v>
      </c>
      <c r="B142" s="2">
        <f>'[1]Organized Level Survey Data'!E308</f>
        <v>179.91666666666669</v>
      </c>
      <c r="C142" s="2">
        <f>'[1]Organized Level Survey Data'!F308</f>
        <v>105.83333333333333</v>
      </c>
      <c r="D142" s="1" t="str">
        <f>'[1]Organized Level Survey Data'!D308</f>
        <v>F</v>
      </c>
      <c r="E142" s="1">
        <f>'[1]Organized Level Survey Data'!C308</f>
        <v>7.5</v>
      </c>
      <c r="F142" s="1">
        <f>'[1]Organized Level Survey Data'!B308</f>
        <v>11.681100000000001</v>
      </c>
      <c r="G142" s="2">
        <f t="shared" si="4"/>
        <v>-6.5352000000000317</v>
      </c>
      <c r="H142" s="1">
        <f t="shared" si="5"/>
        <v>-0.54460000000000264</v>
      </c>
    </row>
    <row r="143" spans="1:8" x14ac:dyDescent="0.3">
      <c r="A143" s="1" t="str">
        <f>'[1]Organized Level Survey Data'!A309</f>
        <v>U151</v>
      </c>
      <c r="B143" s="2">
        <f>'[1]Organized Level Survey Data'!E309</f>
        <v>192.75</v>
      </c>
      <c r="C143" s="2">
        <f>'[1]Organized Level Survey Data'!F309</f>
        <v>105.83333333333333</v>
      </c>
      <c r="D143" s="1" t="str">
        <f>'[1]Organized Level Survey Data'!D309</f>
        <v>F</v>
      </c>
      <c r="E143" s="1">
        <f>'[1]Organized Level Survey Data'!C309</f>
        <v>8</v>
      </c>
      <c r="F143" s="1">
        <f>'[1]Organized Level Survey Data'!B309</f>
        <v>11.836799999999997</v>
      </c>
      <c r="G143" s="2">
        <f t="shared" si="4"/>
        <v>-4.6668000000000802</v>
      </c>
      <c r="H143" s="1">
        <f t="shared" si="5"/>
        <v>-0.38890000000000668</v>
      </c>
    </row>
    <row r="144" spans="1:8" x14ac:dyDescent="0.3">
      <c r="A144" s="1" t="str">
        <f>'[1]Organized Level Survey Data'!A355</f>
        <v>U193</v>
      </c>
      <c r="B144" s="2">
        <f>'[1]Organized Level Survey Data'!E355</f>
        <v>205.875</v>
      </c>
      <c r="C144" s="2">
        <f>'[1]Organized Level Survey Data'!F355</f>
        <v>105.83333333333333</v>
      </c>
      <c r="D144" s="1" t="str">
        <f>'[1]Organized Level Survey Data'!D355</f>
        <v>F</v>
      </c>
      <c r="E144" s="1">
        <f>'[1]Organized Level Survey Data'!C355</f>
        <v>8.5</v>
      </c>
      <c r="F144" s="1">
        <f>'[1]Organized Level Survey Data'!B355</f>
        <v>11.892600000000002</v>
      </c>
      <c r="G144" s="2">
        <f t="shared" si="4"/>
        <v>-3.9972000000000207</v>
      </c>
      <c r="H144" s="1">
        <f t="shared" si="5"/>
        <v>-0.33310000000000173</v>
      </c>
    </row>
    <row r="145" spans="1:8" x14ac:dyDescent="0.3">
      <c r="A145" s="1" t="str">
        <f>'[1]Organized Level Survey Data'!A367</f>
        <v>U203</v>
      </c>
      <c r="B145" s="2">
        <f>'[1]Organized Level Survey Data'!E367</f>
        <v>219</v>
      </c>
      <c r="C145" s="2">
        <f>'[1]Organized Level Survey Data'!F367</f>
        <v>105.83333333333333</v>
      </c>
      <c r="D145" s="1" t="str">
        <f>'[1]Organized Level Survey Data'!D367</f>
        <v>F</v>
      </c>
      <c r="E145" s="1">
        <f>'[1]Organized Level Survey Data'!C367</f>
        <v>9</v>
      </c>
      <c r="F145" s="1">
        <f>'[1]Organized Level Survey Data'!B367</f>
        <v>11.503200000000007</v>
      </c>
      <c r="G145" s="2">
        <f t="shared" si="4"/>
        <v>-8.6699999999999591</v>
      </c>
      <c r="H145" s="1">
        <f t="shared" si="5"/>
        <v>-0.72249999999999659</v>
      </c>
    </row>
    <row r="146" spans="1:8" x14ac:dyDescent="0.3">
      <c r="A146" s="1" t="str">
        <f>'[1]Organized Level Survey Data'!A377</f>
        <v>U212</v>
      </c>
      <c r="B146" s="2">
        <f>'[1]Organized Level Survey Data'!E377</f>
        <v>231.91666666666666</v>
      </c>
      <c r="C146" s="2">
        <f>'[1]Organized Level Survey Data'!F377</f>
        <v>105.83333333333333</v>
      </c>
      <c r="D146" s="1" t="str">
        <f>'[1]Organized Level Survey Data'!D377</f>
        <v>F</v>
      </c>
      <c r="E146" s="1">
        <f>'[1]Organized Level Survey Data'!C377</f>
        <v>9.5</v>
      </c>
      <c r="F146" s="1">
        <f>'[1]Organized Level Survey Data'!B377</f>
        <v>11.361099999999993</v>
      </c>
      <c r="G146" s="2">
        <f t="shared" si="4"/>
        <v>-10.37520000000012</v>
      </c>
      <c r="H146" s="1">
        <f t="shared" si="5"/>
        <v>-0.86460000000001003</v>
      </c>
    </row>
    <row r="147" spans="1:8" x14ac:dyDescent="0.3">
      <c r="A147" s="1" t="str">
        <f>'[1]Organized Level Survey Data'!A388</f>
        <v>U222</v>
      </c>
      <c r="B147" s="2">
        <f>'[1]Organized Level Survey Data'!E388</f>
        <v>244.83333333333334</v>
      </c>
      <c r="C147" s="2">
        <f>'[1]Organized Level Survey Data'!F388</f>
        <v>105.83333333333333</v>
      </c>
      <c r="D147" s="1" t="str">
        <f>'[1]Organized Level Survey Data'!D388</f>
        <v>F</v>
      </c>
      <c r="E147" s="1">
        <f>'[1]Organized Level Survey Data'!C388</f>
        <v>10</v>
      </c>
      <c r="F147" s="1">
        <f>'[1]Organized Level Survey Data'!B388</f>
        <v>11.497799999999998</v>
      </c>
      <c r="G147" s="2">
        <f t="shared" si="4"/>
        <v>-8.7348000000000638</v>
      </c>
      <c r="H147" s="1">
        <f t="shared" si="5"/>
        <v>-0.72790000000000532</v>
      </c>
    </row>
    <row r="148" spans="1:8" x14ac:dyDescent="0.3">
      <c r="A148" s="1" t="str">
        <f>'[1]Organized Level Survey Data'!A318</f>
        <v>U016</v>
      </c>
      <c r="B148" s="2">
        <f>'[1]Organized Level Survey Data'!E318</f>
        <v>12</v>
      </c>
      <c r="C148" s="2">
        <f>'[1]Organized Level Survey Data'!F318</f>
        <v>90.833333333333329</v>
      </c>
      <c r="D148" s="1" t="str">
        <f>'[1]Organized Level Survey Data'!D318</f>
        <v>F.5</v>
      </c>
      <c r="E148" s="1">
        <f>'[1]Organized Level Survey Data'!C318</f>
        <v>1</v>
      </c>
      <c r="F148" s="1">
        <f>'[1]Organized Level Survey Data'!B318</f>
        <v>11.286799999999999</v>
      </c>
      <c r="G148" s="2">
        <f t="shared" si="4"/>
        <v>-11.266800000000046</v>
      </c>
      <c r="H148" s="1">
        <f t="shared" si="5"/>
        <v>-0.93890000000000384</v>
      </c>
    </row>
    <row r="149" spans="1:8" x14ac:dyDescent="0.3">
      <c r="A149" s="1" t="str">
        <f>'[1]Organized Level Survey Data'!A329</f>
        <v>U017</v>
      </c>
      <c r="B149" s="2">
        <f>'[1]Organized Level Survey Data'!E329</f>
        <v>25</v>
      </c>
      <c r="C149" s="2">
        <f>'[1]Organized Level Survey Data'!F329</f>
        <v>90.833333333333329</v>
      </c>
      <c r="D149" s="1" t="str">
        <f>'[1]Organized Level Survey Data'!D329</f>
        <v>F.5</v>
      </c>
      <c r="E149" s="1">
        <f>'[1]Organized Level Survey Data'!C329</f>
        <v>1.5</v>
      </c>
      <c r="F149" s="1">
        <f>'[1]Organized Level Survey Data'!B329</f>
        <v>10.9251</v>
      </c>
      <c r="G149" s="2">
        <f t="shared" si="4"/>
        <v>-15.607200000000034</v>
      </c>
      <c r="H149" s="1">
        <f t="shared" si="5"/>
        <v>-1.3006000000000029</v>
      </c>
    </row>
    <row r="150" spans="1:8" x14ac:dyDescent="0.3">
      <c r="A150" s="1" t="str">
        <f>'[1]Organized Level Survey Data'!A340</f>
        <v>U018</v>
      </c>
      <c r="B150" s="2">
        <f>'[1]Organized Level Survey Data'!E340</f>
        <v>38</v>
      </c>
      <c r="C150" s="2">
        <f>'[1]Organized Level Survey Data'!F340</f>
        <v>90.833333333333329</v>
      </c>
      <c r="D150" s="1" t="str">
        <f>'[1]Organized Level Survey Data'!D340</f>
        <v>F.5</v>
      </c>
      <c r="E150" s="1">
        <f>'[1]Organized Level Survey Data'!C340</f>
        <v>2</v>
      </c>
      <c r="F150" s="1">
        <f>'[1]Organized Level Survey Data'!B340</f>
        <v>10.9452</v>
      </c>
      <c r="G150" s="2">
        <f t="shared" si="4"/>
        <v>-15.366000000000042</v>
      </c>
      <c r="H150" s="1">
        <f t="shared" si="5"/>
        <v>-1.2805000000000035</v>
      </c>
    </row>
    <row r="151" spans="1:8" x14ac:dyDescent="0.3">
      <c r="A151" s="1" t="str">
        <f>'[1]Organized Level Survey Data'!A351</f>
        <v>U019</v>
      </c>
      <c r="B151" s="2">
        <f>'[1]Organized Level Survey Data'!E351</f>
        <v>50.875</v>
      </c>
      <c r="C151" s="2">
        <f>'[1]Organized Level Survey Data'!F351</f>
        <v>90.833333333333329</v>
      </c>
      <c r="D151" s="1" t="str">
        <f>'[1]Organized Level Survey Data'!D351</f>
        <v>F.5</v>
      </c>
      <c r="E151" s="1">
        <f>'[1]Organized Level Survey Data'!C351</f>
        <v>2.5</v>
      </c>
      <c r="F151" s="1">
        <f>'[1]Organized Level Survey Data'!B351</f>
        <v>10.947199999999995</v>
      </c>
      <c r="G151" s="2">
        <f t="shared" si="4"/>
        <v>-15.342000000000098</v>
      </c>
      <c r="H151" s="1">
        <f t="shared" si="5"/>
        <v>-1.2785000000000082</v>
      </c>
    </row>
    <row r="152" spans="1:8" x14ac:dyDescent="0.3">
      <c r="A152" s="1" t="str">
        <f>'[1]Organized Level Survey Data'!A363</f>
        <v>U020</v>
      </c>
      <c r="B152" s="2">
        <f>'[1]Organized Level Survey Data'!E363</f>
        <v>63.75</v>
      </c>
      <c r="C152" s="2">
        <f>'[1]Organized Level Survey Data'!F363</f>
        <v>90.833333333333329</v>
      </c>
      <c r="D152" s="1" t="str">
        <f>'[1]Organized Level Survey Data'!D363</f>
        <v>F.5</v>
      </c>
      <c r="E152" s="1">
        <f>'[1]Organized Level Survey Data'!C363</f>
        <v>3</v>
      </c>
      <c r="F152" s="1">
        <f>'[1]Organized Level Survey Data'!B363</f>
        <v>11.196299999999994</v>
      </c>
      <c r="G152" s="2">
        <f t="shared" si="4"/>
        <v>-12.352800000000116</v>
      </c>
      <c r="H152" s="1">
        <f t="shared" si="5"/>
        <v>-1.0294000000000096</v>
      </c>
    </row>
    <row r="153" spans="1:8" x14ac:dyDescent="0.3">
      <c r="A153" s="1" t="str">
        <f>'[1]Organized Level Survey Data'!A269</f>
        <v>U115</v>
      </c>
      <c r="B153" s="2">
        <f>'[1]Organized Level Survey Data'!E269</f>
        <v>76.625</v>
      </c>
      <c r="C153" s="2">
        <f>'[1]Organized Level Survey Data'!F269</f>
        <v>90.833333333333329</v>
      </c>
      <c r="D153" s="1" t="str">
        <f>'[1]Organized Level Survey Data'!D269</f>
        <v>F.5</v>
      </c>
      <c r="E153" s="1">
        <f>'[1]Organized Level Survey Data'!C269</f>
        <v>3.5</v>
      </c>
      <c r="F153" s="1">
        <f>'[1]Organized Level Survey Data'!B269</f>
        <v>11.288399999999996</v>
      </c>
      <c r="G153" s="2">
        <f t="shared" si="4"/>
        <v>-11.247600000000091</v>
      </c>
      <c r="H153" s="1">
        <f t="shared" si="5"/>
        <v>-0.93730000000000757</v>
      </c>
    </row>
    <row r="154" spans="1:8" x14ac:dyDescent="0.3">
      <c r="A154" s="1" t="str">
        <f>'[1]Organized Level Survey Data'!A262</f>
        <v>U109</v>
      </c>
      <c r="B154" s="2">
        <f>'[1]Organized Level Survey Data'!E262</f>
        <v>89.5</v>
      </c>
      <c r="C154" s="2">
        <f>'[1]Organized Level Survey Data'!F262</f>
        <v>90.833333333333329</v>
      </c>
      <c r="D154" s="1" t="str">
        <f>'[1]Organized Level Survey Data'!D262</f>
        <v>F.5</v>
      </c>
      <c r="E154" s="1">
        <f>'[1]Organized Level Survey Data'!C262</f>
        <v>4</v>
      </c>
      <c r="F154" s="1">
        <f>'[1]Organized Level Survey Data'!B262</f>
        <v>11.5124</v>
      </c>
      <c r="G154" s="2">
        <f t="shared" si="4"/>
        <v>-8.5596000000000458</v>
      </c>
      <c r="H154" s="1">
        <f t="shared" si="5"/>
        <v>-0.71330000000000382</v>
      </c>
    </row>
    <row r="155" spans="1:8" x14ac:dyDescent="0.3">
      <c r="A155" s="1" t="str">
        <f>'[1]Organized Level Survey Data'!A261</f>
        <v>U108</v>
      </c>
      <c r="B155" s="2">
        <f>'[1]Organized Level Survey Data'!E261</f>
        <v>101.54166666666667</v>
      </c>
      <c r="C155" s="2">
        <f>'[1]Organized Level Survey Data'!F261</f>
        <v>90.833333333333329</v>
      </c>
      <c r="D155" s="1" t="str">
        <f>'[1]Organized Level Survey Data'!D261</f>
        <v>F.5</v>
      </c>
      <c r="E155" s="1">
        <f>'[1]Organized Level Survey Data'!C261</f>
        <v>4.5</v>
      </c>
      <c r="F155" s="1">
        <f>'[1]Organized Level Survey Data'!B261</f>
        <v>11.771900000000002</v>
      </c>
      <c r="G155" s="2">
        <f t="shared" si="4"/>
        <v>-5.4456000000000131</v>
      </c>
      <c r="H155" s="1">
        <f t="shared" si="5"/>
        <v>-0.45380000000000109</v>
      </c>
    </row>
    <row r="156" spans="1:8" x14ac:dyDescent="0.3">
      <c r="A156" s="1" t="str">
        <f>'[1]Organized Level Survey Data'!A260</f>
        <v>U107</v>
      </c>
      <c r="B156" s="2">
        <f>'[1]Organized Level Survey Data'!E260</f>
        <v>113.58333333333333</v>
      </c>
      <c r="C156" s="2">
        <f>'[1]Organized Level Survey Data'!F260</f>
        <v>90.833333333333329</v>
      </c>
      <c r="D156" s="1" t="str">
        <f>'[1]Organized Level Survey Data'!D260</f>
        <v>F.5</v>
      </c>
      <c r="E156" s="1">
        <f>'[1]Organized Level Survey Data'!C260</f>
        <v>5</v>
      </c>
      <c r="F156" s="1">
        <f>'[1]Organized Level Survey Data'!B260</f>
        <v>11.711299999999994</v>
      </c>
      <c r="G156" s="2">
        <f t="shared" si="4"/>
        <v>-6.1728000000001089</v>
      </c>
      <c r="H156" s="1">
        <f t="shared" si="5"/>
        <v>-0.51440000000000907</v>
      </c>
    </row>
    <row r="157" spans="1:8" x14ac:dyDescent="0.3">
      <c r="A157" s="1" t="str">
        <f>'[1]Organized Level Survey Data'!A268</f>
        <v>U114</v>
      </c>
      <c r="B157" s="2">
        <f>'[1]Organized Level Survey Data'!E268</f>
        <v>127.41666666666666</v>
      </c>
      <c r="C157" s="2">
        <f>'[1]Organized Level Survey Data'!F268</f>
        <v>90.833333333333329</v>
      </c>
      <c r="D157" s="1" t="str">
        <f>'[1]Organized Level Survey Data'!D268</f>
        <v>F.5</v>
      </c>
      <c r="E157" s="1">
        <f>'[1]Organized Level Survey Data'!C268</f>
        <v>5.5</v>
      </c>
      <c r="F157" s="1">
        <f>'[1]Organized Level Survey Data'!B268</f>
        <v>11.370400000000004</v>
      </c>
      <c r="G157" s="2">
        <f t="shared" si="4"/>
        <v>-10.263599999999997</v>
      </c>
      <c r="H157" s="1">
        <f t="shared" si="5"/>
        <v>-0.85529999999999973</v>
      </c>
    </row>
    <row r="158" spans="1:8" x14ac:dyDescent="0.3">
      <c r="A158" s="1" t="str">
        <f>'[1]Organized Level Survey Data'!A302</f>
        <v>U145</v>
      </c>
      <c r="B158" s="2">
        <f>'[1]Organized Level Survey Data'!E302</f>
        <v>141.25</v>
      </c>
      <c r="C158" s="2">
        <f>'[1]Organized Level Survey Data'!F302</f>
        <v>90.833333333333329</v>
      </c>
      <c r="D158" s="1" t="str">
        <f>'[1]Organized Level Survey Data'!D302</f>
        <v>F.5</v>
      </c>
      <c r="E158" s="1">
        <f>'[1]Organized Level Survey Data'!C302</f>
        <v>6</v>
      </c>
      <c r="F158" s="1">
        <f>'[1]Organized Level Survey Data'!B302</f>
        <v>11.248900000000006</v>
      </c>
      <c r="G158" s="2">
        <f t="shared" si="4"/>
        <v>-11.721599999999967</v>
      </c>
      <c r="H158" s="1">
        <f t="shared" si="5"/>
        <v>-0.97679999999999723</v>
      </c>
    </row>
    <row r="159" spans="1:8" x14ac:dyDescent="0.3">
      <c r="A159" s="1" t="str">
        <f>'[1]Organized Level Survey Data'!A301</f>
        <v>U144</v>
      </c>
      <c r="B159" s="2">
        <f>'[1]Organized Level Survey Data'!E301</f>
        <v>154.16666666666666</v>
      </c>
      <c r="C159" s="2">
        <f>'[1]Organized Level Survey Data'!F301</f>
        <v>90.833333333333329</v>
      </c>
      <c r="D159" s="1" t="str">
        <f>'[1]Organized Level Survey Data'!D301</f>
        <v>F.5</v>
      </c>
      <c r="E159" s="1">
        <f>'[1]Organized Level Survey Data'!C301</f>
        <v>6.5</v>
      </c>
      <c r="F159" s="2">
        <f>'[1]Organized Level Survey Data'!B301</f>
        <v>11.179100000000005</v>
      </c>
      <c r="G159" s="2">
        <f t="shared" si="4"/>
        <v>-12.559199999999976</v>
      </c>
      <c r="H159" s="1">
        <f t="shared" si="5"/>
        <v>-1.046599999999998</v>
      </c>
    </row>
    <row r="160" spans="1:8" x14ac:dyDescent="0.3">
      <c r="A160" s="1" t="str">
        <f>'[1]Organized Level Survey Data'!A300</f>
        <v>U143</v>
      </c>
      <c r="B160" s="2">
        <f>'[1]Organized Level Survey Data'!E300</f>
        <v>167.08333333333334</v>
      </c>
      <c r="C160" s="2">
        <f>'[1]Organized Level Survey Data'!F300</f>
        <v>90.833333333333329</v>
      </c>
      <c r="D160" s="1" t="str">
        <f>'[1]Organized Level Survey Data'!D300</f>
        <v>F.5</v>
      </c>
      <c r="E160" s="1">
        <f>'[1]Organized Level Survey Data'!C300</f>
        <v>7</v>
      </c>
      <c r="F160" s="1">
        <f>'[1]Organized Level Survey Data'!B300</f>
        <v>11.282499999999999</v>
      </c>
      <c r="G160" s="2">
        <f t="shared" si="4"/>
        <v>-11.318400000000054</v>
      </c>
      <c r="H160" s="1">
        <f t="shared" si="5"/>
        <v>-0.94320000000000448</v>
      </c>
    </row>
    <row r="161" spans="1:8" x14ac:dyDescent="0.3">
      <c r="A161" s="1" t="str">
        <f>'[1]Organized Level Survey Data'!A299</f>
        <v>U142</v>
      </c>
      <c r="B161" s="2">
        <f>'[1]Organized Level Survey Data'!E299</f>
        <v>179.91666666666669</v>
      </c>
      <c r="C161" s="2">
        <f>'[1]Organized Level Survey Data'!F299</f>
        <v>90.833333333333329</v>
      </c>
      <c r="D161" s="1" t="str">
        <f>'[1]Organized Level Survey Data'!D299</f>
        <v>F.5</v>
      </c>
      <c r="E161" s="1">
        <f>'[1]Organized Level Survey Data'!C299</f>
        <v>7.5</v>
      </c>
      <c r="F161" s="1">
        <f>'[1]Organized Level Survey Data'!B299</f>
        <v>11.363600000000005</v>
      </c>
      <c r="G161" s="2">
        <f t="shared" si="4"/>
        <v>-10.345199999999977</v>
      </c>
      <c r="H161" s="1">
        <f t="shared" si="5"/>
        <v>-0.86209999999999809</v>
      </c>
    </row>
    <row r="162" spans="1:8" x14ac:dyDescent="0.3">
      <c r="A162" s="1" t="str">
        <f>'[1]Organized Level Survey Data'!A298</f>
        <v>U141</v>
      </c>
      <c r="B162" s="2">
        <f>'[1]Organized Level Survey Data'!E298</f>
        <v>192.75</v>
      </c>
      <c r="C162" s="2">
        <f>'[1]Organized Level Survey Data'!F298</f>
        <v>90.833333333333329</v>
      </c>
      <c r="D162" s="1" t="str">
        <f>'[1]Organized Level Survey Data'!D298</f>
        <v>F.5</v>
      </c>
      <c r="E162" s="1">
        <f>'[1]Organized Level Survey Data'!C298</f>
        <v>8</v>
      </c>
      <c r="F162" s="1">
        <f>'[1]Organized Level Survey Data'!B298</f>
        <v>11.734800000000007</v>
      </c>
      <c r="G162" s="2">
        <f t="shared" si="4"/>
        <v>-5.8907999999999561</v>
      </c>
      <c r="H162" s="1">
        <f t="shared" si="5"/>
        <v>-0.49089999999999634</v>
      </c>
    </row>
    <row r="163" spans="1:8" x14ac:dyDescent="0.3">
      <c r="A163" s="1" t="str">
        <f>'[1]Organized Level Survey Data'!A356</f>
        <v>U194</v>
      </c>
      <c r="B163" s="2">
        <f>'[1]Organized Level Survey Data'!E356</f>
        <v>205.875</v>
      </c>
      <c r="C163" s="2">
        <f>'[1]Organized Level Survey Data'!F356</f>
        <v>90.833333333333329</v>
      </c>
      <c r="D163" s="1" t="str">
        <f>'[1]Organized Level Survey Data'!D356</f>
        <v>F.5</v>
      </c>
      <c r="E163" s="1">
        <f>'[1]Organized Level Survey Data'!C356</f>
        <v>8.5</v>
      </c>
      <c r="F163" s="1">
        <f>'[1]Organized Level Survey Data'!B356</f>
        <v>11.849000000000004</v>
      </c>
      <c r="G163" s="2">
        <f t="shared" si="4"/>
        <v>-4.5203999999999951</v>
      </c>
      <c r="H163" s="1">
        <f t="shared" si="5"/>
        <v>-0.37669999999999959</v>
      </c>
    </row>
    <row r="164" spans="1:8" x14ac:dyDescent="0.3">
      <c r="A164" s="1" t="str">
        <f>'[1]Organized Level Survey Data'!A366</f>
        <v>U202</v>
      </c>
      <c r="B164" s="2">
        <f>'[1]Organized Level Survey Data'!E366</f>
        <v>219</v>
      </c>
      <c r="C164" s="2">
        <f>'[1]Organized Level Survey Data'!F366</f>
        <v>90.833333333333329</v>
      </c>
      <c r="D164" s="1" t="str">
        <f>'[1]Organized Level Survey Data'!D366</f>
        <v>F.5</v>
      </c>
      <c r="E164" s="1">
        <f>'[1]Organized Level Survey Data'!C366</f>
        <v>9</v>
      </c>
      <c r="F164" s="1">
        <f>'[1]Organized Level Survey Data'!B366</f>
        <v>11.725700000000003</v>
      </c>
      <c r="G164" s="2">
        <f t="shared" si="4"/>
        <v>-6</v>
      </c>
      <c r="H164" s="1">
        <f t="shared" si="5"/>
        <v>-0.5</v>
      </c>
    </row>
    <row r="165" spans="1:8" x14ac:dyDescent="0.3">
      <c r="A165" s="1" t="str">
        <f>'[1]Organized Level Survey Data'!A378</f>
        <v>U213</v>
      </c>
      <c r="B165" s="2">
        <f>'[1]Organized Level Survey Data'!E378</f>
        <v>231.91666666666666</v>
      </c>
      <c r="C165" s="2">
        <f>'[1]Organized Level Survey Data'!F378</f>
        <v>90.833333333333329</v>
      </c>
      <c r="D165" s="1" t="str">
        <f>'[1]Organized Level Survey Data'!D378</f>
        <v>F.5</v>
      </c>
      <c r="E165" s="1">
        <f>'[1]Organized Level Survey Data'!C378</f>
        <v>9.5</v>
      </c>
      <c r="F165" s="1">
        <f>'[1]Organized Level Survey Data'!B378</f>
        <v>11.676000000000002</v>
      </c>
      <c r="G165" s="2">
        <f t="shared" si="4"/>
        <v>-6.5964000000000169</v>
      </c>
      <c r="H165" s="1">
        <f t="shared" si="5"/>
        <v>-0.54970000000000141</v>
      </c>
    </row>
    <row r="166" spans="1:8" x14ac:dyDescent="0.3">
      <c r="A166" s="1" t="str">
        <f>'[1]Organized Level Survey Data'!A387</f>
        <v>U221</v>
      </c>
      <c r="B166" s="2">
        <f>'[1]Organized Level Survey Data'!E387</f>
        <v>244.83333333333334</v>
      </c>
      <c r="C166" s="2">
        <f>'[1]Organized Level Survey Data'!F387</f>
        <v>90.833333333333329</v>
      </c>
      <c r="D166" s="1" t="str">
        <f>'[1]Organized Level Survey Data'!D387</f>
        <v>F.5</v>
      </c>
      <c r="E166" s="1">
        <f>'[1]Organized Level Survey Data'!C387</f>
        <v>10</v>
      </c>
      <c r="F166" s="1">
        <f>'[1]Organized Level Survey Data'!B387</f>
        <v>11.838399999999993</v>
      </c>
      <c r="G166" s="2">
        <f t="shared" si="4"/>
        <v>-4.647600000000125</v>
      </c>
      <c r="H166" s="1">
        <f t="shared" si="5"/>
        <v>-0.38730000000001041</v>
      </c>
    </row>
    <row r="167" spans="1:8" x14ac:dyDescent="0.3">
      <c r="A167" s="1" t="str">
        <f>'[1]Organized Level Survey Data'!A307</f>
        <v>U015</v>
      </c>
      <c r="B167" s="2">
        <f>'[1]Organized Level Survey Data'!E307</f>
        <v>12</v>
      </c>
      <c r="C167" s="2">
        <f>'[1]Organized Level Survey Data'!F307</f>
        <v>75.833333333333329</v>
      </c>
      <c r="D167" s="1" t="str">
        <f>'[1]Organized Level Survey Data'!D307</f>
        <v>G</v>
      </c>
      <c r="E167" s="1">
        <f>'[1]Organized Level Survey Data'!C307</f>
        <v>1</v>
      </c>
      <c r="F167" s="1">
        <f>'[1]Organized Level Survey Data'!B307</f>
        <v>11.284099999999995</v>
      </c>
      <c r="G167" s="2">
        <f t="shared" si="4"/>
        <v>-11.299200000000098</v>
      </c>
      <c r="H167" s="1">
        <f t="shared" si="5"/>
        <v>-0.94160000000000821</v>
      </c>
    </row>
    <row r="168" spans="1:8" x14ac:dyDescent="0.3">
      <c r="A168" s="1" t="str">
        <f>'[1]Organized Level Survey Data'!A296</f>
        <v>U014</v>
      </c>
      <c r="B168" s="2">
        <f>'[1]Organized Level Survey Data'!E296</f>
        <v>25</v>
      </c>
      <c r="C168" s="2">
        <f>'[1]Organized Level Survey Data'!F296</f>
        <v>75.833333333333329</v>
      </c>
      <c r="D168" s="1" t="str">
        <f>'[1]Organized Level Survey Data'!D296</f>
        <v>G</v>
      </c>
      <c r="E168" s="1">
        <f>'[1]Organized Level Survey Data'!C296</f>
        <v>1.5</v>
      </c>
      <c r="F168" s="1">
        <f>'[1]Organized Level Survey Data'!B296</f>
        <v>11.160899999999998</v>
      </c>
      <c r="G168" s="2">
        <f t="shared" si="4"/>
        <v>-12.777600000000064</v>
      </c>
      <c r="H168" s="1">
        <f t="shared" si="5"/>
        <v>-1.0648000000000053</v>
      </c>
    </row>
    <row r="169" spans="1:8" x14ac:dyDescent="0.3">
      <c r="A169" s="1" t="str">
        <f>'[1]Organized Level Survey Data'!A285</f>
        <v>U013</v>
      </c>
      <c r="B169" s="2">
        <f>'[1]Organized Level Survey Data'!E285</f>
        <v>38</v>
      </c>
      <c r="C169" s="2">
        <f>'[1]Organized Level Survey Data'!F285</f>
        <v>75.833333333333329</v>
      </c>
      <c r="D169" s="1" t="str">
        <f>'[1]Organized Level Survey Data'!D285</f>
        <v>G</v>
      </c>
      <c r="E169" s="1">
        <f>'[1]Organized Level Survey Data'!C285</f>
        <v>2</v>
      </c>
      <c r="F169" s="1">
        <f>'[1]Organized Level Survey Data'!B285</f>
        <v>11.277100000000004</v>
      </c>
      <c r="G169" s="2">
        <f t="shared" si="4"/>
        <v>-11.383199999999988</v>
      </c>
      <c r="H169" s="1">
        <f t="shared" si="5"/>
        <v>-0.948599999999999</v>
      </c>
    </row>
    <row r="170" spans="1:8" x14ac:dyDescent="0.3">
      <c r="A170" s="1" t="str">
        <f>'[1]Organized Level Survey Data'!A274</f>
        <v>U012</v>
      </c>
      <c r="B170" s="2">
        <f>'[1]Organized Level Survey Data'!E274</f>
        <v>50.875</v>
      </c>
      <c r="C170" s="2">
        <f>'[1]Organized Level Survey Data'!F274</f>
        <v>75.833333333333329</v>
      </c>
      <c r="D170" s="1" t="str">
        <f>'[1]Organized Level Survey Data'!D274</f>
        <v>G</v>
      </c>
      <c r="E170" s="1">
        <f>'[1]Organized Level Survey Data'!C274</f>
        <v>2.5</v>
      </c>
      <c r="F170" s="1">
        <f>'[1]Organized Level Survey Data'!B274</f>
        <v>11.200699999999998</v>
      </c>
      <c r="G170" s="2">
        <f t="shared" si="4"/>
        <v>-12.300000000000068</v>
      </c>
      <c r="H170" s="1">
        <f t="shared" si="5"/>
        <v>-1.0250000000000057</v>
      </c>
    </row>
    <row r="171" spans="1:8" x14ac:dyDescent="0.3">
      <c r="A171" s="1" t="str">
        <f>'[1]Organized Level Survey Data'!A263</f>
        <v>U011</v>
      </c>
      <c r="B171" s="2">
        <f>'[1]Organized Level Survey Data'!E263</f>
        <v>63.75</v>
      </c>
      <c r="C171" s="2">
        <f>'[1]Organized Level Survey Data'!F263</f>
        <v>75.833333333333329</v>
      </c>
      <c r="D171" s="1" t="str">
        <f>'[1]Organized Level Survey Data'!D263</f>
        <v>G</v>
      </c>
      <c r="E171" s="1">
        <f>'[1]Organized Level Survey Data'!C263</f>
        <v>3</v>
      </c>
      <c r="F171" s="1">
        <f>'[1]Organized Level Survey Data'!B263</f>
        <v>11.324100000000001</v>
      </c>
      <c r="G171" s="2">
        <f t="shared" si="4"/>
        <v>-10.819200000000023</v>
      </c>
      <c r="H171" s="1">
        <f t="shared" si="5"/>
        <v>-0.90160000000000196</v>
      </c>
    </row>
    <row r="172" spans="1:8" x14ac:dyDescent="0.3">
      <c r="A172" s="1" t="str">
        <f>'[1]Organized Level Survey Data'!A257</f>
        <v>U104</v>
      </c>
      <c r="B172" s="2">
        <f>'[1]Organized Level Survey Data'!E257</f>
        <v>76.625</v>
      </c>
      <c r="C172" s="2">
        <f>'[1]Organized Level Survey Data'!F257</f>
        <v>75.833333333333329</v>
      </c>
      <c r="D172" s="1" t="str">
        <f>'[1]Organized Level Survey Data'!D257</f>
        <v>G</v>
      </c>
      <c r="E172" s="1">
        <f>'[1]Organized Level Survey Data'!C257</f>
        <v>3.5</v>
      </c>
      <c r="F172" s="1">
        <f>'[1]Organized Level Survey Data'!B257</f>
        <v>11.376000000000005</v>
      </c>
      <c r="G172" s="2">
        <f t="shared" si="4"/>
        <v>-10.196399999999983</v>
      </c>
      <c r="H172" s="1">
        <f t="shared" si="5"/>
        <v>-0.84969999999999857</v>
      </c>
    </row>
    <row r="173" spans="1:8" x14ac:dyDescent="0.3">
      <c r="A173" s="1" t="str">
        <f>'[1]Organized Level Survey Data'!A256</f>
        <v>U103</v>
      </c>
      <c r="B173" s="2">
        <f>'[1]Organized Level Survey Data'!E256</f>
        <v>89.5</v>
      </c>
      <c r="C173" s="2">
        <f>'[1]Organized Level Survey Data'!F256</f>
        <v>75.833333333333329</v>
      </c>
      <c r="D173" s="1" t="str">
        <f>'[1]Organized Level Survey Data'!D256</f>
        <v>G</v>
      </c>
      <c r="E173" s="1">
        <f>'[1]Organized Level Survey Data'!C256</f>
        <v>4</v>
      </c>
      <c r="F173" s="1">
        <f>'[1]Organized Level Survey Data'!B256</f>
        <v>11.584500000000006</v>
      </c>
      <c r="G173" s="2">
        <f t="shared" si="4"/>
        <v>-7.6943999999999733</v>
      </c>
      <c r="H173" s="1">
        <f t="shared" si="5"/>
        <v>-0.64119999999999777</v>
      </c>
    </row>
    <row r="174" spans="1:8" x14ac:dyDescent="0.3">
      <c r="A174" s="1" t="str">
        <f>'[1]Organized Level Survey Data'!A258</f>
        <v>U105</v>
      </c>
      <c r="B174" s="2">
        <f>'[1]Organized Level Survey Data'!E258</f>
        <v>101.54166666666667</v>
      </c>
      <c r="C174" s="2">
        <f>'[1]Organized Level Survey Data'!F258</f>
        <v>75.833333333333329</v>
      </c>
      <c r="D174" s="1" t="str">
        <f>'[1]Organized Level Survey Data'!D258</f>
        <v>G</v>
      </c>
      <c r="E174" s="1">
        <f>'[1]Organized Level Survey Data'!C258</f>
        <v>4.5</v>
      </c>
      <c r="F174" s="1">
        <f>'[1]Organized Level Survey Data'!B258</f>
        <v>11.880799999999994</v>
      </c>
      <c r="G174" s="2">
        <f t="shared" si="4"/>
        <v>-4.1388000000001171</v>
      </c>
      <c r="H174" s="1">
        <f t="shared" si="5"/>
        <v>-0.34490000000000975</v>
      </c>
    </row>
    <row r="175" spans="1:8" x14ac:dyDescent="0.3">
      <c r="A175" s="1" t="str">
        <f>'[1]Organized Level Survey Data'!A259</f>
        <v>U106</v>
      </c>
      <c r="B175" s="2">
        <f>'[1]Organized Level Survey Data'!E259</f>
        <v>113.58333333333333</v>
      </c>
      <c r="C175" s="2">
        <f>'[1]Organized Level Survey Data'!F259</f>
        <v>75.833333333333329</v>
      </c>
      <c r="D175" s="1" t="str">
        <f>'[1]Organized Level Survey Data'!D259</f>
        <v>G</v>
      </c>
      <c r="E175" s="1">
        <f>'[1]Organized Level Survey Data'!C259</f>
        <v>5</v>
      </c>
      <c r="F175" s="1">
        <f>'[1]Organized Level Survey Data'!B259</f>
        <v>11.828800000000001</v>
      </c>
      <c r="G175" s="2">
        <f t="shared" si="4"/>
        <v>-4.762800000000027</v>
      </c>
      <c r="H175" s="1">
        <f t="shared" si="5"/>
        <v>-0.39690000000000225</v>
      </c>
    </row>
    <row r="176" spans="1:8" x14ac:dyDescent="0.3">
      <c r="A176" s="1" t="str">
        <f>'[1]Organized Level Survey Data'!A291</f>
        <v>U135</v>
      </c>
      <c r="B176" s="2">
        <f>'[1]Organized Level Survey Data'!E291</f>
        <v>127.41666666666666</v>
      </c>
      <c r="C176" s="2">
        <f>'[1]Organized Level Survey Data'!F291</f>
        <v>75.833333333333329</v>
      </c>
      <c r="D176" s="1" t="str">
        <f>'[1]Organized Level Survey Data'!D291</f>
        <v>G</v>
      </c>
      <c r="E176" s="1">
        <f>'[1]Organized Level Survey Data'!C291</f>
        <v>5.5</v>
      </c>
      <c r="F176" s="1">
        <f>'[1]Organized Level Survey Data'!B291</f>
        <v>11.455399999999997</v>
      </c>
      <c r="G176" s="2">
        <f t="shared" si="4"/>
        <v>-9.2436000000000718</v>
      </c>
      <c r="H176" s="1">
        <f t="shared" si="5"/>
        <v>-0.77030000000000598</v>
      </c>
    </row>
    <row r="177" spans="1:8" x14ac:dyDescent="0.3">
      <c r="A177" s="1" t="str">
        <f>'[1]Organized Level Survey Data'!A292</f>
        <v>U136</v>
      </c>
      <c r="B177" s="2">
        <f>'[1]Organized Level Survey Data'!E292</f>
        <v>141.25</v>
      </c>
      <c r="C177" s="2">
        <f>'[1]Organized Level Survey Data'!F292</f>
        <v>75.833333333333329</v>
      </c>
      <c r="D177" s="1" t="str">
        <f>'[1]Organized Level Survey Data'!D292</f>
        <v>G</v>
      </c>
      <c r="E177" s="1">
        <f>'[1]Organized Level Survey Data'!C292</f>
        <v>6</v>
      </c>
      <c r="F177" s="2">
        <f>'[1]Organized Level Survey Data'!B292</f>
        <v>11.229299999999995</v>
      </c>
      <c r="G177" s="2">
        <f t="shared" si="4"/>
        <v>-11.956800000000101</v>
      </c>
      <c r="H177" s="1">
        <f t="shared" si="5"/>
        <v>-0.99640000000000839</v>
      </c>
    </row>
    <row r="178" spans="1:8" x14ac:dyDescent="0.3">
      <c r="A178" s="1" t="str">
        <f>'[1]Organized Level Survey Data'!A293</f>
        <v>U137</v>
      </c>
      <c r="B178" s="2">
        <f>'[1]Organized Level Survey Data'!E293</f>
        <v>154.16666666666666</v>
      </c>
      <c r="C178" s="2">
        <f>'[1]Organized Level Survey Data'!F293</f>
        <v>75.833333333333329</v>
      </c>
      <c r="D178" s="1" t="str">
        <f>'[1]Organized Level Survey Data'!D293</f>
        <v>G</v>
      </c>
      <c r="E178" s="1">
        <f>'[1]Organized Level Survey Data'!C293</f>
        <v>6.5</v>
      </c>
      <c r="F178" s="1">
        <f>'[1]Organized Level Survey Data'!B293</f>
        <v>11.052000000000007</v>
      </c>
      <c r="G178" s="2">
        <f t="shared" si="4"/>
        <v>-14.08439999999996</v>
      </c>
      <c r="H178" s="1">
        <f t="shared" si="5"/>
        <v>-1.1736999999999966</v>
      </c>
    </row>
    <row r="179" spans="1:8" x14ac:dyDescent="0.3">
      <c r="A179" s="1" t="str">
        <f>'[1]Organized Level Survey Data'!A294</f>
        <v>U138</v>
      </c>
      <c r="B179" s="2">
        <f>'[1]Organized Level Survey Data'!E294</f>
        <v>167.08333333333334</v>
      </c>
      <c r="C179" s="2">
        <f>'[1]Organized Level Survey Data'!F294</f>
        <v>75.833333333333329</v>
      </c>
      <c r="D179" s="1" t="str">
        <f>'[1]Organized Level Survey Data'!D294</f>
        <v>G</v>
      </c>
      <c r="E179" s="1">
        <f>'[1]Organized Level Survey Data'!C294</f>
        <v>7</v>
      </c>
      <c r="F179" s="2">
        <f>'[1]Organized Level Survey Data'!B294</f>
        <v>11.182199999999995</v>
      </c>
      <c r="G179" s="2">
        <f t="shared" si="4"/>
        <v>-12.522000000000105</v>
      </c>
      <c r="H179" s="1">
        <f t="shared" si="5"/>
        <v>-1.0435000000000088</v>
      </c>
    </row>
    <row r="180" spans="1:8" x14ac:dyDescent="0.3">
      <c r="A180" s="1" t="str">
        <f>'[1]Organized Level Survey Data'!A295</f>
        <v>U139</v>
      </c>
      <c r="B180" s="2">
        <f>'[1]Organized Level Survey Data'!E295</f>
        <v>179.91666666666669</v>
      </c>
      <c r="C180" s="2">
        <f>'[1]Organized Level Survey Data'!F295</f>
        <v>75.833333333333329</v>
      </c>
      <c r="D180" s="1" t="str">
        <f>'[1]Organized Level Survey Data'!D295</f>
        <v>G</v>
      </c>
      <c r="E180" s="1">
        <f>'[1]Organized Level Survey Data'!C295</f>
        <v>7.5</v>
      </c>
      <c r="F180" s="1">
        <f>'[1]Organized Level Survey Data'!B295</f>
        <v>11.526399999999995</v>
      </c>
      <c r="G180" s="2">
        <f t="shared" si="4"/>
        <v>-8.3916000000000963</v>
      </c>
      <c r="H180" s="1">
        <f t="shared" si="5"/>
        <v>-0.69930000000000803</v>
      </c>
    </row>
    <row r="181" spans="1:8" x14ac:dyDescent="0.3">
      <c r="A181" s="1" t="str">
        <f>'[1]Organized Level Survey Data'!A297</f>
        <v>U140</v>
      </c>
      <c r="B181" s="2">
        <f>'[1]Organized Level Survey Data'!E297</f>
        <v>192.75</v>
      </c>
      <c r="C181" s="2">
        <f>'[1]Organized Level Survey Data'!F297</f>
        <v>75.833333333333329</v>
      </c>
      <c r="D181" s="1" t="str">
        <f>'[1]Organized Level Survey Data'!D297</f>
        <v>G</v>
      </c>
      <c r="E181" s="1">
        <f>'[1]Organized Level Survey Data'!C297</f>
        <v>8</v>
      </c>
      <c r="F181" s="1">
        <f>'[1]Organized Level Survey Data'!B297</f>
        <v>11.844700000000003</v>
      </c>
      <c r="G181" s="2">
        <f t="shared" si="4"/>
        <v>-4.5720000000000027</v>
      </c>
      <c r="H181" s="1">
        <f t="shared" si="5"/>
        <v>-0.38100000000000023</v>
      </c>
    </row>
    <row r="182" spans="1:8" x14ac:dyDescent="0.3">
      <c r="A182" s="1" t="str">
        <f>'[1]Organized Level Survey Data'!A357</f>
        <v>U195</v>
      </c>
      <c r="B182" s="2">
        <f>'[1]Organized Level Survey Data'!E357</f>
        <v>205.875</v>
      </c>
      <c r="C182" s="2">
        <f>'[1]Organized Level Survey Data'!F357</f>
        <v>75.833333333333329</v>
      </c>
      <c r="D182" s="1" t="str">
        <f>'[1]Organized Level Survey Data'!D357</f>
        <v>G</v>
      </c>
      <c r="E182" s="1">
        <f>'[1]Organized Level Survey Data'!C357</f>
        <v>8.5</v>
      </c>
      <c r="F182" s="1">
        <f>'[1]Organized Level Survey Data'!B357</f>
        <v>12.024100000000004</v>
      </c>
      <c r="G182" s="2">
        <f t="shared" si="4"/>
        <v>-2.4191999999999894</v>
      </c>
      <c r="H182" s="1">
        <f t="shared" si="5"/>
        <v>-0.20159999999999911</v>
      </c>
    </row>
    <row r="183" spans="1:8" x14ac:dyDescent="0.3">
      <c r="A183" s="1" t="str">
        <f>'[1]Organized Level Survey Data'!A365</f>
        <v>U201</v>
      </c>
      <c r="B183" s="2">
        <f>'[1]Organized Level Survey Data'!E365</f>
        <v>219</v>
      </c>
      <c r="C183" s="2">
        <f>'[1]Organized Level Survey Data'!F365</f>
        <v>75.833333333333329</v>
      </c>
      <c r="D183" s="1" t="str">
        <f>'[1]Organized Level Survey Data'!D365</f>
        <v>G</v>
      </c>
      <c r="E183" s="1">
        <f>'[1]Organized Level Survey Data'!C365</f>
        <v>9</v>
      </c>
      <c r="F183" s="1">
        <f>'[1]Organized Level Survey Data'!B365</f>
        <v>12.156599999999997</v>
      </c>
      <c r="G183" s="2">
        <f t="shared" si="4"/>
        <v>-0.82920000000007121</v>
      </c>
      <c r="H183" s="1">
        <f t="shared" si="5"/>
        <v>-6.9100000000005934E-2</v>
      </c>
    </row>
    <row r="184" spans="1:8" x14ac:dyDescent="0.3">
      <c r="A184" s="1" t="str">
        <f>'[1]Organized Level Survey Data'!A379</f>
        <v>U214</v>
      </c>
      <c r="B184" s="2">
        <f>'[1]Organized Level Survey Data'!E379</f>
        <v>231.91666666666666</v>
      </c>
      <c r="C184" s="2">
        <f>'[1]Organized Level Survey Data'!F379</f>
        <v>75.833333333333329</v>
      </c>
      <c r="D184" s="1" t="str">
        <f>'[1]Organized Level Survey Data'!D379</f>
        <v>G</v>
      </c>
      <c r="E184" s="1">
        <f>'[1]Organized Level Survey Data'!C379</f>
        <v>9.5</v>
      </c>
      <c r="F184" s="1">
        <f>'[1]Organized Level Survey Data'!B379</f>
        <v>11.954599999999999</v>
      </c>
      <c r="G184" s="2">
        <f t="shared" si="4"/>
        <v>-3.2532000000000494</v>
      </c>
      <c r="H184" s="1">
        <f t="shared" si="5"/>
        <v>-0.27110000000000412</v>
      </c>
    </row>
    <row r="185" spans="1:8" x14ac:dyDescent="0.3">
      <c r="A185" s="1" t="str">
        <f>'[1]Organized Level Survey Data'!A384</f>
        <v>U219</v>
      </c>
      <c r="B185" s="2">
        <f>'[1]Organized Level Survey Data'!E384</f>
        <v>244.83333333333334</v>
      </c>
      <c r="C185" s="2">
        <f>'[1]Organized Level Survey Data'!F384</f>
        <v>75.833333333333329</v>
      </c>
      <c r="D185" s="1" t="str">
        <f>'[1]Organized Level Survey Data'!D384</f>
        <v>G</v>
      </c>
      <c r="E185" s="1">
        <f>'[1]Organized Level Survey Data'!C384</f>
        <v>10</v>
      </c>
      <c r="F185" s="1">
        <f>'[1]Organized Level Survey Data'!B384</f>
        <v>12.225700000000003</v>
      </c>
      <c r="G185" s="2">
        <f t="shared" si="4"/>
        <v>0</v>
      </c>
      <c r="H185" s="1">
        <f t="shared" si="5"/>
        <v>0</v>
      </c>
    </row>
    <row r="186" spans="1:8" x14ac:dyDescent="0.3">
      <c r="A186" s="1" t="str">
        <f>'[1]Organized Level Survey Data'!A386</f>
        <v>U220</v>
      </c>
      <c r="B186" s="2">
        <f>'[1]Organized Level Survey Data'!E386</f>
        <v>258.58333333333337</v>
      </c>
      <c r="C186" s="2">
        <f>'[1]Organized Level Survey Data'!F386</f>
        <v>75.833333333333329</v>
      </c>
      <c r="D186" s="1" t="str">
        <f>'[1]Organized Level Survey Data'!D386</f>
        <v>G</v>
      </c>
      <c r="E186" s="1">
        <f>'[1]Organized Level Survey Data'!C386</f>
        <v>11</v>
      </c>
      <c r="F186" s="1">
        <f>'[1]Organized Level Survey Data'!B386</f>
        <v>12.205299999999994</v>
      </c>
      <c r="G186" s="2">
        <f t="shared" si="4"/>
        <v>-0.24480000000011159</v>
      </c>
      <c r="H186" s="1">
        <f t="shared" si="5"/>
        <v>-2.04000000000093E-2</v>
      </c>
    </row>
    <row r="187" spans="1:8" x14ac:dyDescent="0.3">
      <c r="A187" s="1" t="str">
        <f>'[1]Organized Level Survey Data'!A446</f>
        <v>U007</v>
      </c>
      <c r="B187" s="2">
        <f>'[1]Organized Level Survey Data'!E446</f>
        <v>12</v>
      </c>
      <c r="C187" s="2">
        <f>'[1]Organized Level Survey Data'!F446</f>
        <v>60.833333333333329</v>
      </c>
      <c r="D187" s="1" t="str">
        <f>'[1]Organized Level Survey Data'!D446</f>
        <v>G.5</v>
      </c>
      <c r="E187" s="1">
        <f>'[1]Organized Level Survey Data'!C446</f>
        <v>1</v>
      </c>
      <c r="F187" s="1">
        <f>'[1]Organized Level Survey Data'!B446</f>
        <v>11.371300000000005</v>
      </c>
      <c r="G187" s="2">
        <f t="shared" si="4"/>
        <v>-10.252799999999979</v>
      </c>
      <c r="H187" s="1">
        <f t="shared" si="5"/>
        <v>-0.85439999999999827</v>
      </c>
    </row>
    <row r="188" spans="1:8" x14ac:dyDescent="0.3">
      <c r="A188" s="1" t="str">
        <f>'[1]Organized Level Survey Data'!A435</f>
        <v>U006</v>
      </c>
      <c r="B188" s="2">
        <f>'[1]Organized Level Survey Data'!E435</f>
        <v>25</v>
      </c>
      <c r="C188" s="2">
        <f>'[1]Organized Level Survey Data'!F435</f>
        <v>60.833333333333329</v>
      </c>
      <c r="D188" s="1" t="str">
        <f>'[1]Organized Level Survey Data'!D435</f>
        <v>G.5</v>
      </c>
      <c r="E188" s="1">
        <f>'[1]Organized Level Survey Data'!C435</f>
        <v>1.5</v>
      </c>
      <c r="F188" s="1">
        <f>'[1]Organized Level Survey Data'!B435</f>
        <v>11.290499999999994</v>
      </c>
      <c r="G188" s="2">
        <f t="shared" si="4"/>
        <v>-11.222400000000107</v>
      </c>
      <c r="H188" s="1">
        <f t="shared" si="5"/>
        <v>-0.93520000000000891</v>
      </c>
    </row>
    <row r="189" spans="1:8" x14ac:dyDescent="0.3">
      <c r="A189" s="1" t="str">
        <f>'[1]Organized Level Survey Data'!A457</f>
        <v>U008</v>
      </c>
      <c r="B189" s="2">
        <f>'[1]Organized Level Survey Data'!E457</f>
        <v>38</v>
      </c>
      <c r="C189" s="2">
        <f>'[1]Organized Level Survey Data'!F457</f>
        <v>60.833333333333329</v>
      </c>
      <c r="D189" s="1" t="str">
        <f>'[1]Organized Level Survey Data'!D457</f>
        <v>G.5</v>
      </c>
      <c r="E189" s="1">
        <f>'[1]Organized Level Survey Data'!C457</f>
        <v>2</v>
      </c>
      <c r="F189" s="1">
        <f>'[1]Organized Level Survey Data'!B457</f>
        <v>11.376400000000004</v>
      </c>
      <c r="G189" s="2">
        <f t="shared" si="4"/>
        <v>-10.191599999999994</v>
      </c>
      <c r="H189" s="1">
        <f t="shared" si="5"/>
        <v>-0.8492999999999995</v>
      </c>
    </row>
    <row r="190" spans="1:8" x14ac:dyDescent="0.3">
      <c r="A190" s="1" t="str">
        <f>'[1]Organized Level Survey Data'!A468</f>
        <v>U009</v>
      </c>
      <c r="B190" s="2">
        <f>'[1]Organized Level Survey Data'!E468</f>
        <v>50.875</v>
      </c>
      <c r="C190" s="2">
        <f>'[1]Organized Level Survey Data'!F468</f>
        <v>60.833333333333329</v>
      </c>
      <c r="D190" s="1" t="str">
        <f>'[1]Organized Level Survey Data'!D468</f>
        <v>G.5</v>
      </c>
      <c r="E190" s="1">
        <f>'[1]Organized Level Survey Data'!C468</f>
        <v>2.5</v>
      </c>
      <c r="F190" s="1">
        <f>'[1]Organized Level Survey Data'!B468</f>
        <v>11.316500000000005</v>
      </c>
      <c r="G190" s="2">
        <f t="shared" si="4"/>
        <v>-10.910399999999981</v>
      </c>
      <c r="H190" s="1">
        <f t="shared" si="5"/>
        <v>-0.90919999999999845</v>
      </c>
    </row>
    <row r="191" spans="1:8" x14ac:dyDescent="0.3">
      <c r="A191" s="1" t="str">
        <f>'[1]Organized Level Survey Data'!A252</f>
        <v>U010</v>
      </c>
      <c r="B191" s="2">
        <f>'[1]Organized Level Survey Data'!E252</f>
        <v>63.75</v>
      </c>
      <c r="C191" s="2">
        <f>'[1]Organized Level Survey Data'!F252</f>
        <v>60.833333333333329</v>
      </c>
      <c r="D191" s="1" t="str">
        <f>'[1]Organized Level Survey Data'!D252</f>
        <v>G.5</v>
      </c>
      <c r="E191" s="1">
        <f>'[1]Organized Level Survey Data'!C252</f>
        <v>3</v>
      </c>
      <c r="F191" s="1">
        <f>'[1]Organized Level Survey Data'!B252</f>
        <v>11.429400000000001</v>
      </c>
      <c r="G191" s="2">
        <f t="shared" si="4"/>
        <v>-9.5556000000000267</v>
      </c>
      <c r="H191" s="1">
        <f t="shared" si="5"/>
        <v>-0.79630000000000223</v>
      </c>
    </row>
    <row r="192" spans="1:8" x14ac:dyDescent="0.3">
      <c r="A192" s="1" t="str">
        <f>'[1]Organized Level Survey Data'!A254</f>
        <v>U101</v>
      </c>
      <c r="B192" s="2">
        <f>'[1]Organized Level Survey Data'!E254</f>
        <v>76.625</v>
      </c>
      <c r="C192" s="2">
        <f>'[1]Organized Level Survey Data'!F254</f>
        <v>60.833333333333329</v>
      </c>
      <c r="D192" s="1" t="str">
        <f>'[1]Organized Level Survey Data'!D254</f>
        <v>G.5</v>
      </c>
      <c r="E192" s="1">
        <f>'[1]Organized Level Survey Data'!C254</f>
        <v>3.5</v>
      </c>
      <c r="F192" s="1">
        <f>'[1]Organized Level Survey Data'!B254</f>
        <v>11.353800000000007</v>
      </c>
      <c r="G192" s="2">
        <f t="shared" si="4"/>
        <v>-10.462799999999959</v>
      </c>
      <c r="H192" s="1">
        <f t="shared" si="5"/>
        <v>-0.87189999999999657</v>
      </c>
    </row>
    <row r="193" spans="1:8" x14ac:dyDescent="0.3">
      <c r="A193" s="1" t="str">
        <f>'[1]Organized Level Survey Data'!A255</f>
        <v>U102</v>
      </c>
      <c r="B193" s="2">
        <f>'[1]Organized Level Survey Data'!E255</f>
        <v>89.5</v>
      </c>
      <c r="C193" s="2">
        <f>'[1]Organized Level Survey Data'!F255</f>
        <v>60.833333333333329</v>
      </c>
      <c r="D193" s="1" t="str">
        <f>'[1]Organized Level Survey Data'!D255</f>
        <v>G.5</v>
      </c>
      <c r="E193" s="1">
        <f>'[1]Organized Level Survey Data'!C255</f>
        <v>4</v>
      </c>
      <c r="F193" s="1">
        <f>'[1]Organized Level Survey Data'!B255</f>
        <v>11.638999999999996</v>
      </c>
      <c r="G193" s="2">
        <f t="shared" si="4"/>
        <v>-7.0404000000000906</v>
      </c>
      <c r="H193" s="1">
        <f t="shared" si="5"/>
        <v>-0.58670000000000755</v>
      </c>
    </row>
    <row r="194" spans="1:8" x14ac:dyDescent="0.3">
      <c r="A194" s="1" t="str">
        <f>'[1]Organized Level Survey Data'!A290</f>
        <v>U134</v>
      </c>
      <c r="B194" s="2">
        <f>'[1]Organized Level Survey Data'!E290</f>
        <v>113.58333333333333</v>
      </c>
      <c r="C194" s="2">
        <f>'[1]Organized Level Survey Data'!F290</f>
        <v>60.833333333333329</v>
      </c>
      <c r="D194" s="1" t="str">
        <f>'[1]Organized Level Survey Data'!D290</f>
        <v>G.5</v>
      </c>
      <c r="E194" s="1">
        <f>'[1]Organized Level Survey Data'!C290</f>
        <v>5</v>
      </c>
      <c r="F194" s="1">
        <f>'[1]Organized Level Survey Data'!B290</f>
        <v>11.608999999999995</v>
      </c>
      <c r="G194" s="2">
        <f t="shared" ref="G194:G257" si="6">(F194-$J$1)*12</f>
        <v>-7.4004000000001042</v>
      </c>
      <c r="H194" s="1">
        <f t="shared" ref="H194:H257" si="7">G194/12</f>
        <v>-0.61670000000000869</v>
      </c>
    </row>
    <row r="195" spans="1:8" x14ac:dyDescent="0.3">
      <c r="A195" s="1" t="str">
        <f>'[1]Organized Level Survey Data'!A289</f>
        <v>U133</v>
      </c>
      <c r="B195" s="2">
        <f>'[1]Organized Level Survey Data'!E289</f>
        <v>127.41666666666666</v>
      </c>
      <c r="C195" s="2">
        <f>'[1]Organized Level Survey Data'!F289</f>
        <v>60.833333333333329</v>
      </c>
      <c r="D195" s="1" t="str">
        <f>'[1]Organized Level Survey Data'!D289</f>
        <v>G.5</v>
      </c>
      <c r="E195" s="1">
        <f>'[1]Organized Level Survey Data'!C289</f>
        <v>5.5</v>
      </c>
      <c r="F195" s="1">
        <f>'[1]Organized Level Survey Data'!B289</f>
        <v>11.274299999999997</v>
      </c>
      <c r="G195" s="2">
        <f t="shared" si="6"/>
        <v>-11.41680000000008</v>
      </c>
      <c r="H195" s="1">
        <f t="shared" si="7"/>
        <v>-0.95140000000000668</v>
      </c>
    </row>
    <row r="196" spans="1:8" x14ac:dyDescent="0.3">
      <c r="A196" s="1" t="str">
        <f>'[1]Organized Level Survey Data'!A288</f>
        <v>U132</v>
      </c>
      <c r="B196" s="2">
        <f>'[1]Organized Level Survey Data'!E288</f>
        <v>141.25</v>
      </c>
      <c r="C196" s="2">
        <f>'[1]Organized Level Survey Data'!F288</f>
        <v>60.833333333333329</v>
      </c>
      <c r="D196" s="1" t="str">
        <f>'[1]Organized Level Survey Data'!D288</f>
        <v>G.5</v>
      </c>
      <c r="E196" s="1">
        <f>'[1]Organized Level Survey Data'!C288</f>
        <v>6</v>
      </c>
      <c r="F196" s="1">
        <f>'[1]Organized Level Survey Data'!B288</f>
        <v>11.234099999999998</v>
      </c>
      <c r="G196" s="2">
        <f t="shared" si="6"/>
        <v>-11.899200000000064</v>
      </c>
      <c r="H196" s="1">
        <f t="shared" si="7"/>
        <v>-0.99160000000000537</v>
      </c>
    </row>
    <row r="197" spans="1:8" x14ac:dyDescent="0.3">
      <c r="A197" s="1" t="str">
        <f>'[1]Organized Level Survey Data'!A287</f>
        <v>U131</v>
      </c>
      <c r="B197" s="2">
        <f>'[1]Organized Level Survey Data'!E287</f>
        <v>154.16666666666666</v>
      </c>
      <c r="C197" s="2">
        <f>'[1]Organized Level Survey Data'!F287</f>
        <v>60.833333333333329</v>
      </c>
      <c r="D197" s="1" t="str">
        <f>'[1]Organized Level Survey Data'!D287</f>
        <v>G.5</v>
      </c>
      <c r="E197" s="1">
        <f>'[1]Organized Level Survey Data'!C287</f>
        <v>6.5</v>
      </c>
      <c r="F197" s="1">
        <f>'[1]Organized Level Survey Data'!B287</f>
        <v>11.0047</v>
      </c>
      <c r="G197" s="2">
        <f t="shared" si="6"/>
        <v>-14.652000000000044</v>
      </c>
      <c r="H197" s="1">
        <f t="shared" si="7"/>
        <v>-1.2210000000000036</v>
      </c>
    </row>
    <row r="198" spans="1:8" x14ac:dyDescent="0.3">
      <c r="A198" s="1" t="str">
        <f>'[1]Organized Level Survey Data'!A286</f>
        <v>U130</v>
      </c>
      <c r="B198" s="2">
        <f>'[1]Organized Level Survey Data'!E286</f>
        <v>167.08333333333334</v>
      </c>
      <c r="C198" s="2">
        <f>'[1]Organized Level Survey Data'!F286</f>
        <v>60.833333333333329</v>
      </c>
      <c r="D198" s="1" t="str">
        <f>'[1]Organized Level Survey Data'!D286</f>
        <v>G.5</v>
      </c>
      <c r="E198" s="1">
        <f>'[1]Organized Level Survey Data'!C286</f>
        <v>7</v>
      </c>
      <c r="F198" s="1">
        <f>'[1]Organized Level Survey Data'!B286</f>
        <v>11.135400000000004</v>
      </c>
      <c r="G198" s="2">
        <f t="shared" si="6"/>
        <v>-13.08359999999999</v>
      </c>
      <c r="H198" s="1">
        <f t="shared" si="7"/>
        <v>-1.0902999999999992</v>
      </c>
    </row>
    <row r="199" spans="1:8" x14ac:dyDescent="0.3">
      <c r="A199" s="1" t="str">
        <f>'[1]Organized Level Survey Data'!A284</f>
        <v>U129</v>
      </c>
      <c r="B199" s="2">
        <f>'[1]Organized Level Survey Data'!E284</f>
        <v>179.91666666666669</v>
      </c>
      <c r="C199" s="2">
        <f>'[1]Organized Level Survey Data'!F284</f>
        <v>60.833333333333329</v>
      </c>
      <c r="D199" s="1" t="str">
        <f>'[1]Organized Level Survey Data'!D284</f>
        <v>G.5</v>
      </c>
      <c r="E199" s="1">
        <f>'[1]Organized Level Survey Data'!C284</f>
        <v>7.5</v>
      </c>
      <c r="F199" s="1">
        <f>'[1]Organized Level Survey Data'!B284</f>
        <v>11.376400000000004</v>
      </c>
      <c r="G199" s="2">
        <f t="shared" si="6"/>
        <v>-10.191599999999994</v>
      </c>
      <c r="H199" s="1">
        <f t="shared" si="7"/>
        <v>-0.8492999999999995</v>
      </c>
    </row>
    <row r="200" spans="1:8" x14ac:dyDescent="0.3">
      <c r="A200" s="1" t="str">
        <f>'[1]Organized Level Survey Data'!A283</f>
        <v>U128</v>
      </c>
      <c r="B200" s="2">
        <f>'[1]Organized Level Survey Data'!E283</f>
        <v>192.75</v>
      </c>
      <c r="C200" s="2">
        <f>'[1]Organized Level Survey Data'!F283</f>
        <v>60.833333333333329</v>
      </c>
      <c r="D200" s="1" t="str">
        <f>'[1]Organized Level Survey Data'!D283</f>
        <v>G.5</v>
      </c>
      <c r="E200" s="1">
        <f>'[1]Organized Level Survey Data'!C283</f>
        <v>8</v>
      </c>
      <c r="F200" s="1">
        <f>'[1]Organized Level Survey Data'!B283</f>
        <v>11.738900000000001</v>
      </c>
      <c r="G200" s="2">
        <f t="shared" si="6"/>
        <v>-5.8416000000000281</v>
      </c>
      <c r="H200" s="1">
        <f t="shared" si="7"/>
        <v>-0.48680000000000234</v>
      </c>
    </row>
    <row r="201" spans="1:8" x14ac:dyDescent="0.3">
      <c r="A201" s="1" t="str">
        <f>'[1]Organized Level Survey Data'!A358</f>
        <v>U196</v>
      </c>
      <c r="B201" s="2">
        <f>'[1]Organized Level Survey Data'!E358</f>
        <v>205.875</v>
      </c>
      <c r="C201" s="2">
        <f>'[1]Organized Level Survey Data'!F358</f>
        <v>60.833333333333329</v>
      </c>
      <c r="D201" s="1" t="str">
        <f>'[1]Organized Level Survey Data'!D358</f>
        <v>G.5</v>
      </c>
      <c r="E201" s="1">
        <f>'[1]Organized Level Survey Data'!C358</f>
        <v>8.5</v>
      </c>
      <c r="F201" s="1">
        <f>'[1]Organized Level Survey Data'!B358</f>
        <v>11.799099999999996</v>
      </c>
      <c r="G201" s="2">
        <f t="shared" si="6"/>
        <v>-5.1192000000000917</v>
      </c>
      <c r="H201" s="1">
        <f t="shared" si="7"/>
        <v>-0.42660000000000764</v>
      </c>
    </row>
    <row r="202" spans="1:8" x14ac:dyDescent="0.3">
      <c r="A202" s="1" t="str">
        <f>'[1]Organized Level Survey Data'!A364</f>
        <v>U200</v>
      </c>
      <c r="B202" s="2">
        <f>'[1]Organized Level Survey Data'!E364</f>
        <v>219</v>
      </c>
      <c r="C202" s="2">
        <f>'[1]Organized Level Survey Data'!F364</f>
        <v>60.833333333333329</v>
      </c>
      <c r="D202" s="1" t="str">
        <f>'[1]Organized Level Survey Data'!D364</f>
        <v>G.5</v>
      </c>
      <c r="E202" s="1">
        <f>'[1]Organized Level Survey Data'!C364</f>
        <v>9</v>
      </c>
      <c r="F202" s="1">
        <f>'[1]Organized Level Survey Data'!B364</f>
        <v>11.616100000000003</v>
      </c>
      <c r="G202" s="2">
        <f t="shared" si="6"/>
        <v>-7.3152000000000044</v>
      </c>
      <c r="H202" s="1">
        <f t="shared" si="7"/>
        <v>-0.60960000000000036</v>
      </c>
    </row>
    <row r="203" spans="1:8" x14ac:dyDescent="0.3">
      <c r="A203" s="1" t="str">
        <f>'[1]Organized Level Survey Data'!A380</f>
        <v>U215</v>
      </c>
      <c r="B203" s="2">
        <f>'[1]Organized Level Survey Data'!E380</f>
        <v>231.91666666666666</v>
      </c>
      <c r="C203" s="2">
        <f>'[1]Organized Level Survey Data'!F380</f>
        <v>60.833333333333329</v>
      </c>
      <c r="D203" s="1" t="str">
        <f>'[1]Organized Level Survey Data'!D380</f>
        <v>G.5</v>
      </c>
      <c r="E203" s="1">
        <f>'[1]Organized Level Survey Data'!C380</f>
        <v>9.5</v>
      </c>
      <c r="F203" s="1">
        <f>'[1]Organized Level Survey Data'!B380</f>
        <v>11.599400000000003</v>
      </c>
      <c r="G203" s="2">
        <f t="shared" si="6"/>
        <v>-7.5156000000000063</v>
      </c>
      <c r="H203" s="1">
        <f t="shared" si="7"/>
        <v>-0.62630000000000052</v>
      </c>
    </row>
    <row r="204" spans="1:8" x14ac:dyDescent="0.3">
      <c r="A204" s="1" t="str">
        <f>'[1]Organized Level Survey Data'!A383</f>
        <v>U218</v>
      </c>
      <c r="B204" s="2">
        <f>'[1]Organized Level Survey Data'!E383</f>
        <v>244.83333333333334</v>
      </c>
      <c r="C204" s="2">
        <f>'[1]Organized Level Survey Data'!F383</f>
        <v>60.833333333333329</v>
      </c>
      <c r="D204" s="1" t="str">
        <f>'[1]Organized Level Survey Data'!D383</f>
        <v>G.5</v>
      </c>
      <c r="E204" s="1">
        <f>'[1]Organized Level Survey Data'!C383</f>
        <v>10</v>
      </c>
      <c r="F204" s="1">
        <f>'[1]Organized Level Survey Data'!B383</f>
        <v>11.664400000000001</v>
      </c>
      <c r="G204" s="2">
        <f t="shared" si="6"/>
        <v>-6.7356000000000336</v>
      </c>
      <c r="H204" s="1">
        <f t="shared" si="7"/>
        <v>-0.5613000000000028</v>
      </c>
    </row>
    <row r="205" spans="1:8" x14ac:dyDescent="0.3">
      <c r="A205" s="1" t="str">
        <f>'[1]Organized Level Survey Data'!A424</f>
        <v>U005</v>
      </c>
      <c r="B205" s="2">
        <f>'[1]Organized Level Survey Data'!E424</f>
        <v>0</v>
      </c>
      <c r="C205" s="2">
        <f>'[1]Organized Level Survey Data'!F424</f>
        <v>45.833333333333329</v>
      </c>
      <c r="D205" s="1" t="str">
        <f>'[1]Organized Level Survey Data'!D424</f>
        <v>H</v>
      </c>
      <c r="E205" s="1">
        <f>'[1]Organized Level Survey Data'!C424</f>
        <v>0</v>
      </c>
      <c r="F205" s="1">
        <f>'[1]Organized Level Survey Data'!B424</f>
        <v>11.873900000000006</v>
      </c>
      <c r="G205" s="2">
        <f t="shared" si="6"/>
        <v>-4.2215999999999667</v>
      </c>
      <c r="H205" s="1">
        <f t="shared" si="7"/>
        <v>-0.35179999999999723</v>
      </c>
    </row>
    <row r="206" spans="1:8" x14ac:dyDescent="0.3">
      <c r="A206" s="1" t="str">
        <f>'[1]Organized Level Survey Data'!A414</f>
        <v>U004</v>
      </c>
      <c r="B206" s="2">
        <f>'[1]Organized Level Survey Data'!E414</f>
        <v>12</v>
      </c>
      <c r="C206" s="2">
        <f>'[1]Organized Level Survey Data'!F414</f>
        <v>45.833333333333329</v>
      </c>
      <c r="D206" s="1" t="str">
        <f>'[1]Organized Level Survey Data'!D414</f>
        <v>H</v>
      </c>
      <c r="E206" s="1">
        <f>'[1]Organized Level Survey Data'!C414</f>
        <v>1</v>
      </c>
      <c r="F206" s="1">
        <f>'[1]Organized Level Survey Data'!B414</f>
        <v>11.734999999999999</v>
      </c>
      <c r="G206" s="2">
        <f t="shared" si="6"/>
        <v>-5.8884000000000469</v>
      </c>
      <c r="H206" s="1">
        <f t="shared" si="7"/>
        <v>-0.49070000000000391</v>
      </c>
    </row>
    <row r="207" spans="1:8" x14ac:dyDescent="0.3">
      <c r="A207" s="1" t="str">
        <f>'[1]Organized Level Survey Data'!A403</f>
        <v>U003</v>
      </c>
      <c r="B207" s="2">
        <f>'[1]Organized Level Survey Data'!E403</f>
        <v>25</v>
      </c>
      <c r="C207" s="2">
        <f>'[1]Organized Level Survey Data'!F403</f>
        <v>45.833333333333329</v>
      </c>
      <c r="D207" s="1" t="str">
        <f>'[1]Organized Level Survey Data'!D403</f>
        <v>H</v>
      </c>
      <c r="E207" s="1">
        <f>'[1]Organized Level Survey Data'!C403</f>
        <v>1.5</v>
      </c>
      <c r="F207" s="1">
        <f>'[1]Organized Level Survey Data'!B403</f>
        <v>11.726200000000006</v>
      </c>
      <c r="G207" s="2">
        <f t="shared" si="6"/>
        <v>-5.9939999999999714</v>
      </c>
      <c r="H207" s="1">
        <f t="shared" si="7"/>
        <v>-0.49949999999999761</v>
      </c>
    </row>
    <row r="208" spans="1:8" x14ac:dyDescent="0.3">
      <c r="A208" s="1" t="str">
        <f>'[1]Organized Level Survey Data'!A362</f>
        <v>U002</v>
      </c>
      <c r="B208" s="2">
        <f>'[1]Organized Level Survey Data'!E362</f>
        <v>38</v>
      </c>
      <c r="C208" s="2">
        <f>'[1]Organized Level Survey Data'!F362</f>
        <v>45.833333333333329</v>
      </c>
      <c r="D208" s="1" t="str">
        <f>'[1]Organized Level Survey Data'!D362</f>
        <v>H</v>
      </c>
      <c r="E208" s="1">
        <f>'[1]Organized Level Survey Data'!C362</f>
        <v>2</v>
      </c>
      <c r="F208" s="1">
        <f>'[1]Organized Level Survey Data'!B362</f>
        <v>11.8232</v>
      </c>
      <c r="G208" s="2">
        <f t="shared" si="6"/>
        <v>-4.8300000000000409</v>
      </c>
      <c r="H208" s="1">
        <f t="shared" si="7"/>
        <v>-0.40250000000000341</v>
      </c>
    </row>
    <row r="209" spans="1:8" x14ac:dyDescent="0.3">
      <c r="A209" s="1" t="str">
        <f>'[1]Organized Level Survey Data'!A477</f>
        <v>U098</v>
      </c>
      <c r="B209" s="2">
        <f>'[1]Organized Level Survey Data'!E477</f>
        <v>50.875</v>
      </c>
      <c r="C209" s="2">
        <f>'[1]Organized Level Survey Data'!F477</f>
        <v>45.833333333333329</v>
      </c>
      <c r="D209" s="1" t="str">
        <f>'[1]Organized Level Survey Data'!D477</f>
        <v>H</v>
      </c>
      <c r="E209" s="1">
        <f>'[1]Organized Level Survey Data'!C477</f>
        <v>2.5</v>
      </c>
      <c r="F209" s="1">
        <f>'[1]Organized Level Survey Data'!B477</f>
        <v>11.776399999999995</v>
      </c>
      <c r="G209" s="2">
        <f t="shared" si="6"/>
        <v>-5.3916000000000963</v>
      </c>
      <c r="H209" s="1">
        <f t="shared" si="7"/>
        <v>-0.44930000000000803</v>
      </c>
    </row>
    <row r="210" spans="1:8" x14ac:dyDescent="0.3">
      <c r="A210" s="1" t="str">
        <f>'[1]Organized Level Survey Data'!A251</f>
        <v>U001</v>
      </c>
      <c r="B210" s="2">
        <f>'[1]Organized Level Survey Data'!E251</f>
        <v>63.75</v>
      </c>
      <c r="C210" s="2">
        <f>'[1]Organized Level Survey Data'!F251</f>
        <v>45.833333333333329</v>
      </c>
      <c r="D210" s="1" t="str">
        <f>'[1]Organized Level Survey Data'!D251</f>
        <v>H</v>
      </c>
      <c r="E210" s="1">
        <f>'[1]Organized Level Survey Data'!C251</f>
        <v>3</v>
      </c>
      <c r="F210" s="1">
        <f>'[1]Organized Level Survey Data'!B251</f>
        <v>11.856300000000005</v>
      </c>
      <c r="G210" s="2">
        <f t="shared" si="6"/>
        <v>-4.4327999999999861</v>
      </c>
      <c r="H210" s="1">
        <f t="shared" si="7"/>
        <v>-0.36939999999999884</v>
      </c>
    </row>
    <row r="211" spans="1:8" x14ac:dyDescent="0.3">
      <c r="A211" s="1" t="str">
        <f>'[1]Organized Level Survey Data'!A253</f>
        <v>U100</v>
      </c>
      <c r="B211" s="2">
        <f>'[1]Organized Level Survey Data'!E253</f>
        <v>76.625</v>
      </c>
      <c r="C211" s="2">
        <f>'[1]Organized Level Survey Data'!F253</f>
        <v>45.833333333333329</v>
      </c>
      <c r="D211" s="1" t="str">
        <f>'[1]Organized Level Survey Data'!D253</f>
        <v>H</v>
      </c>
      <c r="E211" s="1">
        <f>'[1]Organized Level Survey Data'!C253</f>
        <v>3.5</v>
      </c>
      <c r="F211" s="1">
        <f>'[1]Organized Level Survey Data'!B253</f>
        <v>11.573499999999996</v>
      </c>
      <c r="G211" s="2">
        <f t="shared" si="6"/>
        <v>-7.8264000000000919</v>
      </c>
      <c r="H211" s="1">
        <f t="shared" si="7"/>
        <v>-0.65220000000000766</v>
      </c>
    </row>
    <row r="212" spans="1:8" x14ac:dyDescent="0.3">
      <c r="A212" s="1" t="str">
        <f>'[1]Organized Level Survey Data'!A478</f>
        <v>U099</v>
      </c>
      <c r="B212" s="2">
        <f>'[1]Organized Level Survey Data'!E478</f>
        <v>89.5</v>
      </c>
      <c r="C212" s="2">
        <f>'[1]Organized Level Survey Data'!F478</f>
        <v>45.833333333333329</v>
      </c>
      <c r="D212" s="1" t="str">
        <f>'[1]Organized Level Survey Data'!D478</f>
        <v>H</v>
      </c>
      <c r="E212" s="1">
        <f>'[1]Organized Level Survey Data'!C478</f>
        <v>4</v>
      </c>
      <c r="F212" s="1">
        <f>'[1]Organized Level Survey Data'!B478</f>
        <v>11.737799999999993</v>
      </c>
      <c r="G212" s="2">
        <f t="shared" si="6"/>
        <v>-5.8548000000001252</v>
      </c>
      <c r="H212" s="1">
        <f t="shared" si="7"/>
        <v>-0.48790000000001044</v>
      </c>
    </row>
    <row r="213" spans="1:8" x14ac:dyDescent="0.3">
      <c r="A213" s="1" t="str">
        <f>'[1]Organized Level Survey Data'!A270</f>
        <v>U116</v>
      </c>
      <c r="B213" s="2">
        <f>'[1]Organized Level Survey Data'!E270</f>
        <v>113.58333333333333</v>
      </c>
      <c r="C213" s="2">
        <f>'[1]Organized Level Survey Data'!F270</f>
        <v>45.833333333333329</v>
      </c>
      <c r="D213" s="1" t="str">
        <f>'[1]Organized Level Survey Data'!D270</f>
        <v>H</v>
      </c>
      <c r="E213" s="1">
        <f>'[1]Organized Level Survey Data'!C270</f>
        <v>5</v>
      </c>
      <c r="F213" s="1">
        <f>'[1]Organized Level Survey Data'!B270</f>
        <v>11.940700000000007</v>
      </c>
      <c r="G213" s="2">
        <f t="shared" si="6"/>
        <v>-3.4199999999999591</v>
      </c>
      <c r="H213" s="1">
        <f t="shared" si="7"/>
        <v>-0.28499999999999659</v>
      </c>
    </row>
    <row r="214" spans="1:8" x14ac:dyDescent="0.3">
      <c r="A214" s="1" t="str">
        <f>'[1]Organized Level Survey Data'!A271</f>
        <v>U117</v>
      </c>
      <c r="B214" s="2">
        <f>'[1]Organized Level Survey Data'!E271</f>
        <v>127.41666666666666</v>
      </c>
      <c r="C214" s="2">
        <f>'[1]Organized Level Survey Data'!F271</f>
        <v>45.833333333333329</v>
      </c>
      <c r="D214" s="1" t="str">
        <f>'[1]Organized Level Survey Data'!D271</f>
        <v>H</v>
      </c>
      <c r="E214" s="1">
        <f>'[1]Organized Level Survey Data'!C271</f>
        <v>5.5</v>
      </c>
      <c r="F214" s="1">
        <f>'[1]Organized Level Survey Data'!B271</f>
        <v>11.766400000000004</v>
      </c>
      <c r="G214" s="2">
        <f t="shared" si="6"/>
        <v>-5.5115999999999872</v>
      </c>
      <c r="H214" s="1">
        <f t="shared" si="7"/>
        <v>-0.45929999999999893</v>
      </c>
    </row>
    <row r="215" spans="1:8" x14ac:dyDescent="0.3">
      <c r="A215" s="1" t="str">
        <f>'[1]Organized Level Survey Data'!A272</f>
        <v>U118</v>
      </c>
      <c r="B215" s="2">
        <f>'[1]Organized Level Survey Data'!E272</f>
        <v>141.25</v>
      </c>
      <c r="C215" s="2">
        <f>'[1]Organized Level Survey Data'!F272</f>
        <v>45.833333333333329</v>
      </c>
      <c r="D215" s="1" t="str">
        <f>'[1]Organized Level Survey Data'!D272</f>
        <v>H</v>
      </c>
      <c r="E215" s="1">
        <f>'[1]Organized Level Survey Data'!C272</f>
        <v>6</v>
      </c>
      <c r="F215" s="1">
        <f>'[1]Organized Level Survey Data'!B272</f>
        <v>11.820999999999998</v>
      </c>
      <c r="G215" s="2">
        <f t="shared" si="6"/>
        <v>-4.8564000000000647</v>
      </c>
      <c r="H215" s="1">
        <f t="shared" si="7"/>
        <v>-0.40470000000000539</v>
      </c>
    </row>
    <row r="216" spans="1:8" x14ac:dyDescent="0.3">
      <c r="A216" s="1" t="str">
        <f>'[1]Organized Level Survey Data'!A273</f>
        <v>U119</v>
      </c>
      <c r="B216" s="2">
        <f>'[1]Organized Level Survey Data'!E273</f>
        <v>154.16666666666666</v>
      </c>
      <c r="C216" s="2">
        <f>'[1]Organized Level Survey Data'!F273</f>
        <v>45.833333333333329</v>
      </c>
      <c r="D216" s="1" t="str">
        <f>'[1]Organized Level Survey Data'!D273</f>
        <v>H</v>
      </c>
      <c r="E216" s="1">
        <f>'[1]Organized Level Survey Data'!C273</f>
        <v>6.5</v>
      </c>
      <c r="F216" s="1">
        <f>'[1]Organized Level Survey Data'!B273</f>
        <v>11.599800000000002</v>
      </c>
      <c r="G216" s="2">
        <f t="shared" si="6"/>
        <v>-7.5108000000000175</v>
      </c>
      <c r="H216" s="1">
        <f t="shared" si="7"/>
        <v>-0.62590000000000146</v>
      </c>
    </row>
    <row r="217" spans="1:8" x14ac:dyDescent="0.3">
      <c r="A217" s="1" t="str">
        <f>'[1]Organized Level Survey Data'!A275</f>
        <v>U120</v>
      </c>
      <c r="B217" s="2">
        <f>'[1]Organized Level Survey Data'!E275</f>
        <v>167.08333333333334</v>
      </c>
      <c r="C217" s="2">
        <f>'[1]Organized Level Survey Data'!F275</f>
        <v>45.833333333333329</v>
      </c>
      <c r="D217" s="1" t="str">
        <f>'[1]Organized Level Survey Data'!D275</f>
        <v>H</v>
      </c>
      <c r="E217" s="1">
        <f>'[1]Organized Level Survey Data'!C275</f>
        <v>7</v>
      </c>
      <c r="F217" s="1">
        <f>'[1]Organized Level Survey Data'!B275</f>
        <v>11.638599999999997</v>
      </c>
      <c r="G217" s="2">
        <f t="shared" si="6"/>
        <v>-7.0452000000000794</v>
      </c>
      <c r="H217" s="1">
        <f t="shared" si="7"/>
        <v>-0.58710000000000662</v>
      </c>
    </row>
    <row r="218" spans="1:8" x14ac:dyDescent="0.3">
      <c r="A218" s="1" t="str">
        <f>'[1]Organized Level Survey Data'!A281</f>
        <v>U126</v>
      </c>
      <c r="B218" s="2">
        <f>'[1]Organized Level Survey Data'!E281</f>
        <v>179.91666666666669</v>
      </c>
      <c r="C218" s="2">
        <f>'[1]Organized Level Survey Data'!F281</f>
        <v>45.833333333333329</v>
      </c>
      <c r="D218" s="1" t="str">
        <f>'[1]Organized Level Survey Data'!D281</f>
        <v>H</v>
      </c>
      <c r="E218" s="1">
        <f>'[1]Organized Level Survey Data'!C281</f>
        <v>7.5</v>
      </c>
      <c r="F218" s="1">
        <f>'[1]Organized Level Survey Data'!B281</f>
        <v>11.576599999999999</v>
      </c>
      <c r="G218" s="2">
        <f t="shared" si="6"/>
        <v>-7.7892000000000507</v>
      </c>
      <c r="H218" s="1">
        <f t="shared" si="7"/>
        <v>-0.64910000000000423</v>
      </c>
    </row>
    <row r="219" spans="1:8" x14ac:dyDescent="0.3">
      <c r="A219" s="1" t="str">
        <f>'[1]Organized Level Survey Data'!A280</f>
        <v>U125</v>
      </c>
      <c r="B219" s="2">
        <f>'[1]Organized Level Survey Data'!E280</f>
        <v>192.75</v>
      </c>
      <c r="C219" s="2">
        <f>'[1]Organized Level Survey Data'!F280</f>
        <v>45.833333333333329</v>
      </c>
      <c r="D219" s="1" t="str">
        <f>'[1]Organized Level Survey Data'!D280</f>
        <v>H</v>
      </c>
      <c r="E219" s="1">
        <f>'[1]Organized Level Survey Data'!C280</f>
        <v>8</v>
      </c>
      <c r="F219" s="1">
        <f>'[1]Organized Level Survey Data'!B280</f>
        <v>11.799400000000006</v>
      </c>
      <c r="G219" s="2">
        <f t="shared" si="6"/>
        <v>-5.1155999999999722</v>
      </c>
      <c r="H219" s="1">
        <f t="shared" si="7"/>
        <v>-0.42629999999999768</v>
      </c>
    </row>
    <row r="220" spans="1:8" x14ac:dyDescent="0.3">
      <c r="A220" s="1" t="str">
        <f>'[1]Organized Level Survey Data'!A359</f>
        <v>U197</v>
      </c>
      <c r="B220" s="2">
        <f>'[1]Organized Level Survey Data'!E359</f>
        <v>205.875</v>
      </c>
      <c r="C220" s="2">
        <f>'[1]Organized Level Survey Data'!F359</f>
        <v>45.833333333333329</v>
      </c>
      <c r="D220" s="1" t="str">
        <f>'[1]Organized Level Survey Data'!D359</f>
        <v>H</v>
      </c>
      <c r="E220" s="1">
        <f>'[1]Organized Level Survey Data'!C359</f>
        <v>8.5</v>
      </c>
      <c r="F220" s="1">
        <f>'[1]Organized Level Survey Data'!B359</f>
        <v>11.880899999999997</v>
      </c>
      <c r="G220" s="2">
        <f t="shared" si="6"/>
        <v>-4.1376000000000772</v>
      </c>
      <c r="H220" s="1">
        <f t="shared" si="7"/>
        <v>-0.34480000000000643</v>
      </c>
    </row>
    <row r="221" spans="1:8" x14ac:dyDescent="0.3">
      <c r="A221" s="1" t="str">
        <f>'[1]Organized Level Survey Data'!A361</f>
        <v>U199</v>
      </c>
      <c r="B221" s="2">
        <f>'[1]Organized Level Survey Data'!E361</f>
        <v>219</v>
      </c>
      <c r="C221" s="2">
        <f>'[1]Organized Level Survey Data'!F361</f>
        <v>45.833333333333329</v>
      </c>
      <c r="D221" s="1" t="str">
        <f>'[1]Organized Level Survey Data'!D361</f>
        <v>H</v>
      </c>
      <c r="E221" s="1">
        <f>'[1]Organized Level Survey Data'!C361</f>
        <v>9</v>
      </c>
      <c r="F221" s="1">
        <f>'[1]Organized Level Survey Data'!B361</f>
        <v>11.570499999999996</v>
      </c>
      <c r="G221" s="2">
        <f t="shared" si="6"/>
        <v>-7.8624000000000933</v>
      </c>
      <c r="H221" s="1">
        <f t="shared" si="7"/>
        <v>-0.65520000000000778</v>
      </c>
    </row>
    <row r="222" spans="1:8" x14ac:dyDescent="0.3">
      <c r="A222" s="1" t="str">
        <f>'[1]Organized Level Survey Data'!A381</f>
        <v>U216</v>
      </c>
      <c r="B222" s="2">
        <f>'[1]Organized Level Survey Data'!E381</f>
        <v>231.91666666666666</v>
      </c>
      <c r="C222" s="2">
        <f>'[1]Organized Level Survey Data'!F381</f>
        <v>45.833333333333329</v>
      </c>
      <c r="D222" s="1" t="str">
        <f>'[1]Organized Level Survey Data'!D381</f>
        <v>H</v>
      </c>
      <c r="E222" s="1">
        <f>'[1]Organized Level Survey Data'!C381</f>
        <v>9.5</v>
      </c>
      <c r="F222" s="1">
        <f>'[1]Organized Level Survey Data'!B381</f>
        <v>11.296700000000001</v>
      </c>
      <c r="G222" s="2">
        <f t="shared" si="6"/>
        <v>-11.148000000000025</v>
      </c>
      <c r="H222" s="1">
        <f t="shared" si="7"/>
        <v>-0.92900000000000205</v>
      </c>
    </row>
    <row r="223" spans="1:8" x14ac:dyDescent="0.3">
      <c r="A223" s="1" t="str">
        <f>'[1]Organized Level Survey Data'!A382</f>
        <v>U217</v>
      </c>
      <c r="B223" s="2">
        <f>'[1]Organized Level Survey Data'!E382</f>
        <v>244.83333333333334</v>
      </c>
      <c r="C223" s="2">
        <f>'[1]Organized Level Survey Data'!F382</f>
        <v>45.833333333333329</v>
      </c>
      <c r="D223" s="1" t="str">
        <f>'[1]Organized Level Survey Data'!D382</f>
        <v>H</v>
      </c>
      <c r="E223" s="1">
        <f>'[1]Organized Level Survey Data'!C382</f>
        <v>10</v>
      </c>
      <c r="F223" s="1">
        <f>'[1]Organized Level Survey Data'!B382</f>
        <v>11.693200000000004</v>
      </c>
      <c r="G223" s="2">
        <f t="shared" si="6"/>
        <v>-6.3899999999999864</v>
      </c>
      <c r="H223" s="1">
        <f t="shared" si="7"/>
        <v>-0.53249999999999886</v>
      </c>
    </row>
    <row r="224" spans="1:8" x14ac:dyDescent="0.3">
      <c r="A224" s="1" t="str">
        <f>'[1]Organized Level Survey Data'!A276</f>
        <v>U121</v>
      </c>
      <c r="B224" s="2">
        <f>'[1]Organized Level Survey Data'!E276</f>
        <v>167.08333333333334</v>
      </c>
      <c r="C224" s="2">
        <f>'[1]Organized Level Survey Data'!F276</f>
        <v>31.083333333333332</v>
      </c>
      <c r="D224" s="1" t="str">
        <f>'[1]Organized Level Survey Data'!D276</f>
        <v>H.5</v>
      </c>
      <c r="E224" s="1">
        <f>'[1]Organized Level Survey Data'!C276</f>
        <v>7</v>
      </c>
      <c r="F224" s="1">
        <f>'[1]Organized Level Survey Data'!B276</f>
        <v>11.924599999999998</v>
      </c>
      <c r="G224" s="2">
        <f t="shared" si="6"/>
        <v>-3.613200000000063</v>
      </c>
      <c r="H224" s="1">
        <f t="shared" si="7"/>
        <v>-0.30110000000000525</v>
      </c>
    </row>
    <row r="225" spans="1:8" x14ac:dyDescent="0.3">
      <c r="A225" s="1" t="str">
        <f>'[1]Organized Level Survey Data'!A282</f>
        <v>U127</v>
      </c>
      <c r="B225" s="2">
        <f>'[1]Organized Level Survey Data'!E282</f>
        <v>179.91666666666669</v>
      </c>
      <c r="C225" s="2">
        <f>'[1]Organized Level Survey Data'!F282</f>
        <v>31.083333333333332</v>
      </c>
      <c r="D225" s="1" t="str">
        <f>'[1]Organized Level Survey Data'!D282</f>
        <v>H.5</v>
      </c>
      <c r="E225" s="1">
        <f>'[1]Organized Level Survey Data'!C282</f>
        <v>7.5</v>
      </c>
      <c r="F225" s="1">
        <f>'[1]Organized Level Survey Data'!B282</f>
        <v>11.718299999999999</v>
      </c>
      <c r="G225" s="2">
        <f t="shared" si="6"/>
        <v>-6.0888000000000488</v>
      </c>
      <c r="H225" s="1">
        <f t="shared" si="7"/>
        <v>-0.50740000000000407</v>
      </c>
    </row>
    <row r="226" spans="1:8" x14ac:dyDescent="0.3">
      <c r="A226" s="1" t="str">
        <f>'[1]Organized Level Survey Data'!A279</f>
        <v>U124</v>
      </c>
      <c r="B226" s="2">
        <f>'[1]Organized Level Survey Data'!E279</f>
        <v>192.75</v>
      </c>
      <c r="C226" s="2">
        <f>'[1]Organized Level Survey Data'!F279</f>
        <v>31.083333333333332</v>
      </c>
      <c r="D226" s="1" t="str">
        <f>'[1]Organized Level Survey Data'!D279</f>
        <v>H.5</v>
      </c>
      <c r="E226" s="1">
        <f>'[1]Organized Level Survey Data'!C279</f>
        <v>8</v>
      </c>
      <c r="F226" s="1">
        <f>'[1]Organized Level Survey Data'!B279</f>
        <v>11.906800000000004</v>
      </c>
      <c r="G226" s="2">
        <f t="shared" si="6"/>
        <v>-3.8267999999999915</v>
      </c>
      <c r="H226" s="1">
        <f t="shared" si="7"/>
        <v>-0.3188999999999993</v>
      </c>
    </row>
    <row r="227" spans="1:8" x14ac:dyDescent="0.3">
      <c r="A227" s="1" t="str">
        <f>'[1]Organized Level Survey Data'!A360</f>
        <v>U198</v>
      </c>
      <c r="B227" s="2">
        <f>'[1]Organized Level Survey Data'!E360</f>
        <v>205.875</v>
      </c>
      <c r="C227" s="2">
        <f>'[1]Organized Level Survey Data'!F360</f>
        <v>31.083333333333332</v>
      </c>
      <c r="D227" s="1" t="str">
        <f>'[1]Organized Level Survey Data'!D360</f>
        <v>H.5</v>
      </c>
      <c r="E227" s="1">
        <f>'[1]Organized Level Survey Data'!C360</f>
        <v>8.5</v>
      </c>
      <c r="F227" s="1">
        <f>'[1]Organized Level Survey Data'!B360</f>
        <v>11.894400000000005</v>
      </c>
      <c r="G227" s="2">
        <f t="shared" si="6"/>
        <v>-3.9755999999999858</v>
      </c>
      <c r="H227" s="1">
        <f t="shared" si="7"/>
        <v>-0.33129999999999882</v>
      </c>
    </row>
    <row r="228" spans="1:8" x14ac:dyDescent="0.3">
      <c r="A228" s="1" t="str">
        <f>'[1]Organized Level Survey Data'!A277</f>
        <v>U122</v>
      </c>
      <c r="B228" s="2">
        <f>'[1]Organized Level Survey Data'!E277</f>
        <v>167.08333333333334</v>
      </c>
      <c r="C228" s="2">
        <f>'[1]Organized Level Survey Data'!F277</f>
        <v>16.333333333333332</v>
      </c>
      <c r="D228" s="1" t="str">
        <f>'[1]Organized Level Survey Data'!D277</f>
        <v>J</v>
      </c>
      <c r="E228" s="1">
        <f>'[1]Organized Level Survey Data'!C277</f>
        <v>7</v>
      </c>
      <c r="F228" s="1">
        <f>'[1]Organized Level Survey Data'!B277</f>
        <v>12.1126</v>
      </c>
      <c r="G228" s="2">
        <f t="shared" si="6"/>
        <v>-1.3572000000000344</v>
      </c>
      <c r="H228" s="1">
        <f t="shared" si="7"/>
        <v>-0.11310000000000286</v>
      </c>
    </row>
    <row r="229" spans="1:8" x14ac:dyDescent="0.3">
      <c r="A229" s="1" t="str">
        <f>'[1]Organized Level Survey Data'!A278</f>
        <v>U123</v>
      </c>
      <c r="B229" s="2">
        <f>'[1]Organized Level Survey Data'!E278</f>
        <v>192.75</v>
      </c>
      <c r="C229" s="2">
        <f>'[1]Organized Level Survey Data'!F278</f>
        <v>16.333333333333332</v>
      </c>
      <c r="D229" s="1" t="str">
        <f>'[1]Organized Level Survey Data'!D278</f>
        <v>J</v>
      </c>
      <c r="E229" s="1">
        <f>'[1]Organized Level Survey Data'!C278</f>
        <v>8</v>
      </c>
      <c r="F229" s="1">
        <f>'[1]Organized Level Survey Data'!B278</f>
        <v>12.043000000000006</v>
      </c>
      <c r="G229" s="2">
        <f t="shared" si="6"/>
        <v>-2.1923999999999637</v>
      </c>
      <c r="H229" s="1">
        <f t="shared" si="7"/>
        <v>-0.18269999999999698</v>
      </c>
    </row>
    <row r="230" spans="1:8" x14ac:dyDescent="0.3">
      <c r="B230" s="2"/>
      <c r="C230" s="2"/>
    </row>
    <row r="231" spans="1:8" x14ac:dyDescent="0.3">
      <c r="B231" s="2"/>
      <c r="C231" s="2"/>
    </row>
    <row r="232" spans="1:8" x14ac:dyDescent="0.3">
      <c r="B232" s="2"/>
      <c r="C232" s="2"/>
    </row>
    <row r="233" spans="1:8" x14ac:dyDescent="0.3">
      <c r="B233" s="2"/>
      <c r="C233" s="2"/>
    </row>
    <row r="234" spans="1:8" x14ac:dyDescent="0.3">
      <c r="B234" s="2"/>
      <c r="C234" s="2"/>
    </row>
    <row r="235" spans="1:8" x14ac:dyDescent="0.3">
      <c r="B235" s="2"/>
      <c r="C235" s="2"/>
    </row>
    <row r="236" spans="1:8" x14ac:dyDescent="0.3">
      <c r="B236" s="2"/>
      <c r="C236" s="2"/>
    </row>
    <row r="237" spans="1:8" x14ac:dyDescent="0.3">
      <c r="B237" s="2"/>
      <c r="C237" s="2"/>
    </row>
    <row r="238" spans="1:8" x14ac:dyDescent="0.3">
      <c r="B238" s="2"/>
      <c r="C238" s="2"/>
    </row>
    <row r="239" spans="1:8" x14ac:dyDescent="0.3">
      <c r="B239" s="2"/>
      <c r="C239" s="2"/>
    </row>
    <row r="240" spans="1:8" x14ac:dyDescent="0.3">
      <c r="B240" s="2"/>
      <c r="C240" s="2"/>
    </row>
    <row r="241" spans="2:3" x14ac:dyDescent="0.3">
      <c r="B241" s="2"/>
      <c r="C241" s="2"/>
    </row>
    <row r="242" spans="2:3" x14ac:dyDescent="0.3">
      <c r="B242" s="2"/>
      <c r="C242" s="2"/>
    </row>
    <row r="243" spans="2:3" x14ac:dyDescent="0.3">
      <c r="B243" s="2"/>
      <c r="C243" s="2"/>
    </row>
    <row r="244" spans="2:3" x14ac:dyDescent="0.3">
      <c r="B244" s="2"/>
      <c r="C244" s="2"/>
    </row>
    <row r="245" spans="2:3" x14ac:dyDescent="0.3">
      <c r="B245" s="2"/>
      <c r="C245" s="2"/>
    </row>
    <row r="246" spans="2:3" x14ac:dyDescent="0.3">
      <c r="B246" s="2"/>
      <c r="C246" s="2"/>
    </row>
    <row r="247" spans="2:3" x14ac:dyDescent="0.3">
      <c r="B247" s="2"/>
      <c r="C247" s="2"/>
    </row>
    <row r="248" spans="2:3" x14ac:dyDescent="0.3">
      <c r="B248" s="2"/>
      <c r="C248" s="2"/>
    </row>
    <row r="249" spans="2:3" x14ac:dyDescent="0.3">
      <c r="B249" s="2"/>
      <c r="C249" s="2"/>
    </row>
    <row r="250" spans="2:3" x14ac:dyDescent="0.3">
      <c r="B250" s="2"/>
      <c r="C250" s="2"/>
    </row>
    <row r="251" spans="2:3" x14ac:dyDescent="0.3">
      <c r="B251" s="2"/>
      <c r="C251" s="2"/>
    </row>
    <row r="252" spans="2:3" x14ac:dyDescent="0.3">
      <c r="B252" s="2"/>
      <c r="C252" s="2"/>
    </row>
    <row r="253" spans="2:3" x14ac:dyDescent="0.3">
      <c r="B253" s="2"/>
      <c r="C253" s="2"/>
    </row>
    <row r="254" spans="2:3" x14ac:dyDescent="0.3">
      <c r="B254" s="2"/>
      <c r="C254" s="2"/>
    </row>
    <row r="255" spans="2:3" x14ac:dyDescent="0.3">
      <c r="B255" s="2"/>
      <c r="C255" s="2"/>
    </row>
    <row r="256" spans="2:3" x14ac:dyDescent="0.3">
      <c r="B256" s="2"/>
      <c r="C256" s="2"/>
    </row>
    <row r="257" spans="2:3" x14ac:dyDescent="0.3">
      <c r="B257" s="2"/>
      <c r="C257" s="2"/>
    </row>
    <row r="258" spans="2:3" x14ac:dyDescent="0.3">
      <c r="B258" s="2"/>
      <c r="C258" s="2"/>
    </row>
    <row r="259" spans="2:3" x14ac:dyDescent="0.3">
      <c r="B259" s="2"/>
      <c r="C259" s="2"/>
    </row>
    <row r="260" spans="2:3" x14ac:dyDescent="0.3">
      <c r="B260" s="2"/>
      <c r="C260" s="2"/>
    </row>
    <row r="261" spans="2:3" x14ac:dyDescent="0.3">
      <c r="B261" s="2"/>
      <c r="C261" s="2"/>
    </row>
    <row r="262" spans="2:3" x14ac:dyDescent="0.3">
      <c r="B262" s="2"/>
      <c r="C262" s="2"/>
    </row>
    <row r="263" spans="2:3" x14ac:dyDescent="0.3">
      <c r="B263" s="2"/>
      <c r="C263" s="2"/>
    </row>
    <row r="264" spans="2:3" x14ac:dyDescent="0.3">
      <c r="B264" s="2"/>
      <c r="C264" s="2"/>
    </row>
    <row r="265" spans="2:3" x14ac:dyDescent="0.3">
      <c r="B265" s="2"/>
      <c r="C265" s="2"/>
    </row>
    <row r="266" spans="2:3" x14ac:dyDescent="0.3">
      <c r="B266" s="2"/>
      <c r="C266" s="2"/>
    </row>
    <row r="267" spans="2:3" x14ac:dyDescent="0.3">
      <c r="B267" s="2"/>
      <c r="C267" s="2"/>
    </row>
    <row r="268" spans="2:3" x14ac:dyDescent="0.3">
      <c r="B268" s="2"/>
      <c r="C268" s="2"/>
    </row>
    <row r="269" spans="2:3" x14ac:dyDescent="0.3">
      <c r="B269" s="2"/>
      <c r="C269" s="2"/>
    </row>
    <row r="270" spans="2:3" x14ac:dyDescent="0.3">
      <c r="B270" s="2"/>
      <c r="C270" s="2"/>
    </row>
    <row r="271" spans="2:3" x14ac:dyDescent="0.3">
      <c r="B271" s="2"/>
      <c r="C271" s="2"/>
    </row>
    <row r="272" spans="2:3" x14ac:dyDescent="0.3">
      <c r="B272" s="2"/>
      <c r="C272" s="2"/>
    </row>
    <row r="273" spans="2:3" x14ac:dyDescent="0.3">
      <c r="B273" s="2"/>
      <c r="C273" s="2"/>
    </row>
    <row r="274" spans="2:3" x14ac:dyDescent="0.3">
      <c r="B274" s="2"/>
      <c r="C274" s="2"/>
    </row>
    <row r="275" spans="2:3" x14ac:dyDescent="0.3">
      <c r="B275" s="2"/>
      <c r="C275" s="2"/>
    </row>
    <row r="276" spans="2:3" x14ac:dyDescent="0.3">
      <c r="B276" s="2"/>
      <c r="C276" s="2"/>
    </row>
    <row r="277" spans="2:3" x14ac:dyDescent="0.3">
      <c r="B277" s="2"/>
      <c r="C277" s="2"/>
    </row>
    <row r="278" spans="2:3" x14ac:dyDescent="0.3">
      <c r="B278" s="2"/>
      <c r="C278" s="2"/>
    </row>
    <row r="279" spans="2:3" x14ac:dyDescent="0.3">
      <c r="B279" s="2"/>
      <c r="C279" s="2"/>
    </row>
    <row r="280" spans="2:3" x14ac:dyDescent="0.3">
      <c r="B280" s="2"/>
      <c r="C280" s="2"/>
    </row>
    <row r="281" spans="2:3" x14ac:dyDescent="0.3">
      <c r="B281" s="2"/>
      <c r="C281" s="2"/>
    </row>
    <row r="282" spans="2:3" x14ac:dyDescent="0.3">
      <c r="B282" s="2"/>
      <c r="C282" s="2"/>
    </row>
    <row r="283" spans="2:3" x14ac:dyDescent="0.3">
      <c r="B283" s="2"/>
      <c r="C283" s="2"/>
    </row>
    <row r="284" spans="2:3" x14ac:dyDescent="0.3">
      <c r="B284" s="2"/>
      <c r="C284" s="2"/>
    </row>
    <row r="285" spans="2:3" x14ac:dyDescent="0.3">
      <c r="B285" s="2"/>
      <c r="C285" s="2"/>
    </row>
    <row r="286" spans="2:3" x14ac:dyDescent="0.3">
      <c r="B286" s="2"/>
      <c r="C286" s="2"/>
    </row>
    <row r="287" spans="2:3" x14ac:dyDescent="0.3">
      <c r="B287" s="2"/>
      <c r="C287" s="2"/>
    </row>
    <row r="288" spans="2:3" x14ac:dyDescent="0.3">
      <c r="B288" s="2"/>
      <c r="C288" s="2"/>
    </row>
    <row r="289" spans="2:3" x14ac:dyDescent="0.3">
      <c r="B289" s="2"/>
      <c r="C289" s="2"/>
    </row>
    <row r="290" spans="2:3" x14ac:dyDescent="0.3">
      <c r="B290" s="2"/>
      <c r="C290" s="2"/>
    </row>
    <row r="291" spans="2:3" x14ac:dyDescent="0.3">
      <c r="B291" s="2"/>
      <c r="C291" s="2"/>
    </row>
    <row r="292" spans="2:3" x14ac:dyDescent="0.3">
      <c r="B292" s="2"/>
      <c r="C292" s="2"/>
    </row>
    <row r="293" spans="2:3" x14ac:dyDescent="0.3">
      <c r="B293" s="2"/>
      <c r="C293" s="2"/>
    </row>
    <row r="294" spans="2:3" x14ac:dyDescent="0.3">
      <c r="B294" s="2"/>
      <c r="C294" s="2"/>
    </row>
    <row r="295" spans="2:3" x14ac:dyDescent="0.3">
      <c r="B295" s="2"/>
      <c r="C295" s="2"/>
    </row>
    <row r="296" spans="2:3" x14ac:dyDescent="0.3">
      <c r="B296" s="2"/>
      <c r="C296" s="2"/>
    </row>
    <row r="297" spans="2:3" x14ac:dyDescent="0.3">
      <c r="B297" s="2"/>
      <c r="C297" s="2"/>
    </row>
    <row r="298" spans="2:3" x14ac:dyDescent="0.3">
      <c r="B298" s="2"/>
      <c r="C298" s="2"/>
    </row>
    <row r="299" spans="2:3" x14ac:dyDescent="0.3">
      <c r="B299" s="2"/>
      <c r="C299" s="2"/>
    </row>
    <row r="300" spans="2:3" x14ac:dyDescent="0.3">
      <c r="B300" s="2"/>
      <c r="C300" s="2"/>
    </row>
    <row r="301" spans="2:3" x14ac:dyDescent="0.3">
      <c r="B301" s="2"/>
      <c r="C301" s="2"/>
    </row>
    <row r="302" spans="2:3" x14ac:dyDescent="0.3">
      <c r="B302" s="2"/>
      <c r="C302" s="2"/>
    </row>
    <row r="303" spans="2:3" x14ac:dyDescent="0.3">
      <c r="B303" s="2"/>
      <c r="C303" s="2"/>
    </row>
    <row r="304" spans="2:3" x14ac:dyDescent="0.3">
      <c r="B304" s="2"/>
      <c r="C304" s="2"/>
    </row>
    <row r="305" spans="2:3" x14ac:dyDescent="0.3">
      <c r="B305" s="2"/>
      <c r="C305" s="2"/>
    </row>
    <row r="306" spans="2:3" x14ac:dyDescent="0.3">
      <c r="B306" s="2"/>
      <c r="C306" s="2"/>
    </row>
    <row r="307" spans="2:3" x14ac:dyDescent="0.3">
      <c r="B307" s="2"/>
      <c r="C307" s="2"/>
    </row>
    <row r="308" spans="2:3" x14ac:dyDescent="0.3">
      <c r="B308" s="2"/>
      <c r="C308" s="2"/>
    </row>
    <row r="309" spans="2:3" x14ac:dyDescent="0.3">
      <c r="B309" s="2"/>
      <c r="C309" s="2"/>
    </row>
    <row r="310" spans="2:3" x14ac:dyDescent="0.3">
      <c r="B310" s="2"/>
      <c r="C310" s="2"/>
    </row>
    <row r="311" spans="2:3" x14ac:dyDescent="0.3">
      <c r="B311" s="2"/>
      <c r="C311" s="2"/>
    </row>
    <row r="312" spans="2:3" x14ac:dyDescent="0.3">
      <c r="B312" s="2"/>
      <c r="C312" s="2"/>
    </row>
    <row r="313" spans="2:3" x14ac:dyDescent="0.3">
      <c r="B313" s="2"/>
      <c r="C313" s="2"/>
    </row>
    <row r="314" spans="2:3" x14ac:dyDescent="0.3">
      <c r="B314" s="2"/>
      <c r="C314" s="2"/>
    </row>
    <row r="315" spans="2:3" x14ac:dyDescent="0.3">
      <c r="B315" s="2"/>
      <c r="C315" s="2"/>
    </row>
    <row r="316" spans="2:3" x14ac:dyDescent="0.3">
      <c r="B316" s="2"/>
      <c r="C316" s="2"/>
    </row>
    <row r="317" spans="2:3" x14ac:dyDescent="0.3">
      <c r="B317" s="2"/>
      <c r="C317" s="2"/>
    </row>
    <row r="318" spans="2:3" x14ac:dyDescent="0.3">
      <c r="B318" s="2"/>
      <c r="C318" s="2"/>
    </row>
    <row r="319" spans="2:3" x14ac:dyDescent="0.3">
      <c r="B319" s="2"/>
      <c r="C319" s="2"/>
    </row>
    <row r="320" spans="2:3" x14ac:dyDescent="0.3">
      <c r="B320" s="2"/>
      <c r="C320" s="2"/>
    </row>
    <row r="321" spans="2:3" x14ac:dyDescent="0.3">
      <c r="B321" s="2"/>
      <c r="C321" s="2"/>
    </row>
    <row r="322" spans="2:3" x14ac:dyDescent="0.3">
      <c r="B322" s="2"/>
      <c r="C322" s="2"/>
    </row>
    <row r="323" spans="2:3" x14ac:dyDescent="0.3">
      <c r="B323" s="2"/>
      <c r="C323" s="2"/>
    </row>
    <row r="324" spans="2:3" x14ac:dyDescent="0.3">
      <c r="B324" s="2"/>
      <c r="C324" s="2"/>
    </row>
    <row r="325" spans="2:3" x14ac:dyDescent="0.3">
      <c r="B325" s="2"/>
      <c r="C325" s="2"/>
    </row>
    <row r="326" spans="2:3" x14ac:dyDescent="0.3">
      <c r="B326" s="2"/>
      <c r="C326" s="2"/>
    </row>
    <row r="327" spans="2:3" x14ac:dyDescent="0.3">
      <c r="B327" s="2"/>
      <c r="C327" s="2"/>
    </row>
    <row r="328" spans="2:3" x14ac:dyDescent="0.3">
      <c r="B328" s="2"/>
      <c r="C328" s="2"/>
    </row>
    <row r="329" spans="2:3" x14ac:dyDescent="0.3">
      <c r="B329" s="2"/>
      <c r="C329" s="2"/>
    </row>
    <row r="330" spans="2:3" x14ac:dyDescent="0.3">
      <c r="B330" s="2"/>
      <c r="C330" s="2"/>
    </row>
    <row r="331" spans="2:3" x14ac:dyDescent="0.3">
      <c r="B331" s="2"/>
      <c r="C331" s="2"/>
    </row>
    <row r="332" spans="2:3" x14ac:dyDescent="0.3">
      <c r="B332" s="2"/>
      <c r="C332" s="2"/>
    </row>
    <row r="333" spans="2:3" x14ac:dyDescent="0.3">
      <c r="B333" s="2"/>
      <c r="C333" s="2"/>
    </row>
    <row r="334" spans="2:3" x14ac:dyDescent="0.3">
      <c r="B334" s="2"/>
      <c r="C334" s="2"/>
    </row>
    <row r="335" spans="2:3" x14ac:dyDescent="0.3">
      <c r="B335" s="2"/>
      <c r="C335" s="2"/>
    </row>
    <row r="336" spans="2:3" x14ac:dyDescent="0.3">
      <c r="B336" s="2"/>
      <c r="C336" s="2"/>
    </row>
    <row r="337" spans="2:3" x14ac:dyDescent="0.3">
      <c r="B337" s="2"/>
      <c r="C337" s="2"/>
    </row>
    <row r="338" spans="2:3" x14ac:dyDescent="0.3">
      <c r="B338" s="2"/>
      <c r="C338" s="2"/>
    </row>
    <row r="339" spans="2:3" x14ac:dyDescent="0.3">
      <c r="B339" s="2"/>
      <c r="C339" s="2"/>
    </row>
    <row r="340" spans="2:3" x14ac:dyDescent="0.3">
      <c r="B340" s="2"/>
      <c r="C340" s="2"/>
    </row>
    <row r="341" spans="2:3" x14ac:dyDescent="0.3">
      <c r="B341" s="2"/>
      <c r="C341" s="2"/>
    </row>
    <row r="342" spans="2:3" x14ac:dyDescent="0.3">
      <c r="B342" s="2"/>
      <c r="C342" s="2"/>
    </row>
    <row r="343" spans="2:3" x14ac:dyDescent="0.3">
      <c r="B343" s="2"/>
      <c r="C343" s="2"/>
    </row>
    <row r="344" spans="2:3" x14ac:dyDescent="0.3">
      <c r="B344" s="2"/>
      <c r="C344" s="2"/>
    </row>
    <row r="345" spans="2:3" x14ac:dyDescent="0.3">
      <c r="B345" s="2"/>
      <c r="C345" s="2"/>
    </row>
    <row r="346" spans="2:3" x14ac:dyDescent="0.3">
      <c r="B346" s="2"/>
      <c r="C346" s="2"/>
    </row>
    <row r="347" spans="2:3" x14ac:dyDescent="0.3">
      <c r="B347" s="2"/>
      <c r="C347" s="2"/>
    </row>
    <row r="348" spans="2:3" x14ac:dyDescent="0.3">
      <c r="B348" s="2"/>
      <c r="C348" s="2"/>
    </row>
    <row r="349" spans="2:3" x14ac:dyDescent="0.3">
      <c r="B349" s="2"/>
      <c r="C349" s="2"/>
    </row>
    <row r="350" spans="2:3" x14ac:dyDescent="0.3">
      <c r="B350" s="2"/>
      <c r="C350" s="2"/>
    </row>
    <row r="351" spans="2:3" x14ac:dyDescent="0.3">
      <c r="B351" s="2"/>
      <c r="C351" s="2"/>
    </row>
    <row r="352" spans="2:3" x14ac:dyDescent="0.3">
      <c r="B352" s="2"/>
      <c r="C352" s="2"/>
    </row>
    <row r="353" spans="2:3" x14ac:dyDescent="0.3">
      <c r="B353" s="2"/>
      <c r="C353" s="2"/>
    </row>
    <row r="354" spans="2:3" x14ac:dyDescent="0.3">
      <c r="B354" s="2"/>
      <c r="C354" s="2"/>
    </row>
    <row r="355" spans="2:3" x14ac:dyDescent="0.3">
      <c r="B355" s="2"/>
      <c r="C355" s="2"/>
    </row>
    <row r="356" spans="2:3" x14ac:dyDescent="0.3">
      <c r="B356" s="2"/>
      <c r="C356" s="2"/>
    </row>
    <row r="357" spans="2:3" x14ac:dyDescent="0.3">
      <c r="B357" s="2"/>
      <c r="C357" s="2"/>
    </row>
    <row r="358" spans="2:3" x14ac:dyDescent="0.3">
      <c r="B358" s="2"/>
      <c r="C358" s="2"/>
    </row>
    <row r="359" spans="2:3" x14ac:dyDescent="0.3">
      <c r="B359" s="2"/>
      <c r="C359" s="2"/>
    </row>
    <row r="360" spans="2:3" x14ac:dyDescent="0.3">
      <c r="B360" s="2"/>
      <c r="C360" s="2"/>
    </row>
    <row r="361" spans="2:3" x14ac:dyDescent="0.3">
      <c r="B361" s="2"/>
      <c r="C361" s="2"/>
    </row>
    <row r="362" spans="2:3" x14ac:dyDescent="0.3">
      <c r="B362" s="2"/>
      <c r="C362" s="2"/>
    </row>
    <row r="363" spans="2:3" x14ac:dyDescent="0.3">
      <c r="B363" s="2"/>
      <c r="C363" s="2"/>
    </row>
    <row r="364" spans="2:3" x14ac:dyDescent="0.3">
      <c r="B364" s="2"/>
      <c r="C364" s="2"/>
    </row>
    <row r="365" spans="2:3" x14ac:dyDescent="0.3">
      <c r="B365" s="2"/>
      <c r="C365" s="2"/>
    </row>
    <row r="366" spans="2:3" x14ac:dyDescent="0.3">
      <c r="B366" s="2"/>
      <c r="C366" s="2"/>
    </row>
    <row r="367" spans="2:3" x14ac:dyDescent="0.3">
      <c r="B367" s="2"/>
      <c r="C367" s="2"/>
    </row>
    <row r="368" spans="2:3" x14ac:dyDescent="0.3">
      <c r="B368" s="2"/>
      <c r="C368" s="2"/>
    </row>
    <row r="369" spans="2:3" x14ac:dyDescent="0.3">
      <c r="B369" s="2"/>
      <c r="C369" s="2"/>
    </row>
    <row r="370" spans="2:3" x14ac:dyDescent="0.3">
      <c r="B370" s="2"/>
      <c r="C370" s="2"/>
    </row>
    <row r="371" spans="2:3" x14ac:dyDescent="0.3">
      <c r="B371" s="2"/>
      <c r="C371" s="2"/>
    </row>
    <row r="372" spans="2:3" x14ac:dyDescent="0.3">
      <c r="B372" s="2"/>
      <c r="C372" s="2"/>
    </row>
    <row r="373" spans="2:3" x14ac:dyDescent="0.3">
      <c r="B373" s="2"/>
      <c r="C373" s="2"/>
    </row>
    <row r="374" spans="2:3" x14ac:dyDescent="0.3">
      <c r="B374" s="2"/>
      <c r="C374" s="2"/>
    </row>
    <row r="375" spans="2:3" x14ac:dyDescent="0.3">
      <c r="B375" s="2"/>
      <c r="C375" s="2"/>
    </row>
    <row r="376" spans="2:3" x14ac:dyDescent="0.3">
      <c r="B376" s="2"/>
      <c r="C376" s="2"/>
    </row>
    <row r="377" spans="2:3" x14ac:dyDescent="0.3">
      <c r="B377" s="2"/>
      <c r="C377" s="2"/>
    </row>
    <row r="378" spans="2:3" x14ac:dyDescent="0.3">
      <c r="B378" s="2"/>
      <c r="C378" s="2"/>
    </row>
    <row r="379" spans="2:3" x14ac:dyDescent="0.3">
      <c r="B379" s="2"/>
      <c r="C379" s="2"/>
    </row>
    <row r="380" spans="2:3" x14ac:dyDescent="0.3">
      <c r="B380" s="2"/>
      <c r="C380" s="2"/>
    </row>
    <row r="381" spans="2:3" x14ac:dyDescent="0.3">
      <c r="B381" s="2"/>
      <c r="C381" s="2"/>
    </row>
    <row r="382" spans="2:3" x14ac:dyDescent="0.3">
      <c r="B382" s="2"/>
      <c r="C382" s="2"/>
    </row>
    <row r="383" spans="2:3" x14ac:dyDescent="0.3">
      <c r="B383" s="2"/>
      <c r="C383" s="2"/>
    </row>
    <row r="384" spans="2:3" x14ac:dyDescent="0.3">
      <c r="B384" s="2"/>
      <c r="C384" s="2"/>
    </row>
    <row r="385" spans="2:3" x14ac:dyDescent="0.3">
      <c r="B385" s="2"/>
      <c r="C385" s="2"/>
    </row>
    <row r="386" spans="2:3" x14ac:dyDescent="0.3">
      <c r="B386" s="2"/>
      <c r="C386" s="2"/>
    </row>
    <row r="387" spans="2:3" x14ac:dyDescent="0.3">
      <c r="B387" s="2"/>
      <c r="C387" s="2"/>
    </row>
    <row r="388" spans="2:3" x14ac:dyDescent="0.3">
      <c r="B388" s="2"/>
      <c r="C388" s="2"/>
    </row>
    <row r="389" spans="2:3" x14ac:dyDescent="0.3">
      <c r="B389" s="2"/>
      <c r="C389" s="2"/>
    </row>
    <row r="390" spans="2:3" x14ac:dyDescent="0.3">
      <c r="B390" s="2"/>
      <c r="C390" s="2"/>
    </row>
    <row r="391" spans="2:3" x14ac:dyDescent="0.3">
      <c r="B391" s="2"/>
      <c r="C391" s="2"/>
    </row>
    <row r="392" spans="2:3" x14ac:dyDescent="0.3">
      <c r="B392" s="2"/>
      <c r="C392" s="2"/>
    </row>
    <row r="393" spans="2:3" x14ac:dyDescent="0.3">
      <c r="B393" s="2"/>
      <c r="C393" s="2"/>
    </row>
    <row r="394" spans="2:3" x14ac:dyDescent="0.3">
      <c r="B394" s="2"/>
      <c r="C394" s="2"/>
    </row>
    <row r="395" spans="2:3" x14ac:dyDescent="0.3">
      <c r="B395" s="2"/>
      <c r="C395" s="2"/>
    </row>
    <row r="396" spans="2:3" x14ac:dyDescent="0.3">
      <c r="B396" s="2"/>
      <c r="C396" s="2"/>
    </row>
    <row r="397" spans="2:3" x14ac:dyDescent="0.3">
      <c r="B397" s="2"/>
      <c r="C397" s="2"/>
    </row>
    <row r="398" spans="2:3" x14ac:dyDescent="0.3">
      <c r="B398" s="2"/>
      <c r="C398" s="2"/>
    </row>
    <row r="399" spans="2:3" x14ac:dyDescent="0.3">
      <c r="B399" s="2"/>
      <c r="C399" s="2"/>
    </row>
    <row r="400" spans="2:3" x14ac:dyDescent="0.3">
      <c r="B400" s="2"/>
      <c r="C400" s="2"/>
    </row>
    <row r="401" spans="2:3" x14ac:dyDescent="0.3">
      <c r="B401" s="2"/>
      <c r="C401" s="2"/>
    </row>
    <row r="402" spans="2:3" x14ac:dyDescent="0.3">
      <c r="B402" s="2"/>
      <c r="C402" s="2"/>
    </row>
    <row r="403" spans="2:3" x14ac:dyDescent="0.3">
      <c r="B403" s="2"/>
      <c r="C403" s="2"/>
    </row>
    <row r="404" spans="2:3" x14ac:dyDescent="0.3">
      <c r="B404" s="2"/>
      <c r="C404" s="2"/>
    </row>
    <row r="405" spans="2:3" x14ac:dyDescent="0.3">
      <c r="B405" s="2"/>
      <c r="C405" s="2"/>
    </row>
    <row r="406" spans="2:3" x14ac:dyDescent="0.3">
      <c r="B406" s="2"/>
      <c r="C406" s="2"/>
    </row>
    <row r="407" spans="2:3" x14ac:dyDescent="0.3">
      <c r="B407" s="2"/>
      <c r="C407" s="2"/>
    </row>
    <row r="408" spans="2:3" x14ac:dyDescent="0.3">
      <c r="B408" s="2"/>
      <c r="C408" s="2"/>
    </row>
    <row r="409" spans="2:3" x14ac:dyDescent="0.3">
      <c r="B409" s="2"/>
      <c r="C409" s="2"/>
    </row>
    <row r="410" spans="2:3" x14ac:dyDescent="0.3">
      <c r="B410" s="2"/>
      <c r="C410" s="2"/>
    </row>
    <row r="411" spans="2:3" x14ac:dyDescent="0.3">
      <c r="B411" s="2"/>
      <c r="C411" s="2"/>
    </row>
    <row r="412" spans="2:3" x14ac:dyDescent="0.3">
      <c r="B412" s="2"/>
      <c r="C412" s="2"/>
    </row>
    <row r="413" spans="2:3" x14ac:dyDescent="0.3">
      <c r="B413" s="2"/>
      <c r="C413" s="2"/>
    </row>
    <row r="414" spans="2:3" x14ac:dyDescent="0.3">
      <c r="B414" s="2"/>
      <c r="C414" s="2"/>
    </row>
    <row r="415" spans="2:3" x14ac:dyDescent="0.3">
      <c r="B415" s="2"/>
      <c r="C415" s="2"/>
    </row>
    <row r="416" spans="2:3" x14ac:dyDescent="0.3">
      <c r="B416" s="2"/>
      <c r="C416" s="2"/>
    </row>
    <row r="417" spans="2:3" x14ac:dyDescent="0.3">
      <c r="B417" s="2"/>
      <c r="C417" s="2"/>
    </row>
    <row r="418" spans="2:3" x14ac:dyDescent="0.3">
      <c r="B418" s="2"/>
      <c r="C418" s="2"/>
    </row>
    <row r="419" spans="2:3" x14ac:dyDescent="0.3">
      <c r="B419" s="2"/>
      <c r="C419" s="2"/>
    </row>
    <row r="420" spans="2:3" x14ac:dyDescent="0.3">
      <c r="B420" s="2"/>
      <c r="C420" s="2"/>
    </row>
    <row r="421" spans="2:3" x14ac:dyDescent="0.3">
      <c r="B421" s="2"/>
      <c r="C421" s="2"/>
    </row>
    <row r="422" spans="2:3" x14ac:dyDescent="0.3">
      <c r="B422" s="2"/>
      <c r="C422" s="2"/>
    </row>
    <row r="423" spans="2:3" x14ac:dyDescent="0.3">
      <c r="B423" s="2"/>
      <c r="C423" s="2"/>
    </row>
    <row r="424" spans="2:3" x14ac:dyDescent="0.3">
      <c r="B424" s="2"/>
      <c r="C424" s="2"/>
    </row>
    <row r="425" spans="2:3" x14ac:dyDescent="0.3">
      <c r="B425" s="2"/>
      <c r="C425" s="2"/>
    </row>
    <row r="426" spans="2:3" x14ac:dyDescent="0.3">
      <c r="B426" s="2"/>
      <c r="C426" s="2"/>
    </row>
    <row r="427" spans="2:3" x14ac:dyDescent="0.3">
      <c r="B427" s="2"/>
      <c r="C427" s="2"/>
    </row>
    <row r="428" spans="2:3" x14ac:dyDescent="0.3">
      <c r="B428" s="2"/>
      <c r="C428" s="2"/>
    </row>
    <row r="429" spans="2:3" x14ac:dyDescent="0.3">
      <c r="B429" s="2"/>
      <c r="C429" s="2"/>
    </row>
    <row r="430" spans="2:3" x14ac:dyDescent="0.3">
      <c r="B430" s="2"/>
      <c r="C430" s="2"/>
    </row>
    <row r="431" spans="2:3" x14ac:dyDescent="0.3">
      <c r="B431" s="2"/>
      <c r="C431" s="2"/>
    </row>
    <row r="432" spans="2:3" x14ac:dyDescent="0.3">
      <c r="B432" s="2"/>
      <c r="C432" s="2"/>
    </row>
    <row r="433" spans="2:3" x14ac:dyDescent="0.3">
      <c r="B433" s="2"/>
      <c r="C433" s="2"/>
    </row>
    <row r="434" spans="2:3" x14ac:dyDescent="0.3">
      <c r="B434" s="2"/>
      <c r="C434" s="2"/>
    </row>
    <row r="435" spans="2:3" x14ac:dyDescent="0.3">
      <c r="B435" s="2"/>
      <c r="C435" s="2"/>
    </row>
    <row r="436" spans="2:3" x14ac:dyDescent="0.3">
      <c r="B436" s="2"/>
      <c r="C436" s="2"/>
    </row>
    <row r="437" spans="2:3" x14ac:dyDescent="0.3">
      <c r="B437" s="2"/>
      <c r="C437" s="2"/>
    </row>
    <row r="438" spans="2:3" x14ac:dyDescent="0.3">
      <c r="B438" s="2"/>
      <c r="C438" s="2"/>
    </row>
    <row r="439" spans="2:3" x14ac:dyDescent="0.3">
      <c r="B439" s="2"/>
      <c r="C439" s="2"/>
    </row>
    <row r="440" spans="2:3" x14ac:dyDescent="0.3">
      <c r="B440" s="2"/>
      <c r="C440" s="2"/>
    </row>
    <row r="441" spans="2:3" x14ac:dyDescent="0.3">
      <c r="B441" s="2"/>
      <c r="C441" s="2"/>
    </row>
    <row r="442" spans="2:3" x14ac:dyDescent="0.3">
      <c r="B442" s="2"/>
      <c r="C442" s="2"/>
    </row>
    <row r="443" spans="2:3" x14ac:dyDescent="0.3">
      <c r="B443" s="2"/>
      <c r="C443" s="2"/>
    </row>
    <row r="444" spans="2:3" x14ac:dyDescent="0.3">
      <c r="B444" s="2"/>
      <c r="C444" s="2"/>
    </row>
    <row r="445" spans="2:3" x14ac:dyDescent="0.3">
      <c r="B445" s="2"/>
      <c r="C445" s="2"/>
    </row>
    <row r="446" spans="2:3" x14ac:dyDescent="0.3">
      <c r="B446" s="2"/>
      <c r="C446" s="2"/>
    </row>
    <row r="447" spans="2:3" x14ac:dyDescent="0.3">
      <c r="B447" s="2"/>
      <c r="C447" s="2"/>
    </row>
    <row r="448" spans="2:3" x14ac:dyDescent="0.3">
      <c r="B448" s="2"/>
      <c r="C448" s="2"/>
    </row>
    <row r="449" spans="2:3" x14ac:dyDescent="0.3">
      <c r="B449" s="2"/>
      <c r="C449" s="2"/>
    </row>
    <row r="450" spans="2:3" x14ac:dyDescent="0.3">
      <c r="B450" s="2"/>
      <c r="C450" s="2"/>
    </row>
    <row r="451" spans="2:3" x14ac:dyDescent="0.3">
      <c r="B451" s="2"/>
      <c r="C451" s="2"/>
    </row>
    <row r="452" spans="2:3" x14ac:dyDescent="0.3">
      <c r="B452" s="2"/>
      <c r="C452" s="2"/>
    </row>
    <row r="453" spans="2:3" x14ac:dyDescent="0.3">
      <c r="B453" s="2"/>
      <c r="C453" s="2"/>
    </row>
    <row r="454" spans="2:3" x14ac:dyDescent="0.3">
      <c r="B454" s="2"/>
      <c r="C454" s="2"/>
    </row>
    <row r="455" spans="2:3" x14ac:dyDescent="0.3">
      <c r="B455" s="2"/>
      <c r="C455" s="2"/>
    </row>
    <row r="456" spans="2:3" x14ac:dyDescent="0.3">
      <c r="B456" s="2"/>
      <c r="C456" s="2"/>
    </row>
    <row r="457" spans="2:3" x14ac:dyDescent="0.3">
      <c r="B457" s="2"/>
      <c r="C457" s="2"/>
    </row>
    <row r="458" spans="2:3" x14ac:dyDescent="0.3">
      <c r="B458" s="2"/>
      <c r="C458" s="2"/>
    </row>
    <row r="459" spans="2:3" x14ac:dyDescent="0.3">
      <c r="B459" s="2"/>
      <c r="C459" s="2"/>
    </row>
    <row r="460" spans="2:3" x14ac:dyDescent="0.3">
      <c r="B460" s="2"/>
      <c r="C460" s="2"/>
    </row>
    <row r="461" spans="2:3" x14ac:dyDescent="0.3">
      <c r="B461" s="2"/>
      <c r="C461" s="2"/>
    </row>
    <row r="462" spans="2:3" x14ac:dyDescent="0.3">
      <c r="B462" s="2"/>
      <c r="C462" s="2"/>
    </row>
    <row r="463" spans="2:3" x14ac:dyDescent="0.3">
      <c r="B463" s="2"/>
      <c r="C463" s="2"/>
    </row>
    <row r="464" spans="2:3" x14ac:dyDescent="0.3">
      <c r="B464" s="2"/>
      <c r="C464" s="2"/>
    </row>
    <row r="465" spans="2:3" x14ac:dyDescent="0.3">
      <c r="B465" s="2"/>
      <c r="C465" s="2"/>
    </row>
    <row r="466" spans="2:3" x14ac:dyDescent="0.3">
      <c r="B466" s="2"/>
      <c r="C466" s="2"/>
    </row>
    <row r="467" spans="2:3" x14ac:dyDescent="0.3">
      <c r="B467" s="2"/>
      <c r="C467" s="2"/>
    </row>
    <row r="468" spans="2:3" x14ac:dyDescent="0.3">
      <c r="B468" s="2"/>
      <c r="C468" s="2"/>
    </row>
    <row r="469" spans="2:3" x14ac:dyDescent="0.3">
      <c r="B469" s="2"/>
      <c r="C469" s="2"/>
    </row>
    <row r="470" spans="2:3" x14ac:dyDescent="0.3">
      <c r="B470" s="2"/>
      <c r="C470" s="2"/>
    </row>
    <row r="471" spans="2:3" x14ac:dyDescent="0.3">
      <c r="B471" s="2"/>
      <c r="C471" s="2"/>
    </row>
    <row r="472" spans="2:3" x14ac:dyDescent="0.3">
      <c r="B472" s="2"/>
      <c r="C472" s="2"/>
    </row>
    <row r="473" spans="2:3" x14ac:dyDescent="0.3">
      <c r="B473" s="2"/>
      <c r="C473" s="2"/>
    </row>
    <row r="474" spans="2:3" x14ac:dyDescent="0.3">
      <c r="B474" s="2"/>
      <c r="C474" s="2"/>
    </row>
    <row r="475" spans="2:3" x14ac:dyDescent="0.3">
      <c r="B475" s="2"/>
      <c r="C475" s="2"/>
    </row>
    <row r="476" spans="2:3" x14ac:dyDescent="0.3">
      <c r="B476" s="2"/>
      <c r="C476" s="2"/>
    </row>
    <row r="477" spans="2:3" x14ac:dyDescent="0.3">
      <c r="B477" s="2"/>
      <c r="C477" s="2"/>
    </row>
    <row r="478" spans="2:3" x14ac:dyDescent="0.3">
      <c r="B478" s="2"/>
      <c r="C478" s="2"/>
    </row>
    <row r="479" spans="2:3" x14ac:dyDescent="0.3">
      <c r="B479" s="2"/>
      <c r="C479" s="2"/>
    </row>
    <row r="480" spans="2:3" x14ac:dyDescent="0.3">
      <c r="B480" s="2"/>
      <c r="C480" s="2"/>
    </row>
    <row r="481" spans="2:3" x14ac:dyDescent="0.3">
      <c r="B481" s="2"/>
      <c r="C481" s="2"/>
    </row>
    <row r="482" spans="2:3" x14ac:dyDescent="0.3">
      <c r="B482" s="2"/>
      <c r="C482" s="2"/>
    </row>
    <row r="483" spans="2:3" x14ac:dyDescent="0.3">
      <c r="B483" s="2"/>
      <c r="C483" s="2"/>
    </row>
    <row r="484" spans="2:3" x14ac:dyDescent="0.3">
      <c r="B484" s="2"/>
      <c r="C484" s="2"/>
    </row>
    <row r="485" spans="2:3" x14ac:dyDescent="0.3">
      <c r="B485" s="2"/>
      <c r="C485" s="2"/>
    </row>
    <row r="486" spans="2:3" x14ac:dyDescent="0.3">
      <c r="B486" s="2"/>
      <c r="C486" s="2"/>
    </row>
    <row r="487" spans="2:3" x14ac:dyDescent="0.3">
      <c r="B487" s="2"/>
      <c r="C487" s="2"/>
    </row>
    <row r="488" spans="2:3" x14ac:dyDescent="0.3">
      <c r="B488" s="2"/>
      <c r="C488" s="2"/>
    </row>
    <row r="489" spans="2:3" x14ac:dyDescent="0.3">
      <c r="B489" s="2"/>
      <c r="C489" s="2"/>
    </row>
    <row r="490" spans="2:3" x14ac:dyDescent="0.3">
      <c r="B490" s="2"/>
      <c r="C490" s="2"/>
    </row>
    <row r="491" spans="2:3" x14ac:dyDescent="0.3">
      <c r="B491" s="2"/>
      <c r="C491" s="2"/>
    </row>
    <row r="492" spans="2:3" x14ac:dyDescent="0.3">
      <c r="B492" s="2"/>
      <c r="C492" s="2"/>
    </row>
    <row r="493" spans="2:3" x14ac:dyDescent="0.3">
      <c r="B493" s="2"/>
      <c r="C493" s="2"/>
    </row>
    <row r="494" spans="2:3" x14ac:dyDescent="0.3">
      <c r="B494" s="2"/>
      <c r="C494" s="2"/>
    </row>
    <row r="495" spans="2:3" x14ac:dyDescent="0.3">
      <c r="B495" s="2"/>
      <c r="C495" s="2"/>
    </row>
    <row r="496" spans="2:3" x14ac:dyDescent="0.3">
      <c r="B496" s="2"/>
      <c r="C496" s="2"/>
    </row>
    <row r="497" spans="2:3" x14ac:dyDescent="0.3">
      <c r="B497" s="2"/>
      <c r="C497" s="2"/>
    </row>
    <row r="498" spans="2:3" x14ac:dyDescent="0.3">
      <c r="B498" s="2"/>
      <c r="C498" s="2"/>
    </row>
    <row r="499" spans="2:3" x14ac:dyDescent="0.3">
      <c r="B499" s="2"/>
      <c r="C499" s="2"/>
    </row>
    <row r="500" spans="2:3" x14ac:dyDescent="0.3">
      <c r="B500" s="2"/>
      <c r="C500" s="2"/>
    </row>
    <row r="501" spans="2:3" x14ac:dyDescent="0.3">
      <c r="B501" s="2"/>
      <c r="C501" s="2"/>
    </row>
    <row r="502" spans="2:3" x14ac:dyDescent="0.3">
      <c r="B502" s="2"/>
      <c r="C502" s="2"/>
    </row>
    <row r="503" spans="2:3" x14ac:dyDescent="0.3">
      <c r="B503" s="2"/>
      <c r="C503" s="2"/>
    </row>
    <row r="504" spans="2:3" x14ac:dyDescent="0.3">
      <c r="B504" s="2"/>
      <c r="C504" s="2"/>
    </row>
    <row r="505" spans="2:3" x14ac:dyDescent="0.3">
      <c r="B505" s="2"/>
      <c r="C505" s="2"/>
    </row>
    <row r="506" spans="2:3" x14ac:dyDescent="0.3">
      <c r="B506" s="2"/>
      <c r="C506" s="2"/>
    </row>
    <row r="507" spans="2:3" x14ac:dyDescent="0.3">
      <c r="B507" s="2"/>
      <c r="C507" s="2"/>
    </row>
    <row r="508" spans="2:3" x14ac:dyDescent="0.3">
      <c r="B508" s="2"/>
      <c r="C508" s="2"/>
    </row>
    <row r="509" spans="2:3" x14ac:dyDescent="0.3">
      <c r="B509" s="2"/>
      <c r="C509" s="2"/>
    </row>
    <row r="510" spans="2:3" x14ac:dyDescent="0.3">
      <c r="B510" s="2"/>
      <c r="C510" s="2"/>
    </row>
    <row r="511" spans="2:3" x14ac:dyDescent="0.3">
      <c r="B511" s="2"/>
      <c r="C511" s="2"/>
    </row>
    <row r="512" spans="2:3" x14ac:dyDescent="0.3">
      <c r="B512" s="2"/>
      <c r="C512" s="2"/>
    </row>
    <row r="513" spans="2:3" x14ac:dyDescent="0.3">
      <c r="B513" s="2"/>
      <c r="C513" s="2"/>
    </row>
    <row r="514" spans="2:3" x14ac:dyDescent="0.3">
      <c r="B514" s="2"/>
      <c r="C514" s="2"/>
    </row>
    <row r="515" spans="2:3" x14ac:dyDescent="0.3">
      <c r="B515" s="2"/>
      <c r="C515" s="2"/>
    </row>
    <row r="516" spans="2:3" x14ac:dyDescent="0.3">
      <c r="B516" s="2"/>
      <c r="C516" s="2"/>
    </row>
    <row r="517" spans="2:3" x14ac:dyDescent="0.3">
      <c r="B517" s="2"/>
      <c r="C517" s="2"/>
    </row>
    <row r="518" spans="2:3" x14ac:dyDescent="0.3">
      <c r="B518" s="2"/>
      <c r="C518" s="2"/>
    </row>
    <row r="519" spans="2:3" x14ac:dyDescent="0.3">
      <c r="B519" s="2"/>
      <c r="C519" s="2"/>
    </row>
    <row r="520" spans="2:3" x14ac:dyDescent="0.3">
      <c r="B520" s="2"/>
      <c r="C520" s="2"/>
    </row>
    <row r="521" spans="2:3" x14ac:dyDescent="0.3">
      <c r="B521" s="2"/>
      <c r="C521" s="2"/>
    </row>
    <row r="522" spans="2:3" x14ac:dyDescent="0.3">
      <c r="B522" s="2"/>
      <c r="C522" s="2"/>
    </row>
    <row r="523" spans="2:3" x14ac:dyDescent="0.3">
      <c r="B523" s="2"/>
      <c r="C523" s="2"/>
    </row>
    <row r="524" spans="2:3" x14ac:dyDescent="0.3">
      <c r="B524" s="2"/>
      <c r="C524" s="2"/>
    </row>
    <row r="525" spans="2:3" x14ac:dyDescent="0.3">
      <c r="B525" s="2"/>
      <c r="C525" s="2"/>
    </row>
    <row r="526" spans="2:3" x14ac:dyDescent="0.3">
      <c r="B526" s="2"/>
      <c r="C526" s="2"/>
    </row>
    <row r="527" spans="2:3" x14ac:dyDescent="0.3">
      <c r="B527" s="2"/>
      <c r="C527" s="2"/>
    </row>
    <row r="528" spans="2:3" x14ac:dyDescent="0.3">
      <c r="B528" s="2"/>
      <c r="C528" s="2"/>
    </row>
  </sheetData>
  <autoFilter ref="A1:H229">
    <sortState ref="A2:H229">
      <sortCondition ref="D1:D22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 Z</vt:lpstr>
      <vt:lpstr>Underside XYZ 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Gainsbourough Deflections</dc:title>
  <dc:creator>Ana C. Gouveia</dc:creator>
  <dc:description/>
  <cp:lastModifiedBy>Ana C. Gouveia</cp:lastModifiedBy>
  <dcterms:created xsi:type="dcterms:W3CDTF">2014-07-03T20:57:59Z</dcterms:created>
  <dcterms:modified xsi:type="dcterms:W3CDTF">2014-07-03T21:42:36Z</dcterms:modified>
</cp:coreProperties>
</file>