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713067\Downloads\"/>
    </mc:Choice>
  </mc:AlternateContent>
  <xr:revisionPtr revIDLastSave="0" documentId="13_ncr:1_{E110B4C2-3E27-4472-AD64-6C53FE46BEAE}" xr6:coauthVersionLast="47" xr6:coauthVersionMax="47" xr10:uidLastSave="{00000000-0000-0000-0000-000000000000}"/>
  <bookViews>
    <workbookView xWindow="-110" yWindow="-110" windowWidth="19420" windowHeight="10300" xr2:uid="{5B8B2EBD-D183-4A8A-A976-65AF4F44DAA7}"/>
  </bookViews>
  <sheets>
    <sheet name="Tabel" sheetId="1" r:id="rId1"/>
  </sheets>
  <definedNames>
    <definedName name="_xlchart.v1.0" hidden="1">Tabel!$I$1</definedName>
    <definedName name="_xlchart.v1.1" hidden="1">Tabel!$I$2:$I$22</definedName>
    <definedName name="_xlchart.v1.2" hidden="1">Tabel!$I$1</definedName>
    <definedName name="_xlchart.v1.3" hidden="1">Tabel!$I$2:$I$22</definedName>
    <definedName name="_xlchart.v1.4" hidden="1">Tabel!$I$1</definedName>
    <definedName name="_xlchart.v1.5" hidden="1">Tabel!$I$2:$I$22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 s="1"/>
  <c r="I3" i="1"/>
  <c r="I4" i="1"/>
  <c r="J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J6" i="1"/>
  <c r="J8" i="1"/>
  <c r="J14" i="1"/>
  <c r="I22" i="1"/>
  <c r="J9" i="1"/>
  <c r="J1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2" i="1"/>
  <c r="F3" i="1"/>
  <c r="F4" i="1"/>
  <c r="F5" i="1"/>
  <c r="F6" i="1"/>
  <c r="F7" i="1"/>
  <c r="F8" i="1"/>
  <c r="F9" i="1"/>
  <c r="K9" i="1" s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J19" i="1" l="1"/>
  <c r="K19" i="1" s="1"/>
  <c r="J11" i="1"/>
  <c r="K11" i="1" s="1"/>
  <c r="J3" i="1"/>
  <c r="K3" i="1" s="1"/>
  <c r="K15" i="1"/>
  <c r="J18" i="1"/>
  <c r="K18" i="1" s="1"/>
  <c r="J10" i="1"/>
  <c r="K10" i="1" s="1"/>
  <c r="K14" i="1"/>
  <c r="J17" i="1"/>
  <c r="K17" i="1" s="1"/>
  <c r="J16" i="1"/>
  <c r="K16" i="1" s="1"/>
  <c r="J22" i="1"/>
  <c r="K22" i="1" s="1"/>
  <c r="K2" i="1"/>
  <c r="J21" i="1"/>
  <c r="K21" i="1" s="1"/>
  <c r="J13" i="1"/>
  <c r="K13" i="1" s="1"/>
  <c r="J5" i="1"/>
  <c r="K5" i="1" s="1"/>
  <c r="J20" i="1"/>
  <c r="K20" i="1" s="1"/>
  <c r="J12" i="1"/>
  <c r="K12" i="1" s="1"/>
  <c r="K4" i="1"/>
  <c r="K8" i="1"/>
  <c r="K6" i="1"/>
  <c r="J7" i="1"/>
  <c r="K7" i="1" s="1"/>
</calcChain>
</file>

<file path=xl/sharedStrings.xml><?xml version="1.0" encoding="utf-8"?>
<sst xmlns="http://schemas.openxmlformats.org/spreadsheetml/2006/main" count="95" uniqueCount="55">
  <si>
    <t>Nume</t>
  </si>
  <si>
    <t>Prenume</t>
  </si>
  <si>
    <t>Funcție</t>
  </si>
  <si>
    <t>Nr. Ore lucrate</t>
  </si>
  <si>
    <t>lei/h</t>
  </si>
  <si>
    <t>Bonus</t>
  </si>
  <si>
    <t>Total</t>
  </si>
  <si>
    <t>Crt.</t>
  </si>
  <si>
    <t>Popescu</t>
  </si>
  <si>
    <t>Maria</t>
  </si>
  <si>
    <t>Ionescu</t>
  </si>
  <si>
    <t>Cosmin</t>
  </si>
  <si>
    <t>Pop</t>
  </si>
  <si>
    <t>Cristian</t>
  </si>
  <si>
    <t>Radu</t>
  </si>
  <si>
    <t>Alexandru</t>
  </si>
  <si>
    <t>Soare</t>
  </si>
  <si>
    <t>Elena</t>
  </si>
  <si>
    <t>Gheorghe</t>
  </si>
  <si>
    <t>Diana</t>
  </si>
  <si>
    <t>Neacșu</t>
  </si>
  <si>
    <t>Mihai</t>
  </si>
  <si>
    <t>Stan</t>
  </si>
  <si>
    <t>Dumitru</t>
  </si>
  <si>
    <t>Popa</t>
  </si>
  <si>
    <t>Vasilescu</t>
  </si>
  <si>
    <t>Stoica</t>
  </si>
  <si>
    <t>Vlad</t>
  </si>
  <si>
    <t>Moldoveanu</t>
  </si>
  <si>
    <t>Constantinescu</t>
  </si>
  <si>
    <t>Petrescu</t>
  </si>
  <si>
    <t>Dumitrescu</t>
  </si>
  <si>
    <t>Cojocaru</t>
  </si>
  <si>
    <t>Marinescu</t>
  </si>
  <si>
    <t>Georgescu</t>
  </si>
  <si>
    <t>Andreea</t>
  </si>
  <si>
    <t>Cristina</t>
  </si>
  <si>
    <t>Marian</t>
  </si>
  <si>
    <t>George</t>
  </si>
  <si>
    <t>Alina</t>
  </si>
  <si>
    <t>Cosmina</t>
  </si>
  <si>
    <t>Ana</t>
  </si>
  <si>
    <t>Sebastian</t>
  </si>
  <si>
    <t>Bianca</t>
  </si>
  <si>
    <t>Alexandra</t>
  </si>
  <si>
    <t>Mirabela</t>
  </si>
  <si>
    <t>Loredana</t>
  </si>
  <si>
    <t>Albert</t>
  </si>
  <si>
    <t>Irene</t>
  </si>
  <si>
    <t>Promoter</t>
  </si>
  <si>
    <t>Campanie</t>
  </si>
  <si>
    <t>Vichy</t>
  </si>
  <si>
    <t>Loreal</t>
  </si>
  <si>
    <t>Articole promoționale date</t>
  </si>
  <si>
    <t>Nr. zile lucrate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</si>
</sst>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1" xfId="0" applyFill="1" applyBorder="1" applyAlignment="1">
      <alignment vertical="center"/>
    </xf>
    <xf numFmtId="0" fontId="0" fillId="0" borderId="2" xfId="0" applyBorder="1"/>
    <xf numFmtId="0" fontId="0" fillId="0" borderId="0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4006780402449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Tabel!$I$1</c:f>
              <c:strCache>
                <c:ptCount val="1"/>
                <c:pt idx="0">
                  <c:v>Articole promoționale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Tabel!$I$2:$I$22</c:f>
              <c:numCache>
                <c:formatCode>General</c:formatCode>
                <c:ptCount val="21"/>
                <c:pt idx="0">
                  <c:v>156</c:v>
                </c:pt>
                <c:pt idx="1">
                  <c:v>169</c:v>
                </c:pt>
                <c:pt idx="2">
                  <c:v>143</c:v>
                </c:pt>
                <c:pt idx="3">
                  <c:v>169</c:v>
                </c:pt>
                <c:pt idx="4">
                  <c:v>130</c:v>
                </c:pt>
                <c:pt idx="5">
                  <c:v>169</c:v>
                </c:pt>
                <c:pt idx="6">
                  <c:v>143</c:v>
                </c:pt>
                <c:pt idx="7">
                  <c:v>130</c:v>
                </c:pt>
                <c:pt idx="8">
                  <c:v>208</c:v>
                </c:pt>
                <c:pt idx="9">
                  <c:v>169</c:v>
                </c:pt>
                <c:pt idx="10">
                  <c:v>221</c:v>
                </c:pt>
                <c:pt idx="11">
                  <c:v>182</c:v>
                </c:pt>
                <c:pt idx="12">
                  <c:v>130</c:v>
                </c:pt>
                <c:pt idx="13">
                  <c:v>117</c:v>
                </c:pt>
                <c:pt idx="14">
                  <c:v>169</c:v>
                </c:pt>
                <c:pt idx="15">
                  <c:v>273</c:v>
                </c:pt>
                <c:pt idx="16">
                  <c:v>169</c:v>
                </c:pt>
                <c:pt idx="17">
                  <c:v>208</c:v>
                </c:pt>
                <c:pt idx="18">
                  <c:v>182</c:v>
                </c:pt>
                <c:pt idx="19">
                  <c:v>208</c:v>
                </c:pt>
                <c:pt idx="20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B-4896-B9DD-828576A17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295343"/>
        <c:axId val="530788719"/>
        <c:axId val="0"/>
      </c:bar3DChart>
      <c:catAx>
        <c:axId val="29295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88719"/>
        <c:crosses val="autoZero"/>
        <c:auto val="1"/>
        <c:lblAlgn val="ctr"/>
        <c:lblOffset val="100"/>
        <c:noMultiLvlLbl val="0"/>
      </c:catAx>
      <c:valAx>
        <c:axId val="53078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Persoane perfomante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Tabel!$I$1</c:f>
              <c:strCache>
                <c:ptCount val="1"/>
                <c:pt idx="0">
                  <c:v>Articole promoționale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Tabel!$I$2:$I$22</c:f>
              <c:numCache>
                <c:formatCode>General</c:formatCode>
                <c:ptCount val="21"/>
                <c:pt idx="0">
                  <c:v>156</c:v>
                </c:pt>
                <c:pt idx="1">
                  <c:v>169</c:v>
                </c:pt>
                <c:pt idx="2">
                  <c:v>143</c:v>
                </c:pt>
                <c:pt idx="3">
                  <c:v>169</c:v>
                </c:pt>
                <c:pt idx="4">
                  <c:v>130</c:v>
                </c:pt>
                <c:pt idx="5">
                  <c:v>169</c:v>
                </c:pt>
                <c:pt idx="6">
                  <c:v>143</c:v>
                </c:pt>
                <c:pt idx="7">
                  <c:v>130</c:v>
                </c:pt>
                <c:pt idx="8">
                  <c:v>208</c:v>
                </c:pt>
                <c:pt idx="9">
                  <c:v>169</c:v>
                </c:pt>
                <c:pt idx="10">
                  <c:v>221</c:v>
                </c:pt>
                <c:pt idx="11">
                  <c:v>182</c:v>
                </c:pt>
                <c:pt idx="12">
                  <c:v>130</c:v>
                </c:pt>
                <c:pt idx="13">
                  <c:v>117</c:v>
                </c:pt>
                <c:pt idx="14">
                  <c:v>169</c:v>
                </c:pt>
                <c:pt idx="15">
                  <c:v>273</c:v>
                </c:pt>
                <c:pt idx="16">
                  <c:v>169</c:v>
                </c:pt>
                <c:pt idx="17">
                  <c:v>208</c:v>
                </c:pt>
                <c:pt idx="18">
                  <c:v>182</c:v>
                </c:pt>
                <c:pt idx="19">
                  <c:v>208</c:v>
                </c:pt>
                <c:pt idx="20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5-449B-81D6-1276759C6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815935"/>
        <c:axId val="704596959"/>
      </c:barChart>
      <c:lineChart>
        <c:grouping val="standard"/>
        <c:varyColors val="0"/>
        <c:ser>
          <c:idx val="1"/>
          <c:order val="1"/>
          <c:tx>
            <c:strRef>
              <c:f>Tabel!$J$1</c:f>
              <c:strCache>
                <c:ptCount val="1"/>
                <c:pt idx="0">
                  <c:v>Bonus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Tabel!$J$2:$J$22</c:f>
              <c:numCache>
                <c:formatCode>General</c:formatCode>
                <c:ptCount val="21"/>
                <c:pt idx="0">
                  <c:v>15</c:v>
                </c:pt>
                <c:pt idx="1">
                  <c:v>24</c:v>
                </c:pt>
                <c:pt idx="2">
                  <c:v>0</c:v>
                </c:pt>
                <c:pt idx="3">
                  <c:v>24</c:v>
                </c:pt>
                <c:pt idx="4">
                  <c:v>0</c:v>
                </c:pt>
                <c:pt idx="5">
                  <c:v>24</c:v>
                </c:pt>
                <c:pt idx="6">
                  <c:v>0</c:v>
                </c:pt>
                <c:pt idx="7">
                  <c:v>0</c:v>
                </c:pt>
                <c:pt idx="8">
                  <c:v>22.5</c:v>
                </c:pt>
                <c:pt idx="9">
                  <c:v>22.5</c:v>
                </c:pt>
                <c:pt idx="10">
                  <c:v>36</c:v>
                </c:pt>
                <c:pt idx="11">
                  <c:v>36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7.5</c:v>
                </c:pt>
                <c:pt idx="2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5-449B-81D6-1276759C6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15935"/>
        <c:axId val="704596959"/>
      </c:lineChart>
      <c:catAx>
        <c:axId val="53581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96959"/>
        <c:auto val="1"/>
        <c:lblAlgn val="ctr"/>
        <c:lblOffset val="100"/>
        <c:noMultiLvlLbl val="0"/>
      </c:catAx>
      <c:valAx>
        <c:axId val="70459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15935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8510</xdr:colOff>
      <xdr:row>22</xdr:row>
      <xdr:rowOff>146643</xdr:rowOff>
    </xdr:from>
    <xdr:to>
      <xdr:col>4</xdr:col>
      <xdr:colOff>396845</xdr:colOff>
      <xdr:row>37</xdr:row>
      <xdr:rowOff>140359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6037E5-E4DB-9AC0-7B0C-52688C686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1281648</xdr:colOff>
      <xdr:row>22</xdr:row>
      <xdr:rowOff>161643</xdr:rowOff>
    </xdr:from>
    <xdr:to>
      <xdr:col>8</xdr:col>
      <xdr:colOff>1158658</xdr:colOff>
      <xdr:row>37</xdr:row>
      <xdr:rowOff>155357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922D84-A0A6-3447-2C57-A7C5FE088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0AEBE-1A96-4F1B-90CD-E927EDFD4366}">
  <dimension ref="A1:O22"/>
  <sheetViews>
    <sheetView tabSelected="1" zoomScale="63" workbookViewId="0">
      <selection activeCell="X24" sqref="X24"/>
    </sheetView>
  </sheetViews>
  <sheetFormatPr defaultRowHeight="14.5" x14ac:dyDescent="0.35"/>
  <cols>
    <col min="2" max="2" width="18.6328125" customWidth="1"/>
    <col min="3" max="3" width="22.453125" customWidth="1"/>
    <col min="4" max="5" width="18.6328125" customWidth="1"/>
    <col min="6" max="6" width="22.26953125" customWidth="1"/>
    <col min="7" max="7" width="8.90625" customWidth="1"/>
    <col min="8" max="8" width="16.26953125" customWidth="1"/>
    <col min="9" max="9" width="31.6328125" customWidth="1"/>
  </cols>
  <sheetData>
    <row r="1" spans="1:15" s="5" customFormat="1" ht="40" customHeight="1" x14ac:dyDescent="0.35">
      <c r="A1" s="3" t="s">
        <v>7</v>
      </c>
      <c r="B1" s="3" t="s">
        <v>0</v>
      </c>
      <c r="C1" s="3" t="s">
        <v>1</v>
      </c>
      <c r="D1" s="3" t="s">
        <v>2</v>
      </c>
      <c r="E1" s="3" t="s">
        <v>50</v>
      </c>
      <c r="F1" s="3" t="s">
        <v>3</v>
      </c>
      <c r="G1" s="3" t="s">
        <v>4</v>
      </c>
      <c r="H1" s="3" t="s">
        <v>54</v>
      </c>
      <c r="I1" s="3" t="s">
        <v>53</v>
      </c>
      <c r="J1" s="3" t="s">
        <v>5</v>
      </c>
      <c r="K1" s="3" t="s">
        <v>6</v>
      </c>
    </row>
    <row r="2" spans="1:15" x14ac:dyDescent="0.35">
      <c r="A2" s="4">
        <v>1</v>
      </c>
      <c r="B2" s="4" t="s">
        <v>8</v>
      </c>
      <c r="C2" s="4" t="s">
        <v>9</v>
      </c>
      <c r="D2" s="4" t="s">
        <v>49</v>
      </c>
      <c r="E2" s="4" t="s">
        <v>52</v>
      </c>
      <c r="F2" s="4">
        <f>IF(E2="Loreal",5,IF(E2="Vichy",6,0))</f>
        <v>5</v>
      </c>
      <c r="G2" s="4">
        <f>IF(E2="Loreal",15,IF(E2="Vichy",20,0))</f>
        <v>15</v>
      </c>
      <c r="H2" s="4">
        <v>2</v>
      </c>
      <c r="I2" s="4">
        <f>(LEN(B2)+LEN(C2))*13</f>
        <v>156</v>
      </c>
      <c r="J2" s="4">
        <f>IF(I2&gt;150, F2*G2*H2*0.1,0)</f>
        <v>15</v>
      </c>
      <c r="K2" s="4">
        <f>SUM(F2*G2*H2,J2)</f>
        <v>165</v>
      </c>
    </row>
    <row r="3" spans="1:15" x14ac:dyDescent="0.35">
      <c r="A3" s="1">
        <v>2</v>
      </c>
      <c r="B3" s="1" t="s">
        <v>10</v>
      </c>
      <c r="C3" s="1" t="s">
        <v>11</v>
      </c>
      <c r="D3" s="1" t="s">
        <v>49</v>
      </c>
      <c r="E3" s="1" t="s">
        <v>51</v>
      </c>
      <c r="F3" s="1">
        <f>IF(E3="Loreal",5,IF(E3="Vichy",6,0))</f>
        <v>6</v>
      </c>
      <c r="G3" s="1">
        <f>IF(E3="Loreal",15,IF(E3="Vichy",20,0))</f>
        <v>20</v>
      </c>
      <c r="H3" s="1">
        <v>2</v>
      </c>
      <c r="I3" s="1">
        <f>(LEN(B3)+LEN(C3))*13</f>
        <v>169</v>
      </c>
      <c r="J3" s="1">
        <f t="shared" ref="J3:J22" si="0">IF(I3&gt;150, F3*G3*H3*0.1,0)</f>
        <v>24</v>
      </c>
      <c r="K3" s="1">
        <f>SUM(F3*G3*H3,J3)</f>
        <v>264</v>
      </c>
    </row>
    <row r="4" spans="1:15" x14ac:dyDescent="0.35">
      <c r="A4" s="1">
        <v>3</v>
      </c>
      <c r="B4" s="1" t="s">
        <v>12</v>
      </c>
      <c r="C4" s="1" t="s">
        <v>13</v>
      </c>
      <c r="D4" s="1" t="s">
        <v>49</v>
      </c>
      <c r="E4" s="1" t="s">
        <v>51</v>
      </c>
      <c r="F4" s="1">
        <f>IF(E4="Loreal",5,IF(E4="Vichy",6,0))</f>
        <v>6</v>
      </c>
      <c r="G4" s="1">
        <f>IF(E4="Loreal",15,IF(E4="Vichy",20,0))</f>
        <v>20</v>
      </c>
      <c r="H4" s="1">
        <v>2</v>
      </c>
      <c r="I4" s="1">
        <f>(LEN(B4)+LEN(C4))*13</f>
        <v>143</v>
      </c>
      <c r="J4" s="1">
        <f t="shared" si="0"/>
        <v>0</v>
      </c>
      <c r="K4" s="1">
        <f>SUM(F4*G4*H4,J4)</f>
        <v>240</v>
      </c>
    </row>
    <row r="5" spans="1:15" x14ac:dyDescent="0.35">
      <c r="A5" s="1">
        <v>4</v>
      </c>
      <c r="B5" s="1" t="s">
        <v>14</v>
      </c>
      <c r="C5" s="1" t="s">
        <v>15</v>
      </c>
      <c r="D5" s="1" t="s">
        <v>49</v>
      </c>
      <c r="E5" s="1" t="s">
        <v>51</v>
      </c>
      <c r="F5" s="1">
        <f>IF(E5="Loreal",5,IF(E5="Vichy",6,0))</f>
        <v>6</v>
      </c>
      <c r="G5" s="1">
        <f>IF(E5="Loreal",15,IF(E5="Vichy",20,0))</f>
        <v>20</v>
      </c>
      <c r="H5" s="1">
        <v>2</v>
      </c>
      <c r="I5" s="1">
        <f>(LEN(B5)+LEN(C5))*13</f>
        <v>169</v>
      </c>
      <c r="J5" s="1">
        <f t="shared" si="0"/>
        <v>24</v>
      </c>
      <c r="K5" s="1">
        <f>SUM(F5*G5*H5,J5)</f>
        <v>264</v>
      </c>
      <c r="O5" s="2"/>
    </row>
    <row r="6" spans="1:15" x14ac:dyDescent="0.35">
      <c r="A6" s="1">
        <v>5</v>
      </c>
      <c r="B6" s="1" t="s">
        <v>16</v>
      </c>
      <c r="C6" s="1" t="s">
        <v>17</v>
      </c>
      <c r="D6" s="1" t="s">
        <v>49</v>
      </c>
      <c r="E6" s="1" t="s">
        <v>51</v>
      </c>
      <c r="F6" s="1">
        <f>IF(E6="Loreal",5,IF(E6="Vichy",6,0))</f>
        <v>6</v>
      </c>
      <c r="G6" s="1">
        <f>IF(E6="Loreal",15,IF(E6="Vichy",20,0))</f>
        <v>20</v>
      </c>
      <c r="H6" s="1">
        <v>2</v>
      </c>
      <c r="I6" s="1">
        <f>(LEN(B6)+LEN(C6))*13</f>
        <v>130</v>
      </c>
      <c r="J6" s="1">
        <f t="shared" si="0"/>
        <v>0</v>
      </c>
      <c r="K6" s="1">
        <f>SUM(F6*G6*H6,J6)</f>
        <v>240</v>
      </c>
    </row>
    <row r="7" spans="1:15" x14ac:dyDescent="0.35">
      <c r="A7" s="1">
        <v>6</v>
      </c>
      <c r="B7" s="1" t="s">
        <v>18</v>
      </c>
      <c r="C7" s="1" t="s">
        <v>21</v>
      </c>
      <c r="D7" s="1" t="s">
        <v>49</v>
      </c>
      <c r="E7" s="1" t="s">
        <v>51</v>
      </c>
      <c r="F7" s="1">
        <f>IF(E7="Loreal",5,IF(E7="Vichy",6,0))</f>
        <v>6</v>
      </c>
      <c r="G7" s="1">
        <f>IF(E7="Loreal",15,IF(E7="Vichy",20,0))</f>
        <v>20</v>
      </c>
      <c r="H7" s="1">
        <v>2</v>
      </c>
      <c r="I7" s="1">
        <f>(LEN(B7)+LEN(C7))*13</f>
        <v>169</v>
      </c>
      <c r="J7" s="1">
        <f t="shared" si="0"/>
        <v>24</v>
      </c>
      <c r="K7" s="1">
        <f>SUM(F7*G7*H7,J7)</f>
        <v>264</v>
      </c>
    </row>
    <row r="8" spans="1:15" x14ac:dyDescent="0.35">
      <c r="A8" s="1">
        <v>7</v>
      </c>
      <c r="B8" s="1" t="s">
        <v>20</v>
      </c>
      <c r="C8" s="1" t="s">
        <v>19</v>
      </c>
      <c r="D8" s="1" t="s">
        <v>49</v>
      </c>
      <c r="E8" s="1" t="s">
        <v>51</v>
      </c>
      <c r="F8" s="1">
        <f>IF(E8="Loreal",5,IF(E8="Vichy",6,0))</f>
        <v>6</v>
      </c>
      <c r="G8" s="1">
        <f>IF(E8="Loreal",15,IF(E8="Vichy",20,0))</f>
        <v>20</v>
      </c>
      <c r="H8" s="1">
        <v>3</v>
      </c>
      <c r="I8" s="1">
        <f>(LEN(B8)+LEN(C8))*13</f>
        <v>143</v>
      </c>
      <c r="J8" s="1">
        <f t="shared" si="0"/>
        <v>0</v>
      </c>
      <c r="K8" s="1">
        <f>SUM(F8*G8*H8,J8)</f>
        <v>360</v>
      </c>
    </row>
    <row r="9" spans="1:15" x14ac:dyDescent="0.35">
      <c r="A9" s="1">
        <v>8</v>
      </c>
      <c r="B9" s="1" t="s">
        <v>22</v>
      </c>
      <c r="C9" s="1" t="s">
        <v>43</v>
      </c>
      <c r="D9" s="1" t="s">
        <v>49</v>
      </c>
      <c r="E9" s="1" t="s">
        <v>52</v>
      </c>
      <c r="F9" s="1">
        <f>IF(E9="Loreal",5,IF(E9="Vichy",6,0))</f>
        <v>5</v>
      </c>
      <c r="G9" s="1">
        <f>IF(E9="Loreal",15,IF(E9="Vichy",20,0))</f>
        <v>15</v>
      </c>
      <c r="H9" s="1">
        <v>3</v>
      </c>
      <c r="I9" s="1">
        <f>(LEN(B9)+LEN(C9))*13</f>
        <v>130</v>
      </c>
      <c r="J9" s="1">
        <f t="shared" si="0"/>
        <v>0</v>
      </c>
      <c r="K9" s="1">
        <f>SUM(F9*G9*H9,J9)</f>
        <v>225</v>
      </c>
    </row>
    <row r="10" spans="1:15" x14ac:dyDescent="0.35">
      <c r="A10" s="1">
        <v>9</v>
      </c>
      <c r="B10" s="1" t="s">
        <v>23</v>
      </c>
      <c r="C10" s="1" t="s">
        <v>42</v>
      </c>
      <c r="D10" s="1" t="s">
        <v>49</v>
      </c>
      <c r="E10" s="1" t="s">
        <v>52</v>
      </c>
      <c r="F10" s="1">
        <f>IF(E10="Loreal",5,IF(E10="Vichy",6,0))</f>
        <v>5</v>
      </c>
      <c r="G10" s="1">
        <f>IF(E10="Loreal",15,IF(E10="Vichy",20,0))</f>
        <v>15</v>
      </c>
      <c r="H10" s="1">
        <v>3</v>
      </c>
      <c r="I10" s="1">
        <f>(LEN(B10)+LEN(C10))*13</f>
        <v>208</v>
      </c>
      <c r="J10" s="1">
        <f t="shared" si="0"/>
        <v>22.5</v>
      </c>
      <c r="K10" s="1">
        <f>SUM(F10*G10*H10,J10)</f>
        <v>247.5</v>
      </c>
    </row>
    <row r="11" spans="1:15" x14ac:dyDescent="0.35">
      <c r="A11" s="1">
        <v>10</v>
      </c>
      <c r="B11" s="1" t="s">
        <v>24</v>
      </c>
      <c r="C11" s="1" t="s">
        <v>44</v>
      </c>
      <c r="D11" s="1" t="s">
        <v>49</v>
      </c>
      <c r="E11" s="1" t="s">
        <v>52</v>
      </c>
      <c r="F11" s="1">
        <f>IF(E11="Loreal",5,IF(E11="Vichy",6,0))</f>
        <v>5</v>
      </c>
      <c r="G11" s="1">
        <f>IF(E11="Loreal",15,IF(E11="Vichy",20,0))</f>
        <v>15</v>
      </c>
      <c r="H11" s="1">
        <v>3</v>
      </c>
      <c r="I11" s="1">
        <f>(LEN(B11)+LEN(C11))*13</f>
        <v>169</v>
      </c>
      <c r="J11" s="1">
        <f t="shared" si="0"/>
        <v>22.5</v>
      </c>
      <c r="K11" s="1">
        <f>SUM(F11*G11*H11,J11)</f>
        <v>247.5</v>
      </c>
    </row>
    <row r="12" spans="1:15" x14ac:dyDescent="0.35">
      <c r="A12" s="1">
        <v>11</v>
      </c>
      <c r="B12" s="1" t="s">
        <v>25</v>
      </c>
      <c r="C12" s="1" t="s">
        <v>45</v>
      </c>
      <c r="D12" s="1" t="s">
        <v>49</v>
      </c>
      <c r="E12" s="1" t="s">
        <v>51</v>
      </c>
      <c r="F12" s="1">
        <f>IF(E12="Loreal",5,IF(E12="Vichy",6,0))</f>
        <v>6</v>
      </c>
      <c r="G12" s="1">
        <f>IF(E12="Loreal",15,IF(E12="Vichy",20,0))</f>
        <v>20</v>
      </c>
      <c r="H12" s="1">
        <v>3</v>
      </c>
      <c r="I12" s="1">
        <f>(LEN(B12)+LEN(C12))*13</f>
        <v>221</v>
      </c>
      <c r="J12" s="1">
        <f t="shared" si="0"/>
        <v>36</v>
      </c>
      <c r="K12" s="1">
        <f>SUM(F12*G12*H12,J12)</f>
        <v>396</v>
      </c>
    </row>
    <row r="13" spans="1:15" x14ac:dyDescent="0.35">
      <c r="A13" s="1">
        <v>12</v>
      </c>
      <c r="B13" s="1" t="s">
        <v>26</v>
      </c>
      <c r="C13" s="1" t="s">
        <v>46</v>
      </c>
      <c r="D13" s="1" t="s">
        <v>49</v>
      </c>
      <c r="E13" s="1" t="s">
        <v>51</v>
      </c>
      <c r="F13" s="1">
        <f>IF(E13="Loreal",5,IF(E13="Vichy",6,0))</f>
        <v>6</v>
      </c>
      <c r="G13" s="1">
        <f>IF(E13="Loreal",15,IF(E13="Vichy",20,0))</f>
        <v>20</v>
      </c>
      <c r="H13" s="1">
        <v>3</v>
      </c>
      <c r="I13" s="1">
        <f>(LEN(B13)+LEN(C13))*13</f>
        <v>182</v>
      </c>
      <c r="J13" s="1">
        <f t="shared" si="0"/>
        <v>36</v>
      </c>
      <c r="K13" s="1">
        <f>SUM(F13*G13*H13,J13)</f>
        <v>396</v>
      </c>
    </row>
    <row r="14" spans="1:15" x14ac:dyDescent="0.35">
      <c r="A14" s="1">
        <v>13</v>
      </c>
      <c r="B14" s="1" t="s">
        <v>27</v>
      </c>
      <c r="C14" s="1" t="s">
        <v>47</v>
      </c>
      <c r="D14" s="1" t="s">
        <v>49</v>
      </c>
      <c r="E14" s="1" t="s">
        <v>51</v>
      </c>
      <c r="F14" s="1">
        <f>IF(E14="Loreal",5,IF(E14="Vichy",6,0))</f>
        <v>6</v>
      </c>
      <c r="G14" s="1">
        <f>IF(E14="Loreal",15,IF(E14="Vichy",20,0))</f>
        <v>20</v>
      </c>
      <c r="H14" s="1">
        <v>2</v>
      </c>
      <c r="I14" s="1">
        <f>(LEN(B14)+LEN(C14))*13</f>
        <v>130</v>
      </c>
      <c r="J14" s="1">
        <f t="shared" si="0"/>
        <v>0</v>
      </c>
      <c r="K14" s="1">
        <f>SUM(F14*G14*H14,J14)</f>
        <v>240</v>
      </c>
    </row>
    <row r="15" spans="1:15" x14ac:dyDescent="0.35">
      <c r="A15" s="1">
        <v>14</v>
      </c>
      <c r="B15" s="1" t="s">
        <v>22</v>
      </c>
      <c r="C15" s="1" t="s">
        <v>48</v>
      </c>
      <c r="D15" s="1" t="s">
        <v>49</v>
      </c>
      <c r="E15" s="1" t="s">
        <v>51</v>
      </c>
      <c r="F15" s="1">
        <f>IF(E15="Loreal",5,IF(E15="Vichy",6,0))</f>
        <v>6</v>
      </c>
      <c r="G15" s="1">
        <f>IF(E15="Loreal",15,IF(E15="Vichy",20,0))</f>
        <v>20</v>
      </c>
      <c r="H15" s="1">
        <v>2</v>
      </c>
      <c r="I15" s="1">
        <f>(LEN(B15)+LEN(C15))*13</f>
        <v>117</v>
      </c>
      <c r="J15" s="1">
        <f t="shared" si="0"/>
        <v>0</v>
      </c>
      <c r="K15" s="1">
        <f>SUM(F15*G15*H15,J15)</f>
        <v>240</v>
      </c>
    </row>
    <row r="16" spans="1:15" x14ac:dyDescent="0.35">
      <c r="A16" s="1">
        <v>15</v>
      </c>
      <c r="B16" s="1" t="s">
        <v>28</v>
      </c>
      <c r="C16" s="1" t="s">
        <v>41</v>
      </c>
      <c r="D16" s="1" t="s">
        <v>49</v>
      </c>
      <c r="E16" s="1" t="s">
        <v>51</v>
      </c>
      <c r="F16" s="1">
        <f>IF(E16="Loreal",5,IF(E16="Vichy",6,0))</f>
        <v>6</v>
      </c>
      <c r="G16" s="1">
        <f>IF(E16="Loreal",15,IF(E16="Vichy",20,0))</f>
        <v>20</v>
      </c>
      <c r="H16" s="1">
        <v>2</v>
      </c>
      <c r="I16" s="1">
        <f>(LEN(B16)+LEN(C16))*13</f>
        <v>169</v>
      </c>
      <c r="J16" s="1">
        <f t="shared" si="0"/>
        <v>24</v>
      </c>
      <c r="K16" s="1">
        <f>SUM(F16*G16*H16,J16)</f>
        <v>264</v>
      </c>
    </row>
    <row r="17" spans="1:11" x14ac:dyDescent="0.35">
      <c r="A17" s="1">
        <v>16</v>
      </c>
      <c r="B17" s="1" t="s">
        <v>29</v>
      </c>
      <c r="C17" s="1" t="s">
        <v>40</v>
      </c>
      <c r="D17" s="1" t="s">
        <v>49</v>
      </c>
      <c r="E17" s="1" t="s">
        <v>52</v>
      </c>
      <c r="F17" s="1">
        <f>IF(E17="Loreal",5,IF(E17="Vichy",6,0))</f>
        <v>5</v>
      </c>
      <c r="G17" s="1">
        <f>IF(E17="Loreal",15,IF(E17="Vichy",20,0))</f>
        <v>15</v>
      </c>
      <c r="H17" s="1">
        <v>2</v>
      </c>
      <c r="I17" s="1">
        <f>(LEN(B17)+LEN(C17))*13</f>
        <v>273</v>
      </c>
      <c r="J17" s="1">
        <f t="shared" si="0"/>
        <v>15</v>
      </c>
      <c r="K17" s="1">
        <f>SUM(F17*G17*H17,J17)</f>
        <v>165</v>
      </c>
    </row>
    <row r="18" spans="1:11" x14ac:dyDescent="0.35">
      <c r="A18" s="1">
        <v>17</v>
      </c>
      <c r="B18" s="1" t="s">
        <v>30</v>
      </c>
      <c r="C18" s="1" t="s">
        <v>39</v>
      </c>
      <c r="D18" s="1" t="s">
        <v>49</v>
      </c>
      <c r="E18" s="1" t="s">
        <v>52</v>
      </c>
      <c r="F18" s="1">
        <f>IF(E18="Loreal",5,IF(E18="Vichy",6,0))</f>
        <v>5</v>
      </c>
      <c r="G18" s="1">
        <f>IF(E18="Loreal",15,IF(E18="Vichy",20,0))</f>
        <v>15</v>
      </c>
      <c r="H18" s="1">
        <v>2</v>
      </c>
      <c r="I18" s="1">
        <f>(LEN(B18)+LEN(C18))*13</f>
        <v>169</v>
      </c>
      <c r="J18" s="1">
        <f t="shared" si="0"/>
        <v>15</v>
      </c>
      <c r="K18" s="1">
        <f>SUM(F18*G18*H18,J18)</f>
        <v>165</v>
      </c>
    </row>
    <row r="19" spans="1:11" x14ac:dyDescent="0.35">
      <c r="A19" s="1">
        <v>18</v>
      </c>
      <c r="B19" s="1" t="s">
        <v>31</v>
      </c>
      <c r="C19" s="1" t="s">
        <v>38</v>
      </c>
      <c r="D19" s="1" t="s">
        <v>49</v>
      </c>
      <c r="E19" s="1" t="s">
        <v>52</v>
      </c>
      <c r="F19" s="1">
        <f>IF(E19="Loreal",5,IF(E19="Vichy",6,0))</f>
        <v>5</v>
      </c>
      <c r="G19" s="1">
        <f>IF(E19="Loreal",15,IF(E19="Vichy",20,0))</f>
        <v>15</v>
      </c>
      <c r="H19" s="1">
        <v>2</v>
      </c>
      <c r="I19" s="1">
        <f>(LEN(B19)+LEN(C19))*13</f>
        <v>208</v>
      </c>
      <c r="J19" s="1">
        <f t="shared" si="0"/>
        <v>15</v>
      </c>
      <c r="K19" s="1">
        <f>SUM(F19*G19*H19,J19)</f>
        <v>165</v>
      </c>
    </row>
    <row r="20" spans="1:11" x14ac:dyDescent="0.35">
      <c r="A20" s="1">
        <v>19</v>
      </c>
      <c r="B20" s="1" t="s">
        <v>32</v>
      </c>
      <c r="C20" s="1" t="s">
        <v>37</v>
      </c>
      <c r="D20" s="1" t="s">
        <v>49</v>
      </c>
      <c r="E20" s="1" t="s">
        <v>52</v>
      </c>
      <c r="F20" s="1">
        <f>IF(E20="Loreal",5,IF(E20="Vichy",6,0))</f>
        <v>5</v>
      </c>
      <c r="G20" s="1">
        <f>IF(E20="Loreal",15,IF(E20="Vichy",20,0))</f>
        <v>15</v>
      </c>
      <c r="H20" s="1">
        <v>2</v>
      </c>
      <c r="I20" s="1">
        <f>(LEN(B20)+LEN(C20))*13</f>
        <v>182</v>
      </c>
      <c r="J20" s="1">
        <f t="shared" si="0"/>
        <v>15</v>
      </c>
      <c r="K20" s="1">
        <f>SUM(F20*G20*H20,J20)</f>
        <v>165</v>
      </c>
    </row>
    <row r="21" spans="1:11" x14ac:dyDescent="0.35">
      <c r="A21" s="1">
        <v>20</v>
      </c>
      <c r="B21" s="1" t="s">
        <v>33</v>
      </c>
      <c r="C21" s="1" t="s">
        <v>35</v>
      </c>
      <c r="D21" s="1" t="s">
        <v>49</v>
      </c>
      <c r="E21" s="1" t="s">
        <v>52</v>
      </c>
      <c r="F21" s="1">
        <f>IF(E21="Loreal",5,IF(E21="Vichy",6,0))</f>
        <v>5</v>
      </c>
      <c r="G21" s="1">
        <f>IF(E21="Loreal",15,IF(E21="Vichy",20,0))</f>
        <v>15</v>
      </c>
      <c r="H21" s="1">
        <v>1</v>
      </c>
      <c r="I21" s="1">
        <f>(LEN(B21)+LEN(C21))*13</f>
        <v>208</v>
      </c>
      <c r="J21" s="1">
        <f t="shared" si="0"/>
        <v>7.5</v>
      </c>
      <c r="K21" s="1">
        <f>SUM(F21*G21*H21,J21)</f>
        <v>82.5</v>
      </c>
    </row>
    <row r="22" spans="1:11" x14ac:dyDescent="0.35">
      <c r="A22" s="1">
        <v>21</v>
      </c>
      <c r="B22" s="1" t="s">
        <v>34</v>
      </c>
      <c r="C22" s="1" t="s">
        <v>36</v>
      </c>
      <c r="D22" s="1" t="s">
        <v>49</v>
      </c>
      <c r="E22" s="1" t="s">
        <v>51</v>
      </c>
      <c r="F22" s="1">
        <f>IF(E22="Loreal",5,IF(E22="Vichy",6,0))</f>
        <v>6</v>
      </c>
      <c r="G22" s="1">
        <f>IF(E22="Loreal",15,IF(E22="Vichy",20,0))</f>
        <v>20</v>
      </c>
      <c r="H22" s="1">
        <v>3</v>
      </c>
      <c r="I22" s="1">
        <f>(LEN(B22)+LEN(C22))*13</f>
        <v>221</v>
      </c>
      <c r="J22" s="1">
        <f t="shared" si="0"/>
        <v>36</v>
      </c>
      <c r="K22" s="1">
        <f>SUM(F22*G22*H22,J22)</f>
        <v>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Ana-Maria Iacob (Internship)</dc:creator>
  <cp:lastModifiedBy>Ana-Maria Iacob (Internship)</cp:lastModifiedBy>
  <dcterms:created xsi:type="dcterms:W3CDTF">2024-04-15T08:52:41Z</dcterms:created>
  <dcterms:modified xsi:type="dcterms:W3CDTF">2024-04-15T12:06:11Z</dcterms:modified>
</cp:coreProperties>
</file>