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3908a22793b6ae/Documents/Git/thermalManikinSleep/"/>
    </mc:Choice>
  </mc:AlternateContent>
  <xr:revisionPtr revIDLastSave="521" documentId="8_{CB5236BF-E64F-45DB-8242-D069E4CBAEF0}" xr6:coauthVersionLast="47" xr6:coauthVersionMax="47" xr10:uidLastSave="{921D141F-2800-480C-9E45-0533ED3F3582}"/>
  <bookViews>
    <workbookView xWindow="-98" yWindow="-98" windowWidth="20715" windowHeight="13155" activeTab="3" xr2:uid="{3B00080F-A208-4C2A-8DC2-6EB22AF57DA7}"/>
  </bookViews>
  <sheets>
    <sheet name="DOE" sheetId="3" r:id="rId1"/>
    <sheet name="ExperimentalMatrix" sheetId="1" r:id="rId2"/>
    <sheet name="CoreTemp" sheetId="4" r:id="rId3"/>
    <sheet name="HOBO" sheetId="5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B8" i="1"/>
  <c r="K38" i="1"/>
  <c r="K40" i="1"/>
  <c r="B38" i="1"/>
  <c r="B40" i="1"/>
  <c r="K50" i="1"/>
  <c r="K49" i="1"/>
  <c r="K66" i="1"/>
  <c r="B50" i="1"/>
  <c r="K67" i="1"/>
  <c r="K65" i="1"/>
  <c r="K64" i="1"/>
  <c r="K60" i="1"/>
  <c r="B60" i="1"/>
  <c r="K39" i="1"/>
  <c r="B39" i="1"/>
  <c r="K37" i="1"/>
  <c r="B65" i="1"/>
  <c r="K42" i="1"/>
  <c r="B42" i="1"/>
  <c r="K73" i="1"/>
  <c r="B73" i="1"/>
  <c r="K41" i="1"/>
  <c r="B41" i="1"/>
  <c r="K47" i="1"/>
  <c r="K34" i="1"/>
  <c r="K72" i="1" l="1"/>
  <c r="K68" i="1"/>
  <c r="B72" i="1"/>
  <c r="K52" i="1"/>
  <c r="B52" i="1"/>
  <c r="K6" i="1"/>
  <c r="B6" i="1"/>
  <c r="B49" i="1"/>
  <c r="K13" i="1"/>
  <c r="K15" i="1"/>
  <c r="B15" i="1"/>
  <c r="K29" i="1"/>
  <c r="K30" i="1"/>
  <c r="K31" i="1"/>
  <c r="K24" i="1"/>
  <c r="K25" i="1"/>
  <c r="K26" i="1"/>
  <c r="K27" i="1"/>
  <c r="K56" i="1"/>
  <c r="K57" i="1"/>
  <c r="K58" i="1"/>
  <c r="K18" i="1"/>
  <c r="K69" i="1"/>
  <c r="K70" i="1"/>
  <c r="K71" i="1"/>
  <c r="K51" i="1"/>
  <c r="K33" i="1"/>
  <c r="K32" i="1"/>
  <c r="K35" i="1"/>
  <c r="K36" i="1"/>
  <c r="K43" i="1"/>
  <c r="K44" i="1"/>
  <c r="K45" i="1"/>
  <c r="K46" i="1"/>
  <c r="K55" i="1"/>
  <c r="K53" i="1"/>
  <c r="K54" i="1"/>
  <c r="K62" i="1"/>
  <c r="K63" i="1"/>
  <c r="K48" i="1"/>
  <c r="K61" i="1"/>
  <c r="K59" i="1"/>
  <c r="K19" i="1"/>
  <c r="K20" i="1"/>
  <c r="K21" i="1"/>
  <c r="K22" i="1"/>
  <c r="K10" i="1"/>
  <c r="K11" i="1"/>
  <c r="K12" i="1"/>
  <c r="K23" i="1"/>
  <c r="K9" i="1"/>
  <c r="K7" i="1"/>
  <c r="K14" i="1"/>
  <c r="K3" i="1"/>
  <c r="K17" i="1"/>
  <c r="K5" i="1"/>
  <c r="K16" i="1"/>
  <c r="K4" i="1"/>
  <c r="K2" i="1"/>
  <c r="K28" i="1"/>
  <c r="B27" i="1"/>
  <c r="B29" i="1"/>
  <c r="B25" i="1"/>
  <c r="B28" i="1"/>
  <c r="B24" i="1"/>
  <c r="B31" i="1"/>
  <c r="B26" i="1"/>
  <c r="B18" i="1"/>
  <c r="B70" i="1"/>
  <c r="B58" i="1"/>
  <c r="B71" i="1"/>
  <c r="B56" i="1"/>
  <c r="B57" i="1"/>
  <c r="B69" i="1"/>
  <c r="B51" i="1"/>
  <c r="B68" i="1"/>
  <c r="B35" i="1"/>
  <c r="B32" i="1"/>
  <c r="B34" i="1"/>
  <c r="B33" i="1"/>
  <c r="B36" i="1"/>
  <c r="B63" i="1"/>
  <c r="B55" i="1"/>
  <c r="B44" i="1"/>
  <c r="B54" i="1"/>
  <c r="B64" i="1"/>
  <c r="B43" i="1"/>
  <c r="B62" i="1"/>
  <c r="B59" i="1"/>
  <c r="B53" i="1"/>
  <c r="B46" i="1"/>
  <c r="B37" i="1"/>
  <c r="B48" i="1"/>
  <c r="B45" i="1"/>
  <c r="B61" i="1"/>
  <c r="B11" i="1"/>
  <c r="B7" i="1"/>
  <c r="B9" i="1"/>
  <c r="B12" i="1"/>
  <c r="B16" i="1"/>
  <c r="B3" i="1"/>
  <c r="B21" i="1"/>
  <c r="B13" i="1"/>
  <c r="B14" i="1"/>
  <c r="B4" i="1"/>
  <c r="B2" i="1"/>
  <c r="B22" i="1"/>
  <c r="B17" i="1"/>
  <c r="B10" i="1"/>
  <c r="B19" i="1"/>
  <c r="B5" i="1"/>
  <c r="B23" i="1"/>
  <c r="B20" i="1"/>
  <c r="B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tc={44BF80AF-0677-409A-9D37-5C97715EB511}</author>
  </authors>
  <commentList>
    <comment ref="D18" authorId="0" shapeId="0" xr:uid="{44BF80AF-0677-409A-9D37-5C97715EB511}">
      <text>
        <t>[Threaded comment]
Your version of Excel allows you to read this threaded comment; however, any edits to it will get removed if the file is opened in a newer version of Excel. Learn more: https://go.microsoft.com/fwlink/?linkid=870924
Comment:
    "Central Blood"</t>
      </text>
    </comment>
  </commentList>
</comments>
</file>

<file path=xl/sharedStrings.xml><?xml version="1.0" encoding="utf-8"?>
<sst xmlns="http://schemas.openxmlformats.org/spreadsheetml/2006/main" count="585" uniqueCount="175">
  <si>
    <t>Chamber.SetPoint</t>
  </si>
  <si>
    <t>Clothing</t>
  </si>
  <si>
    <t>Bedding</t>
  </si>
  <si>
    <t>Posture</t>
  </si>
  <si>
    <t>PCS</t>
  </si>
  <si>
    <t>Light</t>
  </si>
  <si>
    <t>Log</t>
  </si>
  <si>
    <t>None</t>
  </si>
  <si>
    <t>Repitition</t>
  </si>
  <si>
    <t>Heavy</t>
  </si>
  <si>
    <t>Fetal</t>
  </si>
  <si>
    <t>Notes</t>
  </si>
  <si>
    <t>Clothing in isolation</t>
  </si>
  <si>
    <t>Bedding in isolation</t>
  </si>
  <si>
    <t>Emergency blanket in isolation</t>
  </si>
  <si>
    <t>Heated blanket</t>
  </si>
  <si>
    <t>All passive strategies 1</t>
  </si>
  <si>
    <t>All passive strategies 2</t>
  </si>
  <si>
    <t>Heated blanket, all passive</t>
  </si>
  <si>
    <t>Hot water bottle</t>
  </si>
  <si>
    <t>Hydropowered mattress pad, reference</t>
  </si>
  <si>
    <t>Hydropowered mattress pad, all passive</t>
  </si>
  <si>
    <t>Hot water bottle, reference</t>
  </si>
  <si>
    <t>Hot water bottle, all passive</t>
  </si>
  <si>
    <t>Electric mattress pad</t>
  </si>
  <si>
    <t>Electric mattress pad, all passive</t>
  </si>
  <si>
    <t>Nude</t>
  </si>
  <si>
    <t>For calculating h</t>
  </si>
  <si>
    <t>Starfish</t>
  </si>
  <si>
    <t>Slat bed, reference</t>
  </si>
  <si>
    <t>Slat bed, all passive</t>
  </si>
  <si>
    <t>Block</t>
  </si>
  <si>
    <t>Heating reference 1</t>
  </si>
  <si>
    <t>Heating reference 2</t>
  </si>
  <si>
    <t>Heating reference 3</t>
  </si>
  <si>
    <t>Heating reference 4</t>
  </si>
  <si>
    <t>Cooling reference 1</t>
  </si>
  <si>
    <t>Cooling reference 2</t>
  </si>
  <si>
    <t>Cooling reference 3</t>
  </si>
  <si>
    <t>Cooling reference 4</t>
  </si>
  <si>
    <t>Posture in isolation</t>
  </si>
  <si>
    <t>Slat</t>
  </si>
  <si>
    <t>Mattress</t>
  </si>
  <si>
    <t>Hydropower mattress pad, reference</t>
  </si>
  <si>
    <t>Hydropower mattress pad, all passive</t>
  </si>
  <si>
    <t>Ceiling fan</t>
  </si>
  <si>
    <t>Ceiling fan, all passive</t>
  </si>
  <si>
    <t>Experimental variable</t>
  </si>
  <si>
    <t>Levels</t>
  </si>
  <si>
    <t>Bedding insulation</t>
  </si>
  <si>
    <t>Emergency blanket</t>
  </si>
  <si>
    <t>Hydro-powered mattress pad</t>
  </si>
  <si>
    <t>Heating, 16 C</t>
  </si>
  <si>
    <t>Passive</t>
  </si>
  <si>
    <t>Active</t>
  </si>
  <si>
    <t>Cooling, 28 C</t>
  </si>
  <si>
    <t>Bed type</t>
  </si>
  <si>
    <t>Slat bed</t>
  </si>
  <si>
    <t>Experimental plan</t>
  </si>
  <si>
    <t>Reference levels highlighted in blue</t>
  </si>
  <si>
    <t>Test each passive strategy in isolation and all together at each chamber set point</t>
  </si>
  <si>
    <t>Test each PCS with reference and all passive strategy case</t>
  </si>
  <si>
    <t>Clo values, 24 C</t>
  </si>
  <si>
    <t>Bed typ</t>
  </si>
  <si>
    <t>Perform manufacturer calibration of manikin at 16 degC and 28 degC</t>
  </si>
  <si>
    <t>Calculate h with nude manikin on slat bed in each position and at each chamber set point</t>
  </si>
  <si>
    <t>Sequence experimental cases by temperature and bed type (for cooling). Within each block, experimental variable and levels are randomized.</t>
  </si>
  <si>
    <t>Body part</t>
  </si>
  <si>
    <t>Core temperature (°C)</t>
  </si>
  <si>
    <t>Left foot</t>
  </si>
  <si>
    <t>Right foot</t>
  </si>
  <si>
    <t>Left lower leg</t>
  </si>
  <si>
    <t>Right lower leg</t>
  </si>
  <si>
    <t>Left thigh</t>
  </si>
  <si>
    <t>Right thigh</t>
  </si>
  <si>
    <t>Pelvis</t>
  </si>
  <si>
    <t>Head</t>
  </si>
  <si>
    <t>Left hand</t>
  </si>
  <si>
    <t>Right hand</t>
  </si>
  <si>
    <t>Left forearm</t>
  </si>
  <si>
    <t>Right forearm</t>
  </si>
  <si>
    <t>Left upper arm</t>
  </si>
  <si>
    <t>Right upper arm</t>
  </si>
  <si>
    <t>Chest</t>
  </si>
  <si>
    <t>Back</t>
  </si>
  <si>
    <t>Total</t>
  </si>
  <si>
    <t>Surface area (m2)</t>
  </si>
  <si>
    <t>Clo value of heavy clothing</t>
  </si>
  <si>
    <t>Clo value of light bedding</t>
  </si>
  <si>
    <t>Clo value of heavy bedding</t>
  </si>
  <si>
    <t>Clo value of light clothing</t>
  </si>
  <si>
    <t>Clo value of mattress</t>
  </si>
  <si>
    <t>Measure clo values of clothing and bedding on slat bed at a neutral ambient temperature 24 degC</t>
  </si>
  <si>
    <t>All passive strategies together at both chamber set points (2x)</t>
  </si>
  <si>
    <t>Important cases for repetition</t>
  </si>
  <si>
    <t>Reference at both chamber set points (4x)</t>
  </si>
  <si>
    <t>Floor fan (towards the torso)</t>
  </si>
  <si>
    <t>Nude on slat bed in log, fetal, and starfish position for h calculation (4x)</t>
  </si>
  <si>
    <t>Calibration Number</t>
  </si>
  <si>
    <t>Experiment Number</t>
  </si>
  <si>
    <t>Serial number</t>
  </si>
  <si>
    <t>Measurement location</t>
  </si>
  <si>
    <t>U12-006</t>
  </si>
  <si>
    <t>1a (long lead): head
1b (short lead): buttocks</t>
  </si>
  <si>
    <t>U12-013</t>
  </si>
  <si>
    <t>Device</t>
  </si>
  <si>
    <t>back of legs</t>
  </si>
  <si>
    <t>pelvis</t>
  </si>
  <si>
    <t>chest</t>
  </si>
  <si>
    <t>HydropoweredMP</t>
  </si>
  <si>
    <t>HeatedBlanket</t>
  </si>
  <si>
    <t>HWBottle</t>
  </si>
  <si>
    <t>ElectricMP</t>
  </si>
  <si>
    <t>Heated blanket, reference 1</t>
  </si>
  <si>
    <t>Heated blanket, reference 2</t>
  </si>
  <si>
    <t>Electric mattress pad, reference</t>
  </si>
  <si>
    <t>Pedestal fan, reference 1</t>
  </si>
  <si>
    <t>PCS we suspect to have large variability: heated blanket, pedestal fan (2x)</t>
  </si>
  <si>
    <t>Pedestal fan, all passive</t>
  </si>
  <si>
    <t>Start time</t>
  </si>
  <si>
    <t>End time</t>
  </si>
  <si>
    <t>Comments</t>
  </si>
  <si>
    <t>Right thigh power shut off. Start run from heating control reset at 3:30pm</t>
  </si>
  <si>
    <t>IR_5764-IR_5770</t>
  </si>
  <si>
    <t>IR_5774-IR_5779</t>
  </si>
  <si>
    <t>IR_5780-IR_5784</t>
  </si>
  <si>
    <t>IR_5787-IR5790</t>
  </si>
  <si>
    <t>IR_5794-IR_5800</t>
  </si>
  <si>
    <t>IR_5808-IR5810</t>
  </si>
  <si>
    <t>IR_5815-IR_5820</t>
  </si>
  <si>
    <t>IR_5821-IR_5824</t>
  </si>
  <si>
    <t>Reference</t>
  </si>
  <si>
    <t>IR_5825-IR_5827</t>
  </si>
  <si>
    <t>IR_5830-IR_5833</t>
  </si>
  <si>
    <t>IR_5834-IR_5840</t>
  </si>
  <si>
    <t>IR_5842-IR_5843</t>
  </si>
  <si>
    <t>IR_5844-IR_5849</t>
  </si>
  <si>
    <t>IR_5850-IR_5854</t>
  </si>
  <si>
    <t>IR_5855-IR_5857</t>
  </si>
  <si>
    <t>IR_5859-IR_5863</t>
  </si>
  <si>
    <t>IR_5864-IR_5867</t>
  </si>
  <si>
    <t>IR_5868-IR_5873</t>
  </si>
  <si>
    <t>skip until can remove fan diffuser</t>
  </si>
  <si>
    <t>IR_5874-IR_5877</t>
  </si>
  <si>
    <t>Cooling reference 5</t>
  </si>
  <si>
    <t>mattress pad temperature of 18 C</t>
  </si>
  <si>
    <t>mattress pad temperature of 16 C</t>
  </si>
  <si>
    <t>IR_5891-IR_5894</t>
  </si>
  <si>
    <t>IR_5883-IR_5890</t>
  </si>
  <si>
    <t>IR_5895-IR_5904</t>
  </si>
  <si>
    <t>IR_5905-IR_5908</t>
  </si>
  <si>
    <t>skipped until fan diffuser removed on 1/24/2022</t>
  </si>
  <si>
    <t>Ceiling fan high, reference</t>
  </si>
  <si>
    <t>CeilingFanHigh</t>
  </si>
  <si>
    <t>CeilingFanLow</t>
  </si>
  <si>
    <t>Ceiling fan low, reference</t>
  </si>
  <si>
    <t>IR_5909-IR_5912</t>
  </si>
  <si>
    <t>added case on 1/25/2022</t>
  </si>
  <si>
    <t>IR_5913-IR_5916</t>
  </si>
  <si>
    <t>PedestalFanLow</t>
  </si>
  <si>
    <t>PedestalFanHigh</t>
  </si>
  <si>
    <t>IR_5921-IR_5924</t>
  </si>
  <si>
    <t>IR_5924-IR_5932</t>
  </si>
  <si>
    <t>IR_5933-IR_5937</t>
  </si>
  <si>
    <t>Ceiling fan low reference 2</t>
  </si>
  <si>
    <t>Ceiling fan high, reference 2</t>
  </si>
  <si>
    <t>Pedestal fan high, reference 2</t>
  </si>
  <si>
    <t>Pedestal fan low, reference 2</t>
  </si>
  <si>
    <t>IR_5944-IR_5949</t>
  </si>
  <si>
    <t>IR_5939-IR_5942</t>
  </si>
  <si>
    <t>Alias</t>
  </si>
  <si>
    <t>IR.Image</t>
  </si>
  <si>
    <t>Random.Number</t>
  </si>
  <si>
    <t>Emergency.Blanket</t>
  </si>
  <si>
    <t>Bed.Type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</si>
</sst>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2" fillId="0" borderId="0" xfId="0" applyFont="1" applyAlignment="1">
      <alignment textRotation="90"/>
    </xf>
    <xf numFmtId="0" fontId="0" fillId="2" borderId="0" xfId="0" applyFill="1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3" fillId="0" borderId="0" xfId="0" applyFont="1"/>
    <xf numFmtId="22" fontId="3" fillId="0" borderId="0" xfId="0" applyNumberFormat="1" applyFont="1"/>
    <xf numFmtId="0" fontId="2" fillId="0" borderId="0" xfId="0" applyFont="1" applyAlignment="1">
      <alignment horizontal="center" vertical="center" textRotation="90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fa Aijazi" id="{0AFC808E-FCD7-4A71-8C7D-04A19FC90999}" userId="323908a22793b6a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8" dT="2021-12-19T20:07:49.88" personId="{0AFC808E-FCD7-4A71-8C7D-04A19FC90999}" id="{44BF80AF-0677-409A-9D37-5C97715EB511}">
    <text>"Central Blood"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64D6-59F0-41BF-AAA5-EF1C1B7D9481}">
  <dimension ref="A1:E38"/>
  <sheetViews>
    <sheetView workbookViewId="0">
      <selection activeCell="E15" sqref="E15"/>
    </sheetView>
  </sheetViews>
  <sheetFormatPr defaultRowHeight="14.25" x14ac:dyDescent="0.45"/>
  <cols>
    <col min="2" max="2" width="23.59765625" customWidth="1"/>
    <col min="3" max="3" width="32.59765625" customWidth="1"/>
  </cols>
  <sheetData>
    <row r="1" spans="1:5" x14ac:dyDescent="0.45">
      <c r="A1" s="1" t="s">
        <v>52</v>
      </c>
      <c r="B1" s="1"/>
      <c r="E1" s="1" t="s">
        <v>58</v>
      </c>
    </row>
    <row r="2" spans="1:5" x14ac:dyDescent="0.45">
      <c r="B2" s="3" t="s">
        <v>47</v>
      </c>
      <c r="C2" s="3" t="s">
        <v>48</v>
      </c>
      <c r="E2" t="s">
        <v>64</v>
      </c>
    </row>
    <row r="3" spans="1:5" x14ac:dyDescent="0.45">
      <c r="A3" s="13" t="s">
        <v>53</v>
      </c>
      <c r="B3" s="14" t="s">
        <v>1</v>
      </c>
      <c r="C3" s="5" t="s">
        <v>5</v>
      </c>
      <c r="E3" t="s">
        <v>92</v>
      </c>
    </row>
    <row r="4" spans="1:5" x14ac:dyDescent="0.45">
      <c r="A4" s="13"/>
      <c r="B4" s="14"/>
      <c r="C4" s="4" t="s">
        <v>9</v>
      </c>
      <c r="E4" t="s">
        <v>65</v>
      </c>
    </row>
    <row r="5" spans="1:5" x14ac:dyDescent="0.45">
      <c r="A5" s="13"/>
      <c r="B5" s="14" t="s">
        <v>49</v>
      </c>
      <c r="C5" s="5" t="s">
        <v>5</v>
      </c>
      <c r="E5" t="s">
        <v>66</v>
      </c>
    </row>
    <row r="6" spans="1:5" x14ac:dyDescent="0.45">
      <c r="A6" s="13"/>
      <c r="B6" s="14"/>
      <c r="C6" s="4" t="s">
        <v>9</v>
      </c>
      <c r="E6" t="s">
        <v>59</v>
      </c>
    </row>
    <row r="7" spans="1:5" x14ac:dyDescent="0.45">
      <c r="A7" s="13"/>
      <c r="B7" s="14" t="s">
        <v>3</v>
      </c>
      <c r="C7" s="5" t="s">
        <v>6</v>
      </c>
      <c r="E7" t="s">
        <v>60</v>
      </c>
    </row>
    <row r="8" spans="1:5" x14ac:dyDescent="0.45">
      <c r="A8" s="13"/>
      <c r="B8" s="14"/>
      <c r="C8" s="4" t="s">
        <v>10</v>
      </c>
      <c r="E8" t="s">
        <v>61</v>
      </c>
    </row>
    <row r="9" spans="1:5" x14ac:dyDescent="0.45">
      <c r="A9" s="13"/>
      <c r="B9" s="14" t="s">
        <v>50</v>
      </c>
      <c r="C9" s="5" t="b">
        <v>0</v>
      </c>
    </row>
    <row r="10" spans="1:5" x14ac:dyDescent="0.45">
      <c r="A10" s="13"/>
      <c r="B10" s="14"/>
      <c r="C10" s="4" t="b">
        <v>1</v>
      </c>
      <c r="E10" s="1" t="s">
        <v>94</v>
      </c>
    </row>
    <row r="11" spans="1:5" x14ac:dyDescent="0.45">
      <c r="A11" s="13" t="s">
        <v>54</v>
      </c>
      <c r="B11" s="14" t="s">
        <v>4</v>
      </c>
      <c r="C11" s="5" t="s">
        <v>7</v>
      </c>
      <c r="E11" t="s">
        <v>97</v>
      </c>
    </row>
    <row r="12" spans="1:5" x14ac:dyDescent="0.45">
      <c r="A12" s="13"/>
      <c r="B12" s="14"/>
      <c r="C12" s="4" t="s">
        <v>51</v>
      </c>
      <c r="E12" t="s">
        <v>95</v>
      </c>
    </row>
    <row r="13" spans="1:5" x14ac:dyDescent="0.45">
      <c r="A13" s="13"/>
      <c r="B13" s="14"/>
      <c r="C13" s="4" t="s">
        <v>24</v>
      </c>
      <c r="E13" t="s">
        <v>93</v>
      </c>
    </row>
    <row r="14" spans="1:5" x14ac:dyDescent="0.45">
      <c r="A14" s="13"/>
      <c r="B14" s="14"/>
      <c r="C14" s="4" t="s">
        <v>19</v>
      </c>
      <c r="E14" t="s">
        <v>117</v>
      </c>
    </row>
    <row r="15" spans="1:5" x14ac:dyDescent="0.45">
      <c r="A15" s="13"/>
      <c r="B15" s="14"/>
      <c r="C15" s="4" t="s">
        <v>15</v>
      </c>
    </row>
    <row r="17" spans="1:3" x14ac:dyDescent="0.45">
      <c r="A17" s="1" t="s">
        <v>55</v>
      </c>
    </row>
    <row r="18" spans="1:3" x14ac:dyDescent="0.45">
      <c r="B18" s="1" t="s">
        <v>47</v>
      </c>
      <c r="C18" s="3" t="s">
        <v>48</v>
      </c>
    </row>
    <row r="19" spans="1:3" x14ac:dyDescent="0.45">
      <c r="A19" s="13" t="s">
        <v>53</v>
      </c>
      <c r="B19" s="14" t="s">
        <v>1</v>
      </c>
      <c r="C19" s="5" t="s">
        <v>5</v>
      </c>
    </row>
    <row r="20" spans="1:3" x14ac:dyDescent="0.45">
      <c r="A20" s="13"/>
      <c r="B20" s="14"/>
      <c r="C20" t="s">
        <v>26</v>
      </c>
    </row>
    <row r="21" spans="1:3" x14ac:dyDescent="0.45">
      <c r="A21" s="13"/>
      <c r="B21" s="14" t="s">
        <v>49</v>
      </c>
      <c r="C21" s="7" t="s">
        <v>5</v>
      </c>
    </row>
    <row r="22" spans="1:3" x14ac:dyDescent="0.45">
      <c r="A22" s="13"/>
      <c r="B22" s="14"/>
      <c r="C22" t="s">
        <v>7</v>
      </c>
    </row>
    <row r="23" spans="1:3" x14ac:dyDescent="0.45">
      <c r="A23" s="13"/>
      <c r="B23" s="14" t="s">
        <v>3</v>
      </c>
      <c r="C23" s="7" t="s">
        <v>6</v>
      </c>
    </row>
    <row r="24" spans="1:3" x14ac:dyDescent="0.45">
      <c r="A24" s="13"/>
      <c r="B24" s="14"/>
      <c r="C24" t="s">
        <v>28</v>
      </c>
    </row>
    <row r="25" spans="1:3" x14ac:dyDescent="0.45">
      <c r="A25" s="13"/>
      <c r="B25" s="14" t="s">
        <v>56</v>
      </c>
      <c r="C25" s="7" t="s">
        <v>42</v>
      </c>
    </row>
    <row r="26" spans="1:3" x14ac:dyDescent="0.45">
      <c r="A26" s="13"/>
      <c r="B26" s="14"/>
      <c r="C26" t="s">
        <v>57</v>
      </c>
    </row>
    <row r="27" spans="1:3" ht="15" customHeight="1" x14ac:dyDescent="0.45">
      <c r="A27" s="13" t="s">
        <v>54</v>
      </c>
      <c r="B27" s="14" t="s">
        <v>4</v>
      </c>
      <c r="C27" s="7" t="s">
        <v>7</v>
      </c>
    </row>
    <row r="28" spans="1:3" x14ac:dyDescent="0.45">
      <c r="A28" s="13"/>
      <c r="B28" s="14"/>
      <c r="C28" t="s">
        <v>51</v>
      </c>
    </row>
    <row r="29" spans="1:3" x14ac:dyDescent="0.45">
      <c r="A29" s="13"/>
      <c r="B29" s="14"/>
      <c r="C29" t="s">
        <v>96</v>
      </c>
    </row>
    <row r="30" spans="1:3" x14ac:dyDescent="0.45">
      <c r="A30" s="13"/>
      <c r="B30" s="14"/>
      <c r="C30" t="s">
        <v>45</v>
      </c>
    </row>
    <row r="31" spans="1:3" x14ac:dyDescent="0.45">
      <c r="A31" s="6"/>
      <c r="B31" s="2"/>
    </row>
    <row r="32" spans="1:3" x14ac:dyDescent="0.45">
      <c r="A32" t="s">
        <v>62</v>
      </c>
    </row>
    <row r="33" spans="2:3" x14ac:dyDescent="0.45">
      <c r="B33" s="1" t="s">
        <v>47</v>
      </c>
      <c r="C33" s="1" t="s">
        <v>48</v>
      </c>
    </row>
    <row r="34" spans="2:3" x14ac:dyDescent="0.45">
      <c r="B34" t="s">
        <v>1</v>
      </c>
      <c r="C34" t="s">
        <v>5</v>
      </c>
    </row>
    <row r="35" spans="2:3" x14ac:dyDescent="0.45">
      <c r="C35" t="s">
        <v>9</v>
      </c>
    </row>
    <row r="36" spans="2:3" x14ac:dyDescent="0.45">
      <c r="B36" t="s">
        <v>2</v>
      </c>
      <c r="C36" t="s">
        <v>5</v>
      </c>
    </row>
    <row r="37" spans="2:3" x14ac:dyDescent="0.45">
      <c r="C37" t="s">
        <v>9</v>
      </c>
    </row>
    <row r="38" spans="2:3" x14ac:dyDescent="0.45">
      <c r="B38" t="s">
        <v>63</v>
      </c>
      <c r="C38" t="s">
        <v>42</v>
      </c>
    </row>
  </sheetData>
  <mergeCells count="14">
    <mergeCell ref="A27:A30"/>
    <mergeCell ref="B27:B30"/>
    <mergeCell ref="A3:A10"/>
    <mergeCell ref="A11:A15"/>
    <mergeCell ref="B25:B26"/>
    <mergeCell ref="A19:A26"/>
    <mergeCell ref="B19:B20"/>
    <mergeCell ref="B21:B22"/>
    <mergeCell ref="B23:B24"/>
    <mergeCell ref="B3:B4"/>
    <mergeCell ref="B5:B6"/>
    <mergeCell ref="B7:B8"/>
    <mergeCell ref="B9:B10"/>
    <mergeCell ref="B11:B1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3FDA-55A5-40A8-B902-419E7BC4280B}">
  <dimension ref="A1:R73"/>
  <sheetViews>
    <sheetView topLeftCell="G1" zoomScale="85" zoomScaleNormal="85" workbookViewId="0">
      <selection activeCell="N12" sqref="N12"/>
    </sheetView>
  </sheetViews>
  <sheetFormatPr defaultRowHeight="14.25" x14ac:dyDescent="0.45"/>
  <cols>
    <col min="2" max="2" width="12" customWidth="1"/>
    <col min="3" max="8" width="17.06640625" customWidth="1"/>
    <col min="9" max="9" width="9.06640625" customWidth="1"/>
    <col min="11" max="11" width="52.73046875" customWidth="1"/>
    <col min="12" max="12" width="11.53125" customWidth="1"/>
    <col min="13" max="13" width="35.59765625" customWidth="1"/>
    <col min="14" max="14" width="15.19921875" customWidth="1"/>
    <col min="15" max="15" width="15.265625" bestFit="1" customWidth="1"/>
    <col min="16" max="16" width="15.265625" customWidth="1"/>
  </cols>
  <sheetData>
    <row r="1" spans="1:17" x14ac:dyDescent="0.45">
      <c r="A1" s="1" t="s">
        <v>31</v>
      </c>
      <c r="B1" s="1" t="s">
        <v>172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173</v>
      </c>
      <c r="H1" s="1" t="s">
        <v>174</v>
      </c>
      <c r="I1" s="1" t="s">
        <v>4</v>
      </c>
      <c r="J1" s="1" t="s">
        <v>8</v>
      </c>
      <c r="K1" s="1" t="s">
        <v>170</v>
      </c>
      <c r="L1" s="1" t="s">
        <v>131</v>
      </c>
      <c r="M1" s="1" t="s">
        <v>11</v>
      </c>
      <c r="N1" s="1" t="s">
        <v>119</v>
      </c>
      <c r="O1" s="1" t="s">
        <v>120</v>
      </c>
      <c r="P1" s="1" t="s">
        <v>121</v>
      </c>
      <c r="Q1" s="1" t="s">
        <v>171</v>
      </c>
    </row>
    <row r="2" spans="1:17" x14ac:dyDescent="0.45">
      <c r="A2">
        <v>5</v>
      </c>
      <c r="B2">
        <f t="shared" ref="B2:B46" ca="1" si="0">RAND()</f>
        <v>0.66707882847359334</v>
      </c>
      <c r="C2">
        <v>16</v>
      </c>
      <c r="D2" t="s">
        <v>9</v>
      </c>
      <c r="E2" t="s">
        <v>9</v>
      </c>
      <c r="F2" t="s">
        <v>10</v>
      </c>
      <c r="G2" t="b">
        <v>1</v>
      </c>
      <c r="H2" t="s">
        <v>42</v>
      </c>
      <c r="I2" t="s">
        <v>112</v>
      </c>
      <c r="J2">
        <v>1</v>
      </c>
      <c r="K2" t="str">
        <f t="shared" ref="K2:K33" si="1">_xlfn.TEXTJOIN("_",TRUE,C2:J2)</f>
        <v>16_Heavy_Heavy_Fetal_TRUE_Mattress_ElectricMP_1</v>
      </c>
      <c r="L2" t="b">
        <v>0</v>
      </c>
      <c r="M2" t="s">
        <v>25</v>
      </c>
    </row>
    <row r="3" spans="1:17" x14ac:dyDescent="0.45">
      <c r="A3">
        <v>5</v>
      </c>
      <c r="B3">
        <f t="shared" ca="1" si="0"/>
        <v>0.9506499573019449</v>
      </c>
      <c r="C3">
        <v>16</v>
      </c>
      <c r="D3" t="s">
        <v>9</v>
      </c>
      <c r="E3" t="s">
        <v>9</v>
      </c>
      <c r="F3" t="s">
        <v>10</v>
      </c>
      <c r="G3" t="b">
        <v>1</v>
      </c>
      <c r="H3" t="s">
        <v>42</v>
      </c>
      <c r="I3" t="s">
        <v>110</v>
      </c>
      <c r="J3">
        <v>1</v>
      </c>
      <c r="K3" t="str">
        <f t="shared" si="1"/>
        <v>16_Heavy_Heavy_Fetal_TRUE_Mattress_HeatedBlanket_1</v>
      </c>
      <c r="L3" t="b">
        <v>0</v>
      </c>
      <c r="M3" t="s">
        <v>18</v>
      </c>
    </row>
    <row r="4" spans="1:17" x14ac:dyDescent="0.45">
      <c r="A4">
        <v>5</v>
      </c>
      <c r="B4">
        <f t="shared" ca="1" si="0"/>
        <v>0.4274226957639955</v>
      </c>
      <c r="C4">
        <v>16</v>
      </c>
      <c r="D4" t="s">
        <v>9</v>
      </c>
      <c r="E4" t="s">
        <v>9</v>
      </c>
      <c r="F4" t="s">
        <v>10</v>
      </c>
      <c r="G4" t="b">
        <v>1</v>
      </c>
      <c r="H4" t="s">
        <v>42</v>
      </c>
      <c r="I4" t="s">
        <v>111</v>
      </c>
      <c r="J4">
        <v>1</v>
      </c>
      <c r="K4" t="str">
        <f t="shared" si="1"/>
        <v>16_Heavy_Heavy_Fetal_TRUE_Mattress_HWBottle_1</v>
      </c>
      <c r="L4" t="b">
        <v>0</v>
      </c>
      <c r="M4" t="s">
        <v>23</v>
      </c>
    </row>
    <row r="5" spans="1:17" x14ac:dyDescent="0.45">
      <c r="A5">
        <v>5</v>
      </c>
      <c r="B5">
        <f t="shared" ca="1" si="0"/>
        <v>0.70502311823282726</v>
      </c>
      <c r="C5">
        <v>16</v>
      </c>
      <c r="D5" t="s">
        <v>9</v>
      </c>
      <c r="E5" t="s">
        <v>9</v>
      </c>
      <c r="F5" t="s">
        <v>10</v>
      </c>
      <c r="G5" t="b">
        <v>1</v>
      </c>
      <c r="H5" t="s">
        <v>42</v>
      </c>
      <c r="I5" t="s">
        <v>109</v>
      </c>
      <c r="J5">
        <v>1</v>
      </c>
      <c r="K5" t="str">
        <f t="shared" si="1"/>
        <v>16_Heavy_Heavy_Fetal_TRUE_Mattress_HydropoweredMP_1</v>
      </c>
      <c r="L5" t="b">
        <v>0</v>
      </c>
      <c r="M5" t="s">
        <v>21</v>
      </c>
    </row>
    <row r="6" spans="1:17" x14ac:dyDescent="0.45">
      <c r="A6">
        <v>1</v>
      </c>
      <c r="B6">
        <f t="shared" ca="1" si="0"/>
        <v>0.51077695400470824</v>
      </c>
      <c r="C6">
        <v>16</v>
      </c>
      <c r="D6" t="s">
        <v>9</v>
      </c>
      <c r="E6" t="s">
        <v>9</v>
      </c>
      <c r="F6" t="s">
        <v>10</v>
      </c>
      <c r="G6" t="b">
        <v>1</v>
      </c>
      <c r="H6" t="s">
        <v>42</v>
      </c>
      <c r="I6" t="s">
        <v>7</v>
      </c>
      <c r="J6">
        <v>1</v>
      </c>
      <c r="K6" t="str">
        <f t="shared" si="1"/>
        <v>16_Heavy_Heavy_Fetal_TRUE_Mattress_None_1</v>
      </c>
      <c r="L6" t="b">
        <v>0</v>
      </c>
      <c r="M6" t="s">
        <v>16</v>
      </c>
      <c r="N6" s="9">
        <v>44568.671527777777</v>
      </c>
      <c r="O6" s="9">
        <v>44568.866666666669</v>
      </c>
    </row>
    <row r="7" spans="1:17" x14ac:dyDescent="0.45">
      <c r="A7">
        <v>5</v>
      </c>
      <c r="B7">
        <f t="shared" ca="1" si="0"/>
        <v>0.37884577273497744</v>
      </c>
      <c r="C7">
        <v>16</v>
      </c>
      <c r="D7" t="s">
        <v>9</v>
      </c>
      <c r="E7" t="s">
        <v>9</v>
      </c>
      <c r="F7" t="s">
        <v>10</v>
      </c>
      <c r="G7" t="b">
        <v>1</v>
      </c>
      <c r="H7" t="s">
        <v>42</v>
      </c>
      <c r="I7" t="s">
        <v>7</v>
      </c>
      <c r="J7">
        <v>2</v>
      </c>
      <c r="K7" t="str">
        <f t="shared" si="1"/>
        <v>16_Heavy_Heavy_Fetal_TRUE_Mattress_None_2</v>
      </c>
      <c r="L7" t="b">
        <v>0</v>
      </c>
      <c r="M7" t="s">
        <v>17</v>
      </c>
    </row>
    <row r="8" spans="1:17" x14ac:dyDescent="0.45">
      <c r="A8">
        <v>5</v>
      </c>
      <c r="B8">
        <f t="shared" ca="1" si="0"/>
        <v>0.46841547446495524</v>
      </c>
      <c r="C8">
        <v>16</v>
      </c>
      <c r="D8" t="s">
        <v>9</v>
      </c>
      <c r="E8" t="s">
        <v>9</v>
      </c>
      <c r="F8" t="s">
        <v>10</v>
      </c>
      <c r="G8" t="b">
        <v>1</v>
      </c>
      <c r="H8" t="s">
        <v>42</v>
      </c>
      <c r="I8" t="s">
        <v>7</v>
      </c>
      <c r="J8">
        <v>3</v>
      </c>
      <c r="K8" t="str">
        <f t="shared" si="1"/>
        <v>16_Heavy_Heavy_Fetal_TRUE_Mattress_None_3</v>
      </c>
      <c r="L8" t="b">
        <v>0</v>
      </c>
      <c r="M8" t="s">
        <v>17</v>
      </c>
    </row>
    <row r="9" spans="1:17" hidden="1" x14ac:dyDescent="0.45">
      <c r="A9">
        <v>1</v>
      </c>
      <c r="B9">
        <f t="shared" ca="1" si="0"/>
        <v>0.60845760129985949</v>
      </c>
      <c r="C9">
        <v>16</v>
      </c>
      <c r="D9" t="s">
        <v>9</v>
      </c>
      <c r="E9" t="s">
        <v>9</v>
      </c>
      <c r="F9" t="s">
        <v>10</v>
      </c>
      <c r="G9" t="b">
        <v>0</v>
      </c>
      <c r="H9" t="s">
        <v>42</v>
      </c>
      <c r="I9" t="s">
        <v>7</v>
      </c>
      <c r="J9">
        <v>1</v>
      </c>
      <c r="K9" t="str">
        <f t="shared" si="1"/>
        <v>16_Heavy_Heavy_Fetal_FALSE_Mattress_None_1</v>
      </c>
      <c r="M9" t="s">
        <v>16</v>
      </c>
      <c r="N9" s="9">
        <v>44568.564583333333</v>
      </c>
      <c r="O9" s="9">
        <v>44568.666666666664</v>
      </c>
      <c r="Q9" t="s">
        <v>128</v>
      </c>
    </row>
    <row r="10" spans="1:17" x14ac:dyDescent="0.45">
      <c r="A10">
        <v>5</v>
      </c>
      <c r="B10">
        <f t="shared" ca="1" si="0"/>
        <v>0.54624564671793541</v>
      </c>
      <c r="C10">
        <v>16</v>
      </c>
      <c r="D10" t="s">
        <v>9</v>
      </c>
      <c r="E10" t="s">
        <v>5</v>
      </c>
      <c r="F10" t="s">
        <v>6</v>
      </c>
      <c r="G10" t="b">
        <v>0</v>
      </c>
      <c r="H10" t="s">
        <v>42</v>
      </c>
      <c r="I10" t="s">
        <v>7</v>
      </c>
      <c r="J10">
        <v>1</v>
      </c>
      <c r="K10" t="str">
        <f t="shared" si="1"/>
        <v>16_Heavy_Light_Log_FALSE_Mattress_None_1</v>
      </c>
      <c r="L10" t="b">
        <v>0</v>
      </c>
      <c r="M10" t="s">
        <v>12</v>
      </c>
    </row>
    <row r="11" spans="1:17" x14ac:dyDescent="0.45">
      <c r="A11">
        <v>5</v>
      </c>
      <c r="B11">
        <f t="shared" ca="1" si="0"/>
        <v>0.14187275755546735</v>
      </c>
      <c r="C11">
        <v>16</v>
      </c>
      <c r="D11" t="s">
        <v>5</v>
      </c>
      <c r="E11" t="s">
        <v>9</v>
      </c>
      <c r="F11" t="s">
        <v>6</v>
      </c>
      <c r="G11" t="b">
        <v>0</v>
      </c>
      <c r="H11" t="s">
        <v>42</v>
      </c>
      <c r="I11" t="s">
        <v>7</v>
      </c>
      <c r="J11">
        <v>1</v>
      </c>
      <c r="K11" t="str">
        <f t="shared" si="1"/>
        <v>16_Light_Heavy_Log_FALSE_Mattress_None_1</v>
      </c>
      <c r="L11" t="b">
        <v>0</v>
      </c>
      <c r="M11" t="s">
        <v>13</v>
      </c>
    </row>
    <row r="12" spans="1:17" x14ac:dyDescent="0.45">
      <c r="A12">
        <v>5</v>
      </c>
      <c r="B12">
        <f t="shared" ca="1" si="0"/>
        <v>0.97223476623946448</v>
      </c>
      <c r="C12">
        <v>16</v>
      </c>
      <c r="D12" t="s">
        <v>5</v>
      </c>
      <c r="E12" t="s">
        <v>5</v>
      </c>
      <c r="F12" t="s">
        <v>10</v>
      </c>
      <c r="G12" t="b">
        <v>0</v>
      </c>
      <c r="H12" t="s">
        <v>42</v>
      </c>
      <c r="I12" t="s">
        <v>7</v>
      </c>
      <c r="J12">
        <v>1</v>
      </c>
      <c r="K12" t="str">
        <f t="shared" si="1"/>
        <v>16_Light_Light_Fetal_FALSE_Mattress_None_1</v>
      </c>
      <c r="L12" t="b">
        <v>0</v>
      </c>
      <c r="M12" t="s">
        <v>40</v>
      </c>
    </row>
    <row r="13" spans="1:17" x14ac:dyDescent="0.45">
      <c r="A13">
        <v>5</v>
      </c>
      <c r="B13">
        <f t="shared" ca="1" si="0"/>
        <v>0.33677572738416528</v>
      </c>
      <c r="C13">
        <v>16</v>
      </c>
      <c r="D13" t="s">
        <v>5</v>
      </c>
      <c r="E13" t="s">
        <v>5</v>
      </c>
      <c r="F13" t="s">
        <v>6</v>
      </c>
      <c r="G13" t="b">
        <v>0</v>
      </c>
      <c r="H13" t="s">
        <v>42</v>
      </c>
      <c r="I13" t="s">
        <v>112</v>
      </c>
      <c r="J13">
        <v>1</v>
      </c>
      <c r="K13" t="str">
        <f t="shared" si="1"/>
        <v>16_Light_Light_Log_FALSE_Mattress_ElectricMP_1</v>
      </c>
      <c r="L13" t="b">
        <v>0</v>
      </c>
      <c r="M13" t="s">
        <v>115</v>
      </c>
    </row>
    <row r="14" spans="1:17" x14ac:dyDescent="0.45">
      <c r="A14">
        <v>1</v>
      </c>
      <c r="B14">
        <f t="shared" ca="1" si="0"/>
        <v>0.44897291355883195</v>
      </c>
      <c r="C14">
        <v>16</v>
      </c>
      <c r="D14" t="s">
        <v>5</v>
      </c>
      <c r="E14" t="s">
        <v>5</v>
      </c>
      <c r="F14" t="s">
        <v>6</v>
      </c>
      <c r="G14" t="b">
        <v>0</v>
      </c>
      <c r="H14" t="s">
        <v>42</v>
      </c>
      <c r="I14" t="s">
        <v>110</v>
      </c>
      <c r="J14">
        <v>1</v>
      </c>
      <c r="K14" t="str">
        <f t="shared" si="1"/>
        <v>16_Light_Light_Log_FALSE_Mattress_HeatedBlanket_1</v>
      </c>
      <c r="L14" t="b">
        <v>0</v>
      </c>
      <c r="M14" t="s">
        <v>113</v>
      </c>
      <c r="N14" s="9">
        <v>44564.701388888891</v>
      </c>
      <c r="O14" s="9">
        <v>44564.8125</v>
      </c>
      <c r="Q14" t="s">
        <v>125</v>
      </c>
    </row>
    <row r="15" spans="1:17" x14ac:dyDescent="0.45">
      <c r="A15">
        <v>5</v>
      </c>
      <c r="B15">
        <f t="shared" ca="1" si="0"/>
        <v>0.15549367029009575</v>
      </c>
      <c r="C15">
        <v>16</v>
      </c>
      <c r="D15" t="s">
        <v>5</v>
      </c>
      <c r="E15" t="s">
        <v>5</v>
      </c>
      <c r="F15" t="s">
        <v>6</v>
      </c>
      <c r="G15" t="b">
        <v>0</v>
      </c>
      <c r="H15" t="s">
        <v>42</v>
      </c>
      <c r="I15" t="s">
        <v>110</v>
      </c>
      <c r="J15">
        <v>2</v>
      </c>
      <c r="K15" t="str">
        <f t="shared" si="1"/>
        <v>16_Light_Light_Log_FALSE_Mattress_HeatedBlanket_2</v>
      </c>
      <c r="L15" t="b">
        <v>0</v>
      </c>
      <c r="M15" t="s">
        <v>114</v>
      </c>
    </row>
    <row r="16" spans="1:17" x14ac:dyDescent="0.45">
      <c r="A16">
        <v>5</v>
      </c>
      <c r="B16">
        <f t="shared" ca="1" si="0"/>
        <v>0.51432669005711662</v>
      </c>
      <c r="C16">
        <v>16</v>
      </c>
      <c r="D16" t="s">
        <v>5</v>
      </c>
      <c r="E16" t="s">
        <v>5</v>
      </c>
      <c r="F16" t="s">
        <v>6</v>
      </c>
      <c r="G16" t="b">
        <v>0</v>
      </c>
      <c r="H16" t="s">
        <v>42</v>
      </c>
      <c r="I16" t="s">
        <v>111</v>
      </c>
      <c r="J16">
        <v>1</v>
      </c>
      <c r="K16" t="str">
        <f t="shared" si="1"/>
        <v>16_Light_Light_Log_FALSE_Mattress_HWBottle_1</v>
      </c>
      <c r="L16" t="b">
        <v>0</v>
      </c>
      <c r="M16" t="s">
        <v>22</v>
      </c>
    </row>
    <row r="17" spans="1:17" x14ac:dyDescent="0.45">
      <c r="A17">
        <v>5</v>
      </c>
      <c r="B17">
        <f t="shared" ca="1" si="0"/>
        <v>0.65157032228320166</v>
      </c>
      <c r="C17">
        <v>16</v>
      </c>
      <c r="D17" t="s">
        <v>5</v>
      </c>
      <c r="E17" t="s">
        <v>5</v>
      </c>
      <c r="F17" t="s">
        <v>6</v>
      </c>
      <c r="G17" t="b">
        <v>0</v>
      </c>
      <c r="H17" t="s">
        <v>42</v>
      </c>
      <c r="I17" t="s">
        <v>109</v>
      </c>
      <c r="J17">
        <v>1</v>
      </c>
      <c r="K17" t="str">
        <f t="shared" si="1"/>
        <v>16_Light_Light_Log_FALSE_Mattress_HydropoweredMP_1</v>
      </c>
      <c r="L17" t="b">
        <v>0</v>
      </c>
      <c r="M17" t="s">
        <v>20</v>
      </c>
    </row>
    <row r="18" spans="1:17" s="11" customFormat="1" hidden="1" x14ac:dyDescent="0.45">
      <c r="A18" s="11">
        <v>2</v>
      </c>
      <c r="B18" s="11">
        <f t="shared" ca="1" si="0"/>
        <v>0.53215096299050346</v>
      </c>
      <c r="C18" s="11">
        <v>28</v>
      </c>
      <c r="D18" s="11" t="s">
        <v>26</v>
      </c>
      <c r="E18" s="11" t="s">
        <v>7</v>
      </c>
      <c r="F18" s="11" t="s">
        <v>28</v>
      </c>
      <c r="G18" s="11" t="b">
        <v>0</v>
      </c>
      <c r="H18" s="11" t="s">
        <v>41</v>
      </c>
      <c r="I18" s="11" t="s">
        <v>7</v>
      </c>
      <c r="J18" s="11">
        <v>1</v>
      </c>
      <c r="K18" s="11" t="str">
        <f t="shared" si="1"/>
        <v>28_Nude_None_Starfish_FALSE_Slat_None_1</v>
      </c>
      <c r="L18" s="11" t="b">
        <v>1</v>
      </c>
      <c r="M18" s="11" t="s">
        <v>27</v>
      </c>
      <c r="N18" s="12">
        <v>44571.530555555553</v>
      </c>
      <c r="O18" s="12">
        <v>44571.080555555556</v>
      </c>
      <c r="Q18" s="11" t="s">
        <v>136</v>
      </c>
    </row>
    <row r="19" spans="1:17" x14ac:dyDescent="0.45">
      <c r="A19">
        <v>1</v>
      </c>
      <c r="B19">
        <f t="shared" ca="1" si="0"/>
        <v>0.36575129860159605</v>
      </c>
      <c r="C19">
        <v>16</v>
      </c>
      <c r="D19" t="s">
        <v>5</v>
      </c>
      <c r="E19" t="s">
        <v>5</v>
      </c>
      <c r="F19" t="s">
        <v>6</v>
      </c>
      <c r="G19" t="b">
        <v>0</v>
      </c>
      <c r="H19" t="s">
        <v>42</v>
      </c>
      <c r="I19" t="s">
        <v>7</v>
      </c>
      <c r="J19">
        <v>1</v>
      </c>
      <c r="K19" t="str">
        <f t="shared" si="1"/>
        <v>16_Light_Light_Log_FALSE_Mattress_None_1</v>
      </c>
      <c r="L19" t="b">
        <v>0</v>
      </c>
      <c r="M19" t="s">
        <v>32</v>
      </c>
      <c r="N19" s="9">
        <v>44564.5</v>
      </c>
      <c r="O19" s="9">
        <v>44564.632638888892</v>
      </c>
      <c r="Q19" t="s">
        <v>124</v>
      </c>
    </row>
    <row r="20" spans="1:17" x14ac:dyDescent="0.45">
      <c r="A20">
        <v>1</v>
      </c>
      <c r="B20">
        <f t="shared" ca="1" si="0"/>
        <v>0.99643893843108267</v>
      </c>
      <c r="C20">
        <v>16</v>
      </c>
      <c r="D20" t="s">
        <v>5</v>
      </c>
      <c r="E20" t="s">
        <v>5</v>
      </c>
      <c r="F20" t="s">
        <v>6</v>
      </c>
      <c r="G20" t="b">
        <v>0</v>
      </c>
      <c r="H20" t="s">
        <v>42</v>
      </c>
      <c r="I20" t="s">
        <v>7</v>
      </c>
      <c r="J20">
        <v>2</v>
      </c>
      <c r="K20" t="str">
        <f t="shared" si="1"/>
        <v>16_Light_Light_Log_FALSE_Mattress_None_2</v>
      </c>
      <c r="L20" t="b">
        <v>0</v>
      </c>
      <c r="M20" t="s">
        <v>33</v>
      </c>
      <c r="N20" s="9">
        <v>44565.380555555559</v>
      </c>
      <c r="O20" s="9">
        <v>44565.540972222225</v>
      </c>
      <c r="Q20" t="s">
        <v>126</v>
      </c>
    </row>
    <row r="21" spans="1:17" x14ac:dyDescent="0.45">
      <c r="A21">
        <v>5</v>
      </c>
      <c r="B21">
        <f t="shared" ca="1" si="0"/>
        <v>0.86964540510875277</v>
      </c>
      <c r="C21">
        <v>16</v>
      </c>
      <c r="D21" t="s">
        <v>5</v>
      </c>
      <c r="E21" t="s">
        <v>5</v>
      </c>
      <c r="F21" t="s">
        <v>6</v>
      </c>
      <c r="G21" t="b">
        <v>0</v>
      </c>
      <c r="H21" t="s">
        <v>42</v>
      </c>
      <c r="I21" t="s">
        <v>7</v>
      </c>
      <c r="J21">
        <v>3</v>
      </c>
      <c r="K21" t="str">
        <f t="shared" si="1"/>
        <v>16_Light_Light_Log_FALSE_Mattress_None_3</v>
      </c>
      <c r="L21" t="b">
        <v>0</v>
      </c>
      <c r="M21" t="s">
        <v>34</v>
      </c>
    </row>
    <row r="22" spans="1:17" x14ac:dyDescent="0.45">
      <c r="A22">
        <v>5</v>
      </c>
      <c r="B22">
        <f t="shared" ca="1" si="0"/>
        <v>0.88362459791803305</v>
      </c>
      <c r="C22">
        <v>16</v>
      </c>
      <c r="D22" t="s">
        <v>5</v>
      </c>
      <c r="E22" t="s">
        <v>5</v>
      </c>
      <c r="F22" t="s">
        <v>6</v>
      </c>
      <c r="G22" t="b">
        <v>0</v>
      </c>
      <c r="H22" t="s">
        <v>42</v>
      </c>
      <c r="I22" t="s">
        <v>7</v>
      </c>
      <c r="J22">
        <v>4</v>
      </c>
      <c r="K22" t="str">
        <f t="shared" si="1"/>
        <v>16_Light_Light_Log_FALSE_Mattress_None_4</v>
      </c>
      <c r="L22" t="b">
        <v>0</v>
      </c>
      <c r="M22" t="s">
        <v>35</v>
      </c>
    </row>
    <row r="23" spans="1:17" x14ac:dyDescent="0.45">
      <c r="A23">
        <v>5</v>
      </c>
      <c r="B23">
        <f t="shared" ca="1" si="0"/>
        <v>0.22829107797929082</v>
      </c>
      <c r="C23">
        <v>16</v>
      </c>
      <c r="D23" t="s">
        <v>5</v>
      </c>
      <c r="E23" t="s">
        <v>5</v>
      </c>
      <c r="F23" t="s">
        <v>6</v>
      </c>
      <c r="G23" t="b">
        <v>1</v>
      </c>
      <c r="H23" t="s">
        <v>42</v>
      </c>
      <c r="I23" t="s">
        <v>7</v>
      </c>
      <c r="J23">
        <v>1</v>
      </c>
      <c r="K23" t="str">
        <f t="shared" si="1"/>
        <v>16_Light_Light_Log_TRUE_Mattress_None_1</v>
      </c>
      <c r="L23" t="b">
        <v>0</v>
      </c>
      <c r="M23" t="s">
        <v>14</v>
      </c>
    </row>
    <row r="24" spans="1:17" x14ac:dyDescent="0.45">
      <c r="A24">
        <v>1</v>
      </c>
      <c r="B24">
        <f t="shared" ca="1" si="0"/>
        <v>0.20339456050314697</v>
      </c>
      <c r="C24">
        <v>16</v>
      </c>
      <c r="D24" t="s">
        <v>26</v>
      </c>
      <c r="E24" t="s">
        <v>7</v>
      </c>
      <c r="F24" t="s">
        <v>10</v>
      </c>
      <c r="G24" t="b">
        <v>0</v>
      </c>
      <c r="H24" t="s">
        <v>41</v>
      </c>
      <c r="I24" t="s">
        <v>7</v>
      </c>
      <c r="J24">
        <v>1</v>
      </c>
      <c r="K24" t="str">
        <f t="shared" si="1"/>
        <v>16_Nude_None_Fetal_FALSE_Slat_None_1</v>
      </c>
      <c r="L24" t="b">
        <v>1</v>
      </c>
      <c r="M24" t="s">
        <v>27</v>
      </c>
      <c r="N24" s="10">
        <v>44567.932638888888</v>
      </c>
      <c r="O24" s="10">
        <v>44568.5</v>
      </c>
    </row>
    <row r="25" spans="1:17" x14ac:dyDescent="0.45">
      <c r="A25">
        <v>1</v>
      </c>
      <c r="B25">
        <f t="shared" ca="1" si="0"/>
        <v>0.55685986015249922</v>
      </c>
      <c r="C25">
        <v>16</v>
      </c>
      <c r="D25" t="s">
        <v>26</v>
      </c>
      <c r="E25" t="s">
        <v>7</v>
      </c>
      <c r="F25" t="s">
        <v>10</v>
      </c>
      <c r="G25" t="b">
        <v>0</v>
      </c>
      <c r="H25" t="s">
        <v>41</v>
      </c>
      <c r="I25" t="s">
        <v>7</v>
      </c>
      <c r="J25">
        <v>2</v>
      </c>
      <c r="K25" t="str">
        <f t="shared" si="1"/>
        <v>16_Nude_None_Fetal_FALSE_Slat_None_2</v>
      </c>
      <c r="L25" t="b">
        <v>1</v>
      </c>
      <c r="M25" t="s">
        <v>27</v>
      </c>
      <c r="N25" s="9">
        <v>44568.880555555559</v>
      </c>
      <c r="O25" s="9">
        <v>44569</v>
      </c>
    </row>
    <row r="26" spans="1:17" x14ac:dyDescent="0.45">
      <c r="A26">
        <v>5</v>
      </c>
      <c r="B26">
        <f t="shared" ca="1" si="0"/>
        <v>0.26190926693941297</v>
      </c>
      <c r="C26">
        <v>16</v>
      </c>
      <c r="D26" t="s">
        <v>26</v>
      </c>
      <c r="E26" t="s">
        <v>7</v>
      </c>
      <c r="F26" t="s">
        <v>10</v>
      </c>
      <c r="G26" t="b">
        <v>0</v>
      </c>
      <c r="H26" t="s">
        <v>41</v>
      </c>
      <c r="I26" t="s">
        <v>7</v>
      </c>
      <c r="J26">
        <v>3</v>
      </c>
      <c r="K26" t="str">
        <f t="shared" si="1"/>
        <v>16_Nude_None_Fetal_FALSE_Slat_None_3</v>
      </c>
      <c r="L26" t="b">
        <v>1</v>
      </c>
      <c r="M26" t="s">
        <v>27</v>
      </c>
    </row>
    <row r="27" spans="1:17" x14ac:dyDescent="0.45">
      <c r="A27">
        <v>5</v>
      </c>
      <c r="B27">
        <f t="shared" ca="1" si="0"/>
        <v>0.99835698161434283</v>
      </c>
      <c r="C27">
        <v>16</v>
      </c>
      <c r="D27" t="s">
        <v>26</v>
      </c>
      <c r="E27" t="s">
        <v>7</v>
      </c>
      <c r="F27" t="s">
        <v>10</v>
      </c>
      <c r="G27" t="b">
        <v>0</v>
      </c>
      <c r="H27" t="s">
        <v>41</v>
      </c>
      <c r="I27" t="s">
        <v>7</v>
      </c>
      <c r="J27">
        <v>4</v>
      </c>
      <c r="K27" t="str">
        <f t="shared" si="1"/>
        <v>16_Nude_None_Fetal_FALSE_Slat_None_4</v>
      </c>
      <c r="L27" t="b">
        <v>1</v>
      </c>
      <c r="M27" t="s">
        <v>27</v>
      </c>
    </row>
    <row r="28" spans="1:17" x14ac:dyDescent="0.45">
      <c r="A28">
        <v>1</v>
      </c>
      <c r="B28">
        <f t="shared" ca="1" si="0"/>
        <v>0.39786370568900953</v>
      </c>
      <c r="C28">
        <v>16</v>
      </c>
      <c r="D28" t="s">
        <v>26</v>
      </c>
      <c r="E28" t="s">
        <v>7</v>
      </c>
      <c r="F28" t="s">
        <v>6</v>
      </c>
      <c r="G28" t="b">
        <v>0</v>
      </c>
      <c r="H28" t="s">
        <v>41</v>
      </c>
      <c r="I28" t="s">
        <v>7</v>
      </c>
      <c r="J28">
        <v>1</v>
      </c>
      <c r="K28" t="str">
        <f t="shared" si="1"/>
        <v>16_Nude_None_Log_FALSE_Slat_None_1</v>
      </c>
      <c r="L28" t="b">
        <v>1</v>
      </c>
      <c r="M28" t="s">
        <v>27</v>
      </c>
      <c r="N28" s="10">
        <v>44561.645833333336</v>
      </c>
      <c r="O28" s="10">
        <v>44561.706250000003</v>
      </c>
      <c r="P28" t="s">
        <v>122</v>
      </c>
      <c r="Q28" t="s">
        <v>123</v>
      </c>
    </row>
    <row r="29" spans="1:17" x14ac:dyDescent="0.45">
      <c r="A29">
        <v>1</v>
      </c>
      <c r="B29">
        <f t="shared" ca="1" si="0"/>
        <v>1.3349859950978704E-2</v>
      </c>
      <c r="C29">
        <v>16</v>
      </c>
      <c r="D29" t="s">
        <v>26</v>
      </c>
      <c r="E29" t="s">
        <v>7</v>
      </c>
      <c r="F29" t="s">
        <v>6</v>
      </c>
      <c r="G29" t="b">
        <v>0</v>
      </c>
      <c r="H29" t="s">
        <v>41</v>
      </c>
      <c r="I29" t="s">
        <v>7</v>
      </c>
      <c r="J29">
        <v>2</v>
      </c>
      <c r="K29" t="str">
        <f t="shared" si="1"/>
        <v>16_Nude_None_Log_FALSE_Slat_None_2</v>
      </c>
      <c r="L29" t="b">
        <v>1</v>
      </c>
      <c r="M29" t="s">
        <v>27</v>
      </c>
      <c r="N29" s="9">
        <v>44565.563194444447</v>
      </c>
      <c r="O29" s="9">
        <v>44565.666666666664</v>
      </c>
      <c r="Q29" t="s">
        <v>127</v>
      </c>
    </row>
    <row r="30" spans="1:17" x14ac:dyDescent="0.45">
      <c r="A30">
        <v>5</v>
      </c>
      <c r="B30">
        <f t="shared" ca="1" si="0"/>
        <v>0.44999389815229973</v>
      </c>
      <c r="C30">
        <v>16</v>
      </c>
      <c r="D30" t="s">
        <v>26</v>
      </c>
      <c r="E30" t="s">
        <v>7</v>
      </c>
      <c r="F30" t="s">
        <v>6</v>
      </c>
      <c r="G30" t="b">
        <v>0</v>
      </c>
      <c r="H30" t="s">
        <v>41</v>
      </c>
      <c r="I30" t="s">
        <v>7</v>
      </c>
      <c r="J30">
        <v>3</v>
      </c>
      <c r="K30" t="str">
        <f t="shared" si="1"/>
        <v>16_Nude_None_Log_FALSE_Slat_None_3</v>
      </c>
      <c r="L30" t="b">
        <v>1</v>
      </c>
      <c r="M30" t="s">
        <v>27</v>
      </c>
    </row>
    <row r="31" spans="1:17" x14ac:dyDescent="0.45">
      <c r="A31">
        <v>5</v>
      </c>
      <c r="B31">
        <f t="shared" ca="1" si="0"/>
        <v>0.44713874994118508</v>
      </c>
      <c r="C31">
        <v>16</v>
      </c>
      <c r="D31" t="s">
        <v>26</v>
      </c>
      <c r="E31" t="s">
        <v>7</v>
      </c>
      <c r="F31" t="s">
        <v>6</v>
      </c>
      <c r="G31" t="b">
        <v>0</v>
      </c>
      <c r="H31" t="s">
        <v>41</v>
      </c>
      <c r="I31" t="s">
        <v>7</v>
      </c>
      <c r="J31">
        <v>4</v>
      </c>
      <c r="K31" t="str">
        <f t="shared" si="1"/>
        <v>16_Nude_None_Log_FALSE_Slat_None_4</v>
      </c>
      <c r="L31" t="b">
        <v>1</v>
      </c>
      <c r="M31" t="s">
        <v>27</v>
      </c>
    </row>
    <row r="32" spans="1:17" x14ac:dyDescent="0.45">
      <c r="A32">
        <v>3</v>
      </c>
      <c r="B32">
        <f t="shared" ca="1" si="0"/>
        <v>0.78314820539957186</v>
      </c>
      <c r="C32">
        <v>24</v>
      </c>
      <c r="D32" t="s">
        <v>9</v>
      </c>
      <c r="E32" t="s">
        <v>7</v>
      </c>
      <c r="F32" t="s">
        <v>6</v>
      </c>
      <c r="G32" t="b">
        <v>0</v>
      </c>
      <c r="H32" t="s">
        <v>41</v>
      </c>
      <c r="I32" t="s">
        <v>7</v>
      </c>
      <c r="J32">
        <v>1</v>
      </c>
      <c r="K32" t="str">
        <f t="shared" si="1"/>
        <v>24_Heavy_None_Log_FALSE_Slat_None_1</v>
      </c>
      <c r="L32" t="b">
        <v>0</v>
      </c>
      <c r="M32" t="s">
        <v>87</v>
      </c>
      <c r="N32" s="9">
        <v>44578.461111111108</v>
      </c>
      <c r="O32" s="9">
        <v>44578.586111111108</v>
      </c>
      <c r="Q32" t="s">
        <v>138</v>
      </c>
    </row>
    <row r="33" spans="1:18" x14ac:dyDescent="0.45">
      <c r="A33">
        <v>3</v>
      </c>
      <c r="B33">
        <f t="shared" ca="1" si="0"/>
        <v>0.54095015050420903</v>
      </c>
      <c r="C33">
        <v>24</v>
      </c>
      <c r="D33" t="s">
        <v>5</v>
      </c>
      <c r="E33" t="s">
        <v>7</v>
      </c>
      <c r="F33" t="s">
        <v>6</v>
      </c>
      <c r="G33" t="b">
        <v>0</v>
      </c>
      <c r="H33" t="s">
        <v>41</v>
      </c>
      <c r="I33" t="s">
        <v>7</v>
      </c>
      <c r="J33">
        <v>1</v>
      </c>
      <c r="K33" t="str">
        <f t="shared" si="1"/>
        <v>24_Light_None_Log_FALSE_Slat_None_1</v>
      </c>
      <c r="L33" t="b">
        <v>0</v>
      </c>
      <c r="M33" t="s">
        <v>90</v>
      </c>
      <c r="N33" s="9">
        <v>44578.663194444445</v>
      </c>
      <c r="O33" s="9">
        <v>44578.210416666669</v>
      </c>
      <c r="Q33" t="s">
        <v>140</v>
      </c>
    </row>
    <row r="34" spans="1:18" x14ac:dyDescent="0.45">
      <c r="A34">
        <v>3</v>
      </c>
      <c r="B34">
        <f t="shared" ca="1" si="0"/>
        <v>0.41389362580979672</v>
      </c>
      <c r="C34">
        <v>24</v>
      </c>
      <c r="D34" t="s">
        <v>26</v>
      </c>
      <c r="E34" t="s">
        <v>9</v>
      </c>
      <c r="F34" t="s">
        <v>6</v>
      </c>
      <c r="G34" t="b">
        <v>0</v>
      </c>
      <c r="H34" t="s">
        <v>41</v>
      </c>
      <c r="I34" t="s">
        <v>7</v>
      </c>
      <c r="J34">
        <v>1</v>
      </c>
      <c r="K34" t="str">
        <f t="shared" ref="K34:K65" si="2">_xlfn.TEXTJOIN("_",TRUE,C34:J34)</f>
        <v>24_Nude_Heavy_Log_FALSE_Slat_None_1</v>
      </c>
      <c r="L34" t="b">
        <v>0</v>
      </c>
      <c r="M34" t="s">
        <v>89</v>
      </c>
      <c r="N34" s="9">
        <v>44578.602083333331</v>
      </c>
      <c r="O34" s="9">
        <v>44578.154861111114</v>
      </c>
      <c r="Q34" t="s">
        <v>139</v>
      </c>
    </row>
    <row r="35" spans="1:18" x14ac:dyDescent="0.45">
      <c r="A35">
        <v>3</v>
      </c>
      <c r="B35">
        <f t="shared" ca="1" si="0"/>
        <v>0.91398847062801925</v>
      </c>
      <c r="C35">
        <v>24</v>
      </c>
      <c r="D35" t="s">
        <v>26</v>
      </c>
      <c r="E35" t="s">
        <v>5</v>
      </c>
      <c r="F35" t="s">
        <v>6</v>
      </c>
      <c r="G35" t="b">
        <v>0</v>
      </c>
      <c r="H35" t="s">
        <v>41</v>
      </c>
      <c r="I35" t="s">
        <v>7</v>
      </c>
      <c r="J35">
        <v>1</v>
      </c>
      <c r="K35" t="str">
        <f t="shared" si="2"/>
        <v>24_Nude_Light_Log_FALSE_Slat_None_1</v>
      </c>
      <c r="L35" t="b">
        <v>0</v>
      </c>
      <c r="M35" t="s">
        <v>88</v>
      </c>
      <c r="N35" s="9">
        <v>44572.840277777781</v>
      </c>
      <c r="O35" s="9">
        <v>44573.05</v>
      </c>
    </row>
    <row r="36" spans="1:18" x14ac:dyDescent="0.45">
      <c r="A36">
        <v>3</v>
      </c>
      <c r="B36">
        <f t="shared" ca="1" si="0"/>
        <v>0.43024324156399474</v>
      </c>
      <c r="C36">
        <v>24</v>
      </c>
      <c r="D36" t="s">
        <v>26</v>
      </c>
      <c r="E36" t="s">
        <v>7</v>
      </c>
      <c r="F36" t="s">
        <v>6</v>
      </c>
      <c r="G36" t="b">
        <v>0</v>
      </c>
      <c r="H36" t="s">
        <v>42</v>
      </c>
      <c r="I36" t="s">
        <v>7</v>
      </c>
      <c r="J36">
        <v>1</v>
      </c>
      <c r="K36" t="str">
        <f t="shared" si="2"/>
        <v>24_Nude_None_Log_FALSE_Mattress_None_1</v>
      </c>
      <c r="L36" t="b">
        <v>0</v>
      </c>
      <c r="M36" t="s">
        <v>91</v>
      </c>
      <c r="N36" s="9">
        <v>44573.506249999999</v>
      </c>
      <c r="O36" s="9">
        <v>44573.625</v>
      </c>
    </row>
    <row r="37" spans="1:18" x14ac:dyDescent="0.45">
      <c r="A37">
        <v>4</v>
      </c>
      <c r="B37">
        <f t="shared" ca="1" si="0"/>
        <v>0.69973230294317146</v>
      </c>
      <c r="C37">
        <v>28</v>
      </c>
      <c r="D37" t="s">
        <v>5</v>
      </c>
      <c r="E37" t="s">
        <v>5</v>
      </c>
      <c r="F37" t="s">
        <v>6</v>
      </c>
      <c r="G37" t="b">
        <v>0</v>
      </c>
      <c r="H37" t="s">
        <v>42</v>
      </c>
      <c r="I37" t="s">
        <v>153</v>
      </c>
      <c r="J37">
        <v>1</v>
      </c>
      <c r="K37" t="str">
        <f t="shared" si="2"/>
        <v>28_Light_Light_Log_FALSE_Mattress_CeilingFanHigh_1</v>
      </c>
      <c r="L37" t="b">
        <v>0</v>
      </c>
      <c r="M37" t="s">
        <v>152</v>
      </c>
      <c r="N37" s="9">
        <v>44586.527777777781</v>
      </c>
      <c r="O37" s="9">
        <v>44586.604166666664</v>
      </c>
      <c r="P37" t="s">
        <v>151</v>
      </c>
      <c r="Q37" t="s">
        <v>156</v>
      </c>
    </row>
    <row r="38" spans="1:18" x14ac:dyDescent="0.45">
      <c r="A38">
        <v>4</v>
      </c>
      <c r="B38">
        <f t="shared" ca="1" si="0"/>
        <v>9.0061976700145263E-2</v>
      </c>
      <c r="C38">
        <v>28</v>
      </c>
      <c r="D38" t="s">
        <v>5</v>
      </c>
      <c r="E38" t="s">
        <v>5</v>
      </c>
      <c r="F38" t="s">
        <v>6</v>
      </c>
      <c r="G38" t="b">
        <v>0</v>
      </c>
      <c r="H38" t="s">
        <v>42</v>
      </c>
      <c r="I38" t="s">
        <v>153</v>
      </c>
      <c r="J38">
        <v>2</v>
      </c>
      <c r="K38" t="str">
        <f t="shared" si="2"/>
        <v>28_Light_Light_Log_FALSE_Mattress_CeilingFanHigh_2</v>
      </c>
      <c r="L38" t="b">
        <v>0</v>
      </c>
      <c r="M38" t="s">
        <v>165</v>
      </c>
      <c r="N38" s="9">
        <v>44590.638194444444</v>
      </c>
      <c r="O38" s="9">
        <v>44590.193055555559</v>
      </c>
      <c r="Q38" t="s">
        <v>168</v>
      </c>
    </row>
    <row r="39" spans="1:18" x14ac:dyDescent="0.45">
      <c r="A39">
        <v>4</v>
      </c>
      <c r="B39">
        <f t="shared" ca="1" si="0"/>
        <v>0.22034955492409225</v>
      </c>
      <c r="C39">
        <v>28</v>
      </c>
      <c r="D39" t="s">
        <v>5</v>
      </c>
      <c r="E39" t="s">
        <v>5</v>
      </c>
      <c r="F39" t="s">
        <v>6</v>
      </c>
      <c r="G39" t="b">
        <v>0</v>
      </c>
      <c r="H39" t="s">
        <v>42</v>
      </c>
      <c r="I39" t="s">
        <v>154</v>
      </c>
      <c r="J39">
        <v>1</v>
      </c>
      <c r="K39" t="str">
        <f t="shared" si="2"/>
        <v>28_Light_Light_Log_FALSE_Mattress_CeilingFanLow_1</v>
      </c>
      <c r="L39" t="b">
        <v>0</v>
      </c>
      <c r="M39" t="s">
        <v>155</v>
      </c>
      <c r="N39" s="9">
        <v>44586.809027777781</v>
      </c>
      <c r="O39" s="9">
        <v>44586.886111111111</v>
      </c>
      <c r="P39" t="s">
        <v>157</v>
      </c>
    </row>
    <row r="40" spans="1:18" x14ac:dyDescent="0.45">
      <c r="A40">
        <v>4</v>
      </c>
      <c r="B40">
        <f t="shared" ca="1" si="0"/>
        <v>0.44986444626911959</v>
      </c>
      <c r="C40">
        <v>28</v>
      </c>
      <c r="D40" t="s">
        <v>5</v>
      </c>
      <c r="E40" t="s">
        <v>5</v>
      </c>
      <c r="F40" t="s">
        <v>6</v>
      </c>
      <c r="G40" t="b">
        <v>0</v>
      </c>
      <c r="H40" t="s">
        <v>42</v>
      </c>
      <c r="I40" t="s">
        <v>154</v>
      </c>
      <c r="J40">
        <v>2</v>
      </c>
      <c r="K40" t="str">
        <f t="shared" si="2"/>
        <v>28_Light_Light_Log_FALSE_Mattress_CeilingFanLow_2</v>
      </c>
      <c r="L40" t="b">
        <v>0</v>
      </c>
      <c r="M40" t="s">
        <v>164</v>
      </c>
      <c r="N40" s="9">
        <v>44588.701388888891</v>
      </c>
      <c r="O40" s="9">
        <v>44588.763888888891</v>
      </c>
      <c r="Q40" t="s">
        <v>169</v>
      </c>
    </row>
    <row r="41" spans="1:18" x14ac:dyDescent="0.45">
      <c r="A41">
        <v>4</v>
      </c>
      <c r="B41">
        <f t="shared" ca="1" si="0"/>
        <v>0.801411258989844</v>
      </c>
      <c r="C41">
        <v>28</v>
      </c>
      <c r="D41" t="s">
        <v>5</v>
      </c>
      <c r="E41" t="s">
        <v>5</v>
      </c>
      <c r="F41" t="s">
        <v>6</v>
      </c>
      <c r="G41" t="b">
        <v>0</v>
      </c>
      <c r="H41" t="s">
        <v>42</v>
      </c>
      <c r="I41" t="s">
        <v>109</v>
      </c>
      <c r="J41">
        <v>1</v>
      </c>
      <c r="K41" t="str">
        <f t="shared" si="2"/>
        <v>28_Light_Light_Log_FALSE_Mattress_HydropoweredMP_1</v>
      </c>
      <c r="L41" t="b">
        <v>0</v>
      </c>
      <c r="M41" t="s">
        <v>43</v>
      </c>
      <c r="N41" s="9">
        <v>44581.638888888891</v>
      </c>
      <c r="O41" s="9">
        <v>44581.737500000003</v>
      </c>
      <c r="P41" t="s">
        <v>146</v>
      </c>
      <c r="Q41" t="s">
        <v>148</v>
      </c>
    </row>
    <row r="42" spans="1:18" x14ac:dyDescent="0.45">
      <c r="A42">
        <v>4</v>
      </c>
      <c r="B42">
        <f t="shared" ca="1" si="0"/>
        <v>2.4056566449858985E-2</v>
      </c>
      <c r="C42">
        <v>28</v>
      </c>
      <c r="D42" t="s">
        <v>5</v>
      </c>
      <c r="E42" t="s">
        <v>5</v>
      </c>
      <c r="F42" t="s">
        <v>6</v>
      </c>
      <c r="G42" t="b">
        <v>0</v>
      </c>
      <c r="H42" t="s">
        <v>42</v>
      </c>
      <c r="I42" t="s">
        <v>109</v>
      </c>
      <c r="J42">
        <v>2</v>
      </c>
      <c r="K42" t="str">
        <f t="shared" si="2"/>
        <v>28_Light_Light_Log_FALSE_Mattress_HydropoweredMP_2</v>
      </c>
      <c r="L42" t="b">
        <v>0</v>
      </c>
      <c r="M42" t="s">
        <v>43</v>
      </c>
      <c r="N42" s="9">
        <v>44584.630555555559</v>
      </c>
      <c r="O42" s="9">
        <v>44584.707638888889</v>
      </c>
      <c r="P42" t="s">
        <v>145</v>
      </c>
      <c r="R42" t="s">
        <v>147</v>
      </c>
    </row>
    <row r="43" spans="1:18" x14ac:dyDescent="0.45">
      <c r="A43">
        <v>2</v>
      </c>
      <c r="B43">
        <f t="shared" ca="1" si="0"/>
        <v>5.0903620983578257E-2</v>
      </c>
      <c r="C43">
        <v>28</v>
      </c>
      <c r="D43" t="s">
        <v>5</v>
      </c>
      <c r="E43" t="s">
        <v>5</v>
      </c>
      <c r="F43" t="s">
        <v>6</v>
      </c>
      <c r="G43" t="b">
        <v>0</v>
      </c>
      <c r="H43" t="s">
        <v>42</v>
      </c>
      <c r="I43" t="s">
        <v>7</v>
      </c>
      <c r="J43">
        <v>1</v>
      </c>
      <c r="K43" t="str">
        <f t="shared" si="2"/>
        <v>28_Light_Light_Log_FALSE_Mattress_None_1</v>
      </c>
      <c r="L43" t="b">
        <v>0</v>
      </c>
      <c r="M43" t="s">
        <v>36</v>
      </c>
      <c r="N43" s="9">
        <v>44570.333333333336</v>
      </c>
      <c r="O43" s="9">
        <v>44570.484722222223</v>
      </c>
      <c r="Q43" t="s">
        <v>130</v>
      </c>
    </row>
    <row r="44" spans="1:18" x14ac:dyDescent="0.45">
      <c r="A44">
        <v>2</v>
      </c>
      <c r="B44">
        <f t="shared" ca="1" si="0"/>
        <v>0.79325496209766666</v>
      </c>
      <c r="C44">
        <v>28</v>
      </c>
      <c r="D44" t="s">
        <v>5</v>
      </c>
      <c r="E44" t="s">
        <v>5</v>
      </c>
      <c r="F44" t="s">
        <v>6</v>
      </c>
      <c r="G44" t="b">
        <v>0</v>
      </c>
      <c r="H44" t="s">
        <v>42</v>
      </c>
      <c r="I44" t="s">
        <v>7</v>
      </c>
      <c r="J44">
        <v>2</v>
      </c>
      <c r="K44" t="str">
        <f t="shared" si="2"/>
        <v>28_Light_Light_Log_FALSE_Mattress_None_2</v>
      </c>
      <c r="L44" t="b">
        <v>0</v>
      </c>
      <c r="M44" t="s">
        <v>37</v>
      </c>
      <c r="N44" s="9">
        <v>44569.48333333333</v>
      </c>
      <c r="O44" s="9">
        <v>44569.875</v>
      </c>
      <c r="Q44" t="s">
        <v>129</v>
      </c>
    </row>
    <row r="45" spans="1:18" x14ac:dyDescent="0.45">
      <c r="A45">
        <v>4</v>
      </c>
      <c r="B45">
        <f t="shared" ca="1" si="0"/>
        <v>0.35694035624557174</v>
      </c>
      <c r="C45">
        <v>28</v>
      </c>
      <c r="D45" t="s">
        <v>5</v>
      </c>
      <c r="E45" t="s">
        <v>5</v>
      </c>
      <c r="F45" t="s">
        <v>6</v>
      </c>
      <c r="G45" t="b">
        <v>0</v>
      </c>
      <c r="H45" t="s">
        <v>42</v>
      </c>
      <c r="I45" t="s">
        <v>7</v>
      </c>
      <c r="J45">
        <v>3</v>
      </c>
      <c r="K45" t="str">
        <f t="shared" si="2"/>
        <v>28_Light_Light_Log_FALSE_Mattress_None_3</v>
      </c>
      <c r="L45" t="b">
        <v>0</v>
      </c>
      <c r="M45" t="s">
        <v>38</v>
      </c>
      <c r="N45" s="9">
        <v>44588.503472222219</v>
      </c>
      <c r="O45" s="9">
        <v>44588.568055555559</v>
      </c>
      <c r="Q45" t="s">
        <v>161</v>
      </c>
    </row>
    <row r="46" spans="1:18" x14ac:dyDescent="0.45">
      <c r="A46">
        <v>4</v>
      </c>
      <c r="B46">
        <f t="shared" ca="1" si="0"/>
        <v>0.93664042676459303</v>
      </c>
      <c r="C46">
        <v>28</v>
      </c>
      <c r="D46" t="s">
        <v>5</v>
      </c>
      <c r="E46" t="s">
        <v>5</v>
      </c>
      <c r="F46" t="s">
        <v>6</v>
      </c>
      <c r="G46" t="b">
        <v>0</v>
      </c>
      <c r="H46" t="s">
        <v>42</v>
      </c>
      <c r="I46" t="s">
        <v>7</v>
      </c>
      <c r="J46">
        <v>4</v>
      </c>
      <c r="K46" t="str">
        <f t="shared" si="2"/>
        <v>28_Light_Light_Log_FALSE_Mattress_None_4</v>
      </c>
      <c r="L46" t="b">
        <v>0</v>
      </c>
      <c r="M46" t="s">
        <v>39</v>
      </c>
      <c r="N46" s="9">
        <v>44582.354166666664</v>
      </c>
      <c r="O46" s="9">
        <v>44582.484722222223</v>
      </c>
    </row>
    <row r="47" spans="1:18" x14ac:dyDescent="0.45">
      <c r="A47">
        <v>4</v>
      </c>
      <c r="C47">
        <v>28</v>
      </c>
      <c r="D47" t="s">
        <v>5</v>
      </c>
      <c r="E47" t="s">
        <v>5</v>
      </c>
      <c r="F47" t="s">
        <v>6</v>
      </c>
      <c r="G47" t="b">
        <v>0</v>
      </c>
      <c r="H47" t="s">
        <v>42</v>
      </c>
      <c r="I47" t="s">
        <v>7</v>
      </c>
      <c r="J47">
        <v>5</v>
      </c>
      <c r="K47" t="str">
        <f t="shared" si="2"/>
        <v>28_Light_Light_Log_FALSE_Mattress_None_5</v>
      </c>
      <c r="L47" t="b">
        <v>0</v>
      </c>
      <c r="M47" t="s">
        <v>144</v>
      </c>
      <c r="N47" s="9">
        <v>44581.351388888892</v>
      </c>
      <c r="O47" s="9">
        <v>44581.518055555556</v>
      </c>
    </row>
    <row r="48" spans="1:18" x14ac:dyDescent="0.45">
      <c r="A48">
        <v>2</v>
      </c>
      <c r="B48">
        <f t="shared" ref="B48:B65" ca="1" si="3">RAND()</f>
        <v>0.71791733653795031</v>
      </c>
      <c r="C48">
        <v>28</v>
      </c>
      <c r="D48" t="s">
        <v>5</v>
      </c>
      <c r="E48" t="s">
        <v>5</v>
      </c>
      <c r="F48" t="s">
        <v>6</v>
      </c>
      <c r="G48" t="b">
        <v>0</v>
      </c>
      <c r="H48" t="s">
        <v>42</v>
      </c>
      <c r="I48" t="s">
        <v>160</v>
      </c>
      <c r="J48">
        <v>1</v>
      </c>
      <c r="K48" t="str">
        <f t="shared" si="2"/>
        <v>28_Light_Light_Log_FALSE_Mattress_PedestalFanHigh_1</v>
      </c>
      <c r="L48" t="b">
        <v>0</v>
      </c>
      <c r="M48" t="s">
        <v>116</v>
      </c>
      <c r="N48" s="9">
        <v>44570.732638888891</v>
      </c>
      <c r="O48" s="9">
        <v>44570.894444444442</v>
      </c>
      <c r="Q48" t="s">
        <v>134</v>
      </c>
    </row>
    <row r="49" spans="1:17" x14ac:dyDescent="0.45">
      <c r="A49">
        <v>4</v>
      </c>
      <c r="B49">
        <f t="shared" ca="1" si="3"/>
        <v>0.21553749221532803</v>
      </c>
      <c r="C49">
        <v>28</v>
      </c>
      <c r="D49" t="s">
        <v>5</v>
      </c>
      <c r="E49" t="s">
        <v>5</v>
      </c>
      <c r="F49" t="s">
        <v>6</v>
      </c>
      <c r="G49" t="b">
        <v>0</v>
      </c>
      <c r="H49" t="s">
        <v>42</v>
      </c>
      <c r="I49" t="s">
        <v>160</v>
      </c>
      <c r="J49">
        <v>2</v>
      </c>
      <c r="K49" t="str">
        <f t="shared" si="2"/>
        <v>28_Light_Light_Log_FALSE_Mattress_PedestalFanHigh_2</v>
      </c>
      <c r="L49" t="b">
        <v>0</v>
      </c>
      <c r="M49" t="s">
        <v>166</v>
      </c>
      <c r="N49" s="9">
        <v>44588.570833333331</v>
      </c>
      <c r="O49" s="9">
        <v>44588.611111111109</v>
      </c>
      <c r="Q49" t="s">
        <v>162</v>
      </c>
    </row>
    <row r="50" spans="1:17" x14ac:dyDescent="0.45">
      <c r="A50">
        <v>4</v>
      </c>
      <c r="B50">
        <f t="shared" ca="1" si="3"/>
        <v>0.14097300318791173</v>
      </c>
      <c r="C50">
        <v>28</v>
      </c>
      <c r="D50" t="s">
        <v>5</v>
      </c>
      <c r="E50" t="s">
        <v>5</v>
      </c>
      <c r="F50" t="s">
        <v>6</v>
      </c>
      <c r="G50" t="b">
        <v>0</v>
      </c>
      <c r="H50" t="s">
        <v>42</v>
      </c>
      <c r="I50" t="s">
        <v>159</v>
      </c>
      <c r="J50">
        <v>1</v>
      </c>
      <c r="K50" t="str">
        <f t="shared" si="2"/>
        <v>28_Light_Light_Log_FALSE_Mattress_PedestalFanLow_1</v>
      </c>
      <c r="L50" t="b">
        <v>0</v>
      </c>
      <c r="M50" t="s">
        <v>167</v>
      </c>
      <c r="N50" s="9">
        <v>44588.614583333336</v>
      </c>
      <c r="O50" s="9">
        <v>44588.697916666664</v>
      </c>
      <c r="Q50" t="s">
        <v>163</v>
      </c>
    </row>
    <row r="51" spans="1:17" x14ac:dyDescent="0.45">
      <c r="A51">
        <v>2</v>
      </c>
      <c r="B51">
        <f t="shared" ca="1" si="3"/>
        <v>0.82823721818916074</v>
      </c>
      <c r="C51">
        <v>28</v>
      </c>
      <c r="D51" t="s">
        <v>5</v>
      </c>
      <c r="E51" t="s">
        <v>5</v>
      </c>
      <c r="F51" t="s">
        <v>6</v>
      </c>
      <c r="G51" t="b">
        <v>0</v>
      </c>
      <c r="H51" t="s">
        <v>41</v>
      </c>
      <c r="I51" t="s">
        <v>7</v>
      </c>
      <c r="J51">
        <v>1</v>
      </c>
      <c r="K51" t="str">
        <f t="shared" si="2"/>
        <v>28_Light_Light_Log_FALSE_Slat_None_1</v>
      </c>
      <c r="L51" t="b">
        <v>0</v>
      </c>
      <c r="M51" t="s">
        <v>29</v>
      </c>
      <c r="N51" s="9">
        <v>44570.90625</v>
      </c>
      <c r="O51" s="9">
        <v>44570.993055555555</v>
      </c>
    </row>
    <row r="52" spans="1:17" x14ac:dyDescent="0.45">
      <c r="A52">
        <v>2</v>
      </c>
      <c r="B52">
        <f t="shared" ca="1" si="3"/>
        <v>0.73939785329270835</v>
      </c>
      <c r="C52">
        <v>28</v>
      </c>
      <c r="D52" t="s">
        <v>5</v>
      </c>
      <c r="E52" t="s">
        <v>5</v>
      </c>
      <c r="F52" t="s">
        <v>6</v>
      </c>
      <c r="G52" t="b">
        <v>0</v>
      </c>
      <c r="H52" t="s">
        <v>41</v>
      </c>
      <c r="I52" t="s">
        <v>7</v>
      </c>
      <c r="J52">
        <v>1</v>
      </c>
      <c r="K52" t="str">
        <f t="shared" si="2"/>
        <v>28_Light_Light_Log_FALSE_Slat_None_1</v>
      </c>
      <c r="L52" t="b">
        <v>0</v>
      </c>
      <c r="M52" t="s">
        <v>29</v>
      </c>
      <c r="N52" s="9">
        <v>44571.375</v>
      </c>
      <c r="O52" s="9">
        <v>44571.522222222222</v>
      </c>
      <c r="Q52" t="s">
        <v>135</v>
      </c>
    </row>
    <row r="53" spans="1:17" x14ac:dyDescent="0.45">
      <c r="A53">
        <v>4</v>
      </c>
      <c r="B53">
        <f t="shared" ca="1" si="3"/>
        <v>0.95363857097040694</v>
      </c>
      <c r="C53">
        <v>28</v>
      </c>
      <c r="D53" t="s">
        <v>5</v>
      </c>
      <c r="E53" t="s">
        <v>7</v>
      </c>
      <c r="F53" t="s">
        <v>6</v>
      </c>
      <c r="G53" t="b">
        <v>0</v>
      </c>
      <c r="H53" t="s">
        <v>42</v>
      </c>
      <c r="I53" t="s">
        <v>7</v>
      </c>
      <c r="J53">
        <v>1</v>
      </c>
      <c r="K53" t="str">
        <f t="shared" si="2"/>
        <v>28_Light_None_Log_FALSE_Mattress_None_1</v>
      </c>
      <c r="L53" t="b">
        <v>0</v>
      </c>
      <c r="M53" t="s">
        <v>13</v>
      </c>
      <c r="N53" s="9">
        <v>44582.593055555553</v>
      </c>
      <c r="O53" s="9">
        <v>44582.686111111114</v>
      </c>
    </row>
    <row r="54" spans="1:17" x14ac:dyDescent="0.45">
      <c r="A54">
        <v>4</v>
      </c>
      <c r="B54">
        <f t="shared" ca="1" si="3"/>
        <v>0.52734734218910118</v>
      </c>
      <c r="C54">
        <v>28</v>
      </c>
      <c r="D54" t="s">
        <v>5</v>
      </c>
      <c r="E54" t="s">
        <v>7</v>
      </c>
      <c r="F54" t="s">
        <v>28</v>
      </c>
      <c r="G54" t="b">
        <v>0</v>
      </c>
      <c r="H54" t="s">
        <v>42</v>
      </c>
      <c r="I54" t="s">
        <v>7</v>
      </c>
      <c r="J54">
        <v>1</v>
      </c>
      <c r="K54" t="str">
        <f t="shared" si="2"/>
        <v>28_Light_None_Starfish_FALSE_Mattress_None_1</v>
      </c>
      <c r="L54" t="b">
        <v>0</v>
      </c>
      <c r="M54" t="s">
        <v>40</v>
      </c>
      <c r="N54" s="9">
        <v>44579.863888888889</v>
      </c>
      <c r="O54" s="9">
        <v>44579.98541666667</v>
      </c>
    </row>
    <row r="55" spans="1:17" x14ac:dyDescent="0.45">
      <c r="A55">
        <v>4</v>
      </c>
      <c r="B55">
        <f t="shared" ca="1" si="3"/>
        <v>6.0491155402890184E-2</v>
      </c>
      <c r="C55">
        <v>28</v>
      </c>
      <c r="D55" t="s">
        <v>26</v>
      </c>
      <c r="E55" t="s">
        <v>5</v>
      </c>
      <c r="F55" t="s">
        <v>6</v>
      </c>
      <c r="G55" t="b">
        <v>0</v>
      </c>
      <c r="H55" t="s">
        <v>42</v>
      </c>
      <c r="I55" t="s">
        <v>7</v>
      </c>
      <c r="J55">
        <v>1</v>
      </c>
      <c r="K55" t="str">
        <f t="shared" si="2"/>
        <v>28_Nude_Light_Log_FALSE_Mattress_None_1</v>
      </c>
      <c r="L55" t="b">
        <v>0</v>
      </c>
      <c r="M55" t="s">
        <v>12</v>
      </c>
      <c r="N55" s="9">
        <v>44585.697916666664</v>
      </c>
      <c r="O55" s="9">
        <v>44585.867361111108</v>
      </c>
      <c r="Q55" t="s">
        <v>150</v>
      </c>
    </row>
    <row r="56" spans="1:17" x14ac:dyDescent="0.45">
      <c r="A56">
        <v>2</v>
      </c>
      <c r="B56">
        <f t="shared" ca="1" si="3"/>
        <v>0.18687357933268678</v>
      </c>
      <c r="C56">
        <v>28</v>
      </c>
      <c r="D56" t="s">
        <v>26</v>
      </c>
      <c r="E56" t="s">
        <v>7</v>
      </c>
      <c r="F56" t="s">
        <v>6</v>
      </c>
      <c r="G56" t="b">
        <v>0</v>
      </c>
      <c r="H56" t="s">
        <v>41</v>
      </c>
      <c r="I56" t="s">
        <v>7</v>
      </c>
      <c r="J56">
        <v>2</v>
      </c>
      <c r="K56" t="str">
        <f t="shared" si="2"/>
        <v>28_Nude_None_Log_FALSE_Slat_None_2</v>
      </c>
      <c r="L56" t="b">
        <v>1</v>
      </c>
      <c r="M56" t="s">
        <v>27</v>
      </c>
      <c r="N56" s="9">
        <v>44570.615972222222</v>
      </c>
      <c r="O56" s="9">
        <v>44570.214583333334</v>
      </c>
      <c r="Q56" t="s">
        <v>133</v>
      </c>
    </row>
    <row r="57" spans="1:17" x14ac:dyDescent="0.45">
      <c r="A57">
        <v>4</v>
      </c>
      <c r="B57">
        <f t="shared" ca="1" si="3"/>
        <v>0.91647807586217156</v>
      </c>
      <c r="C57">
        <v>28</v>
      </c>
      <c r="D57" t="s">
        <v>26</v>
      </c>
      <c r="E57" t="s">
        <v>7</v>
      </c>
      <c r="F57" t="s">
        <v>6</v>
      </c>
      <c r="G57" t="b">
        <v>0</v>
      </c>
      <c r="H57" t="s">
        <v>41</v>
      </c>
      <c r="I57" t="s">
        <v>7</v>
      </c>
      <c r="J57">
        <v>3</v>
      </c>
      <c r="K57" t="str">
        <f t="shared" si="2"/>
        <v>28_Nude_None_Log_FALSE_Slat_None_3</v>
      </c>
      <c r="L57" t="b">
        <v>1</v>
      </c>
      <c r="M57" t="s">
        <v>27</v>
      </c>
      <c r="N57" s="9">
        <v>44587.593055555553</v>
      </c>
      <c r="O57" s="9">
        <v>44587.64166666667</v>
      </c>
    </row>
    <row r="58" spans="1:17" x14ac:dyDescent="0.45">
      <c r="A58">
        <v>4</v>
      </c>
      <c r="B58">
        <f t="shared" ca="1" si="3"/>
        <v>0.93891013688400404</v>
      </c>
      <c r="C58">
        <v>28</v>
      </c>
      <c r="D58" t="s">
        <v>26</v>
      </c>
      <c r="E58" t="s">
        <v>7</v>
      </c>
      <c r="F58" t="s">
        <v>6</v>
      </c>
      <c r="G58" t="b">
        <v>0</v>
      </c>
      <c r="H58" t="s">
        <v>41</v>
      </c>
      <c r="I58" t="s">
        <v>7</v>
      </c>
      <c r="J58">
        <v>4</v>
      </c>
      <c r="K58" t="str">
        <f t="shared" si="2"/>
        <v>28_Nude_None_Log_FALSE_Slat_None_4</v>
      </c>
      <c r="L58" t="b">
        <v>1</v>
      </c>
      <c r="M58" t="s">
        <v>27</v>
      </c>
      <c r="N58" s="9">
        <v>44580.499305555553</v>
      </c>
      <c r="O58" s="9">
        <v>44579.567361111112</v>
      </c>
    </row>
    <row r="59" spans="1:17" x14ac:dyDescent="0.45">
      <c r="A59">
        <v>4</v>
      </c>
      <c r="B59">
        <f t="shared" ca="1" si="3"/>
        <v>0.41554898324150102</v>
      </c>
      <c r="C59">
        <v>28</v>
      </c>
      <c r="D59" t="s">
        <v>26</v>
      </c>
      <c r="E59" t="s">
        <v>7</v>
      </c>
      <c r="F59" t="s">
        <v>28</v>
      </c>
      <c r="G59" t="b">
        <v>0</v>
      </c>
      <c r="H59" t="s">
        <v>42</v>
      </c>
      <c r="I59" t="s">
        <v>153</v>
      </c>
      <c r="J59">
        <v>1</v>
      </c>
      <c r="K59" t="str">
        <f t="shared" si="2"/>
        <v>28_Nude_None_Starfish_FALSE_Mattress_CeilingFanHigh_1</v>
      </c>
      <c r="L59" t="b">
        <v>0</v>
      </c>
      <c r="M59" t="s">
        <v>46</v>
      </c>
      <c r="N59" s="9">
        <v>44586.522916666669</v>
      </c>
      <c r="O59" s="9">
        <v>44586.580555555556</v>
      </c>
      <c r="P59" t="s">
        <v>142</v>
      </c>
    </row>
    <row r="60" spans="1:17" x14ac:dyDescent="0.45">
      <c r="A60">
        <v>4</v>
      </c>
      <c r="B60">
        <f t="shared" ca="1" si="3"/>
        <v>0.61101882444952593</v>
      </c>
      <c r="C60">
        <v>28</v>
      </c>
      <c r="D60" t="s">
        <v>26</v>
      </c>
      <c r="E60" t="s">
        <v>7</v>
      </c>
      <c r="F60" t="s">
        <v>28</v>
      </c>
      <c r="G60" t="b">
        <v>0</v>
      </c>
      <c r="H60" t="s">
        <v>42</v>
      </c>
      <c r="I60" t="s">
        <v>154</v>
      </c>
      <c r="J60">
        <v>1</v>
      </c>
      <c r="K60" t="str">
        <f t="shared" si="2"/>
        <v>28_Nude_None_Starfish_FALSE_Mattress_CeilingFanLow_1</v>
      </c>
      <c r="L60" t="b">
        <v>0</v>
      </c>
      <c r="M60" t="s">
        <v>46</v>
      </c>
      <c r="N60" s="9">
        <v>44586.892361111109</v>
      </c>
      <c r="O60" s="9">
        <v>44587.520833333336</v>
      </c>
      <c r="P60" t="s">
        <v>157</v>
      </c>
      <c r="Q60" t="s">
        <v>158</v>
      </c>
    </row>
    <row r="61" spans="1:17" x14ac:dyDescent="0.45">
      <c r="A61">
        <v>4</v>
      </c>
      <c r="B61">
        <f t="shared" ca="1" si="3"/>
        <v>0.48255736940973215</v>
      </c>
      <c r="C61">
        <v>28</v>
      </c>
      <c r="D61" t="s">
        <v>26</v>
      </c>
      <c r="E61" t="s">
        <v>7</v>
      </c>
      <c r="F61" t="s">
        <v>28</v>
      </c>
      <c r="G61" t="b">
        <v>0</v>
      </c>
      <c r="H61" t="s">
        <v>42</v>
      </c>
      <c r="I61" t="s">
        <v>109</v>
      </c>
      <c r="J61">
        <v>1</v>
      </c>
      <c r="K61" t="str">
        <f t="shared" si="2"/>
        <v>28_Nude_None_Starfish_FALSE_Mattress_HydropoweredMP_1</v>
      </c>
      <c r="L61" t="b">
        <v>0</v>
      </c>
      <c r="M61" t="s">
        <v>44</v>
      </c>
      <c r="N61" s="9">
        <v>44583.577777777777</v>
      </c>
      <c r="O61" s="9">
        <v>44583.947916666664</v>
      </c>
      <c r="P61" t="s">
        <v>145</v>
      </c>
    </row>
    <row r="62" spans="1:17" x14ac:dyDescent="0.45">
      <c r="A62">
        <v>2</v>
      </c>
      <c r="B62">
        <f t="shared" ca="1" si="3"/>
        <v>0.65245336065566517</v>
      </c>
      <c r="C62">
        <v>28</v>
      </c>
      <c r="D62" t="s">
        <v>26</v>
      </c>
      <c r="E62" t="s">
        <v>7</v>
      </c>
      <c r="F62" t="s">
        <v>28</v>
      </c>
      <c r="G62" t="b">
        <v>0</v>
      </c>
      <c r="H62" t="s">
        <v>42</v>
      </c>
      <c r="I62" t="s">
        <v>7</v>
      </c>
      <c r="J62">
        <v>1</v>
      </c>
      <c r="K62" t="str">
        <f t="shared" si="2"/>
        <v>28_Nude_None_Starfish_FALSE_Mattress_None_1</v>
      </c>
      <c r="L62" t="b">
        <v>0</v>
      </c>
      <c r="M62" t="s">
        <v>16</v>
      </c>
      <c r="N62" s="9">
        <v>44572.503472222219</v>
      </c>
      <c r="O62" s="9">
        <v>44572.685416666667</v>
      </c>
      <c r="Q62" t="s">
        <v>137</v>
      </c>
    </row>
    <row r="63" spans="1:17" x14ac:dyDescent="0.45">
      <c r="A63">
        <v>4</v>
      </c>
      <c r="B63">
        <f t="shared" ca="1" si="3"/>
        <v>0.39270267648546853</v>
      </c>
      <c r="C63">
        <v>28</v>
      </c>
      <c r="D63" t="s">
        <v>26</v>
      </c>
      <c r="E63" t="s">
        <v>7</v>
      </c>
      <c r="F63" t="s">
        <v>28</v>
      </c>
      <c r="G63" t="b">
        <v>0</v>
      </c>
      <c r="H63" t="s">
        <v>42</v>
      </c>
      <c r="I63" t="s">
        <v>7</v>
      </c>
      <c r="J63">
        <v>2</v>
      </c>
      <c r="K63" t="str">
        <f t="shared" si="2"/>
        <v>28_Nude_None_Starfish_FALSE_Mattress_None_2</v>
      </c>
      <c r="L63" t="b">
        <v>0</v>
      </c>
      <c r="M63" t="s">
        <v>17</v>
      </c>
      <c r="N63" s="9">
        <v>44579.73541666667</v>
      </c>
      <c r="O63" s="9">
        <v>44579.86041666667</v>
      </c>
      <c r="Q63" t="s">
        <v>143</v>
      </c>
    </row>
    <row r="64" spans="1:17" x14ac:dyDescent="0.45">
      <c r="A64">
        <v>4</v>
      </c>
      <c r="B64">
        <f t="shared" ca="1" si="3"/>
        <v>0.29262239569007631</v>
      </c>
      <c r="C64">
        <v>28</v>
      </c>
      <c r="D64" t="s">
        <v>26</v>
      </c>
      <c r="E64" t="s">
        <v>7</v>
      </c>
      <c r="F64" t="s">
        <v>28</v>
      </c>
      <c r="G64" t="b">
        <v>0</v>
      </c>
      <c r="H64" t="s">
        <v>42</v>
      </c>
      <c r="I64" t="s">
        <v>160</v>
      </c>
      <c r="J64">
        <v>1</v>
      </c>
      <c r="K64" t="str">
        <f t="shared" si="2"/>
        <v>28_Nude_None_Starfish_FALSE_Mattress_PedestalFanHigh_1</v>
      </c>
      <c r="L64" t="b">
        <v>0</v>
      </c>
      <c r="M64" t="s">
        <v>118</v>
      </c>
      <c r="N64" s="9">
        <v>44584.787499999999</v>
      </c>
      <c r="O64" s="9">
        <v>44585.087500000001</v>
      </c>
    </row>
    <row r="65" spans="1:17" x14ac:dyDescent="0.45">
      <c r="A65">
        <v>4</v>
      </c>
      <c r="B65">
        <f t="shared" ca="1" si="3"/>
        <v>2.162280807321515E-2</v>
      </c>
      <c r="C65">
        <v>28</v>
      </c>
      <c r="D65" t="s">
        <v>26</v>
      </c>
      <c r="E65" t="s">
        <v>7</v>
      </c>
      <c r="F65" t="s">
        <v>28</v>
      </c>
      <c r="G65" t="b">
        <v>0</v>
      </c>
      <c r="H65" t="s">
        <v>42</v>
      </c>
      <c r="I65" t="s">
        <v>160</v>
      </c>
      <c r="J65">
        <v>1</v>
      </c>
      <c r="K65" t="str">
        <f t="shared" si="2"/>
        <v>28_Nude_None_Starfish_FALSE_Mattress_PedestalFanHigh_1</v>
      </c>
      <c r="L65" t="b">
        <v>0</v>
      </c>
      <c r="M65" t="s">
        <v>118</v>
      </c>
      <c r="N65" s="9">
        <v>44585.352777777778</v>
      </c>
      <c r="O65" s="9">
        <v>44585.547222222223</v>
      </c>
      <c r="Q65" t="s">
        <v>149</v>
      </c>
    </row>
    <row r="66" spans="1:17" x14ac:dyDescent="0.45">
      <c r="A66">
        <v>4</v>
      </c>
      <c r="C66">
        <v>28</v>
      </c>
      <c r="D66" t="s">
        <v>26</v>
      </c>
      <c r="E66" t="s">
        <v>7</v>
      </c>
      <c r="F66" t="s">
        <v>28</v>
      </c>
      <c r="G66" t="b">
        <v>0</v>
      </c>
      <c r="H66" t="s">
        <v>42</v>
      </c>
      <c r="I66" t="s">
        <v>160</v>
      </c>
      <c r="J66">
        <v>2</v>
      </c>
      <c r="K66" t="str">
        <f t="shared" ref="K66:K97" si="4">_xlfn.TEXTJOIN("_",TRUE,C66:J66)</f>
        <v>28_Nude_None_Starfish_FALSE_Mattress_PedestalFanHigh_2</v>
      </c>
      <c r="L66" t="b">
        <v>0</v>
      </c>
      <c r="N66" s="9">
        <v>44587.847222222219</v>
      </c>
      <c r="O66" s="9">
        <v>44587.906944444447</v>
      </c>
    </row>
    <row r="67" spans="1:17" x14ac:dyDescent="0.45">
      <c r="A67">
        <v>4</v>
      </c>
      <c r="C67">
        <v>28</v>
      </c>
      <c r="D67" t="s">
        <v>26</v>
      </c>
      <c r="E67" t="s">
        <v>7</v>
      </c>
      <c r="F67" t="s">
        <v>28</v>
      </c>
      <c r="G67" t="b">
        <v>0</v>
      </c>
      <c r="H67" t="s">
        <v>42</v>
      </c>
      <c r="I67" t="s">
        <v>159</v>
      </c>
      <c r="J67">
        <v>1</v>
      </c>
      <c r="K67" t="str">
        <f t="shared" si="4"/>
        <v>28_Nude_None_Starfish_FALSE_Mattress_PedestalFanLow_1</v>
      </c>
      <c r="L67" t="b">
        <v>0</v>
      </c>
      <c r="N67" s="9">
        <v>44587.652083333334</v>
      </c>
      <c r="O67" s="9">
        <v>44587.845138888886</v>
      </c>
    </row>
    <row r="68" spans="1:17" x14ac:dyDescent="0.45">
      <c r="A68">
        <v>2</v>
      </c>
      <c r="B68">
        <f t="shared" ref="B68:B73" ca="1" si="5">RAND()</f>
        <v>0.93393015485770436</v>
      </c>
      <c r="C68">
        <v>28</v>
      </c>
      <c r="D68" t="s">
        <v>26</v>
      </c>
      <c r="E68" t="s">
        <v>7</v>
      </c>
      <c r="F68" t="s">
        <v>28</v>
      </c>
      <c r="G68" t="b">
        <v>0</v>
      </c>
      <c r="H68" t="s">
        <v>41</v>
      </c>
      <c r="I68" t="s">
        <v>7</v>
      </c>
      <c r="J68">
        <v>1</v>
      </c>
      <c r="K68" t="str">
        <f t="shared" si="4"/>
        <v>28_Nude_None_Starfish_FALSE_Slat_None_1</v>
      </c>
      <c r="L68" t="b">
        <v>1</v>
      </c>
      <c r="M68" t="s">
        <v>30</v>
      </c>
      <c r="N68" s="9">
        <v>44571.640277777777</v>
      </c>
      <c r="O68" s="9">
        <v>44571.765277777777</v>
      </c>
    </row>
    <row r="69" spans="1:17" x14ac:dyDescent="0.45">
      <c r="A69">
        <v>2</v>
      </c>
      <c r="B69">
        <f t="shared" ca="1" si="5"/>
        <v>0.70296633553858989</v>
      </c>
      <c r="C69">
        <v>28</v>
      </c>
      <c r="D69" t="s">
        <v>26</v>
      </c>
      <c r="E69" t="s">
        <v>7</v>
      </c>
      <c r="F69" t="s">
        <v>28</v>
      </c>
      <c r="G69" t="b">
        <v>0</v>
      </c>
      <c r="H69" t="s">
        <v>41</v>
      </c>
      <c r="I69" t="s">
        <v>7</v>
      </c>
      <c r="J69">
        <v>2</v>
      </c>
      <c r="K69" t="str">
        <f t="shared" si="4"/>
        <v>28_Nude_None_Starfish_FALSE_Slat_None_2</v>
      </c>
      <c r="L69" t="b">
        <v>1</v>
      </c>
      <c r="M69" t="s">
        <v>27</v>
      </c>
      <c r="N69" s="9">
        <v>44570.498611111114</v>
      </c>
      <c r="O69" s="9">
        <v>44570.531944444447</v>
      </c>
      <c r="Q69" t="s">
        <v>132</v>
      </c>
    </row>
    <row r="70" spans="1:17" x14ac:dyDescent="0.45">
      <c r="A70">
        <v>4</v>
      </c>
      <c r="B70">
        <f t="shared" ca="1" si="5"/>
        <v>0.94418020233965871</v>
      </c>
      <c r="C70">
        <v>28</v>
      </c>
      <c r="D70" t="s">
        <v>26</v>
      </c>
      <c r="E70" t="s">
        <v>7</v>
      </c>
      <c r="F70" t="s">
        <v>28</v>
      </c>
      <c r="G70" t="b">
        <v>0</v>
      </c>
      <c r="H70" t="s">
        <v>41</v>
      </c>
      <c r="I70" t="s">
        <v>7</v>
      </c>
      <c r="J70">
        <v>3</v>
      </c>
      <c r="K70" t="str">
        <f t="shared" si="4"/>
        <v>28_Nude_None_Starfish_FALSE_Slat_None_3</v>
      </c>
      <c r="L70" t="b">
        <v>1</v>
      </c>
      <c r="M70" t="s">
        <v>27</v>
      </c>
      <c r="N70" s="9">
        <v>44579.541666666664</v>
      </c>
      <c r="O70" s="9">
        <v>44579.725694444445</v>
      </c>
      <c r="Q70" t="s">
        <v>141</v>
      </c>
    </row>
    <row r="71" spans="1:17" x14ac:dyDescent="0.45">
      <c r="A71">
        <v>4</v>
      </c>
      <c r="B71">
        <f t="shared" ca="1" si="5"/>
        <v>0.69411128077750028</v>
      </c>
      <c r="C71">
        <v>28</v>
      </c>
      <c r="D71" t="s">
        <v>26</v>
      </c>
      <c r="E71" t="s">
        <v>7</v>
      </c>
      <c r="F71" t="s">
        <v>28</v>
      </c>
      <c r="G71" t="b">
        <v>0</v>
      </c>
      <c r="H71" t="s">
        <v>41</v>
      </c>
      <c r="I71" t="s">
        <v>7</v>
      </c>
      <c r="J71">
        <v>4</v>
      </c>
      <c r="K71" t="str">
        <f t="shared" si="4"/>
        <v>28_Nude_None_Starfish_FALSE_Slat_None_4</v>
      </c>
      <c r="L71" t="b">
        <v>1</v>
      </c>
      <c r="M71" t="s">
        <v>27</v>
      </c>
      <c r="N71" s="9">
        <v>44582.727777777778</v>
      </c>
      <c r="O71" s="9">
        <v>44582.929166666669</v>
      </c>
    </row>
    <row r="72" spans="1:17" x14ac:dyDescent="0.45">
      <c r="A72">
        <v>2</v>
      </c>
      <c r="B72">
        <f t="shared" ca="1" si="5"/>
        <v>0.20882070200934089</v>
      </c>
      <c r="C72">
        <v>28</v>
      </c>
      <c r="D72" t="s">
        <v>26</v>
      </c>
      <c r="E72" t="s">
        <v>7</v>
      </c>
      <c r="F72" t="s">
        <v>28</v>
      </c>
      <c r="G72" t="b">
        <v>0</v>
      </c>
      <c r="H72" t="s">
        <v>41</v>
      </c>
      <c r="I72" t="s">
        <v>7</v>
      </c>
      <c r="J72">
        <v>5</v>
      </c>
      <c r="K72" t="str">
        <f t="shared" si="4"/>
        <v>28_Nude_None_Starfish_FALSE_Slat_None_5</v>
      </c>
      <c r="L72" t="b">
        <v>1</v>
      </c>
      <c r="M72" t="s">
        <v>30</v>
      </c>
      <c r="N72" s="9">
        <v>44571.811111111114</v>
      </c>
      <c r="O72" s="9">
        <v>44571.936111111114</v>
      </c>
    </row>
    <row r="73" spans="1:17" x14ac:dyDescent="0.45">
      <c r="A73">
        <v>4</v>
      </c>
      <c r="B73">
        <f t="shared" ca="1" si="5"/>
        <v>0.76196137742855485</v>
      </c>
      <c r="C73">
        <v>28</v>
      </c>
      <c r="D73" t="s">
        <v>26</v>
      </c>
      <c r="E73" t="s">
        <v>7</v>
      </c>
      <c r="F73" t="s">
        <v>28</v>
      </c>
      <c r="G73" t="b">
        <v>0</v>
      </c>
      <c r="H73" t="s">
        <v>41</v>
      </c>
      <c r="I73" t="s">
        <v>7</v>
      </c>
      <c r="J73">
        <v>6</v>
      </c>
      <c r="K73" t="str">
        <f t="shared" si="4"/>
        <v>28_Nude_None_Starfish_FALSE_Slat_None_6</v>
      </c>
      <c r="L73" t="b">
        <v>1</v>
      </c>
      <c r="M73" t="s">
        <v>27</v>
      </c>
      <c r="N73" s="9">
        <v>44583.432638888888</v>
      </c>
      <c r="O73" s="9">
        <v>44583.561111111114</v>
      </c>
    </row>
  </sheetData>
  <sortState xmlns:xlrd2="http://schemas.microsoft.com/office/spreadsheetml/2017/richdata2" ref="A2:R73">
    <sortCondition ref="C2:C73"/>
    <sortCondition ref="D2:D73"/>
    <sortCondition ref="E2:E73"/>
    <sortCondition ref="F2:F73"/>
    <sortCondition ref="G2:G73"/>
    <sortCondition ref="H2:H73"/>
    <sortCondition ref="I2:I73"/>
    <sortCondition ref="J2:J73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45ED-69E1-4D07-87C3-E96D480F18B1}">
  <dimension ref="A1:D18"/>
  <sheetViews>
    <sheetView workbookViewId="0">
      <selection activeCell="C27" sqref="C27"/>
    </sheetView>
  </sheetViews>
  <sheetFormatPr defaultRowHeight="14.25" x14ac:dyDescent="0.45"/>
  <cols>
    <col min="3" max="3" width="17.59765625" customWidth="1"/>
    <col min="4" max="4" width="21.19921875" customWidth="1"/>
  </cols>
  <sheetData>
    <row r="1" spans="1:4" x14ac:dyDescent="0.45">
      <c r="B1" s="1" t="s">
        <v>67</v>
      </c>
      <c r="C1" s="1" t="s">
        <v>86</v>
      </c>
      <c r="D1" s="1" t="s">
        <v>68</v>
      </c>
    </row>
    <row r="2" spans="1:4" x14ac:dyDescent="0.45">
      <c r="A2">
        <v>1</v>
      </c>
      <c r="B2" t="s">
        <v>69</v>
      </c>
      <c r="C2">
        <v>0.05</v>
      </c>
      <c r="D2">
        <v>35.1</v>
      </c>
    </row>
    <row r="3" spans="1:4" x14ac:dyDescent="0.45">
      <c r="A3">
        <v>2</v>
      </c>
      <c r="B3" t="s">
        <v>70</v>
      </c>
      <c r="C3">
        <v>0.04</v>
      </c>
      <c r="D3">
        <v>35.1</v>
      </c>
    </row>
    <row r="4" spans="1:4" x14ac:dyDescent="0.45">
      <c r="A4">
        <v>3</v>
      </c>
      <c r="B4" t="s">
        <v>71</v>
      </c>
      <c r="C4">
        <v>0.09</v>
      </c>
      <c r="D4">
        <v>35.6</v>
      </c>
    </row>
    <row r="5" spans="1:4" x14ac:dyDescent="0.45">
      <c r="A5">
        <v>4</v>
      </c>
      <c r="B5" t="s">
        <v>72</v>
      </c>
      <c r="C5">
        <v>0.09</v>
      </c>
      <c r="D5">
        <v>35.6</v>
      </c>
    </row>
    <row r="6" spans="1:4" x14ac:dyDescent="0.45">
      <c r="A6">
        <v>5</v>
      </c>
      <c r="B6" t="s">
        <v>73</v>
      </c>
      <c r="C6">
        <v>0.16</v>
      </c>
      <c r="D6">
        <v>35.799999999999997</v>
      </c>
    </row>
    <row r="7" spans="1:4" x14ac:dyDescent="0.45">
      <c r="A7">
        <v>6</v>
      </c>
      <c r="B7" t="s">
        <v>74</v>
      </c>
      <c r="C7">
        <v>0.17</v>
      </c>
      <c r="D7">
        <v>35.799999999999997</v>
      </c>
    </row>
    <row r="8" spans="1:4" x14ac:dyDescent="0.45">
      <c r="A8">
        <v>7</v>
      </c>
      <c r="B8" t="s">
        <v>75</v>
      </c>
      <c r="C8">
        <v>0.17</v>
      </c>
      <c r="D8">
        <v>36.299999999999997</v>
      </c>
    </row>
    <row r="9" spans="1:4" x14ac:dyDescent="0.45">
      <c r="A9">
        <v>8</v>
      </c>
      <c r="B9" t="s">
        <v>76</v>
      </c>
      <c r="C9">
        <v>0.11</v>
      </c>
      <c r="D9">
        <v>36.9</v>
      </c>
    </row>
    <row r="10" spans="1:4" x14ac:dyDescent="0.45">
      <c r="A10">
        <v>9</v>
      </c>
      <c r="B10" t="s">
        <v>77</v>
      </c>
      <c r="C10">
        <v>0.04</v>
      </c>
      <c r="D10">
        <v>35.4</v>
      </c>
    </row>
    <row r="11" spans="1:4" x14ac:dyDescent="0.45">
      <c r="A11">
        <v>10</v>
      </c>
      <c r="B11" t="s">
        <v>78</v>
      </c>
      <c r="C11">
        <v>0.04</v>
      </c>
      <c r="D11">
        <v>35.4</v>
      </c>
    </row>
    <row r="12" spans="1:4" x14ac:dyDescent="0.45">
      <c r="A12">
        <v>11</v>
      </c>
      <c r="B12" t="s">
        <v>79</v>
      </c>
      <c r="C12">
        <v>0.05</v>
      </c>
      <c r="D12">
        <v>35.5</v>
      </c>
    </row>
    <row r="13" spans="1:4" x14ac:dyDescent="0.45">
      <c r="A13">
        <v>12</v>
      </c>
      <c r="B13" t="s">
        <v>80</v>
      </c>
      <c r="C13">
        <v>0.05</v>
      </c>
      <c r="D13">
        <v>35.5</v>
      </c>
    </row>
    <row r="14" spans="1:4" x14ac:dyDescent="0.45">
      <c r="A14">
        <v>13</v>
      </c>
      <c r="B14" t="s">
        <v>81</v>
      </c>
      <c r="C14">
        <v>7.0000000000000007E-2</v>
      </c>
      <c r="D14">
        <v>35.799999999999997</v>
      </c>
    </row>
    <row r="15" spans="1:4" x14ac:dyDescent="0.45">
      <c r="A15">
        <v>14</v>
      </c>
      <c r="B15" t="s">
        <v>82</v>
      </c>
      <c r="C15">
        <v>0.08</v>
      </c>
      <c r="D15">
        <v>35.799999999999997</v>
      </c>
    </row>
    <row r="16" spans="1:4" x14ac:dyDescent="0.45">
      <c r="A16">
        <v>15</v>
      </c>
      <c r="B16" t="s">
        <v>83</v>
      </c>
      <c r="C16">
        <v>0.14000000000000001</v>
      </c>
      <c r="D16">
        <v>36.5</v>
      </c>
    </row>
    <row r="17" spans="1:4" x14ac:dyDescent="0.45">
      <c r="A17">
        <v>16</v>
      </c>
      <c r="B17" t="s">
        <v>84</v>
      </c>
      <c r="C17">
        <v>0.13</v>
      </c>
      <c r="D17">
        <v>36.5</v>
      </c>
    </row>
    <row r="18" spans="1:4" x14ac:dyDescent="0.45">
      <c r="B18" t="s">
        <v>85</v>
      </c>
      <c r="C18">
        <v>1.48</v>
      </c>
      <c r="D18">
        <v>36.700000000000003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80C7-3BF2-4B0F-B70D-FDE8F793A269}">
  <dimension ref="A1:E5"/>
  <sheetViews>
    <sheetView tabSelected="1" workbookViewId="0">
      <selection activeCell="C3" sqref="C3"/>
    </sheetView>
  </sheetViews>
  <sheetFormatPr defaultRowHeight="14.25" x14ac:dyDescent="0.45"/>
  <cols>
    <col min="1" max="6" width="20.33203125" customWidth="1"/>
  </cols>
  <sheetData>
    <row r="1" spans="1:5" x14ac:dyDescent="0.45">
      <c r="A1" t="s">
        <v>98</v>
      </c>
      <c r="B1" t="s">
        <v>99</v>
      </c>
      <c r="C1" t="s">
        <v>105</v>
      </c>
      <c r="D1" t="s">
        <v>100</v>
      </c>
      <c r="E1" t="s">
        <v>101</v>
      </c>
    </row>
    <row r="2" spans="1:5" ht="28.5" x14ac:dyDescent="0.45">
      <c r="A2">
        <v>1</v>
      </c>
      <c r="B2">
        <v>1</v>
      </c>
      <c r="C2" t="s">
        <v>102</v>
      </c>
      <c r="D2">
        <v>849904</v>
      </c>
      <c r="E2" s="8" t="s">
        <v>103</v>
      </c>
    </row>
    <row r="3" spans="1:5" x14ac:dyDescent="0.45">
      <c r="A3">
        <v>2</v>
      </c>
      <c r="B3">
        <v>2</v>
      </c>
      <c r="C3" t="s">
        <v>104</v>
      </c>
      <c r="D3">
        <v>1033900</v>
      </c>
      <c r="E3" t="s">
        <v>106</v>
      </c>
    </row>
    <row r="4" spans="1:5" x14ac:dyDescent="0.45">
      <c r="A4">
        <v>4</v>
      </c>
      <c r="B4">
        <v>4</v>
      </c>
      <c r="C4" t="s">
        <v>104</v>
      </c>
      <c r="D4">
        <v>1021908</v>
      </c>
      <c r="E4" t="s">
        <v>107</v>
      </c>
    </row>
    <row r="5" spans="1:5" x14ac:dyDescent="0.45">
      <c r="A5">
        <v>5</v>
      </c>
      <c r="B5">
        <v>3</v>
      </c>
      <c r="C5" t="s">
        <v>104</v>
      </c>
      <c r="D5">
        <v>1021915</v>
      </c>
      <c r="E5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DOE</vt:lpstr>
      <vt:lpstr>ExperimentalMatrix</vt:lpstr>
      <vt:lpstr>CoreTemp</vt:lpstr>
      <vt:lpstr>HOBO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Arfa Aijazi</dc:creator>
  <cp:lastModifiedBy>Arfa Aijazi</cp:lastModifiedBy>
  <dcterms:created xsi:type="dcterms:W3CDTF">2021-12-08T04:32:02Z</dcterms:created>
  <dcterms:modified xsi:type="dcterms:W3CDTF">2022-06-01T22:59:40Z</dcterms:modified>
</cp:coreProperties>
</file>