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aph1" sheetId="1" state="visible" r:id="rId3"/>
    <sheet name="Raw data" sheetId="2" state="visible" r:id="rId4"/>
    <sheet name="Synthesis" sheetId="3" state="visible" r:id="rId5"/>
    <sheet name="raw-DOX+_anais" sheetId="4" state="visible" r:id="rId6"/>
    <sheet name="raw-DOX-_anai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<sst xmlns="http://schemas.openxmlformats.org/spreadsheetml/2006/main" count="91" uniqueCount="25">
  <si>
    <t xml:space="preserve">Jour 5</t>
  </si>
  <si>
    <t xml:space="preserve">PD</t>
  </si>
  <si>
    <t xml:space="preserve">Jour 6</t>
  </si>
  <si>
    <t xml:space="preserve">Jour 7</t>
  </si>
  <si>
    <t xml:space="preserve">Jour 8</t>
  </si>
  <si>
    <t xml:space="preserve">Jour 9</t>
  </si>
  <si>
    <t xml:space="preserve">Jour 10</t>
  </si>
  <si>
    <t xml:space="preserve">Minus DOX</t>
  </si>
  <si>
    <t xml:space="preserve">PD/Day</t>
  </si>
  <si>
    <t xml:space="preserve">Total PD</t>
  </si>
  <si>
    <t xml:space="preserve">OD600</t>
  </si>
  <si>
    <t xml:space="preserve">0D600</t>
  </si>
  <si>
    <t xml:space="preserve">Moyenne OD600</t>
  </si>
  <si>
    <t xml:space="preserve">SEM</t>
  </si>
  <si>
    <t xml:space="preserve">Clone 1</t>
  </si>
  <si>
    <t xml:space="preserve">Clone 2</t>
  </si>
  <si>
    <t xml:space="preserve">Clone 3</t>
  </si>
  <si>
    <t xml:space="preserve">Plus DOX</t>
  </si>
  <si>
    <t xml:space="preserve">PD mean</t>
  </si>
  <si>
    <t xml:space="preserve">SEM PD</t>
  </si>
  <si>
    <t xml:space="preserve">Clone1</t>
  </si>
  <si>
    <t xml:space="preserve">Clone2</t>
  </si>
  <si>
    <t xml:space="preserve">Clone3</t>
  </si>
  <si>
    <t xml:space="preserve">OD600 mean</t>
  </si>
  <si>
    <t xml:space="preserve">SEM 0D600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</si>
</sst>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imes New Roman"/>
      <family val="2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b val="true"/>
      <sz val="12"/>
      <color rgb="FFFF0000"/>
      <name val="Calibri (Corps)"/>
      <family val="0"/>
      <charset val="1"/>
    </font>
    <font>
      <b val="true"/>
      <sz val="12"/>
      <color rgb="FF000000"/>
      <name val="Calibri (Corps)"/>
      <family val="0"/>
      <charset val="1"/>
    </font>
    <font>
      <b val="true"/>
      <u val="singl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"YPD-DOX"</c:f>
              <c:strCache>
                <c:ptCount val="1"/>
                <c:pt idx="0">
                  <c:v>YPD-DOX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Synthesis!$F$2:$F$10</c:f>
                <c:numCache>
                  <c:formatCode>General</c:formatCode>
                  <c:ptCount val="9"/>
                </c:numCache>
              </c:numRef>
            </c:plus>
            <c:minus>
              <c:numRef>
                <c:f>Synthesis!$F$2:$F$10</c:f>
                <c:numCache>
                  <c:formatCode>General</c:formatCode>
                  <c:ptCount val="9"/>
                </c:numCache>
              </c:numRef>
            </c:minus>
            <c:spPr>
              <a:ln w="25560">
                <a:solidFill>
                  <a:srgbClr val="558ed5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Synthesis!$F$12:$F$20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0.0444444444444455</c:v>
                  </c:pt>
                  <c:pt idx="2">
                    <c:v>0.0444444444444443</c:v>
                  </c:pt>
                  <c:pt idx="3">
                    <c:v>0.0444444444444443</c:v>
                  </c:pt>
                  <c:pt idx="4">
                    <c:v>0.0444444444444467</c:v>
                  </c:pt>
                  <c:pt idx="5">
                    <c:v>0.0444444444444467</c:v>
                  </c:pt>
                  <c:pt idx="6">
                    <c:v>0.0444444444444467</c:v>
                  </c:pt>
                  <c:pt idx="7">
                    <c:v>0.0666666666666724</c:v>
                  </c:pt>
                  <c:pt idx="8">
                    <c:v>0.0888888888888933</c:v>
                  </c:pt>
                </c:numCache>
              </c:numRef>
            </c:plus>
            <c:minus>
              <c:numRef>
                <c:f>Synthesis!$F$13:$F$20</c:f>
                <c:numCache>
                  <c:formatCode>General</c:formatCode>
                  <c:ptCount val="8"/>
                  <c:pt idx="0">
                    <c:v>0.0444444444444455</c:v>
                  </c:pt>
                  <c:pt idx="1">
                    <c:v>0.0444444444444443</c:v>
                  </c:pt>
                  <c:pt idx="2">
                    <c:v>0.0444444444444443</c:v>
                  </c:pt>
                  <c:pt idx="3">
                    <c:v>0.0444444444444467</c:v>
                  </c:pt>
                  <c:pt idx="4">
                    <c:v>0.0444444444444467</c:v>
                  </c:pt>
                  <c:pt idx="5">
                    <c:v>0.0444444444444467</c:v>
                  </c:pt>
                  <c:pt idx="6">
                    <c:v>0.0666666666666724</c:v>
                  </c:pt>
                  <c:pt idx="7">
                    <c:v>0.0888888888888933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Synthesis!$E$12:$E$20</c:f>
              <c:numCache>
                <c:formatCode>General</c:formatCode>
                <c:ptCount val="9"/>
                <c:pt idx="0">
                  <c:v>9.5</c:v>
                </c:pt>
                <c:pt idx="1">
                  <c:v>18.9666666666667</c:v>
                </c:pt>
                <c:pt idx="2">
                  <c:v>28.4666666666667</c:v>
                </c:pt>
                <c:pt idx="3">
                  <c:v>37.9333333333333</c:v>
                </c:pt>
                <c:pt idx="4">
                  <c:v>47.4333333333333</c:v>
                </c:pt>
                <c:pt idx="5">
                  <c:v>56.9333333333333</c:v>
                </c:pt>
                <c:pt idx="6">
                  <c:v>66.3666666666667</c:v>
                </c:pt>
                <c:pt idx="7">
                  <c:v>75.9</c:v>
                </c:pt>
                <c:pt idx="8">
                  <c:v>85.3666666666667</c:v>
                </c:pt>
              </c:numCache>
            </c:numRef>
          </c:xVal>
          <c:yVal>
            <c:numRef>
              <c:f>Synthesis!$E$2:$E$10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tx>
            <c:strRef>
              <c:f>"YPD+DOX"</c:f>
              <c:strCache>
                <c:ptCount val="1"/>
                <c:pt idx="0">
                  <c:v>YPD+DOX</c:v>
                </c:pt>
              </c:strCache>
            </c:strRef>
          </c:tx>
          <c:spPr>
            <a:solidFill>
              <a:srgbClr val="ff0000"/>
            </a:solidFill>
            <a:ln w="47520">
              <a:solidFill>
                <a:srgbClr val="ff0000"/>
              </a:solidFill>
              <a:round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Synthesis!$F$23:$F$31</c:f>
                <c:numCache>
                  <c:formatCode>General</c:formatCode>
                  <c:ptCount val="9"/>
                  <c:pt idx="0">
                    <c:v>0.253333333333333</c:v>
                  </c:pt>
                  <c:pt idx="1">
                    <c:v>0.359999999999999</c:v>
                  </c:pt>
                  <c:pt idx="2">
                    <c:v>0.244444444444444</c:v>
                  </c:pt>
                  <c:pt idx="3">
                    <c:v>0.213333333333333</c:v>
                  </c:pt>
                  <c:pt idx="4">
                    <c:v>1.15555555555556</c:v>
                  </c:pt>
                  <c:pt idx="5">
                    <c:v>0.222222222222222</c:v>
                  </c:pt>
                  <c:pt idx="6">
                    <c:v>0.00888888888888895</c:v>
                  </c:pt>
                  <c:pt idx="7">
                    <c:v>0.524444444444444</c:v>
                  </c:pt>
                  <c:pt idx="8">
                    <c:v>1.47111111111111</c:v>
                  </c:pt>
                </c:numCache>
              </c:numRef>
            </c:plus>
            <c:minus>
              <c:numRef>
                <c:f>Synthesis!$F$23:$F$31</c:f>
                <c:numCache>
                  <c:formatCode>General</c:formatCode>
                  <c:ptCount val="9"/>
                  <c:pt idx="0">
                    <c:v>0.253333333333333</c:v>
                  </c:pt>
                  <c:pt idx="1">
                    <c:v>0.359999999999999</c:v>
                  </c:pt>
                  <c:pt idx="2">
                    <c:v>0.244444444444444</c:v>
                  </c:pt>
                  <c:pt idx="3">
                    <c:v>0.213333333333333</c:v>
                  </c:pt>
                  <c:pt idx="4">
                    <c:v>1.15555555555556</c:v>
                  </c:pt>
                  <c:pt idx="5">
                    <c:v>0.222222222222222</c:v>
                  </c:pt>
                  <c:pt idx="6">
                    <c:v>0.00888888888888895</c:v>
                  </c:pt>
                  <c:pt idx="7">
                    <c:v>0.524444444444444</c:v>
                  </c:pt>
                  <c:pt idx="8">
                    <c:v>1.47111111111111</c:v>
                  </c:pt>
                </c:numCache>
              </c:numRef>
            </c:minus>
            <c:spPr>
              <a:ln w="25560">
                <a:solidFill>
                  <a:srgbClr val="ff0000"/>
                </a:solidFill>
                <a:round/>
              </a:ln>
            </c:spPr>
          </c:errBars>
          <c:xVal>
            <c:numRef>
              <c:f>Synthesis!$E$33:$E$41</c:f>
              <c:numCache>
                <c:formatCode>General</c:formatCode>
                <c:ptCount val="9"/>
                <c:pt idx="0">
                  <c:v>9.5</c:v>
                </c:pt>
                <c:pt idx="1">
                  <c:v>19.0333333333333</c:v>
                </c:pt>
                <c:pt idx="2">
                  <c:v>28.3333333333333</c:v>
                </c:pt>
                <c:pt idx="3">
                  <c:v>37.7</c:v>
                </c:pt>
                <c:pt idx="4">
                  <c:v>46.3333333333333</c:v>
                </c:pt>
                <c:pt idx="5">
                  <c:v>54.7</c:v>
                </c:pt>
                <c:pt idx="6">
                  <c:v>62.5666666666667</c:v>
                </c:pt>
                <c:pt idx="7">
                  <c:v>70.6</c:v>
                </c:pt>
                <c:pt idx="8">
                  <c:v>79.7666666666667</c:v>
                </c:pt>
              </c:numCache>
            </c:numRef>
          </c:xVal>
          <c:yVal>
            <c:numRef>
              <c:f>Synthesis!$E$23:$E$31</c:f>
              <c:numCache>
                <c:formatCode>General</c:formatCode>
                <c:ptCount val="9"/>
                <c:pt idx="0">
                  <c:v>9.12</c:v>
                </c:pt>
                <c:pt idx="1">
                  <c:v>9</c:v>
                </c:pt>
                <c:pt idx="2">
                  <c:v>7.77333333333333</c:v>
                </c:pt>
                <c:pt idx="3">
                  <c:v>8.42</c:v>
                </c:pt>
                <c:pt idx="4">
                  <c:v>5.18666666666667</c:v>
                </c:pt>
                <c:pt idx="5">
                  <c:v>4.06666666666667</c:v>
                </c:pt>
                <c:pt idx="6">
                  <c:v>2.89333333333333</c:v>
                </c:pt>
                <c:pt idx="7">
                  <c:v>3.29333333333333</c:v>
                </c:pt>
                <c:pt idx="8">
                  <c:v>7.26666666666667</c:v>
                </c:pt>
              </c:numCache>
            </c:numRef>
          </c:yVal>
          <c:smooth val="0"/>
        </c:ser>
        <c:axId val="3000416"/>
        <c:axId val="68066055"/>
      </c:scatterChart>
      <c:valAx>
        <c:axId val="3000416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Times New Roman"/>
                <a:ea typeface="DejaVu Sans"/>
              </a:defRPr>
            </a:pPr>
          </a:p>
        </c:txPr>
        <c:crossAx val="68066055"/>
        <c:crossesAt val="0.01"/>
        <c:crossBetween val="midCat"/>
      </c:valAx>
      <c:valAx>
        <c:axId val="68066055"/>
        <c:scaling>
          <c:orientation val="minMax"/>
          <c:max val="11"/>
          <c:min val="0"/>
        </c:scaling>
        <c:delete val="0"/>
        <c:axPos val="l"/>
        <c:majorGridlines>
          <c:spPr>
            <a:ln w="12600">
              <a:solidFill>
                <a:srgbClr val="000000"/>
              </a:solidFill>
              <a:prstDash val="dash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Times New Roman"/>
                <a:ea typeface="DejaVu Sans"/>
              </a:defRPr>
            </a:pPr>
          </a:p>
        </c:txPr>
        <c:crossAx val="3000416"/>
        <c:crosses val="autoZero"/>
        <c:crossBetween val="midCat"/>
        <c:majorUnit val="2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0874491106063947"/>
          <c:y val="0.44639427050837"/>
          <c:w val="0.197601889696341"/>
          <c:h val="0.1343017582030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Times New Roman"/>
              <a:ea typeface="DejaVu Sans"/>
            </a:defRPr>
          </a:pPr>
        </a:p>
      </c:txPr>
    </c:legend>
    <c:plotVisOnly val="1"/>
    <c:dispBlanksAs val="gap"/>
  </c:chart>
  <c:spPr>
    <a:noFill/>
    <a:ln w="190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4320</xdr:colOff>
      <xdr:row>29</xdr:row>
      <xdr:rowOff>93960</xdr:rowOff>
    </xdr:to>
    <xdr:graphicFrame>
      <xdr:nvGraphicFramePr>
        <xdr:cNvPr id="0" name="Graphique 1"/>
        <xdr:cNvGraphicFramePr/>
      </xdr:nvGraphicFramePr>
      <xdr:xfrm>
        <a:off x="0" y="0"/>
        <a:ext cx="9125640" cy="56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17" activeCellId="0" sqref="Q17"/>
    </sheetView>
  </sheetViews>
  <sheetFormatPr defaultColWidth="8.4804687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H22" colorId="64" zoomScale="140" zoomScaleNormal="140" zoomScalePageLayoutView="100" workbookViewId="0">
      <selection pane="topLeft" activeCell="H25" activeCellId="0" sqref="H25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33.83"/>
    <col collapsed="false" customWidth="true" hidden="false" outlineLevel="0" max="12" min="12" style="1" width="23.33"/>
    <col collapsed="false" customWidth="true" hidden="false" outlineLevel="0" max="20" min="20" style="1" width="17.15"/>
  </cols>
  <sheetData>
    <row r="1" customFormat="false" ht="15" hidden="false" customHeight="false" outlineLevel="0" collapsed="false">
      <c r="A1" s="2" t="n">
        <f aca="false">'Raw data'!L25</f>
        <v>9.5</v>
      </c>
      <c r="B1" s="2" t="n">
        <f aca="false">'Raw data'!O25</f>
        <v>9.08</v>
      </c>
      <c r="C1" s="2" t="n">
        <f aca="false">'Raw data'!R25</f>
        <v>8.78</v>
      </c>
      <c r="D1" s="3"/>
      <c r="E1" s="2"/>
      <c r="F1" s="3"/>
      <c r="G1" s="2"/>
      <c r="H1" s="2"/>
      <c r="I1" s="2" t="s">
        <v>0</v>
      </c>
      <c r="J1" s="2" t="s">
        <v>1</v>
      </c>
      <c r="K1" s="2" t="s">
        <v>2</v>
      </c>
      <c r="L1" s="2" t="s">
        <v>1</v>
      </c>
      <c r="M1" s="2" t="s">
        <v>3</v>
      </c>
      <c r="N1" s="2" t="s">
        <v>1</v>
      </c>
      <c r="O1" s="2" t="s">
        <v>4</v>
      </c>
      <c r="P1" s="2" t="s">
        <v>1</v>
      </c>
      <c r="Q1" s="2" t="s">
        <v>5</v>
      </c>
      <c r="R1" s="2" t="s">
        <v>1</v>
      </c>
      <c r="S1" s="2" t="s">
        <v>6</v>
      </c>
      <c r="T1" s="2" t="s">
        <v>1</v>
      </c>
    </row>
    <row r="2" customFormat="false" ht="15" hidden="false" customHeight="false" outlineLevel="0" collapsed="false">
      <c r="A2" s="2" t="n">
        <f aca="false">'Raw data'!L26</f>
        <v>8.46</v>
      </c>
      <c r="B2" s="2" t="n">
        <f aca="false">'Raw data'!O26</f>
        <v>9.54</v>
      </c>
      <c r="C2" s="2" t="n">
        <f aca="false">'Raw data'!R26</f>
        <v>9</v>
      </c>
      <c r="D2" s="3"/>
      <c r="E2" s="2"/>
      <c r="F2" s="3"/>
      <c r="G2" s="2"/>
      <c r="H2" s="3"/>
      <c r="I2" s="2" t="n">
        <v>8.74</v>
      </c>
      <c r="J2" s="3" t="n">
        <v>9.4</v>
      </c>
      <c r="K2" s="2" t="n">
        <v>6.92</v>
      </c>
      <c r="L2" s="3" t="n">
        <v>9.1</v>
      </c>
      <c r="M2" s="2" t="n">
        <v>4.4</v>
      </c>
      <c r="N2" s="3" t="n">
        <v>8.5</v>
      </c>
      <c r="O2" s="2" t="n">
        <v>2.88</v>
      </c>
      <c r="P2" s="3" t="n">
        <v>7.8</v>
      </c>
      <c r="Q2" s="2" t="n">
        <v>4.08</v>
      </c>
      <c r="R2" s="3" t="n">
        <v>8.4</v>
      </c>
      <c r="S2" s="2" t="n">
        <v>8.54</v>
      </c>
      <c r="T2" s="3" t="n">
        <v>9.4</v>
      </c>
    </row>
    <row r="3" customFormat="false" ht="15" hidden="false" customHeight="false" outlineLevel="0" collapsed="false">
      <c r="A3" s="2" t="n">
        <f aca="false">'Raw data'!L27</f>
        <v>7.48</v>
      </c>
      <c r="B3" s="2" t="n">
        <f aca="false">'Raw data'!O27</f>
        <v>7.7</v>
      </c>
      <c r="C3" s="2" t="n">
        <f aca="false">'Raw data'!R27</f>
        <v>8.14</v>
      </c>
      <c r="D3" s="3"/>
      <c r="E3" s="2"/>
      <c r="F3" s="3"/>
      <c r="G3" s="2"/>
      <c r="H3" s="3"/>
      <c r="I3" s="2" t="n">
        <v>8.38</v>
      </c>
      <c r="J3" s="3" t="n">
        <v>9.4</v>
      </c>
      <c r="K3" s="2" t="n">
        <v>4.36</v>
      </c>
      <c r="L3" s="3" t="n">
        <v>8.4</v>
      </c>
      <c r="M3" s="2" t="n">
        <v>3.9</v>
      </c>
      <c r="N3" s="3" t="n">
        <v>8.3</v>
      </c>
      <c r="O3" s="2" t="n">
        <v>2.9</v>
      </c>
      <c r="P3" s="3" t="n">
        <v>7.9</v>
      </c>
      <c r="Q3" s="2" t="n">
        <v>3.24</v>
      </c>
      <c r="R3" s="3" t="n">
        <v>8</v>
      </c>
      <c r="S3" s="2" t="n">
        <v>8.2</v>
      </c>
      <c r="T3" s="3" t="n">
        <v>9.4</v>
      </c>
    </row>
    <row r="4" customFormat="false" ht="15" hidden="false" customHeight="false" outlineLevel="0" collapsed="false">
      <c r="A4" s="2" t="n">
        <f aca="false">'Raw data'!L28</f>
        <v>8.74</v>
      </c>
      <c r="B4" s="2" t="n">
        <f aca="false">'Raw data'!O28</f>
        <v>8.38</v>
      </c>
      <c r="C4" s="2" t="n">
        <f aca="false">'Raw data'!R28</f>
        <v>8.14</v>
      </c>
      <c r="D4" s="3"/>
      <c r="E4" s="2"/>
      <c r="F4" s="3"/>
      <c r="G4" s="2"/>
      <c r="H4" s="3"/>
      <c r="I4" s="2" t="n">
        <v>8.14</v>
      </c>
      <c r="J4" s="3" t="n">
        <v>9.3</v>
      </c>
      <c r="K4" s="2" t="n">
        <v>4.28</v>
      </c>
      <c r="L4" s="3" t="n">
        <v>8.4</v>
      </c>
      <c r="M4" s="2" t="n">
        <v>3.9</v>
      </c>
      <c r="N4" s="3" t="n">
        <v>8.3</v>
      </c>
      <c r="O4" s="2" t="n">
        <v>2.9</v>
      </c>
      <c r="P4" s="3" t="n">
        <v>7.9</v>
      </c>
      <c r="Q4" s="2" t="n">
        <v>2.56</v>
      </c>
      <c r="R4" s="3" t="n">
        <v>7.7</v>
      </c>
      <c r="S4" s="2" t="n">
        <v>5.06</v>
      </c>
      <c r="T4" s="3" t="n">
        <v>8.7</v>
      </c>
    </row>
    <row r="5" customFormat="false" ht="15" hidden="false" customHeight="false" outlineLevel="0" collapsed="false">
      <c r="A5" s="2" t="n">
        <f aca="false">'Raw data'!L29</f>
        <v>6.92</v>
      </c>
      <c r="B5" s="2" t="n">
        <f aca="false">'Raw data'!O29</f>
        <v>4.36</v>
      </c>
      <c r="C5" s="2" t="n">
        <f aca="false">'Raw data'!R29</f>
        <v>4.28</v>
      </c>
    </row>
    <row r="6" customFormat="false" ht="15" hidden="false" customHeight="false" outlineLevel="0" collapsed="false">
      <c r="A6" s="2" t="n">
        <f aca="false">'Raw data'!L30</f>
        <v>4.4</v>
      </c>
      <c r="B6" s="2" t="n">
        <f aca="false">'Raw data'!O30</f>
        <v>3.9</v>
      </c>
      <c r="C6" s="2" t="n">
        <f aca="false">'Raw data'!R30</f>
        <v>3.9</v>
      </c>
      <c r="D6" s="4"/>
      <c r="E6" s="5"/>
      <c r="F6" s="4"/>
      <c r="G6" s="5"/>
      <c r="H6" s="5"/>
      <c r="I6" s="5" t="s">
        <v>0</v>
      </c>
      <c r="J6" s="5" t="s">
        <v>1</v>
      </c>
      <c r="K6" s="5" t="s">
        <v>2</v>
      </c>
      <c r="L6" s="5" t="s">
        <v>1</v>
      </c>
      <c r="M6" s="5" t="s">
        <v>3</v>
      </c>
      <c r="N6" s="5" t="s">
        <v>1</v>
      </c>
      <c r="O6" s="5" t="s">
        <v>4</v>
      </c>
      <c r="P6" s="5" t="s">
        <v>1</v>
      </c>
      <c r="Q6" s="5" t="s">
        <v>5</v>
      </c>
      <c r="R6" s="5" t="s">
        <v>1</v>
      </c>
      <c r="S6" s="2" t="s">
        <v>6</v>
      </c>
      <c r="T6" s="2" t="s">
        <v>1</v>
      </c>
    </row>
    <row r="7" customFormat="false" ht="15" hidden="false" customHeight="false" outlineLevel="0" collapsed="false">
      <c r="A7" s="2" t="n">
        <f aca="false">'Raw data'!L31</f>
        <v>2.88</v>
      </c>
      <c r="B7" s="2" t="n">
        <f aca="false">'Raw data'!O31</f>
        <v>2.9</v>
      </c>
      <c r="C7" s="2" t="n">
        <f aca="false">'Raw data'!R31</f>
        <v>2.9</v>
      </c>
      <c r="D7" s="4"/>
      <c r="E7" s="5"/>
      <c r="F7" s="4"/>
      <c r="G7" s="5"/>
      <c r="H7" s="4"/>
      <c r="I7" s="5" t="n">
        <v>9.4</v>
      </c>
      <c r="J7" s="4" t="n">
        <v>9.6</v>
      </c>
      <c r="K7" s="5" t="n">
        <v>9.12</v>
      </c>
      <c r="L7" s="4" t="n">
        <v>9.5</v>
      </c>
      <c r="M7" s="5" t="n">
        <v>9.04</v>
      </c>
      <c r="N7" s="4" t="n">
        <v>9.5</v>
      </c>
      <c r="O7" s="5" t="n">
        <v>8.7</v>
      </c>
      <c r="P7" s="4" t="n">
        <v>9.4</v>
      </c>
      <c r="Q7" s="5" t="n">
        <v>9.22</v>
      </c>
      <c r="R7" s="4" t="n">
        <v>9.5</v>
      </c>
      <c r="S7" s="2" t="n">
        <v>8.74</v>
      </c>
      <c r="T7" s="3" t="n">
        <v>9.4</v>
      </c>
    </row>
    <row r="8" customFormat="false" ht="15" hidden="false" customHeight="false" outlineLevel="0" collapsed="false">
      <c r="A8" s="2" t="n">
        <f aca="false">'Raw data'!L32</f>
        <v>4.08</v>
      </c>
      <c r="B8" s="2" t="n">
        <f aca="false">'Raw data'!O32</f>
        <v>3.24</v>
      </c>
      <c r="C8" s="2" t="n">
        <f aca="false">'Raw data'!R32</f>
        <v>2.56</v>
      </c>
      <c r="D8" s="4"/>
      <c r="E8" s="5"/>
      <c r="F8" s="4"/>
      <c r="G8" s="5"/>
      <c r="H8" s="4"/>
      <c r="I8" s="5" t="n">
        <v>8.78</v>
      </c>
      <c r="J8" s="4" t="n">
        <v>9.4</v>
      </c>
      <c r="K8" s="5" t="n">
        <v>9.02</v>
      </c>
      <c r="L8" s="4" t="n">
        <v>9.5</v>
      </c>
      <c r="M8" s="5" t="n">
        <v>8.96</v>
      </c>
      <c r="N8" s="4" t="n">
        <v>9.5</v>
      </c>
      <c r="O8" s="5" t="n">
        <v>8.56</v>
      </c>
      <c r="P8" s="4" t="n">
        <v>9.4</v>
      </c>
      <c r="Q8" s="5" t="n">
        <v>9.2</v>
      </c>
      <c r="R8" s="4" t="n">
        <v>9.5</v>
      </c>
      <c r="S8" s="2" t="n">
        <v>9</v>
      </c>
      <c r="T8" s="3" t="n">
        <v>9.5</v>
      </c>
    </row>
    <row r="9" customFormat="false" ht="15" hidden="false" customHeight="false" outlineLevel="0" collapsed="false">
      <c r="A9" s="2" t="n">
        <f aca="false">'Raw data'!L33</f>
        <v>8.54</v>
      </c>
      <c r="B9" s="2" t="n">
        <f aca="false">'Raw data'!O33</f>
        <v>8.2</v>
      </c>
      <c r="C9" s="2" t="n">
        <f aca="false">'Raw data'!R33</f>
        <v>5.06</v>
      </c>
      <c r="D9" s="4"/>
      <c r="E9" s="5"/>
      <c r="F9" s="4"/>
      <c r="G9" s="5"/>
      <c r="H9" s="4"/>
      <c r="I9" s="5" t="n">
        <v>8.66</v>
      </c>
      <c r="J9" s="4" t="n">
        <v>9.4</v>
      </c>
      <c r="K9" s="5" t="n">
        <v>9.14</v>
      </c>
      <c r="L9" s="4" t="n">
        <v>9.5</v>
      </c>
      <c r="M9" s="5" t="n">
        <v>8.88</v>
      </c>
      <c r="N9" s="4" t="n">
        <v>9.5</v>
      </c>
      <c r="O9" s="5" t="n">
        <v>9.04</v>
      </c>
      <c r="P9" s="4" t="n">
        <v>9.5</v>
      </c>
      <c r="Q9" s="5" t="n">
        <v>9.38</v>
      </c>
      <c r="R9" s="4" t="n">
        <v>9.6</v>
      </c>
      <c r="S9" s="2" t="n">
        <v>8.88</v>
      </c>
      <c r="T9" s="3" t="n">
        <v>9.5</v>
      </c>
    </row>
    <row r="13" customFormat="false" ht="15" hidden="false" customHeight="false" outlineLevel="0" collapsed="false">
      <c r="A13" s="6" t="s">
        <v>7</v>
      </c>
      <c r="B13" s="6" t="s">
        <v>8</v>
      </c>
      <c r="C13" s="6" t="s">
        <v>9</v>
      </c>
      <c r="D13" s="6"/>
      <c r="E13" s="6"/>
      <c r="F13" s="6"/>
      <c r="G13" s="6"/>
      <c r="H13" s="6" t="s">
        <v>8</v>
      </c>
      <c r="I13" s="6" t="s">
        <v>9</v>
      </c>
      <c r="K13" s="6" t="s">
        <v>7</v>
      </c>
      <c r="L13" s="6" t="s">
        <v>10</v>
      </c>
      <c r="M13" s="6" t="s">
        <v>9</v>
      </c>
      <c r="N13" s="6"/>
      <c r="O13" s="6" t="s">
        <v>10</v>
      </c>
      <c r="P13" s="6" t="s">
        <v>9</v>
      </c>
      <c r="Q13" s="6"/>
      <c r="R13" s="6" t="s">
        <v>11</v>
      </c>
      <c r="S13" s="6" t="s">
        <v>9</v>
      </c>
      <c r="T13" s="7" t="s">
        <v>12</v>
      </c>
      <c r="U13" s="7" t="s">
        <v>13</v>
      </c>
    </row>
    <row r="14" customFormat="false" ht="15" hidden="false" customHeight="false" outlineLevel="0" collapsed="false">
      <c r="A14" s="6" t="s">
        <v>14</v>
      </c>
      <c r="B14" s="6" t="n">
        <v>9.5</v>
      </c>
      <c r="C14" s="6" t="n">
        <v>9.5</v>
      </c>
      <c r="D14" s="6"/>
      <c r="E14" s="6"/>
      <c r="F14" s="6"/>
      <c r="G14" s="6"/>
      <c r="H14" s="6" t="n">
        <v>9.5</v>
      </c>
      <c r="I14" s="6" t="n">
        <v>9.5</v>
      </c>
      <c r="K14" s="6" t="s">
        <v>14</v>
      </c>
      <c r="L14" s="6" t="n">
        <v>9.24</v>
      </c>
      <c r="M14" s="6" t="n">
        <v>9.5</v>
      </c>
      <c r="N14" s="6" t="s">
        <v>15</v>
      </c>
      <c r="O14" s="6" t="n">
        <v>9.24</v>
      </c>
      <c r="P14" s="6" t="n">
        <v>9.5</v>
      </c>
      <c r="Q14" s="6" t="s">
        <v>16</v>
      </c>
      <c r="R14" s="6" t="n">
        <v>9.12</v>
      </c>
      <c r="S14" s="6" t="n">
        <v>9.5</v>
      </c>
      <c r="T14" s="8" t="n">
        <f aca="false">AVERAGE(L14+O14+R14)/3</f>
        <v>9.2</v>
      </c>
      <c r="U14" s="1" t="n">
        <f aca="false">AVEDEV(L14+O14+R14)</f>
        <v>0</v>
      </c>
    </row>
    <row r="15" customFormat="false" ht="15" hidden="false" customHeight="false" outlineLevel="0" collapsed="false">
      <c r="A15" s="6"/>
      <c r="B15" s="6" t="n">
        <v>9.4</v>
      </c>
      <c r="C15" s="6" t="n">
        <f aca="false">B14+B15</f>
        <v>18.9</v>
      </c>
      <c r="D15" s="6"/>
      <c r="E15" s="6" t="n">
        <v>9.5</v>
      </c>
      <c r="F15" s="6" t="n">
        <f aca="false">F14+E15</f>
        <v>9.5</v>
      </c>
      <c r="G15" s="6"/>
      <c r="H15" s="6" t="n">
        <v>9.5</v>
      </c>
      <c r="I15" s="6" t="n">
        <f aca="false">I14+H15</f>
        <v>19</v>
      </c>
      <c r="K15" s="6"/>
      <c r="L15" s="6" t="n">
        <v>8.7</v>
      </c>
      <c r="M15" s="6" t="n">
        <v>18.9</v>
      </c>
      <c r="N15" s="6"/>
      <c r="O15" s="6" t="n">
        <v>8.98</v>
      </c>
      <c r="P15" s="6" t="n">
        <v>19</v>
      </c>
      <c r="Q15" s="6"/>
      <c r="R15" s="6" t="n">
        <v>9.02</v>
      </c>
      <c r="S15" s="6" t="n">
        <v>19</v>
      </c>
      <c r="T15" s="8" t="n">
        <f aca="false">AVERAGE(L15+O15+R15)/3</f>
        <v>8.9</v>
      </c>
    </row>
    <row r="16" customFormat="false" ht="15" hidden="false" customHeight="false" outlineLevel="0" collapsed="false">
      <c r="A16" s="6"/>
      <c r="B16" s="6" t="n">
        <v>9.5</v>
      </c>
      <c r="C16" s="6" t="n">
        <f aca="false">C15+B16</f>
        <v>28.4</v>
      </c>
      <c r="D16" s="6"/>
      <c r="E16" s="6" t="n">
        <v>9.5</v>
      </c>
      <c r="F16" s="6" t="n">
        <f aca="false">F15+E16</f>
        <v>19</v>
      </c>
      <c r="G16" s="6"/>
      <c r="H16" s="6" t="n">
        <v>9.5</v>
      </c>
      <c r="I16" s="6" t="n">
        <f aca="false">I15+H16</f>
        <v>28.5</v>
      </c>
      <c r="K16" s="6"/>
      <c r="L16" s="6" t="n">
        <v>8.86</v>
      </c>
      <c r="M16" s="6" t="n">
        <v>28.4</v>
      </c>
      <c r="N16" s="6"/>
      <c r="O16" s="6" t="n">
        <v>9.2</v>
      </c>
      <c r="P16" s="6" t="n">
        <v>28.5</v>
      </c>
      <c r="Q16" s="6"/>
      <c r="R16" s="6" t="n">
        <v>8.94</v>
      </c>
      <c r="S16" s="6" t="n">
        <v>28.5</v>
      </c>
      <c r="T16" s="8" t="n">
        <f aca="false">AVERAGE(L16+O16+R16)/3</f>
        <v>9</v>
      </c>
    </row>
    <row r="17" customFormat="false" ht="15" hidden="false" customHeight="false" outlineLevel="0" collapsed="false">
      <c r="A17" s="6"/>
      <c r="B17" s="6" t="n">
        <v>9.6</v>
      </c>
      <c r="C17" s="6" t="n">
        <f aca="false">C16+B17</f>
        <v>38</v>
      </c>
      <c r="D17" s="6"/>
      <c r="E17" s="6" t="n">
        <v>9.4</v>
      </c>
      <c r="F17" s="6" t="n">
        <f aca="false">F16+E17</f>
        <v>28.4</v>
      </c>
      <c r="G17" s="6"/>
      <c r="H17" s="6" t="n">
        <v>9.4</v>
      </c>
      <c r="I17" s="6" t="n">
        <f aca="false">I16+H17</f>
        <v>37.9</v>
      </c>
      <c r="K17" s="6"/>
      <c r="L17" s="6" t="n">
        <v>9.4</v>
      </c>
      <c r="M17" s="6" t="n">
        <v>38</v>
      </c>
      <c r="N17" s="6"/>
      <c r="O17" s="6" t="n">
        <v>8.78</v>
      </c>
      <c r="P17" s="6" t="n">
        <v>37.9</v>
      </c>
      <c r="Q17" s="6"/>
      <c r="R17" s="6" t="n">
        <v>8.66</v>
      </c>
      <c r="S17" s="6" t="n">
        <v>37.9</v>
      </c>
      <c r="T17" s="8" t="n">
        <f aca="false">AVERAGE(L17+O17+R17)/3</f>
        <v>8.94666666666667</v>
      </c>
    </row>
    <row r="18" customFormat="false" ht="15" hidden="false" customHeight="false" outlineLevel="0" collapsed="false">
      <c r="A18" s="6"/>
      <c r="B18" s="6" t="n">
        <v>9.5</v>
      </c>
      <c r="C18" s="6" t="n">
        <f aca="false">C17+B18</f>
        <v>47.5</v>
      </c>
      <c r="D18" s="6"/>
      <c r="E18" s="6" t="n">
        <v>9.5</v>
      </c>
      <c r="F18" s="6" t="n">
        <f aca="false">F17+E18</f>
        <v>37.9</v>
      </c>
      <c r="G18" s="6"/>
      <c r="H18" s="6" t="n">
        <v>9.5</v>
      </c>
      <c r="I18" s="6" t="n">
        <f aca="false">I17+H18</f>
        <v>47.4</v>
      </c>
      <c r="K18" s="6"/>
      <c r="L18" s="6" t="n">
        <v>9.12</v>
      </c>
      <c r="M18" s="6" t="n">
        <v>47.5</v>
      </c>
      <c r="N18" s="6"/>
      <c r="O18" s="6" t="n">
        <v>9.02</v>
      </c>
      <c r="P18" s="6" t="n">
        <v>47.4</v>
      </c>
      <c r="Q18" s="6"/>
      <c r="R18" s="6" t="n">
        <v>9.14</v>
      </c>
      <c r="S18" s="6" t="n">
        <v>47.4</v>
      </c>
      <c r="T18" s="8" t="n">
        <f aca="false">AVERAGE(L18+O18+R18)/3</f>
        <v>9.09333333333333</v>
      </c>
    </row>
    <row r="19" customFormat="false" ht="15" hidden="false" customHeight="false" outlineLevel="0" collapsed="false">
      <c r="A19" s="6"/>
      <c r="B19" s="6" t="n">
        <v>9.5</v>
      </c>
      <c r="C19" s="6" t="n">
        <f aca="false">C18+B19</f>
        <v>57</v>
      </c>
      <c r="D19" s="6"/>
      <c r="E19" s="6" t="n">
        <v>9.5</v>
      </c>
      <c r="F19" s="6" t="n">
        <f aca="false">F18+E19</f>
        <v>47.4</v>
      </c>
      <c r="G19" s="6"/>
      <c r="H19" s="6" t="n">
        <v>9.5</v>
      </c>
      <c r="I19" s="6" t="n">
        <f aca="false">I18+H19</f>
        <v>56.9</v>
      </c>
      <c r="K19" s="6"/>
      <c r="L19" s="6" t="n">
        <v>9.04</v>
      </c>
      <c r="M19" s="6" t="n">
        <v>57</v>
      </c>
      <c r="N19" s="6"/>
      <c r="O19" s="6" t="n">
        <v>8.96</v>
      </c>
      <c r="P19" s="6" t="n">
        <v>56.9</v>
      </c>
      <c r="Q19" s="6"/>
      <c r="R19" s="6" t="n">
        <v>8.88</v>
      </c>
      <c r="S19" s="6" t="n">
        <v>56.9</v>
      </c>
      <c r="T19" s="8" t="n">
        <f aca="false">AVERAGE(L19+O19+R19)/3</f>
        <v>8.96</v>
      </c>
    </row>
    <row r="20" customFormat="false" ht="15" hidden="false" customHeight="false" outlineLevel="0" collapsed="false">
      <c r="A20" s="6"/>
      <c r="B20" s="6" t="n">
        <v>9.4</v>
      </c>
      <c r="C20" s="6" t="n">
        <f aca="false">C19+B20</f>
        <v>66.4</v>
      </c>
      <c r="D20" s="6"/>
      <c r="E20" s="6" t="n">
        <v>9.4</v>
      </c>
      <c r="F20" s="6" t="n">
        <f aca="false">F19+E20</f>
        <v>56.8</v>
      </c>
      <c r="G20" s="6"/>
      <c r="H20" s="6" t="n">
        <v>9.5</v>
      </c>
      <c r="I20" s="6" t="n">
        <f aca="false">I19+H20</f>
        <v>66.4</v>
      </c>
      <c r="K20" s="6"/>
      <c r="L20" s="6" t="n">
        <v>8.7</v>
      </c>
      <c r="M20" s="6" t="n">
        <v>66.4</v>
      </c>
      <c r="N20" s="6"/>
      <c r="O20" s="6" t="n">
        <v>8.56</v>
      </c>
      <c r="P20" s="6" t="n">
        <v>66.3</v>
      </c>
      <c r="Q20" s="6"/>
      <c r="R20" s="6" t="n">
        <v>9.04</v>
      </c>
      <c r="S20" s="6" t="n">
        <v>66.4</v>
      </c>
      <c r="T20" s="8" t="n">
        <f aca="false">AVERAGE(L20+O20+R20)/3</f>
        <v>8.76666666666667</v>
      </c>
    </row>
    <row r="21" customFormat="false" ht="15" hidden="false" customHeight="false" outlineLevel="0" collapsed="false">
      <c r="A21" s="9"/>
      <c r="B21" s="6" t="n">
        <v>9.5</v>
      </c>
      <c r="C21" s="6" t="n">
        <f aca="false">C20+B21</f>
        <v>75.9</v>
      </c>
      <c r="D21" s="6"/>
      <c r="E21" s="6" t="n">
        <v>9.5</v>
      </c>
      <c r="F21" s="6" t="n">
        <f aca="false">F20+E21</f>
        <v>66.3</v>
      </c>
      <c r="G21" s="6"/>
      <c r="H21" s="6" t="n">
        <v>9.6</v>
      </c>
      <c r="I21" s="6" t="n">
        <f aca="false">I20+H21</f>
        <v>76</v>
      </c>
      <c r="K21" s="9"/>
      <c r="L21" s="6" t="n">
        <v>9.22</v>
      </c>
      <c r="M21" s="6" t="n">
        <v>75.9</v>
      </c>
      <c r="N21" s="6"/>
      <c r="O21" s="6" t="n">
        <v>9.2</v>
      </c>
      <c r="P21" s="6" t="n">
        <v>75.8</v>
      </c>
      <c r="Q21" s="6"/>
      <c r="R21" s="6" t="n">
        <v>9.38</v>
      </c>
      <c r="S21" s="6" t="n">
        <v>76</v>
      </c>
      <c r="T21" s="8" t="n">
        <f aca="false">AVERAGE(L21+O21+R21)/3</f>
        <v>9.26666666666667</v>
      </c>
    </row>
    <row r="22" customFormat="false" ht="15" hidden="false" customHeight="false" outlineLevel="0" collapsed="false">
      <c r="A22" s="6"/>
      <c r="B22" s="6" t="n">
        <v>9.4</v>
      </c>
      <c r="C22" s="6" t="n">
        <f aca="false">C21+B22</f>
        <v>85.3</v>
      </c>
      <c r="D22" s="6"/>
      <c r="E22" s="6" t="n">
        <v>9.5</v>
      </c>
      <c r="F22" s="6" t="n">
        <f aca="false">F21+E22</f>
        <v>75.8</v>
      </c>
      <c r="G22" s="6"/>
      <c r="H22" s="6" t="n">
        <v>9.5</v>
      </c>
      <c r="I22" s="6" t="n">
        <f aca="false">I21+H22</f>
        <v>85.5</v>
      </c>
      <c r="K22" s="6"/>
      <c r="L22" s="6" t="n">
        <v>8.74</v>
      </c>
      <c r="M22" s="6" t="n">
        <v>85.3</v>
      </c>
      <c r="N22" s="6"/>
      <c r="O22" s="6" t="n">
        <v>9</v>
      </c>
      <c r="P22" s="6" t="n">
        <v>85.3</v>
      </c>
      <c r="Q22" s="6"/>
      <c r="R22" s="6" t="n">
        <v>8.88</v>
      </c>
      <c r="S22" s="6" t="n">
        <v>85.5</v>
      </c>
      <c r="T22" s="8" t="n">
        <f aca="false">AVERAGE(L22+O22+R22)/3</f>
        <v>8.87333333333334</v>
      </c>
    </row>
    <row r="24" customFormat="false" ht="15" hidden="false" customHeight="false" outlineLevel="0" collapsed="false">
      <c r="A24" s="6" t="s">
        <v>17</v>
      </c>
      <c r="B24" s="6" t="s">
        <v>8</v>
      </c>
      <c r="C24" s="6" t="s">
        <v>9</v>
      </c>
      <c r="D24" s="6"/>
      <c r="E24" s="6" t="s">
        <v>8</v>
      </c>
      <c r="F24" s="6" t="s">
        <v>9</v>
      </c>
      <c r="G24" s="6"/>
      <c r="H24" s="6" t="s">
        <v>8</v>
      </c>
      <c r="I24" s="6" t="s">
        <v>9</v>
      </c>
      <c r="K24" s="6" t="s">
        <v>17</v>
      </c>
      <c r="L24" s="6" t="s">
        <v>11</v>
      </c>
      <c r="M24" s="6" t="s">
        <v>9</v>
      </c>
      <c r="N24" s="6"/>
      <c r="O24" s="6" t="s">
        <v>11</v>
      </c>
      <c r="P24" s="6" t="s">
        <v>9</v>
      </c>
      <c r="Q24" s="6"/>
      <c r="R24" s="6" t="s">
        <v>11</v>
      </c>
      <c r="S24" s="6" t="s">
        <v>9</v>
      </c>
    </row>
    <row r="25" customFormat="false" ht="15" hidden="false" customHeight="false" outlineLevel="0" collapsed="false">
      <c r="A25" s="6" t="s">
        <v>14</v>
      </c>
      <c r="B25" s="6" t="n">
        <v>9.5</v>
      </c>
      <c r="C25" s="6" t="n">
        <f aca="false">B25</f>
        <v>9.5</v>
      </c>
      <c r="D25" s="6" t="s">
        <v>15</v>
      </c>
      <c r="E25" s="6" t="n">
        <v>9.5</v>
      </c>
      <c r="F25" s="6" t="n">
        <f aca="false">E25</f>
        <v>9.5</v>
      </c>
      <c r="G25" s="6" t="s">
        <v>16</v>
      </c>
      <c r="H25" s="6" t="n">
        <v>9.5</v>
      </c>
      <c r="I25" s="6" t="n">
        <f aca="false">H25</f>
        <v>9.5</v>
      </c>
      <c r="K25" s="6" t="s">
        <v>14</v>
      </c>
      <c r="L25" s="6" t="n">
        <v>9.5</v>
      </c>
      <c r="M25" s="6" t="n">
        <v>9.5</v>
      </c>
      <c r="N25" s="6" t="s">
        <v>15</v>
      </c>
      <c r="O25" s="6" t="n">
        <v>9.08</v>
      </c>
      <c r="P25" s="6" t="n">
        <v>9.5</v>
      </c>
      <c r="Q25" s="6" t="s">
        <v>16</v>
      </c>
      <c r="R25" s="6" t="n">
        <v>8.78</v>
      </c>
      <c r="S25" s="6" t="n">
        <v>9.5</v>
      </c>
    </row>
    <row r="26" customFormat="false" ht="15" hidden="false" customHeight="false" outlineLevel="0" collapsed="false">
      <c r="A26" s="6"/>
      <c r="B26" s="6" t="n">
        <v>9.5</v>
      </c>
      <c r="C26" s="6" t="n">
        <f aca="false">C25+B26</f>
        <v>19</v>
      </c>
      <c r="D26" s="6"/>
      <c r="E26" s="6" t="n">
        <v>9.6</v>
      </c>
      <c r="F26" s="6" t="n">
        <f aca="false">F25+E26</f>
        <v>19.1</v>
      </c>
      <c r="G26" s="6"/>
      <c r="H26" s="6" t="n">
        <v>9.5</v>
      </c>
      <c r="I26" s="6" t="n">
        <f aca="false">H26+I25</f>
        <v>19</v>
      </c>
      <c r="K26" s="6"/>
      <c r="L26" s="6" t="n">
        <v>8.46</v>
      </c>
      <c r="M26" s="6" t="n">
        <v>19</v>
      </c>
      <c r="N26" s="6"/>
      <c r="O26" s="6" t="n">
        <v>9.54</v>
      </c>
      <c r="P26" s="6" t="n">
        <v>19.1</v>
      </c>
      <c r="Q26" s="6"/>
      <c r="R26" s="6" t="n">
        <v>9</v>
      </c>
      <c r="S26" s="6" t="n">
        <v>19</v>
      </c>
    </row>
    <row r="27" customFormat="false" ht="15" hidden="false" customHeight="false" outlineLevel="0" collapsed="false">
      <c r="A27" s="6"/>
      <c r="B27" s="6" t="n">
        <v>9.2</v>
      </c>
      <c r="C27" s="6" t="n">
        <f aca="false">C26+B27</f>
        <v>28.2</v>
      </c>
      <c r="D27" s="6"/>
      <c r="E27" s="6" t="n">
        <v>9.3</v>
      </c>
      <c r="F27" s="6" t="n">
        <f aca="false">F26+E27</f>
        <v>28.4</v>
      </c>
      <c r="G27" s="6"/>
      <c r="H27" s="6" t="n">
        <v>9.4</v>
      </c>
      <c r="I27" s="6" t="n">
        <f aca="false">H27+I26</f>
        <v>28.4</v>
      </c>
      <c r="K27" s="6"/>
      <c r="L27" s="6" t="n">
        <v>7.48</v>
      </c>
      <c r="M27" s="6" t="n">
        <v>28.2</v>
      </c>
      <c r="N27" s="6"/>
      <c r="O27" s="6" t="n">
        <v>7.7</v>
      </c>
      <c r="P27" s="6" t="n">
        <v>28.4</v>
      </c>
      <c r="Q27" s="6"/>
      <c r="R27" s="6" t="n">
        <v>8.14</v>
      </c>
      <c r="S27" s="6" t="n">
        <v>28.4</v>
      </c>
    </row>
    <row r="28" customFormat="false" ht="15" hidden="false" customHeight="false" outlineLevel="0" collapsed="false">
      <c r="A28" s="6"/>
      <c r="B28" s="6" t="n">
        <v>9.4</v>
      </c>
      <c r="C28" s="6" t="n">
        <f aca="false">C27+B28</f>
        <v>37.6</v>
      </c>
      <c r="D28" s="6"/>
      <c r="E28" s="6" t="n">
        <v>9.4</v>
      </c>
      <c r="F28" s="6" t="n">
        <f aca="false">F27+E28</f>
        <v>37.8</v>
      </c>
      <c r="G28" s="6"/>
      <c r="H28" s="6" t="n">
        <v>9.3</v>
      </c>
      <c r="I28" s="6" t="n">
        <f aca="false">H28+I27</f>
        <v>37.7</v>
      </c>
      <c r="K28" s="6"/>
      <c r="L28" s="6" t="n">
        <v>8.74</v>
      </c>
      <c r="M28" s="6" t="n">
        <v>37.6</v>
      </c>
      <c r="N28" s="6"/>
      <c r="O28" s="6" t="n">
        <v>8.38</v>
      </c>
      <c r="P28" s="6" t="n">
        <v>37.8</v>
      </c>
      <c r="Q28" s="6"/>
      <c r="R28" s="6" t="n">
        <v>8.14</v>
      </c>
      <c r="S28" s="6" t="n">
        <v>37.7</v>
      </c>
    </row>
    <row r="29" customFormat="false" ht="15" hidden="false" customHeight="false" outlineLevel="0" collapsed="false">
      <c r="A29" s="6"/>
      <c r="B29" s="6" t="n">
        <v>9.1</v>
      </c>
      <c r="C29" s="6" t="n">
        <f aca="false">C28+B29</f>
        <v>46.7</v>
      </c>
      <c r="D29" s="6"/>
      <c r="E29" s="6" t="n">
        <v>8.4</v>
      </c>
      <c r="F29" s="6" t="n">
        <f aca="false">F28+E29</f>
        <v>46.2</v>
      </c>
      <c r="G29" s="6"/>
      <c r="H29" s="6" t="n">
        <v>8.4</v>
      </c>
      <c r="I29" s="6" t="n">
        <f aca="false">H29+I28</f>
        <v>46.1</v>
      </c>
      <c r="K29" s="6"/>
      <c r="L29" s="6" t="n">
        <v>6.92</v>
      </c>
      <c r="M29" s="6" t="n">
        <v>46.7</v>
      </c>
      <c r="N29" s="6"/>
      <c r="O29" s="6" t="n">
        <v>4.36</v>
      </c>
      <c r="P29" s="6" t="n">
        <v>46.2</v>
      </c>
      <c r="Q29" s="6"/>
      <c r="R29" s="6" t="n">
        <v>4.28</v>
      </c>
      <c r="S29" s="6" t="n">
        <v>46.1</v>
      </c>
    </row>
    <row r="30" customFormat="false" ht="15" hidden="false" customHeight="false" outlineLevel="0" collapsed="false">
      <c r="A30" s="6"/>
      <c r="B30" s="6" t="n">
        <v>8.5</v>
      </c>
      <c r="C30" s="6" t="n">
        <f aca="false">C29+B30</f>
        <v>55.2</v>
      </c>
      <c r="D30" s="6"/>
      <c r="E30" s="6" t="n">
        <v>8.3</v>
      </c>
      <c r="F30" s="6" t="n">
        <f aca="false">F29+E30</f>
        <v>54.5</v>
      </c>
      <c r="G30" s="6"/>
      <c r="H30" s="6" t="n">
        <v>8.3</v>
      </c>
      <c r="I30" s="6" t="n">
        <f aca="false">H30+I29</f>
        <v>54.4</v>
      </c>
      <c r="K30" s="6"/>
      <c r="L30" s="6" t="n">
        <v>4.4</v>
      </c>
      <c r="M30" s="6" t="n">
        <v>55.2</v>
      </c>
      <c r="N30" s="6"/>
      <c r="O30" s="6" t="n">
        <v>3.9</v>
      </c>
      <c r="P30" s="6" t="n">
        <v>54.5</v>
      </c>
      <c r="Q30" s="6"/>
      <c r="R30" s="6" t="n">
        <v>3.9</v>
      </c>
      <c r="S30" s="6" t="n">
        <v>54.4</v>
      </c>
    </row>
    <row r="31" customFormat="false" ht="15" hidden="false" customHeight="false" outlineLevel="0" collapsed="false">
      <c r="A31" s="6"/>
      <c r="B31" s="6" t="n">
        <v>7.8</v>
      </c>
      <c r="C31" s="6" t="n">
        <f aca="false">C30+B31</f>
        <v>63</v>
      </c>
      <c r="D31" s="6"/>
      <c r="E31" s="6" t="n">
        <v>7.9</v>
      </c>
      <c r="F31" s="6" t="n">
        <f aca="false">F30+E31</f>
        <v>62.4</v>
      </c>
      <c r="G31" s="6"/>
      <c r="H31" s="6" t="n">
        <v>7.9</v>
      </c>
      <c r="I31" s="6" t="n">
        <f aca="false">H31+I30</f>
        <v>62.3</v>
      </c>
      <c r="K31" s="6"/>
      <c r="L31" s="6" t="n">
        <v>2.88</v>
      </c>
      <c r="M31" s="6" t="n">
        <v>63</v>
      </c>
      <c r="N31" s="6"/>
      <c r="O31" s="6" t="n">
        <v>2.9</v>
      </c>
      <c r="P31" s="6" t="n">
        <v>62.4</v>
      </c>
      <c r="Q31" s="6"/>
      <c r="R31" s="6" t="n">
        <v>2.9</v>
      </c>
      <c r="S31" s="6" t="n">
        <v>62.3</v>
      </c>
    </row>
    <row r="32" customFormat="false" ht="15" hidden="false" customHeight="false" outlineLevel="0" collapsed="false">
      <c r="A32" s="6"/>
      <c r="B32" s="6" t="n">
        <v>8.4</v>
      </c>
      <c r="C32" s="6" t="n">
        <f aca="false">C31+B32</f>
        <v>71.4</v>
      </c>
      <c r="D32" s="6"/>
      <c r="E32" s="6" t="n">
        <v>8</v>
      </c>
      <c r="F32" s="6" t="n">
        <f aca="false">F31+E32</f>
        <v>70.4</v>
      </c>
      <c r="G32" s="6"/>
      <c r="H32" s="6" t="n">
        <v>7.7</v>
      </c>
      <c r="I32" s="6" t="n">
        <f aca="false">H32+I31</f>
        <v>70</v>
      </c>
      <c r="K32" s="6"/>
      <c r="L32" s="6" t="n">
        <v>4.08</v>
      </c>
      <c r="M32" s="6" t="n">
        <v>71.4</v>
      </c>
      <c r="N32" s="6"/>
      <c r="O32" s="6" t="n">
        <v>3.24</v>
      </c>
      <c r="P32" s="6" t="n">
        <v>70.4</v>
      </c>
      <c r="Q32" s="6"/>
      <c r="R32" s="6" t="n">
        <v>2.56</v>
      </c>
      <c r="S32" s="6" t="n">
        <v>70</v>
      </c>
    </row>
    <row r="33" customFormat="false" ht="15" hidden="false" customHeight="false" outlineLevel="0" collapsed="false">
      <c r="A33" s="6"/>
      <c r="B33" s="6" t="n">
        <v>9.4</v>
      </c>
      <c r="C33" s="6" t="n">
        <f aca="false">C32+B33</f>
        <v>80.8</v>
      </c>
      <c r="D33" s="6"/>
      <c r="E33" s="6" t="n">
        <v>9.4</v>
      </c>
      <c r="F33" s="6" t="n">
        <f aca="false">F32+E33</f>
        <v>79.8</v>
      </c>
      <c r="G33" s="6"/>
      <c r="H33" s="6" t="n">
        <v>8.7</v>
      </c>
      <c r="I33" s="6" t="n">
        <f aca="false">H33+I32</f>
        <v>78.7</v>
      </c>
      <c r="K33" s="6"/>
      <c r="L33" s="6" t="n">
        <v>8.54</v>
      </c>
      <c r="M33" s="6" t="n">
        <v>80.8</v>
      </c>
      <c r="N33" s="6"/>
      <c r="O33" s="6" t="n">
        <v>8.2</v>
      </c>
      <c r="P33" s="6" t="n">
        <v>79.8</v>
      </c>
      <c r="Q33" s="6"/>
      <c r="R33" s="6" t="n">
        <v>5.06</v>
      </c>
      <c r="S33" s="6" t="n">
        <v>78.7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0" activeCellId="0" sqref="H20"/>
    </sheetView>
  </sheetViews>
  <sheetFormatPr defaultColWidth="10.59765625" defaultRowHeight="15" zeroHeight="false" outlineLevelRow="0" outlineLevelCol="0"/>
  <cols>
    <col collapsed="false" customWidth="true" hidden="false" outlineLevel="0" max="5" min="5" style="1" width="19.51"/>
  </cols>
  <sheetData>
    <row r="1" customFormat="false" ht="15" hidden="false" customHeight="false" outlineLevel="0" collapsed="false">
      <c r="A1" s="2" t="n">
        <f aca="false">Synthesis!B23</f>
        <v>9.5</v>
      </c>
      <c r="B1" s="2" t="n">
        <f aca="false">Synthesis!C23</f>
        <v>9.08</v>
      </c>
      <c r="C1" s="2" t="n">
        <f aca="false">Synthesis!D23</f>
        <v>8.78</v>
      </c>
      <c r="D1" s="2"/>
      <c r="E1" s="2"/>
      <c r="F1" s="2"/>
      <c r="G1" s="10"/>
      <c r="J1" s="6" t="s">
        <v>17</v>
      </c>
      <c r="K1" s="6" t="s">
        <v>11</v>
      </c>
      <c r="L1" s="6" t="s">
        <v>9</v>
      </c>
      <c r="M1" s="6"/>
      <c r="N1" s="6" t="s">
        <v>11</v>
      </c>
      <c r="O1" s="6" t="s">
        <v>9</v>
      </c>
      <c r="P1" s="6"/>
      <c r="Q1" s="6" t="s">
        <v>11</v>
      </c>
      <c r="R1" s="6" t="s">
        <v>9</v>
      </c>
    </row>
    <row r="2" customFormat="false" ht="15" hidden="false" customHeight="false" outlineLevel="0" collapsed="false">
      <c r="A2" s="2" t="n">
        <f aca="false">Synthesis!B24</f>
        <v>8.46</v>
      </c>
      <c r="B2" s="2" t="n">
        <f aca="false">Synthesis!C24</f>
        <v>9.54</v>
      </c>
      <c r="C2" s="2" t="n">
        <f aca="false">Synthesis!D24</f>
        <v>9</v>
      </c>
      <c r="D2" s="2"/>
      <c r="E2" s="2"/>
      <c r="F2" s="2"/>
      <c r="J2" s="6" t="s">
        <v>14</v>
      </c>
      <c r="K2" s="6" t="n">
        <v>9.5</v>
      </c>
      <c r="L2" s="6" t="n">
        <v>9.5</v>
      </c>
      <c r="M2" s="6" t="s">
        <v>15</v>
      </c>
      <c r="N2" s="6" t="n">
        <v>9.08</v>
      </c>
      <c r="O2" s="6" t="n">
        <v>9.5</v>
      </c>
      <c r="P2" s="6" t="s">
        <v>16</v>
      </c>
      <c r="Q2" s="6" t="n">
        <v>8.78</v>
      </c>
      <c r="R2" s="6" t="n">
        <v>9.5</v>
      </c>
    </row>
    <row r="3" customFormat="false" ht="15" hidden="false" customHeight="false" outlineLevel="0" collapsed="false">
      <c r="A3" s="2" t="n">
        <f aca="false">Synthesis!B25</f>
        <v>7.48</v>
      </c>
      <c r="B3" s="2" t="n">
        <f aca="false">Synthesis!C25</f>
        <v>7.7</v>
      </c>
      <c r="C3" s="2" t="n">
        <f aca="false">Synthesis!D25</f>
        <v>8.14</v>
      </c>
      <c r="D3" s="2"/>
      <c r="E3" s="2"/>
      <c r="F3" s="2"/>
      <c r="J3" s="6"/>
      <c r="K3" s="6" t="n">
        <v>8.46</v>
      </c>
      <c r="L3" s="6" t="n">
        <v>19</v>
      </c>
      <c r="M3" s="6"/>
      <c r="N3" s="6" t="n">
        <v>9.54</v>
      </c>
      <c r="O3" s="6" t="n">
        <v>19.1</v>
      </c>
      <c r="P3" s="6"/>
      <c r="Q3" s="6" t="n">
        <v>9</v>
      </c>
      <c r="R3" s="6" t="n">
        <v>19</v>
      </c>
    </row>
    <row r="4" customFormat="false" ht="15" hidden="false" customHeight="false" outlineLevel="0" collapsed="false">
      <c r="A4" s="2" t="n">
        <f aca="false">Synthesis!B26</f>
        <v>8.74</v>
      </c>
      <c r="B4" s="2" t="n">
        <f aca="false">Synthesis!C26</f>
        <v>8.38</v>
      </c>
      <c r="C4" s="2" t="n">
        <f aca="false">Synthesis!D26</f>
        <v>8.14</v>
      </c>
      <c r="D4" s="2"/>
      <c r="E4" s="2"/>
      <c r="F4" s="2"/>
      <c r="J4" s="6"/>
      <c r="K4" s="6" t="n">
        <v>7.48</v>
      </c>
      <c r="L4" s="6" t="n">
        <v>28.2</v>
      </c>
      <c r="M4" s="6"/>
      <c r="N4" s="6" t="n">
        <v>7.7</v>
      </c>
      <c r="O4" s="6" t="n">
        <v>28.4</v>
      </c>
      <c r="P4" s="6"/>
      <c r="Q4" s="6" t="n">
        <v>8.14</v>
      </c>
      <c r="R4" s="6" t="n">
        <v>28.4</v>
      </c>
    </row>
    <row r="5" customFormat="false" ht="15" hidden="false" customHeight="false" outlineLevel="0" collapsed="false">
      <c r="A5" s="2" t="n">
        <f aca="false">Synthesis!B27</f>
        <v>6.92</v>
      </c>
      <c r="B5" s="2" t="n">
        <f aca="false">Synthesis!C27</f>
        <v>4.36</v>
      </c>
      <c r="C5" s="2" t="n">
        <f aca="false">Synthesis!D27</f>
        <v>4.28</v>
      </c>
      <c r="D5" s="2"/>
      <c r="E5" s="2"/>
      <c r="F5" s="2"/>
      <c r="J5" s="6"/>
      <c r="K5" s="6" t="n">
        <v>8.74</v>
      </c>
      <c r="L5" s="6" t="n">
        <v>37.6</v>
      </c>
      <c r="M5" s="6"/>
      <c r="N5" s="6" t="n">
        <v>8.38</v>
      </c>
      <c r="O5" s="6" t="n">
        <v>37.8</v>
      </c>
      <c r="P5" s="6"/>
      <c r="Q5" s="6" t="n">
        <v>8.14</v>
      </c>
      <c r="R5" s="6" t="n">
        <v>37.7</v>
      </c>
    </row>
    <row r="6" customFormat="false" ht="15" hidden="false" customHeight="false" outlineLevel="0" collapsed="false">
      <c r="A6" s="2" t="n">
        <f aca="false">Synthesis!B28</f>
        <v>4.4</v>
      </c>
      <c r="B6" s="2" t="n">
        <f aca="false">Synthesis!C28</f>
        <v>3.9</v>
      </c>
      <c r="C6" s="2" t="n">
        <f aca="false">Synthesis!D28</f>
        <v>3.9</v>
      </c>
      <c r="D6" s="2"/>
      <c r="E6" s="2"/>
      <c r="F6" s="2"/>
      <c r="J6" s="6"/>
      <c r="K6" s="6" t="n">
        <v>6.92</v>
      </c>
      <c r="L6" s="6" t="n">
        <v>46.7</v>
      </c>
      <c r="M6" s="6"/>
      <c r="N6" s="6" t="n">
        <v>4.36</v>
      </c>
      <c r="O6" s="6" t="n">
        <v>46.2</v>
      </c>
      <c r="P6" s="6"/>
      <c r="Q6" s="6" t="n">
        <v>4.28</v>
      </c>
      <c r="R6" s="6" t="n">
        <v>46.1</v>
      </c>
    </row>
    <row r="7" customFormat="false" ht="15" hidden="false" customHeight="false" outlineLevel="0" collapsed="false">
      <c r="A7" s="2" t="n">
        <f aca="false">Synthesis!B29</f>
        <v>2.88</v>
      </c>
      <c r="B7" s="2" t="n">
        <f aca="false">Synthesis!C29</f>
        <v>2.9</v>
      </c>
      <c r="C7" s="2" t="n">
        <f aca="false">Synthesis!D29</f>
        <v>2.9</v>
      </c>
      <c r="D7" s="2"/>
      <c r="E7" s="2"/>
      <c r="F7" s="2"/>
      <c r="J7" s="6"/>
      <c r="K7" s="6" t="n">
        <v>4.4</v>
      </c>
      <c r="L7" s="6" t="n">
        <v>55.2</v>
      </c>
      <c r="M7" s="6"/>
      <c r="N7" s="6" t="n">
        <v>3.9</v>
      </c>
      <c r="O7" s="6" t="n">
        <v>54.5</v>
      </c>
      <c r="P7" s="6"/>
      <c r="Q7" s="6" t="n">
        <v>3.9</v>
      </c>
      <c r="R7" s="6" t="n">
        <v>54.4</v>
      </c>
    </row>
    <row r="8" customFormat="false" ht="15" hidden="false" customHeight="false" outlineLevel="0" collapsed="false">
      <c r="A8" s="2" t="n">
        <f aca="false">Synthesis!B30</f>
        <v>4.08</v>
      </c>
      <c r="B8" s="2" t="n">
        <f aca="false">Synthesis!C30</f>
        <v>3.24</v>
      </c>
      <c r="C8" s="2" t="n">
        <f aca="false">Synthesis!D30</f>
        <v>2.56</v>
      </c>
      <c r="D8" s="2"/>
      <c r="E8" s="2"/>
      <c r="F8" s="2"/>
      <c r="J8" s="6"/>
      <c r="K8" s="6" t="n">
        <v>2.88</v>
      </c>
      <c r="L8" s="6" t="n">
        <v>63</v>
      </c>
      <c r="M8" s="6"/>
      <c r="N8" s="6" t="n">
        <v>2.9</v>
      </c>
      <c r="O8" s="6" t="n">
        <v>62.4</v>
      </c>
      <c r="P8" s="6"/>
      <c r="Q8" s="6" t="n">
        <v>2.9</v>
      </c>
      <c r="R8" s="6" t="n">
        <v>62.3</v>
      </c>
    </row>
    <row r="9" customFormat="false" ht="15" hidden="false" customHeight="false" outlineLevel="0" collapsed="false">
      <c r="A9" s="2" t="n">
        <f aca="false">Synthesis!B31</f>
        <v>8.54</v>
      </c>
      <c r="B9" s="2" t="n">
        <f aca="false">Synthesis!C31</f>
        <v>8.2</v>
      </c>
      <c r="C9" s="2" t="n">
        <f aca="false">Synthesis!D31</f>
        <v>5.06</v>
      </c>
      <c r="D9" s="2"/>
      <c r="E9" s="2"/>
      <c r="F9" s="2"/>
      <c r="J9" s="6"/>
      <c r="K9" s="6" t="n">
        <v>4.08</v>
      </c>
      <c r="L9" s="6" t="n">
        <v>71.4</v>
      </c>
      <c r="M9" s="6"/>
      <c r="N9" s="6" t="n">
        <v>3.24</v>
      </c>
      <c r="O9" s="6" t="n">
        <v>70.4</v>
      </c>
      <c r="P9" s="6"/>
      <c r="Q9" s="6" t="n">
        <v>2.56</v>
      </c>
      <c r="R9" s="6" t="n">
        <v>70</v>
      </c>
    </row>
    <row r="10" customFormat="false" ht="15" hidden="false" customHeight="false" outlineLevel="0" collapsed="false">
      <c r="A10" s="2"/>
      <c r="B10" s="2" t="n">
        <v>8.74</v>
      </c>
      <c r="C10" s="2" t="n">
        <v>9</v>
      </c>
      <c r="D10" s="2"/>
      <c r="E10" s="2"/>
      <c r="F10" s="2"/>
      <c r="J10" s="6"/>
      <c r="K10" s="6" t="n">
        <v>8.54</v>
      </c>
      <c r="L10" s="6" t="n">
        <v>80.8</v>
      </c>
      <c r="M10" s="6"/>
      <c r="N10" s="6" t="n">
        <v>8.2</v>
      </c>
      <c r="O10" s="6" t="n">
        <v>79.8</v>
      </c>
      <c r="P10" s="6"/>
      <c r="Q10" s="6" t="n">
        <v>5.06</v>
      </c>
      <c r="R10" s="6" t="n">
        <v>78.7</v>
      </c>
    </row>
    <row r="11" customFormat="false" ht="15" hidden="false" customHeight="false" outlineLevel="0" collapsed="false">
      <c r="A11" s="2" t="s">
        <v>1</v>
      </c>
      <c r="B11" s="2" t="s">
        <v>14</v>
      </c>
      <c r="C11" s="2" t="s">
        <v>15</v>
      </c>
      <c r="D11" s="2" t="s">
        <v>16</v>
      </c>
      <c r="E11" s="2" t="s">
        <v>18</v>
      </c>
      <c r="F11" s="2" t="s">
        <v>19</v>
      </c>
    </row>
    <row r="12" customFormat="false" ht="15" hidden="false" customHeight="false" outlineLevel="0" collapsed="false">
      <c r="A12" s="2"/>
      <c r="B12" s="2" t="n">
        <v>9.5</v>
      </c>
      <c r="C12" s="2" t="n">
        <v>9.5</v>
      </c>
      <c r="D12" s="2" t="n">
        <v>9.5</v>
      </c>
      <c r="E12" s="2" t="n">
        <f aca="false">AVERAGE(B12:D12)</f>
        <v>9.5</v>
      </c>
      <c r="F12" s="2" t="n">
        <f aca="false">AVEDEV(B12:D12)</f>
        <v>0</v>
      </c>
    </row>
    <row r="13" customFormat="false" ht="15" hidden="false" customHeight="false" outlineLevel="0" collapsed="false">
      <c r="A13" s="2"/>
      <c r="B13" s="2" t="n">
        <v>18.9</v>
      </c>
      <c r="C13" s="2" t="n">
        <v>19</v>
      </c>
      <c r="D13" s="2" t="n">
        <v>19</v>
      </c>
      <c r="E13" s="2" t="n">
        <f aca="false">AVERAGE(B13:D13)</f>
        <v>18.9666666666667</v>
      </c>
      <c r="F13" s="2" t="n">
        <f aca="false">AVEDEV(B13:D13)</f>
        <v>0.0444444444444455</v>
      </c>
    </row>
    <row r="14" customFormat="false" ht="15" hidden="false" customHeight="false" outlineLevel="0" collapsed="false">
      <c r="A14" s="2"/>
      <c r="B14" s="2" t="n">
        <v>28.4</v>
      </c>
      <c r="C14" s="2" t="n">
        <v>28.5</v>
      </c>
      <c r="D14" s="2" t="n">
        <v>28.5</v>
      </c>
      <c r="E14" s="2" t="n">
        <f aca="false">AVERAGE(B14:D14)</f>
        <v>28.4666666666667</v>
      </c>
      <c r="F14" s="2" t="n">
        <f aca="false">AVEDEV(B14:D14)</f>
        <v>0.0444444444444443</v>
      </c>
    </row>
    <row r="15" customFormat="false" ht="15" hidden="false" customHeight="false" outlineLevel="0" collapsed="false">
      <c r="A15" s="2"/>
      <c r="B15" s="2" t="n">
        <v>38</v>
      </c>
      <c r="C15" s="2" t="n">
        <v>37.9</v>
      </c>
      <c r="D15" s="2" t="n">
        <v>37.9</v>
      </c>
      <c r="E15" s="2" t="n">
        <f aca="false">AVERAGE(B15:D15)</f>
        <v>37.9333333333333</v>
      </c>
      <c r="F15" s="2" t="n">
        <f aca="false">AVEDEV(B15:D15)</f>
        <v>0.0444444444444443</v>
      </c>
    </row>
    <row r="16" customFormat="false" ht="15" hidden="false" customHeight="false" outlineLevel="0" collapsed="false">
      <c r="A16" s="2"/>
      <c r="B16" s="2" t="n">
        <v>47.5</v>
      </c>
      <c r="C16" s="2" t="n">
        <v>47.4</v>
      </c>
      <c r="D16" s="2" t="n">
        <v>47.4</v>
      </c>
      <c r="E16" s="2" t="n">
        <f aca="false">AVERAGE(B16:D16)</f>
        <v>47.4333333333333</v>
      </c>
      <c r="F16" s="2" t="n">
        <f aca="false">AVEDEV(B16:D16)</f>
        <v>0.0444444444444467</v>
      </c>
    </row>
    <row r="17" customFormat="false" ht="15" hidden="false" customHeight="false" outlineLevel="0" collapsed="false">
      <c r="A17" s="2"/>
      <c r="B17" s="2" t="n">
        <v>57</v>
      </c>
      <c r="C17" s="2" t="n">
        <v>56.9</v>
      </c>
      <c r="D17" s="2" t="n">
        <v>56.9</v>
      </c>
      <c r="E17" s="2" t="n">
        <f aca="false">AVERAGE(B17:D17)</f>
        <v>56.9333333333333</v>
      </c>
      <c r="F17" s="2" t="n">
        <f aca="false">AVEDEV(B17:D17)</f>
        <v>0.0444444444444467</v>
      </c>
    </row>
    <row r="18" customFormat="false" ht="15" hidden="false" customHeight="false" outlineLevel="0" collapsed="false">
      <c r="A18" s="2"/>
      <c r="B18" s="2" t="n">
        <v>66.4</v>
      </c>
      <c r="C18" s="2" t="n">
        <v>66.3</v>
      </c>
      <c r="D18" s="2" t="n">
        <v>66.4</v>
      </c>
      <c r="E18" s="2" t="n">
        <f aca="false">AVERAGE(B18:D18)</f>
        <v>66.3666666666667</v>
      </c>
      <c r="F18" s="2" t="n">
        <f aca="false">AVEDEV(B18:D18)</f>
        <v>0.0444444444444467</v>
      </c>
    </row>
    <row r="19" customFormat="false" ht="15" hidden="false" customHeight="false" outlineLevel="0" collapsed="false">
      <c r="A19" s="2"/>
      <c r="B19" s="2" t="n">
        <v>75.9</v>
      </c>
      <c r="C19" s="2" t="n">
        <v>75.8</v>
      </c>
      <c r="D19" s="2" t="n">
        <v>76</v>
      </c>
      <c r="E19" s="2" t="n">
        <f aca="false">AVERAGE(B19:D19)</f>
        <v>75.9</v>
      </c>
      <c r="F19" s="2" t="n">
        <f aca="false">AVEDEV(B19:D19)</f>
        <v>0.0666666666666724</v>
      </c>
    </row>
    <row r="20" customFormat="false" ht="15" hidden="false" customHeight="false" outlineLevel="0" collapsed="false">
      <c r="A20" s="2"/>
      <c r="B20" s="2" t="n">
        <v>85.3</v>
      </c>
      <c r="C20" s="2" t="n">
        <v>85.3</v>
      </c>
      <c r="D20" s="2" t="n">
        <v>85.5</v>
      </c>
      <c r="E20" s="2" t="n">
        <f aca="false">AVERAGE(B20:D20)</f>
        <v>85.3666666666667</v>
      </c>
      <c r="F20" s="2" t="n">
        <f aca="false">AVEDEV(B20:D20)</f>
        <v>0.0888888888888933</v>
      </c>
    </row>
    <row r="22" customFormat="false" ht="15" hidden="false" customHeight="false" outlineLevel="0" collapsed="false">
      <c r="A22" s="2" t="s">
        <v>17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24</v>
      </c>
    </row>
    <row r="23" customFormat="false" ht="15" hidden="false" customHeight="false" outlineLevel="0" collapsed="false">
      <c r="A23" s="2" t="s">
        <v>10</v>
      </c>
      <c r="B23" s="2" t="n">
        <v>9.5</v>
      </c>
      <c r="C23" s="2" t="n">
        <v>9.08</v>
      </c>
      <c r="D23" s="2" t="n">
        <v>8.78</v>
      </c>
      <c r="E23" s="2" t="n">
        <f aca="false">AVERAGE(B23:D23)</f>
        <v>9.12</v>
      </c>
      <c r="F23" s="2" t="n">
        <f aca="false">AVEDEV(B23:D23)</f>
        <v>0.253333333333333</v>
      </c>
    </row>
    <row r="24" customFormat="false" ht="15" hidden="false" customHeight="false" outlineLevel="0" collapsed="false">
      <c r="A24" s="2"/>
      <c r="B24" s="2" t="n">
        <v>8.46</v>
      </c>
      <c r="C24" s="2" t="n">
        <v>9.54</v>
      </c>
      <c r="D24" s="2" t="n">
        <v>9</v>
      </c>
      <c r="E24" s="2" t="n">
        <f aca="false">AVERAGE(B24:D24)</f>
        <v>9</v>
      </c>
      <c r="F24" s="2" t="n">
        <f aca="false">AVEDEV(B24:D24)</f>
        <v>0.359999999999999</v>
      </c>
    </row>
    <row r="25" customFormat="false" ht="15" hidden="false" customHeight="false" outlineLevel="0" collapsed="false">
      <c r="A25" s="2"/>
      <c r="B25" s="2" t="n">
        <v>7.48</v>
      </c>
      <c r="C25" s="2" t="n">
        <v>7.7</v>
      </c>
      <c r="D25" s="2" t="n">
        <v>8.14</v>
      </c>
      <c r="E25" s="2" t="n">
        <f aca="false">AVERAGE(B25:D25)</f>
        <v>7.77333333333333</v>
      </c>
      <c r="F25" s="2" t="n">
        <f aca="false">AVEDEV(B25:D25)</f>
        <v>0.244444444444444</v>
      </c>
    </row>
    <row r="26" customFormat="false" ht="15" hidden="false" customHeight="false" outlineLevel="0" collapsed="false">
      <c r="A26" s="2"/>
      <c r="B26" s="2" t="n">
        <v>8.74</v>
      </c>
      <c r="C26" s="2" t="n">
        <v>8.38</v>
      </c>
      <c r="D26" s="2" t="n">
        <v>8.14</v>
      </c>
      <c r="E26" s="2" t="n">
        <f aca="false">AVERAGE(B26:D26)</f>
        <v>8.42</v>
      </c>
      <c r="F26" s="2" t="n">
        <f aca="false">AVEDEV(B26:D26)</f>
        <v>0.213333333333333</v>
      </c>
    </row>
    <row r="27" customFormat="false" ht="15" hidden="false" customHeight="false" outlineLevel="0" collapsed="false">
      <c r="A27" s="2"/>
      <c r="B27" s="2" t="n">
        <v>6.92</v>
      </c>
      <c r="C27" s="2" t="n">
        <v>4.36</v>
      </c>
      <c r="D27" s="2" t="n">
        <v>4.28</v>
      </c>
      <c r="E27" s="2" t="n">
        <f aca="false">AVERAGE(B27:D27)</f>
        <v>5.18666666666667</v>
      </c>
      <c r="F27" s="2" t="n">
        <f aca="false">AVEDEV(B27:D27)</f>
        <v>1.15555555555556</v>
      </c>
    </row>
    <row r="28" customFormat="false" ht="15" hidden="false" customHeight="false" outlineLevel="0" collapsed="false">
      <c r="A28" s="2"/>
      <c r="B28" s="2" t="n">
        <v>4.4</v>
      </c>
      <c r="C28" s="2" t="n">
        <v>3.9</v>
      </c>
      <c r="D28" s="2" t="n">
        <v>3.9</v>
      </c>
      <c r="E28" s="2" t="n">
        <f aca="false">AVERAGE(B28:D28)</f>
        <v>4.06666666666667</v>
      </c>
      <c r="F28" s="2" t="n">
        <f aca="false">AVEDEV(B28:D28)</f>
        <v>0.222222222222222</v>
      </c>
    </row>
    <row r="29" customFormat="false" ht="15" hidden="false" customHeight="false" outlineLevel="0" collapsed="false">
      <c r="A29" s="2"/>
      <c r="B29" s="2" t="n">
        <v>2.88</v>
      </c>
      <c r="C29" s="2" t="n">
        <v>2.9</v>
      </c>
      <c r="D29" s="2" t="n">
        <v>2.9</v>
      </c>
      <c r="E29" s="2" t="n">
        <f aca="false">AVERAGE(B29:D29)</f>
        <v>2.89333333333333</v>
      </c>
      <c r="F29" s="2" t="n">
        <f aca="false">AVEDEV(B29:D29)</f>
        <v>0.00888888888888895</v>
      </c>
    </row>
    <row r="30" customFormat="false" ht="15" hidden="false" customHeight="false" outlineLevel="0" collapsed="false">
      <c r="A30" s="11"/>
      <c r="B30" s="2" t="n">
        <v>4.08</v>
      </c>
      <c r="C30" s="2" t="n">
        <v>3.24</v>
      </c>
      <c r="D30" s="2" t="n">
        <v>2.56</v>
      </c>
      <c r="E30" s="2" t="n">
        <f aca="false">AVERAGE(B30:D30)</f>
        <v>3.29333333333333</v>
      </c>
      <c r="F30" s="2" t="n">
        <f aca="false">AVEDEV(B30:D30)</f>
        <v>0.524444444444444</v>
      </c>
    </row>
    <row r="31" customFormat="false" ht="15" hidden="false" customHeight="false" outlineLevel="0" collapsed="false">
      <c r="A31" s="2"/>
      <c r="B31" s="2" t="n">
        <v>8.54</v>
      </c>
      <c r="C31" s="2" t="n">
        <v>8.2</v>
      </c>
      <c r="D31" s="2" t="n">
        <v>5.06</v>
      </c>
      <c r="E31" s="2" t="n">
        <f aca="false">AVERAGE(B31:D31)</f>
        <v>7.26666666666667</v>
      </c>
      <c r="F31" s="2" t="n">
        <f aca="false">AVEDEV(B31:D31)</f>
        <v>1.47111111111111</v>
      </c>
    </row>
    <row r="32" customFormat="false" ht="15" hidden="false" customHeight="false" outlineLevel="0" collapsed="false">
      <c r="A32" s="2" t="s">
        <v>1</v>
      </c>
      <c r="B32" s="2" t="s">
        <v>14</v>
      </c>
      <c r="C32" s="2" t="s">
        <v>15</v>
      </c>
      <c r="D32" s="2" t="s">
        <v>16</v>
      </c>
      <c r="E32" s="2" t="s">
        <v>18</v>
      </c>
      <c r="F32" s="2" t="s">
        <v>19</v>
      </c>
    </row>
    <row r="33" customFormat="false" ht="15" hidden="false" customHeight="false" outlineLevel="0" collapsed="false">
      <c r="A33" s="2"/>
      <c r="B33" s="2" t="n">
        <v>9.5</v>
      </c>
      <c r="C33" s="2" t="n">
        <v>9.5</v>
      </c>
      <c r="D33" s="2" t="n">
        <v>9.5</v>
      </c>
      <c r="E33" s="2" t="n">
        <f aca="false">AVERAGE(B33:D33)</f>
        <v>9.5</v>
      </c>
      <c r="F33" s="2" t="n">
        <f aca="false">AVEDEV(B33:D33)</f>
        <v>0</v>
      </c>
    </row>
    <row r="34" customFormat="false" ht="15" hidden="false" customHeight="false" outlineLevel="0" collapsed="false">
      <c r="A34" s="2"/>
      <c r="B34" s="2" t="n">
        <v>19</v>
      </c>
      <c r="C34" s="2" t="n">
        <v>19.1</v>
      </c>
      <c r="D34" s="2" t="n">
        <v>19</v>
      </c>
      <c r="E34" s="2" t="n">
        <f aca="false">AVERAGE(B34:D34)</f>
        <v>19.0333333333333</v>
      </c>
      <c r="F34" s="2" t="n">
        <f aca="false">AVEDEV(B34:D34)</f>
        <v>0.0444444444444455</v>
      </c>
    </row>
    <row r="35" customFormat="false" ht="15" hidden="false" customHeight="false" outlineLevel="0" collapsed="false">
      <c r="A35" s="2"/>
      <c r="B35" s="2" t="n">
        <v>28.2</v>
      </c>
      <c r="C35" s="2" t="n">
        <v>28.4</v>
      </c>
      <c r="D35" s="2" t="n">
        <v>28.4</v>
      </c>
      <c r="E35" s="2" t="n">
        <f aca="false">AVERAGE(B35:D35)</f>
        <v>28.3333333333333</v>
      </c>
      <c r="F35" s="2" t="n">
        <f aca="false">AVEDEV(B35:D35)</f>
        <v>0.0888888888888886</v>
      </c>
    </row>
    <row r="36" customFormat="false" ht="15" hidden="false" customHeight="false" outlineLevel="0" collapsed="false">
      <c r="A36" s="2"/>
      <c r="B36" s="2" t="n">
        <v>37.6</v>
      </c>
      <c r="C36" s="2" t="n">
        <v>37.8</v>
      </c>
      <c r="D36" s="2" t="n">
        <v>37.7</v>
      </c>
      <c r="E36" s="2" t="n">
        <f aca="false">AVERAGE(B36:D36)</f>
        <v>37.7</v>
      </c>
      <c r="F36" s="2" t="n">
        <f aca="false">AVEDEV(B36:D36)</f>
        <v>0.0666666666666676</v>
      </c>
    </row>
    <row r="37" customFormat="false" ht="15" hidden="false" customHeight="false" outlineLevel="0" collapsed="false">
      <c r="A37" s="2"/>
      <c r="B37" s="2" t="n">
        <v>46.7</v>
      </c>
      <c r="C37" s="2" t="n">
        <v>46.2</v>
      </c>
      <c r="D37" s="2" t="n">
        <v>46.1</v>
      </c>
      <c r="E37" s="2" t="n">
        <f aca="false">AVERAGE(B37:D37)</f>
        <v>46.3333333333333</v>
      </c>
      <c r="F37" s="2" t="n">
        <f aca="false">AVEDEV(B37:D37)</f>
        <v>0.244444444444445</v>
      </c>
    </row>
    <row r="38" customFormat="false" ht="15" hidden="false" customHeight="false" outlineLevel="0" collapsed="false">
      <c r="A38" s="2"/>
      <c r="B38" s="2" t="n">
        <v>55.2</v>
      </c>
      <c r="C38" s="2" t="n">
        <v>54.5</v>
      </c>
      <c r="D38" s="2" t="n">
        <v>54.4</v>
      </c>
      <c r="E38" s="2" t="n">
        <f aca="false">AVERAGE(B38:D38)</f>
        <v>54.7</v>
      </c>
      <c r="F38" s="2" t="n">
        <f aca="false">AVEDEV(B38:D38)</f>
        <v>0.333333333333333</v>
      </c>
    </row>
    <row r="39" customFormat="false" ht="15" hidden="false" customHeight="false" outlineLevel="0" collapsed="false">
      <c r="A39" s="2"/>
      <c r="B39" s="2" t="n">
        <v>63</v>
      </c>
      <c r="C39" s="2" t="n">
        <v>62.4</v>
      </c>
      <c r="D39" s="2" t="n">
        <v>62.3</v>
      </c>
      <c r="E39" s="2" t="n">
        <f aca="false">AVERAGE(B39:D39)</f>
        <v>62.5666666666667</v>
      </c>
      <c r="F39" s="2" t="n">
        <f aca="false">AVEDEV(B39:D39)</f>
        <v>0.288888888888889</v>
      </c>
    </row>
    <row r="40" customFormat="false" ht="15" hidden="false" customHeight="false" outlineLevel="0" collapsed="false">
      <c r="A40" s="2"/>
      <c r="B40" s="2" t="n">
        <v>71.4</v>
      </c>
      <c r="C40" s="2" t="n">
        <v>70.4</v>
      </c>
      <c r="D40" s="2" t="n">
        <v>70</v>
      </c>
      <c r="E40" s="2" t="n">
        <f aca="false">AVERAGE(B40:D40)</f>
        <v>70.6</v>
      </c>
      <c r="F40" s="2" t="n">
        <f aca="false">AVEDEV(B40:D40)</f>
        <v>0.533333333333336</v>
      </c>
    </row>
    <row r="41" customFormat="false" ht="15" hidden="false" customHeight="false" outlineLevel="0" collapsed="false">
      <c r="A41" s="2"/>
      <c r="B41" s="2" t="n">
        <v>80.8</v>
      </c>
      <c r="C41" s="2" t="n">
        <v>79.8</v>
      </c>
      <c r="D41" s="2" t="n">
        <v>78.7</v>
      </c>
      <c r="E41" s="2" t="n">
        <f aca="false">AVERAGE(B41:D41)</f>
        <v>79.7666666666667</v>
      </c>
      <c r="F41" s="2" t="n">
        <f aca="false">AVEDEV(B41:D41)</f>
        <v>0.711111111111109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ColWidth="10.5078125" defaultRowHeight="12.8" zeroHeight="false" outlineLevelRow="0" outlineLevelCol="0"/>
  <sheetData>
    <row r="1" customFormat="false" ht="15" hidden="false" customHeight="false" outlineLevel="0" collapsed="false">
      <c r="A1" s="1" t="n">
        <f aca="false">'Raw data'!L25</f>
        <v>9.5</v>
      </c>
      <c r="B1" s="1" t="n">
        <f aca="false">'Raw data'!O25</f>
        <v>9.08</v>
      </c>
      <c r="C1" s="1" t="n">
        <f aca="false">'Raw data'!R25</f>
        <v>8.78</v>
      </c>
      <c r="H1" s="1"/>
    </row>
    <row r="2" customFormat="false" ht="15" hidden="false" customHeight="false" outlineLevel="0" collapsed="false">
      <c r="A2" s="1" t="n">
        <f aca="false">'Raw data'!L26</f>
        <v>8.46</v>
      </c>
      <c r="B2" s="1" t="n">
        <f aca="false">'Raw data'!O26</f>
        <v>9.54</v>
      </c>
      <c r="C2" s="1" t="n">
        <f aca="false">'Raw data'!R26</f>
        <v>9</v>
      </c>
      <c r="H2" s="1"/>
    </row>
    <row r="3" customFormat="false" ht="15" hidden="false" customHeight="false" outlineLevel="0" collapsed="false">
      <c r="A3" s="1" t="n">
        <f aca="false">'Raw data'!L27</f>
        <v>7.48</v>
      </c>
      <c r="B3" s="1" t="n">
        <f aca="false">'Raw data'!O27</f>
        <v>7.7</v>
      </c>
      <c r="C3" s="1" t="n">
        <f aca="false">'Raw data'!R27</f>
        <v>8.14</v>
      </c>
      <c r="H3" s="1"/>
    </row>
    <row r="4" customFormat="false" ht="15" hidden="false" customHeight="false" outlineLevel="0" collapsed="false">
      <c r="A4" s="1" t="n">
        <f aca="false">'Raw data'!L28</f>
        <v>8.74</v>
      </c>
      <c r="B4" s="1" t="n">
        <f aca="false">'Raw data'!O28</f>
        <v>8.38</v>
      </c>
      <c r="C4" s="1" t="n">
        <f aca="false">'Raw data'!R28</f>
        <v>8.14</v>
      </c>
      <c r="H4" s="1"/>
    </row>
    <row r="5" customFormat="false" ht="15" hidden="false" customHeight="false" outlineLevel="0" collapsed="false">
      <c r="A5" s="1" t="n">
        <f aca="false">'Raw data'!L29</f>
        <v>6.92</v>
      </c>
      <c r="B5" s="1" t="n">
        <f aca="false">'Raw data'!O29</f>
        <v>4.36</v>
      </c>
      <c r="C5" s="1" t="n">
        <f aca="false">'Raw data'!R29</f>
        <v>4.28</v>
      </c>
      <c r="H5" s="1"/>
    </row>
    <row r="6" customFormat="false" ht="15" hidden="false" customHeight="false" outlineLevel="0" collapsed="false">
      <c r="A6" s="1" t="n">
        <f aca="false">'Raw data'!L30</f>
        <v>4.4</v>
      </c>
      <c r="B6" s="1" t="n">
        <f aca="false">'Raw data'!O30</f>
        <v>3.9</v>
      </c>
      <c r="C6" s="1" t="n">
        <f aca="false">'Raw data'!R30</f>
        <v>3.9</v>
      </c>
      <c r="H6" s="1"/>
    </row>
    <row r="7" customFormat="false" ht="15" hidden="false" customHeight="false" outlineLevel="0" collapsed="false">
      <c r="A7" s="1" t="n">
        <f aca="false">'Raw data'!L31</f>
        <v>2.88</v>
      </c>
      <c r="B7" s="1" t="n">
        <f aca="false">'Raw data'!O31</f>
        <v>2.9</v>
      </c>
      <c r="C7" s="1" t="n">
        <f aca="false">'Raw data'!R31</f>
        <v>2.9</v>
      </c>
      <c r="H7" s="1"/>
    </row>
    <row r="8" customFormat="false" ht="15" hidden="false" customHeight="false" outlineLevel="0" collapsed="false">
      <c r="A8" s="1" t="n">
        <f aca="false">'Raw data'!L32</f>
        <v>4.08</v>
      </c>
      <c r="B8" s="1" t="n">
        <f aca="false">'Raw data'!O32</f>
        <v>3.24</v>
      </c>
      <c r="C8" s="1" t="n">
        <f aca="false">'Raw data'!R32</f>
        <v>2.56</v>
      </c>
      <c r="H8" s="1"/>
    </row>
    <row r="9" customFormat="false" ht="15" hidden="false" customHeight="false" outlineLevel="0" collapsed="false">
      <c r="A9" s="1" t="n">
        <f aca="false">'Raw data'!L33</f>
        <v>8.54</v>
      </c>
      <c r="B9" s="1" t="n">
        <f aca="false">'Raw data'!O33</f>
        <v>8.2</v>
      </c>
      <c r="C9" s="1" t="n">
        <f aca="false">'Raw data'!R33</f>
        <v>5.06</v>
      </c>
      <c r="H9" s="1"/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6" activeCellId="0" sqref="G16"/>
    </sheetView>
  </sheetViews>
  <sheetFormatPr defaultColWidth="10.5078125" defaultRowHeight="12.8" zeroHeight="false" outlineLevelRow="0" outlineLevelCol="0"/>
  <sheetData>
    <row r="1" customFormat="false" ht="15" hidden="false" customHeight="false" outlineLevel="0" collapsed="false">
      <c r="A1" s="12" t="n">
        <f aca="false">'Raw data'!L14</f>
        <v>9.24</v>
      </c>
      <c r="B1" s="1" t="n">
        <f aca="false">'Raw data'!O14</f>
        <v>9.24</v>
      </c>
      <c r="C1" s="1" t="n">
        <f aca="false">'Raw data'!R14</f>
        <v>9.12</v>
      </c>
      <c r="E1" s="1"/>
      <c r="F1" s="1"/>
      <c r="G1" s="1"/>
    </row>
    <row r="2" customFormat="false" ht="15" hidden="false" customHeight="false" outlineLevel="0" collapsed="false">
      <c r="A2" s="12" t="n">
        <f aca="false">'Raw data'!L15</f>
        <v>8.7</v>
      </c>
      <c r="B2" s="1" t="n">
        <f aca="false">'Raw data'!O15</f>
        <v>8.98</v>
      </c>
      <c r="C2" s="1" t="n">
        <f aca="false">'Raw data'!R15</f>
        <v>9.02</v>
      </c>
      <c r="E2" s="1"/>
      <c r="F2" s="1"/>
      <c r="G2" s="1"/>
    </row>
    <row r="3" customFormat="false" ht="15" hidden="false" customHeight="false" outlineLevel="0" collapsed="false">
      <c r="A3" s="12" t="n">
        <f aca="false">'Raw data'!L16</f>
        <v>8.86</v>
      </c>
      <c r="B3" s="1" t="n">
        <f aca="false">'Raw data'!O16</f>
        <v>9.2</v>
      </c>
      <c r="C3" s="1" t="n">
        <f aca="false">'Raw data'!R16</f>
        <v>8.94</v>
      </c>
      <c r="E3" s="1"/>
      <c r="F3" s="1"/>
      <c r="G3" s="1"/>
    </row>
    <row r="4" customFormat="false" ht="15" hidden="false" customHeight="false" outlineLevel="0" collapsed="false">
      <c r="A4" s="12" t="n">
        <f aca="false">'Raw data'!L17</f>
        <v>9.4</v>
      </c>
      <c r="B4" s="1" t="n">
        <f aca="false">'Raw data'!O17</f>
        <v>8.78</v>
      </c>
      <c r="C4" s="1" t="n">
        <f aca="false">'Raw data'!R17</f>
        <v>8.66</v>
      </c>
      <c r="E4" s="1"/>
      <c r="F4" s="1"/>
      <c r="G4" s="1"/>
    </row>
    <row r="5" customFormat="false" ht="15" hidden="false" customHeight="false" outlineLevel="0" collapsed="false">
      <c r="A5" s="12" t="n">
        <f aca="false">'Raw data'!L18</f>
        <v>9.12</v>
      </c>
      <c r="B5" s="1" t="n">
        <f aca="false">'Raw data'!O18</f>
        <v>9.02</v>
      </c>
      <c r="C5" s="1" t="n">
        <f aca="false">'Raw data'!R18</f>
        <v>9.14</v>
      </c>
      <c r="E5" s="1"/>
      <c r="F5" s="1"/>
      <c r="G5" s="1"/>
    </row>
    <row r="6" customFormat="false" ht="15" hidden="false" customHeight="false" outlineLevel="0" collapsed="false">
      <c r="A6" s="12" t="n">
        <f aca="false">'Raw data'!L19</f>
        <v>9.04</v>
      </c>
      <c r="B6" s="1" t="n">
        <f aca="false">'Raw data'!O19</f>
        <v>8.96</v>
      </c>
      <c r="C6" s="1" t="n">
        <f aca="false">'Raw data'!R19</f>
        <v>8.88</v>
      </c>
      <c r="E6" s="1"/>
      <c r="F6" s="1"/>
      <c r="G6" s="1"/>
    </row>
    <row r="7" customFormat="false" ht="15" hidden="false" customHeight="false" outlineLevel="0" collapsed="false">
      <c r="A7" s="12" t="n">
        <f aca="false">'Raw data'!L20</f>
        <v>8.7</v>
      </c>
      <c r="B7" s="1" t="n">
        <f aca="false">'Raw data'!O20</f>
        <v>8.56</v>
      </c>
      <c r="C7" s="1" t="n">
        <f aca="false">'Raw data'!R20</f>
        <v>9.04</v>
      </c>
      <c r="E7" s="1"/>
      <c r="F7" s="1"/>
      <c r="G7" s="1"/>
    </row>
    <row r="8" customFormat="false" ht="15" hidden="false" customHeight="false" outlineLevel="0" collapsed="false">
      <c r="A8" s="12" t="n">
        <f aca="false">'Raw data'!L21</f>
        <v>9.22</v>
      </c>
      <c r="B8" s="1" t="n">
        <f aca="false">'Raw data'!O21</f>
        <v>9.2</v>
      </c>
      <c r="C8" s="1" t="n">
        <f aca="false">'Raw data'!R21</f>
        <v>9.38</v>
      </c>
      <c r="E8" s="1"/>
      <c r="F8" s="1"/>
      <c r="G8" s="1"/>
    </row>
    <row r="9" customFormat="false" ht="15" hidden="false" customHeight="false" outlineLevel="0" collapsed="false">
      <c r="A9" s="12" t="n">
        <f aca="false">'Raw data'!L22</f>
        <v>8.74</v>
      </c>
      <c r="B9" s="1" t="n">
        <f aca="false">'Raw data'!O22</f>
        <v>9</v>
      </c>
      <c r="C9" s="1" t="n">
        <f aca="false">'Raw data'!R22</f>
        <v>8.88</v>
      </c>
      <c r="E9" s="1"/>
      <c r="F9" s="1"/>
      <c r="G9" s="1"/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LibreOffice/24.2.3.2$Linux_X86_64 LibreOffice_project/420$Build-2</Application>
  <AppVersion>15.0000</AppVersion>
  <Company>ibpc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2013-08-26T07:46:33Z</dcterms:created>
  <dc:creator>julien soudet</dc:creator>
  <dc:description/>
  <dc:language>en-US</dc:language>
  <cp:lastModifiedBy/>
  <cp:lastPrinted>2013-08-26T13:08:00Z</cp:lastPrinted>
  <dcterms:modified xsi:type="dcterms:W3CDTF">2024-06-10T21:25:57Z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