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Overtime(Index-Match)" sheetId="1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B4" i="4" l="1"/>
  <c r="B2" i="4"/>
  <c r="N6" i="1"/>
  <c r="M6" i="1"/>
  <c r="D16" i="1" l="1"/>
  <c r="D15" i="1"/>
  <c r="D14" i="1"/>
  <c r="D13" i="1"/>
  <c r="D12" i="1"/>
  <c r="D11" i="1"/>
  <c r="D10" i="1"/>
  <c r="D9" i="1"/>
  <c r="D8" i="1"/>
  <c r="D7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J8" i="1" l="1"/>
  <c r="J7" i="1"/>
  <c r="J6" i="1"/>
  <c r="J11" i="1"/>
  <c r="J9" i="1"/>
  <c r="J16" i="1"/>
  <c r="J14" i="1"/>
  <c r="J12" i="1"/>
  <c r="J10" i="1"/>
  <c r="J15" i="1"/>
  <c r="J13" i="1"/>
  <c r="F7" i="1" l="1"/>
  <c r="F6" i="1"/>
  <c r="I6" i="1"/>
  <c r="G6" i="1"/>
  <c r="H6" i="1"/>
  <c r="I7" i="1"/>
  <c r="H7" i="1"/>
  <c r="G7" i="1"/>
  <c r="I9" i="1"/>
  <c r="I11" i="1"/>
  <c r="I13" i="1"/>
  <c r="I15" i="1"/>
  <c r="H8" i="1"/>
  <c r="H10" i="1"/>
  <c r="H12" i="1"/>
  <c r="H14" i="1"/>
  <c r="H16" i="1"/>
  <c r="G9" i="1"/>
  <c r="G11" i="1"/>
  <c r="G13" i="1"/>
  <c r="G15" i="1"/>
  <c r="F8" i="1"/>
  <c r="F10" i="1"/>
  <c r="F12" i="1"/>
  <c r="F14" i="1"/>
  <c r="F16" i="1"/>
  <c r="I8" i="1"/>
  <c r="I10" i="1"/>
  <c r="I12" i="1"/>
  <c r="I14" i="1"/>
  <c r="I16" i="1"/>
  <c r="H9" i="1"/>
  <c r="H11" i="1"/>
  <c r="H13" i="1"/>
  <c r="H15" i="1"/>
  <c r="G8" i="1"/>
  <c r="G10" i="1"/>
  <c r="G12" i="1"/>
  <c r="G14" i="1"/>
  <c r="G16" i="1"/>
  <c r="F9" i="1"/>
  <c r="F11" i="1"/>
  <c r="F13" i="1"/>
  <c r="F15" i="1"/>
</calcChain>
</file>

<file path=xl/sharedStrings.xml><?xml version="1.0" encoding="utf-8"?>
<sst xmlns="http://schemas.openxmlformats.org/spreadsheetml/2006/main" count="26" uniqueCount="24">
  <si>
    <t>ABC Company</t>
  </si>
  <si>
    <t>#</t>
  </si>
  <si>
    <t>Staff Sheet</t>
  </si>
  <si>
    <t>Joining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</si>
  <si>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</si>
  <si>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</si>
  <si>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</si>
  <si>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</si>
  <si>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</si>
  <si>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</si>
  <si>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</si>
  <si>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</si>
  <si>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</si>
  <si>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</si>
  <si>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</si>
  <si>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</si>
  <si>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from Dec 01 to Dec 31, 2013</t>
  </si>
  <si>
    <t>More than 3 years</t>
  </si>
  <si>
    <t xml:space="preserve">Employees Completed more than 3 years of Service </t>
  </si>
  <si>
    <t>Count "YES"</t>
  </si>
  <si>
    <t>Years</t>
  </si>
  <si>
    <t>Months</t>
  </si>
  <si>
    <t>Days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</si>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</sst>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color theme="1"/>
      <name val="Microsoft YaHei U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7" fontId="2" fillId="0" borderId="0" xfId="1" applyNumberFormat="1" applyFont="1" applyAlignment="1">
      <alignment horizontal="center" vertical="center"/>
    </xf>
    <xf numFmtId="37" fontId="2" fillId="0" borderId="2" xfId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2" fillId="0" borderId="0" xfId="1" applyNumberFormat="1" applyFont="1" applyBorder="1" applyAlignment="1">
      <alignment vertical="center"/>
    </xf>
    <xf numFmtId="43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5" fillId="0" borderId="1" xfId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3" fontId="2" fillId="0" borderId="2" xfId="1" applyNumberFormat="1" applyFont="1" applyBorder="1" applyAlignment="1">
      <alignment horizontal="center" vertical="center"/>
    </xf>
    <xf numFmtId="37" fontId="2" fillId="0" borderId="0" xfId="0" applyNumberFormat="1" applyFont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H29" sqref="H29:H36"/>
    </sheetView>
  </sheetViews>
  <sheetFormatPr defaultRowHeight="12.75" x14ac:dyDescent="0.25"/>
  <cols>
    <col min="1" max="1" width="4" style="2" customWidth="1"/>
    <col min="2" max="2" width="11.42578125" style="2" customWidth="1"/>
    <col min="3" max="3" width="14.28515625" style="2" customWidth="1"/>
    <col min="4" max="4" width="22.85546875" style="2" customWidth="1"/>
    <col min="5" max="5" width="2.85546875" style="2" customWidth="1"/>
    <col min="6" max="6" width="12.85546875" style="3" customWidth="1"/>
    <col min="7" max="7" width="9.140625" style="2"/>
    <col min="8" max="8" width="12" style="2" customWidth="1"/>
    <col min="9" max="9" width="12.85546875" style="2" customWidth="1"/>
    <col min="10" max="10" width="11.42578125" style="2" customWidth="1"/>
    <col min="11" max="12" width="9.140625" style="2"/>
    <col min="13" max="13" width="11.42578125" style="2" bestFit="1" customWidth="1"/>
    <col min="14" max="16384" width="9.140625" style="2"/>
  </cols>
  <sheetData>
    <row r="1" spans="1:16" ht="20.25" x14ac:dyDescent="0.25">
      <c r="A1" s="1" t="s">
        <v>0</v>
      </c>
    </row>
    <row r="2" spans="1:16" ht="15.75" x14ac:dyDescent="0.25">
      <c r="A2" s="4" t="s">
        <v>2</v>
      </c>
    </row>
    <row r="3" spans="1:16" x14ac:dyDescent="0.25">
      <c r="A3" s="2" t="s">
        <v>16</v>
      </c>
      <c r="F3" s="9"/>
    </row>
    <row r="4" spans="1:16" ht="13.5" thickBot="1" x14ac:dyDescent="0.3">
      <c r="F4" s="19" t="s">
        <v>18</v>
      </c>
      <c r="G4" s="20"/>
      <c r="H4" s="20"/>
      <c r="I4" s="21"/>
      <c r="J4" s="21"/>
    </row>
    <row r="5" spans="1:16" ht="13.5" thickBot="1" x14ac:dyDescent="0.3">
      <c r="A5" s="7" t="s">
        <v>1</v>
      </c>
      <c r="B5" s="7" t="s">
        <v>4</v>
      </c>
      <c r="C5" s="7" t="s">
        <v>3</v>
      </c>
      <c r="D5" s="8" t="s">
        <v>17</v>
      </c>
      <c r="E5" s="13"/>
      <c r="F5" s="25" t="s">
        <v>4</v>
      </c>
      <c r="G5" s="6" t="s">
        <v>20</v>
      </c>
      <c r="H5" s="6" t="s">
        <v>21</v>
      </c>
      <c r="I5" s="24" t="s">
        <v>22</v>
      </c>
      <c r="J5" s="22" t="s">
        <v>19</v>
      </c>
      <c r="M5" s="9"/>
    </row>
    <row r="6" spans="1:16" x14ac:dyDescent="0.25">
      <c r="A6" s="5">
        <v>1</v>
      </c>
      <c r="B6" s="5" t="s">
        <v>5</v>
      </c>
      <c r="C6" s="9">
        <v>40909</v>
      </c>
      <c r="D6" s="11" t="str">
        <f t="shared" ref="D6:D16" si="0">IF(DATEDIF(C6,"12/31/2012","y")&gt;=3,"Yes","")</f>
        <v/>
      </c>
      <c r="E6" s="14"/>
      <c r="F6" s="17" t="str">
        <f>IFERROR(INDEX($B$6:$B$16,MATCH(COUNTA($B$6:B6),$J$6:$J$16,0),1),"")</f>
        <v>F</v>
      </c>
      <c r="G6" s="18">
        <f>IFERROR(DATEDIF(INDEX($C$6:$C$16,MATCH(COUNTA($C$6:C6),$J$6:$J$16,0),1),"12/31/2013","y"),"")</f>
        <v>4</v>
      </c>
      <c r="H6" s="18">
        <f>IFERROR(DATEDIF(INDEX($C$6:$C$16,MATCH(COUNTA($C$6:C6),$J$6:$J$16,0),1),"12/31/2013","ym"),"")</f>
        <v>10</v>
      </c>
      <c r="I6" s="18">
        <f>IFERROR(DATEDIF(INDEX($C$6:$C$16,MATCH(COUNTA($C$6:C6),$J$6:$J$16,0),1),"12/31/2013","md"),"")</f>
        <v>28</v>
      </c>
      <c r="J6" s="23">
        <f>COUNTIF($D$5:D6,"yes")</f>
        <v>0</v>
      </c>
      <c r="M6" s="9" t="str">
        <f>INDEX(B6:B16,MATCH("yes",D6:D16,0))</f>
        <v>F</v>
      </c>
      <c r="N6" s="2" t="str">
        <f>INDEX(B6:B16,MATCH("yes",D6:D16,0),)</f>
        <v>F</v>
      </c>
      <c r="P6" s="26"/>
    </row>
    <row r="7" spans="1:16" x14ac:dyDescent="0.25">
      <c r="A7" s="5">
        <f>A6+1</f>
        <v>2</v>
      </c>
      <c r="B7" s="5" t="s">
        <v>6</v>
      </c>
      <c r="C7" s="9">
        <v>40973</v>
      </c>
      <c r="D7" s="11" t="str">
        <f t="shared" si="0"/>
        <v/>
      </c>
      <c r="E7" s="14"/>
      <c r="F7" s="17" t="str">
        <f>IFERROR(INDEX($B$6:$B$16,MATCH(COUNTA($B$6:B7),$J$6:$J$16,0),1),"")</f>
        <v>J</v>
      </c>
      <c r="G7" s="18">
        <f>IFERROR(DATEDIF(INDEX($C$6:$C$16,MATCH(COUNTA($C$6:C7),$J$6:$J$16,0),1),"12/31/2013","y"),"")</f>
        <v>8</v>
      </c>
      <c r="H7" s="18">
        <f>IFERROR(DATEDIF(INDEX($C$6:$C$16,MATCH(COUNTA($C$6:C7),$J$6:$J$16,0),1),"12/31/2013","ym"),"")</f>
        <v>6</v>
      </c>
      <c r="I7" s="18">
        <f>IFERROR(DATEDIF(INDEX($C$6:$C$16,MATCH(COUNTA($C$6:C7),$J$6:$J$16,0),1),"12/31/2013","md"),"")</f>
        <v>30</v>
      </c>
      <c r="J7" s="23">
        <f>COUNTIF($D$5:D7,"yes")</f>
        <v>0</v>
      </c>
      <c r="M7" s="9"/>
    </row>
    <row r="8" spans="1:16" x14ac:dyDescent="0.25">
      <c r="A8" s="5">
        <f t="shared" ref="A8:A16" si="1">A7+1</f>
        <v>3</v>
      </c>
      <c r="B8" s="5" t="s">
        <v>7</v>
      </c>
      <c r="C8" s="9">
        <v>40179</v>
      </c>
      <c r="D8" s="11" t="str">
        <f t="shared" si="0"/>
        <v/>
      </c>
      <c r="E8" s="14"/>
      <c r="F8" s="17" t="str">
        <f>IFERROR(INDEX($B$6:$B$16,MATCH(COUNTA($B$6:B8),$J$6:$J$16,0),1),"")</f>
        <v>K</v>
      </c>
      <c r="G8" s="18">
        <f>IFERROR(DATEDIF(INDEX($C$6:$C$16,MATCH(COUNTA($C$6:C8),$J$6:$J$16,0),1),"12/31/2013","y"),"")</f>
        <v>6</v>
      </c>
      <c r="H8" s="18">
        <f>IFERROR(DATEDIF(INDEX($C$6:$C$16,MATCH(COUNTA($C$6:C8),$J$6:$J$16,0),1),"12/31/2013","ym"),"")</f>
        <v>9</v>
      </c>
      <c r="I8" s="18">
        <f>IFERROR(DATEDIF(INDEX($C$6:$C$16,MATCH(COUNTA($C$6:C8),$J$6:$J$16,0),1),"12/31/2013","md"),"")</f>
        <v>27</v>
      </c>
      <c r="J8" s="23">
        <f>COUNTIF($D$5:D8,"yes")</f>
        <v>0</v>
      </c>
      <c r="M8" s="9"/>
    </row>
    <row r="9" spans="1:16" x14ac:dyDescent="0.25">
      <c r="A9" s="5">
        <f t="shared" si="1"/>
        <v>4</v>
      </c>
      <c r="B9" s="5" t="s">
        <v>8</v>
      </c>
      <c r="C9" s="9">
        <v>40546</v>
      </c>
      <c r="D9" s="11" t="str">
        <f t="shared" si="0"/>
        <v/>
      </c>
      <c r="E9" s="14"/>
      <c r="F9" s="17" t="str">
        <f>IFERROR(INDEX($B$6:$B$16,MATCH(COUNTA($B$6:B9),$J$6:$J$16,0),1),"")</f>
        <v/>
      </c>
      <c r="G9" s="18" t="str">
        <f>IFERROR(DATEDIF(INDEX($C$6:$C$16,MATCH(COUNTA($C$6:C9),$J$6:$J$16,0),1),"12/31/2013","y"),"")</f>
        <v/>
      </c>
      <c r="H9" s="18" t="str">
        <f>IFERROR(DATEDIF(INDEX($C$6:$C$16,MATCH(COUNTA($C$6:C9),$J$6:$J$16,0),1),"12/31/2013","ym"),"")</f>
        <v/>
      </c>
      <c r="I9" s="18" t="str">
        <f>IFERROR(DATEDIF(INDEX($C$6:$C$16,MATCH(COUNTA($C$6:C9),$J$6:$J$16,0),1),"12/31/2013","md"),"")</f>
        <v/>
      </c>
      <c r="J9" s="23">
        <f>COUNTIF($D$5:D9,"yes")</f>
        <v>0</v>
      </c>
      <c r="M9" s="9"/>
    </row>
    <row r="10" spans="1:16" x14ac:dyDescent="0.25">
      <c r="A10" s="5">
        <f t="shared" si="1"/>
        <v>5</v>
      </c>
      <c r="B10" s="5" t="s">
        <v>9</v>
      </c>
      <c r="C10" s="9">
        <v>40607</v>
      </c>
      <c r="D10" s="11" t="str">
        <f t="shared" si="0"/>
        <v/>
      </c>
      <c r="E10" s="14"/>
      <c r="F10" s="17" t="str">
        <f>IFERROR(INDEX($B$6:$B$16,MATCH(COUNTA($B$6:B10),$J$6:$J$16,0),1),"")</f>
        <v/>
      </c>
      <c r="G10" s="18" t="str">
        <f>IFERROR(DATEDIF(INDEX($C$6:$C$16,MATCH(COUNTA($C$6:C10),$J$6:$J$16,0),1),"12/31/2013","y"),"")</f>
        <v/>
      </c>
      <c r="H10" s="18" t="str">
        <f>IFERROR(DATEDIF(INDEX($C$6:$C$16,MATCH(COUNTA($C$6:C10),$J$6:$J$16,0),1),"12/31/2013","ym"),"")</f>
        <v/>
      </c>
      <c r="I10" s="18" t="str">
        <f>IFERROR(DATEDIF(INDEX($C$6:$C$16,MATCH(COUNTA($C$6:C10),$J$6:$J$16,0),1),"12/31/2013","md"),"")</f>
        <v/>
      </c>
      <c r="J10" s="23">
        <f>COUNTIF($D$5:D10,"yes")</f>
        <v>0</v>
      </c>
      <c r="M10" s="9"/>
    </row>
    <row r="11" spans="1:16" x14ac:dyDescent="0.25">
      <c r="A11" s="5">
        <f t="shared" si="1"/>
        <v>6</v>
      </c>
      <c r="B11" s="5" t="s">
        <v>10</v>
      </c>
      <c r="C11" s="9">
        <v>39847</v>
      </c>
      <c r="D11" s="11" t="str">
        <f t="shared" si="0"/>
        <v>Yes</v>
      </c>
      <c r="E11" s="14"/>
      <c r="F11" s="17" t="str">
        <f>IFERROR(INDEX($B$6:$B$16,MATCH(COUNTA($B$6:B11),$J$6:$J$16,0),1),"")</f>
        <v/>
      </c>
      <c r="G11" s="18" t="str">
        <f>IFERROR(DATEDIF(INDEX($C$6:$C$16,MATCH(COUNTA($C$6:C11),$J$6:$J$16,0),1),"12/31/2013","y"),"")</f>
        <v/>
      </c>
      <c r="H11" s="18" t="str">
        <f>IFERROR(DATEDIF(INDEX($C$6:$C$16,MATCH(COUNTA($C$6:C11),$J$6:$J$16,0),1),"12/31/2013","ym"),"")</f>
        <v/>
      </c>
      <c r="I11" s="18" t="str">
        <f>IFERROR(DATEDIF(INDEX($C$6:$C$16,MATCH(COUNTA($C$6:C11),$J$6:$J$16,0),1),"12/31/2013","md"),"")</f>
        <v/>
      </c>
      <c r="J11" s="23">
        <f>COUNTIF($D$5:D11,"yes")</f>
        <v>1</v>
      </c>
      <c r="M11" s="9"/>
    </row>
    <row r="12" spans="1:16" x14ac:dyDescent="0.25">
      <c r="A12" s="5">
        <f t="shared" si="1"/>
        <v>7</v>
      </c>
      <c r="B12" s="5" t="s">
        <v>11</v>
      </c>
      <c r="C12" s="9">
        <v>40243</v>
      </c>
      <c r="D12" s="11" t="str">
        <f t="shared" si="0"/>
        <v/>
      </c>
      <c r="E12" s="14"/>
      <c r="F12" s="17" t="str">
        <f>IFERROR(INDEX($B$6:$B$16,MATCH(COUNTA($B$6:B12),$J$6:$J$16,0),1),"")</f>
        <v/>
      </c>
      <c r="G12" s="18" t="str">
        <f>IFERROR(DATEDIF(INDEX($C$6:$C$16,MATCH(COUNTA($C$6:C12),$J$6:$J$16,0),1),"12/31/2013","y"),"")</f>
        <v/>
      </c>
      <c r="H12" s="18" t="str">
        <f>IFERROR(DATEDIF(INDEX($C$6:$C$16,MATCH(COUNTA($C$6:C12),$J$6:$J$16,0),1),"12/31/2013","ym"),"")</f>
        <v/>
      </c>
      <c r="I12" s="18" t="str">
        <f>IFERROR(DATEDIF(INDEX($C$6:$C$16,MATCH(COUNTA($C$6:C12),$J$6:$J$16,0),1),"12/31/2013","md"),"")</f>
        <v/>
      </c>
      <c r="J12" s="23">
        <f>COUNTIF($D$5:D12,"yes")</f>
        <v>1</v>
      </c>
      <c r="M12" s="9"/>
    </row>
    <row r="13" spans="1:16" x14ac:dyDescent="0.25">
      <c r="A13" s="5">
        <f t="shared" si="1"/>
        <v>8</v>
      </c>
      <c r="B13" s="5" t="s">
        <v>12</v>
      </c>
      <c r="C13" s="9">
        <v>41157</v>
      </c>
      <c r="D13" s="11" t="str">
        <f t="shared" si="0"/>
        <v/>
      </c>
      <c r="E13" s="14"/>
      <c r="F13" s="17" t="str">
        <f>IFERROR(INDEX($B$6:$B$16,MATCH(COUNTA($B$6:B13),$J$6:$J$16,0),1),"")</f>
        <v/>
      </c>
      <c r="G13" s="18" t="str">
        <f>IFERROR(DATEDIF(INDEX($C$6:$C$16,MATCH(COUNTA($C$6:C13),$J$6:$J$16,0),1),"12/31/2013","y"),"")</f>
        <v/>
      </c>
      <c r="H13" s="18" t="str">
        <f>IFERROR(DATEDIF(INDEX($C$6:$C$16,MATCH(COUNTA($C$6:C13),$J$6:$J$16,0),1),"12/31/2013","ym"),"")</f>
        <v/>
      </c>
      <c r="I13" s="18" t="str">
        <f>IFERROR(DATEDIF(INDEX($C$6:$C$16,MATCH(COUNTA($C$6:C13),$J$6:$J$16,0),1),"12/31/2013","md"),"")</f>
        <v/>
      </c>
      <c r="J13" s="23">
        <f>COUNTIF($D$5:D13,"yes")</f>
        <v>1</v>
      </c>
      <c r="M13" s="9"/>
    </row>
    <row r="14" spans="1:16" x14ac:dyDescent="0.25">
      <c r="A14" s="5">
        <f t="shared" si="1"/>
        <v>9</v>
      </c>
      <c r="B14" s="5" t="s">
        <v>13</v>
      </c>
      <c r="C14" s="9">
        <v>40181</v>
      </c>
      <c r="D14" s="11" t="str">
        <f t="shared" si="0"/>
        <v/>
      </c>
      <c r="E14" s="14"/>
      <c r="F14" s="17" t="str">
        <f>IFERROR(INDEX($B$6:$B$16,MATCH(COUNTA($B$6:B14),$J$6:$J$16,0),1),"")</f>
        <v/>
      </c>
      <c r="G14" s="18" t="str">
        <f>IFERROR(DATEDIF(INDEX($C$6:$C$16,MATCH(COUNTA($C$6:C14),$J$6:$J$16,0),1),"12/31/2013","y"),"")</f>
        <v/>
      </c>
      <c r="H14" s="18" t="str">
        <f>IFERROR(DATEDIF(INDEX($C$6:$C$16,MATCH(COUNTA($C$6:C14),$J$6:$J$16,0),1),"12/31/2013","ym"),"")</f>
        <v/>
      </c>
      <c r="I14" s="18" t="str">
        <f>IFERROR(DATEDIF(INDEX($C$6:$C$16,MATCH(COUNTA($C$6:C14),$J$6:$J$16,0),1),"12/31/2013","md"),"")</f>
        <v/>
      </c>
      <c r="J14" s="23">
        <f>COUNTIF($D$5:D14,"yes")</f>
        <v>1</v>
      </c>
      <c r="M14" s="9"/>
    </row>
    <row r="15" spans="1:16" x14ac:dyDescent="0.25">
      <c r="A15" s="5">
        <f t="shared" si="1"/>
        <v>10</v>
      </c>
      <c r="B15" s="5" t="s">
        <v>14</v>
      </c>
      <c r="C15" s="9">
        <v>38504</v>
      </c>
      <c r="D15" s="11" t="str">
        <f t="shared" si="0"/>
        <v>Yes</v>
      </c>
      <c r="E15" s="14"/>
      <c r="F15" s="17" t="str">
        <f>IFERROR(INDEX($B$6:$B$16,MATCH(COUNTA($B$6:B15),$J$6:$J$16,0),1),"")</f>
        <v/>
      </c>
      <c r="G15" s="18" t="str">
        <f>IFERROR(DATEDIF(INDEX($C$6:$C$16,MATCH(COUNTA($C$6:C15),$J$6:$J$16,0),1),"12/31/2013","y"),"")</f>
        <v/>
      </c>
      <c r="H15" s="18" t="str">
        <f>IFERROR(DATEDIF(INDEX($C$6:$C$16,MATCH(COUNTA($C$6:C15),$J$6:$J$16,0),1),"12/31/2013","ym"),"")</f>
        <v/>
      </c>
      <c r="I15" s="18" t="str">
        <f>IFERROR(DATEDIF(INDEX($C$6:$C$16,MATCH(COUNTA($C$6:C15),$J$6:$J$16,0),1),"12/31/2013","md"),"")</f>
        <v/>
      </c>
      <c r="J15" s="23">
        <f>COUNTIF($D$5:D15,"yes")</f>
        <v>2</v>
      </c>
      <c r="M15" s="9"/>
    </row>
    <row r="16" spans="1:16" x14ac:dyDescent="0.25">
      <c r="A16" s="6">
        <f t="shared" si="1"/>
        <v>11</v>
      </c>
      <c r="B16" s="6" t="s">
        <v>15</v>
      </c>
      <c r="C16" s="10">
        <v>39145</v>
      </c>
      <c r="D16" s="12" t="str">
        <f t="shared" si="0"/>
        <v>Yes</v>
      </c>
      <c r="E16" s="14"/>
      <c r="F16" s="17" t="str">
        <f>IFERROR(INDEX($B$6:$B$16,MATCH(COUNTA($B$6:B16),$J$6:$J$16,0),1),"")</f>
        <v/>
      </c>
      <c r="G16" s="18" t="str">
        <f>IFERROR(DATEDIF(INDEX($C$6:$C$16,MATCH(COUNTA($C$6:C16),$J$6:$J$16,0),1),"12/31/2013","y"),"")</f>
        <v/>
      </c>
      <c r="H16" s="18" t="str">
        <f>IFERROR(DATEDIF(INDEX($C$6:$C$16,MATCH(COUNTA($C$6:C16),$J$6:$J$16,0),1),"12/31/2013","ym"),"")</f>
        <v/>
      </c>
      <c r="I16" s="18" t="str">
        <f>IFERROR(DATEDIF(INDEX($C$6:$C$16,MATCH(COUNTA($C$6:C16),$J$6:$J$16,0),1),"12/31/2013","md"),"")</f>
        <v/>
      </c>
      <c r="J16" s="23">
        <f>COUNTIF($D$5:D16,"yes")</f>
        <v>3</v>
      </c>
      <c r="M16" s="9"/>
    </row>
    <row r="17" spans="5:13" x14ac:dyDescent="0.25">
      <c r="E17" s="14"/>
      <c r="F17" s="15"/>
      <c r="M17" s="9"/>
    </row>
    <row r="29" spans="5:13" x14ac:dyDescent="0.25">
      <c r="F29" s="16"/>
    </row>
    <row r="30" spans="5:13" x14ac:dyDescent="0.25">
      <c r="F30" s="16"/>
    </row>
    <row r="31" spans="5:13" x14ac:dyDescent="0.25">
      <c r="F31" s="16"/>
    </row>
    <row r="32" spans="5:13" x14ac:dyDescent="0.25">
      <c r="F32" s="16"/>
    </row>
    <row r="33" spans="6:6" x14ac:dyDescent="0.25">
      <c r="F3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F13" sqref="F13"/>
    </sheetView>
  </sheetViews>
  <sheetFormatPr defaultRowHeight="12.75" x14ac:dyDescent="0.2"/>
  <cols>
    <col min="1" max="1" width="1.42578125" style="33" customWidth="1"/>
    <col min="2" max="16384" width="9.140625" style="33"/>
  </cols>
  <sheetData>
    <row r="1" spans="2:7" ht="7.5" customHeight="1" x14ac:dyDescent="0.2"/>
    <row r="2" spans="2:7" x14ac:dyDescent="0.2">
      <c r="B2" s="36">
        <f>MATCH(1,INDEX(1-ISBLANK(C2:G2),1,0),0)</f>
        <v>5</v>
      </c>
      <c r="C2" s="27"/>
      <c r="D2" s="28"/>
      <c r="E2" s="28"/>
      <c r="F2" s="28"/>
      <c r="G2" s="29">
        <v>9</v>
      </c>
    </row>
    <row r="3" spans="2:7" x14ac:dyDescent="0.2">
      <c r="B3" s="34"/>
      <c r="C3" s="35">
        <v>1</v>
      </c>
      <c r="D3" s="35">
        <v>2</v>
      </c>
      <c r="E3" s="35">
        <v>3</v>
      </c>
      <c r="F3" s="35">
        <v>4</v>
      </c>
      <c r="G3" s="35">
        <v>5</v>
      </c>
    </row>
    <row r="4" spans="2:7" x14ac:dyDescent="0.2">
      <c r="B4" s="36">
        <f>MATCH(1,INDEX(1-ISBLANK(B5:B11),,0),0)</f>
        <v>3</v>
      </c>
    </row>
    <row r="5" spans="2:7" x14ac:dyDescent="0.2">
      <c r="B5" s="30"/>
      <c r="C5" s="35">
        <v>1</v>
      </c>
    </row>
    <row r="6" spans="2:7" x14ac:dyDescent="0.2">
      <c r="B6" s="31"/>
      <c r="C6" s="35">
        <v>2</v>
      </c>
    </row>
    <row r="7" spans="2:7" x14ac:dyDescent="0.2">
      <c r="B7" s="31" t="s">
        <v>23</v>
      </c>
      <c r="C7" s="35">
        <v>3</v>
      </c>
    </row>
    <row r="8" spans="2:7" x14ac:dyDescent="0.2">
      <c r="B8" s="31"/>
      <c r="C8" s="35">
        <v>4</v>
      </c>
    </row>
    <row r="9" spans="2:7" x14ac:dyDescent="0.2">
      <c r="B9" s="31" t="s">
        <v>23</v>
      </c>
      <c r="C9" s="35">
        <v>5</v>
      </c>
    </row>
    <row r="10" spans="2:7" x14ac:dyDescent="0.2">
      <c r="B10" s="31"/>
      <c r="C10" s="35">
        <v>6</v>
      </c>
    </row>
    <row r="11" spans="2:7" x14ac:dyDescent="0.2">
      <c r="B11" s="32"/>
      <c r="C11" s="35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Overtime(Index-Match)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2012-12-20T05:55:23Z</dcterms:modified>
</cp:coreProperties>
</file>