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8010"/>
  </bookViews>
  <sheets>
    <sheet name="Speedometer" sheetId="7" r:id="rId1"/>
    <sheet name="Speedometer (2)" sheetId="8" r:id="rId2"/>
    <sheet name="Speedometer (3)" sheetId="9" r:id="rId3"/>
    <sheet name="Speedometer (Final)" sheetId="10" r:id="rId4"/>
    <sheet name="Sheet4" sheetId="11" r:id="rId5"/>
    <sheet name="Speedometer (Final) (2)" sheetId="12" r:id="rId6"/>
  </sheets>
  <calcPr calcId="144525"/>
</workbook>
</file>

<file path=xl/calcChain.xml><?xml version="1.0" encoding="utf-8"?>
<calcChain xmlns="http://schemas.openxmlformats.org/spreadsheetml/2006/main">
  <c r="C17" i="12" l="1"/>
  <c r="C18" i="12" s="1"/>
  <c r="C18" i="10"/>
  <c r="C17" i="10"/>
  <c r="C19" i="10" s="1"/>
  <c r="C17" i="7"/>
  <c r="C19" i="7" s="1"/>
  <c r="C18" i="9"/>
  <c r="C17" i="9"/>
  <c r="C19" i="9" s="1"/>
  <c r="L26" i="8"/>
  <c r="K26" i="8"/>
  <c r="F24" i="8"/>
  <c r="C19" i="12" l="1"/>
  <c r="C18" i="7"/>
</calcChain>
</file>

<file path=xl/sharedStrings.xml><?xml version="1.0" encoding="utf-8"?>
<sst xmlns="http://schemas.openxmlformats.org/spreadsheetml/2006/main" count="38" uniqueCount="6">
  <si>
    <t>Angle</t>
  </si>
  <si>
    <t>Percentage</t>
  </si>
  <si>
    <t>x</t>
  </si>
  <si>
    <t>y</t>
  </si>
  <si>
    <t>Arm Length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</si>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</sst>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5" fillId="0" borderId="2" xfId="1" applyFont="1" applyFill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Arm</c:v>
          </c:tx>
          <c:spPr>
            <a:ln w="57150">
              <a:solidFill>
                <a:schemeClr val="tx1"/>
              </a:solidFill>
              <a:headEnd type="none" w="med" len="med"/>
              <a:tailEnd type="triangle" w="med" len="med"/>
            </a:ln>
          </c:spPr>
          <c:marker>
            <c:symbol val="none"/>
          </c:marker>
          <c:dPt>
            <c:idx val="1"/>
            <c:bubble3D val="0"/>
            <c:spPr>
              <a:ln w="76200">
                <a:solidFill>
                  <a:schemeClr val="tx1"/>
                </a:solidFill>
                <a:headEnd type="none" w="med" len="med"/>
                <a:tailEnd type="triangle" w="med" len="med"/>
              </a:ln>
            </c:spPr>
          </c:dPt>
          <c:xVal>
            <c:numRef>
              <c:f>(Speedometer!$C$15,Speedometer!$C$18)</c:f>
              <c:numCache>
                <c:formatCode>General</c:formatCode>
                <c:ptCount val="2"/>
                <c:pt idx="0">
                  <c:v>0</c:v>
                </c:pt>
                <c:pt idx="1">
                  <c:v>1.9318516525781366</c:v>
                </c:pt>
              </c:numCache>
            </c:numRef>
          </c:xVal>
          <c:yVal>
            <c:numRef>
              <c:f>(Speedometer!$D$15,Speedometer!$C$19)</c:f>
              <c:numCache>
                <c:formatCode>General</c:formatCode>
                <c:ptCount val="2"/>
                <c:pt idx="0">
                  <c:v>0</c:v>
                </c:pt>
                <c:pt idx="1">
                  <c:v>0.51763809020504148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93312"/>
        <c:axId val="138174848"/>
      </c:scatterChart>
      <c:valAx>
        <c:axId val="235293312"/>
        <c:scaling>
          <c:orientation val="minMax"/>
          <c:max val="2"/>
          <c:min val="-2"/>
        </c:scaling>
        <c:delete val="1"/>
        <c:axPos val="b"/>
        <c:numFmt formatCode="General" sourceLinked="1"/>
        <c:majorTickMark val="out"/>
        <c:minorTickMark val="none"/>
        <c:tickLblPos val="nextTo"/>
        <c:crossAx val="138174848"/>
        <c:crosses val="autoZero"/>
        <c:crossBetween val="midCat"/>
      </c:valAx>
      <c:valAx>
        <c:axId val="138174848"/>
        <c:scaling>
          <c:orientation val="minMax"/>
          <c:max val="2"/>
          <c:min val="-2"/>
        </c:scaling>
        <c:delete val="1"/>
        <c:axPos val="l"/>
        <c:numFmt formatCode="General" sourceLinked="1"/>
        <c:majorTickMark val="out"/>
        <c:minorTickMark val="none"/>
        <c:tickLblPos val="nextTo"/>
        <c:crossAx val="2352933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Arm</c:v>
          </c:tx>
          <c:spPr>
            <a:ln w="57150">
              <a:solidFill>
                <a:schemeClr val="tx1"/>
              </a:solidFill>
              <a:headEnd type="none" w="med" len="med"/>
              <a:tailEnd type="triangle" w="med" len="med"/>
            </a:ln>
          </c:spPr>
          <c:marker>
            <c:symbol val="none"/>
          </c:marker>
          <c:dPt>
            <c:idx val="1"/>
            <c:bubble3D val="0"/>
            <c:spPr>
              <a:ln w="76200">
                <a:solidFill>
                  <a:schemeClr val="tx1"/>
                </a:solidFill>
                <a:headEnd type="none" w="med" len="med"/>
                <a:tailEnd type="triangle" w="med" len="med"/>
              </a:ln>
            </c:spPr>
          </c:dPt>
          <c:xVal>
            <c:numRef>
              <c:f>('Speedometer (2)'!$E$15,'Speedometer (2)'!$K$26)</c:f>
              <c:numCache>
                <c:formatCode>General</c:formatCode>
                <c:ptCount val="2"/>
                <c:pt idx="0">
                  <c:v>0</c:v>
                </c:pt>
                <c:pt idx="1">
                  <c:v>1.4142135623730943</c:v>
                </c:pt>
              </c:numCache>
            </c:numRef>
          </c:xVal>
          <c:yVal>
            <c:numRef>
              <c:f>('Speedometer (2)'!$F$15,'Speedometer (2)'!$L$26)</c:f>
              <c:numCache>
                <c:formatCode>General</c:formatCode>
                <c:ptCount val="2"/>
                <c:pt idx="0">
                  <c:v>0</c:v>
                </c:pt>
                <c:pt idx="1">
                  <c:v>-1.4142135623730958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27456"/>
        <c:axId val="137828992"/>
      </c:scatterChart>
      <c:valAx>
        <c:axId val="137827456"/>
        <c:scaling>
          <c:orientation val="minMax"/>
          <c:max val="2"/>
          <c:min val="-2"/>
        </c:scaling>
        <c:delete val="1"/>
        <c:axPos val="b"/>
        <c:numFmt formatCode="General" sourceLinked="1"/>
        <c:majorTickMark val="out"/>
        <c:minorTickMark val="none"/>
        <c:tickLblPos val="nextTo"/>
        <c:crossAx val="137828992"/>
        <c:crosses val="autoZero"/>
        <c:crossBetween val="midCat"/>
      </c:valAx>
      <c:valAx>
        <c:axId val="137828992"/>
        <c:scaling>
          <c:orientation val="minMax"/>
          <c:max val="2"/>
          <c:min val="-2"/>
        </c:scaling>
        <c:delete val="1"/>
        <c:axPos val="l"/>
        <c:numFmt formatCode="General" sourceLinked="1"/>
        <c:majorTickMark val="out"/>
        <c:minorTickMark val="none"/>
        <c:tickLblPos val="nextTo"/>
        <c:crossAx val="1378274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Arm</c:v>
          </c:tx>
          <c:spPr>
            <a:ln w="57150">
              <a:solidFill>
                <a:schemeClr val="tx1"/>
              </a:solidFill>
              <a:headEnd type="none" w="med" len="med"/>
              <a:tailEnd type="triangle" w="med" len="med"/>
            </a:ln>
          </c:spPr>
          <c:marker>
            <c:symbol val="none"/>
          </c:marker>
          <c:dPt>
            <c:idx val="1"/>
            <c:bubble3D val="0"/>
            <c:spPr>
              <a:ln w="76200">
                <a:solidFill>
                  <a:schemeClr val="tx1"/>
                </a:solidFill>
                <a:headEnd type="none" w="med" len="med"/>
                <a:tailEnd type="triangle" w="med" len="med"/>
              </a:ln>
            </c:spPr>
          </c:dPt>
          <c:xVal>
            <c:numRef>
              <c:f>('Speedometer (3)'!$C$15,'Speedometer (3)'!$C$18)</c:f>
              <c:numCache>
                <c:formatCode>General</c:formatCode>
                <c:ptCount val="2"/>
                <c:pt idx="0">
                  <c:v>0</c:v>
                </c:pt>
                <c:pt idx="1">
                  <c:v>-1.4142135623730954</c:v>
                </c:pt>
              </c:numCache>
            </c:numRef>
          </c:xVal>
          <c:yVal>
            <c:numRef>
              <c:f>('Speedometer (3)'!$D$15,'Speedometer (3)'!$C$19)</c:f>
              <c:numCache>
                <c:formatCode>General</c:formatCode>
                <c:ptCount val="2"/>
                <c:pt idx="0">
                  <c:v>0</c:v>
                </c:pt>
                <c:pt idx="1">
                  <c:v>1.4142135623730947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3248"/>
        <c:axId val="137655040"/>
      </c:scatterChart>
      <c:valAx>
        <c:axId val="137653248"/>
        <c:scaling>
          <c:orientation val="minMax"/>
          <c:max val="2"/>
          <c:min val="-2"/>
        </c:scaling>
        <c:delete val="1"/>
        <c:axPos val="b"/>
        <c:numFmt formatCode="General" sourceLinked="1"/>
        <c:majorTickMark val="out"/>
        <c:minorTickMark val="none"/>
        <c:tickLblPos val="nextTo"/>
        <c:crossAx val="137655040"/>
        <c:crosses val="autoZero"/>
        <c:crossBetween val="midCat"/>
      </c:valAx>
      <c:valAx>
        <c:axId val="137655040"/>
        <c:scaling>
          <c:orientation val="minMax"/>
          <c:max val="2"/>
          <c:min val="-2"/>
        </c:scaling>
        <c:delete val="1"/>
        <c:axPos val="l"/>
        <c:numFmt formatCode="General" sourceLinked="1"/>
        <c:majorTickMark val="out"/>
        <c:minorTickMark val="none"/>
        <c:tickLblPos val="nextTo"/>
        <c:crossAx val="1376532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Arm</c:v>
          </c:tx>
          <c:spPr>
            <a:ln w="57150">
              <a:solidFill>
                <a:schemeClr val="tx1"/>
              </a:solidFill>
              <a:headEnd type="none" w="med" len="med"/>
              <a:tailEnd type="triangle" w="med" len="med"/>
            </a:ln>
          </c:spPr>
          <c:marker>
            <c:symbol val="none"/>
          </c:marker>
          <c:dPt>
            <c:idx val="1"/>
            <c:bubble3D val="0"/>
            <c:spPr>
              <a:ln w="76200">
                <a:solidFill>
                  <a:schemeClr val="tx1"/>
                </a:solidFill>
                <a:headEnd type="none" w="med" len="med"/>
                <a:tailEnd type="triangle" w="med" len="med"/>
              </a:ln>
            </c:spPr>
          </c:dPt>
          <c:xVal>
            <c:numRef>
              <c:f>('Speedometer (Final)'!$C$15,'Speedometer (Final)'!$C$18)</c:f>
              <c:numCache>
                <c:formatCode>General</c:formatCode>
                <c:ptCount val="2"/>
                <c:pt idx="0">
                  <c:v>0</c:v>
                </c:pt>
                <c:pt idx="1">
                  <c:v>1.4142135623730947</c:v>
                </c:pt>
              </c:numCache>
            </c:numRef>
          </c:xVal>
          <c:yVal>
            <c:numRef>
              <c:f>('Speedometer (Final)'!$D$15,'Speedometer (Final)'!$C$19)</c:f>
              <c:numCache>
                <c:formatCode>General</c:formatCode>
                <c:ptCount val="2"/>
                <c:pt idx="0">
                  <c:v>0</c:v>
                </c:pt>
                <c:pt idx="1">
                  <c:v>1.4142135623730954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3728"/>
        <c:axId val="137683712"/>
      </c:scatterChart>
      <c:valAx>
        <c:axId val="137673728"/>
        <c:scaling>
          <c:orientation val="minMax"/>
          <c:max val="2"/>
          <c:min val="-2"/>
        </c:scaling>
        <c:delete val="1"/>
        <c:axPos val="b"/>
        <c:numFmt formatCode="General" sourceLinked="1"/>
        <c:majorTickMark val="out"/>
        <c:minorTickMark val="none"/>
        <c:tickLblPos val="nextTo"/>
        <c:crossAx val="137683712"/>
        <c:crosses val="autoZero"/>
        <c:crossBetween val="midCat"/>
      </c:valAx>
      <c:valAx>
        <c:axId val="137683712"/>
        <c:scaling>
          <c:orientation val="minMax"/>
          <c:max val="2"/>
          <c:min val="-2"/>
        </c:scaling>
        <c:delete val="1"/>
        <c:axPos val="l"/>
        <c:numFmt formatCode="General" sourceLinked="1"/>
        <c:majorTickMark val="out"/>
        <c:minorTickMark val="none"/>
        <c:tickLblPos val="nextTo"/>
        <c:crossAx val="13767372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Arm</c:v>
          </c:tx>
          <c:spPr>
            <a:ln w="57150">
              <a:solidFill>
                <a:schemeClr val="tx1"/>
              </a:solidFill>
              <a:headEnd type="none" w="med" len="med"/>
              <a:tailEnd type="triangle" w="med" len="med"/>
            </a:ln>
          </c:spPr>
          <c:marker>
            <c:symbol val="none"/>
          </c:marker>
          <c:dPt>
            <c:idx val="1"/>
            <c:bubble3D val="0"/>
            <c:spPr>
              <a:ln w="76200">
                <a:solidFill>
                  <a:schemeClr val="tx1"/>
                </a:solidFill>
                <a:headEnd type="none" w="med" len="med"/>
                <a:tailEnd type="triangle" w="med" len="med"/>
              </a:ln>
            </c:spPr>
          </c:dPt>
          <c:xVal>
            <c:numRef>
              <c:f>('Speedometer (Final) (2)'!$C$15,'Speedometer (Final) (2)'!$C$18)</c:f>
              <c:numCache>
                <c:formatCode>General</c:formatCode>
                <c:ptCount val="2"/>
                <c:pt idx="0">
                  <c:v>0</c:v>
                </c:pt>
                <c:pt idx="1">
                  <c:v>-1.9318516525781366</c:v>
                </c:pt>
              </c:numCache>
            </c:numRef>
          </c:xVal>
          <c:yVal>
            <c:numRef>
              <c:f>('Speedometer (Final) (2)'!$D$15,'Speedometer (Final) (2)'!$C$19)</c:f>
              <c:numCache>
                <c:formatCode>General</c:formatCode>
                <c:ptCount val="2"/>
                <c:pt idx="0">
                  <c:v>0</c:v>
                </c:pt>
                <c:pt idx="1">
                  <c:v>-0.51763809020504126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70496"/>
        <c:axId val="137772032"/>
      </c:scatterChart>
      <c:valAx>
        <c:axId val="137770496"/>
        <c:scaling>
          <c:orientation val="minMax"/>
          <c:max val="2"/>
          <c:min val="-2"/>
        </c:scaling>
        <c:delete val="1"/>
        <c:axPos val="b"/>
        <c:numFmt formatCode="General" sourceLinked="1"/>
        <c:majorTickMark val="out"/>
        <c:minorTickMark val="none"/>
        <c:tickLblPos val="nextTo"/>
        <c:crossAx val="137772032"/>
        <c:crosses val="autoZero"/>
        <c:crossBetween val="midCat"/>
      </c:valAx>
      <c:valAx>
        <c:axId val="137772032"/>
        <c:scaling>
          <c:orientation val="minMax"/>
          <c:max val="2"/>
          <c:min val="-2"/>
        </c:scaling>
        <c:delete val="1"/>
        <c:axPos val="l"/>
        <c:numFmt formatCode="General" sourceLinked="1"/>
        <c:majorTickMark val="out"/>
        <c:minorTickMark val="none"/>
        <c:tickLblPos val="nextTo"/>
        <c:crossAx val="137770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95250</xdr:rowOff>
    </xdr:from>
    <xdr:to>
      <xdr:col>9</xdr:col>
      <xdr:colOff>303761</xdr:colOff>
      <xdr:row>18</xdr:row>
      <xdr:rowOff>65202</xdr:rowOff>
    </xdr:to>
    <xdr:grpSp>
      <xdr:nvGrpSpPr>
        <xdr:cNvPr id="13" name="Group 12"/>
        <xdr:cNvGrpSpPr/>
      </xdr:nvGrpSpPr>
      <xdr:grpSpPr>
        <a:xfrm>
          <a:off x="2533650" y="190500"/>
          <a:ext cx="2742161" cy="2760777"/>
          <a:chOff x="3871564" y="460946"/>
          <a:chExt cx="2742161" cy="2751252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1564" y="465492"/>
            <a:ext cx="2742161" cy="2742161"/>
          </a:xfrm>
          <a:prstGeom prst="rect">
            <a:avLst/>
          </a:prstGeom>
          <a:ln w="9525">
            <a:noFill/>
          </a:ln>
        </xdr:spPr>
      </xdr:pic>
      <xdr:grpSp>
        <xdr:nvGrpSpPr>
          <xdr:cNvPr id="12" name="Group 11"/>
          <xdr:cNvGrpSpPr/>
        </xdr:nvGrpSpPr>
        <xdr:grpSpPr>
          <a:xfrm>
            <a:off x="3886490" y="460946"/>
            <a:ext cx="2712308" cy="2751252"/>
            <a:chOff x="4441416" y="460946"/>
            <a:chExt cx="2712308" cy="2751252"/>
          </a:xfrm>
        </xdr:grpSpPr>
        <xdr:graphicFrame macro="">
          <xdr:nvGraphicFramePr>
            <xdr:cNvPr id="10" name="Chart 9"/>
            <xdr:cNvGraphicFramePr/>
          </xdr:nvGraphicFramePr>
          <xdr:xfrm>
            <a:off x="4441416" y="460946"/>
            <a:ext cx="2712308" cy="27512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$I$20">
          <xdr:nvSpPr>
            <xdr:cNvPr id="11" name="Rounded Rectangle 10"/>
            <xdr:cNvSpPr/>
          </xdr:nvSpPr>
          <xdr:spPr>
            <a:xfrm>
              <a:off x="5411808" y="1703222"/>
              <a:ext cx="771525" cy="266700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F64C4046-4394-4C24-B7F3-D9D0ADD4306A}" type="TxLink">
                <a:rPr lang="en-US" sz="1100" b="1">
                  <a:solidFill>
                    <a:schemeClr val="tx1"/>
                  </a:solidFill>
                  <a:latin typeface="Digiface" pitchFamily="34" charset="0"/>
                </a:rPr>
                <a:pPr algn="ctr"/>
                <a:t>80%</a:t>
              </a:fld>
              <a:endParaRPr lang="en-US" sz="1100" b="1">
                <a:solidFill>
                  <a:schemeClr val="tx1"/>
                </a:solidFill>
                <a:latin typeface="Digiface" pitchFamily="34" charset="0"/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188315</xdr:colOff>
      <xdr:row>3</xdr:row>
      <xdr:rowOff>46392</xdr:rowOff>
    </xdr:from>
    <xdr:to>
      <xdr:col>10</xdr:col>
      <xdr:colOff>492076</xdr:colOff>
      <xdr:row>20</xdr:row>
      <xdr:rowOff>7253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1565" y="465492"/>
          <a:ext cx="2742161" cy="2742161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6</xdr:col>
      <xdr:colOff>203241</xdr:colOff>
      <xdr:row>3</xdr:row>
      <xdr:rowOff>41846</xdr:rowOff>
    </xdr:from>
    <xdr:to>
      <xdr:col>10</xdr:col>
      <xdr:colOff>477149</xdr:colOff>
      <xdr:row>20</xdr:row>
      <xdr:rowOff>11798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95250</xdr:rowOff>
    </xdr:from>
    <xdr:to>
      <xdr:col>10</xdr:col>
      <xdr:colOff>303761</xdr:colOff>
      <xdr:row>18</xdr:row>
      <xdr:rowOff>65202</xdr:rowOff>
    </xdr:to>
    <xdr:grpSp>
      <xdr:nvGrpSpPr>
        <xdr:cNvPr id="2" name="Group 1"/>
        <xdr:cNvGrpSpPr/>
      </xdr:nvGrpSpPr>
      <xdr:grpSpPr>
        <a:xfrm>
          <a:off x="3143250" y="190500"/>
          <a:ext cx="2742161" cy="2760777"/>
          <a:chOff x="3871564" y="460946"/>
          <a:chExt cx="2742161" cy="2751252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1564" y="465492"/>
            <a:ext cx="2742161" cy="2742161"/>
          </a:xfrm>
          <a:prstGeom prst="rect">
            <a:avLst/>
          </a:prstGeom>
          <a:ln w="9525">
            <a:noFill/>
          </a:ln>
        </xdr:spPr>
      </xdr:pic>
      <xdr:grpSp>
        <xdr:nvGrpSpPr>
          <xdr:cNvPr id="4" name="Group 3"/>
          <xdr:cNvGrpSpPr/>
        </xdr:nvGrpSpPr>
        <xdr:grpSpPr>
          <a:xfrm>
            <a:off x="3886490" y="460946"/>
            <a:ext cx="2712308" cy="2751252"/>
            <a:chOff x="4441416" y="460946"/>
            <a:chExt cx="2712308" cy="2751252"/>
          </a:xfrm>
        </xdr:grpSpPr>
        <xdr:graphicFrame macro="">
          <xdr:nvGraphicFramePr>
            <xdr:cNvPr id="5" name="Chart 4"/>
            <xdr:cNvGraphicFramePr/>
          </xdr:nvGraphicFramePr>
          <xdr:xfrm>
            <a:off x="4441416" y="460946"/>
            <a:ext cx="2712308" cy="27512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$J$20">
          <xdr:nvSpPr>
            <xdr:cNvPr id="6" name="Rounded Rectangle 5"/>
            <xdr:cNvSpPr/>
          </xdr:nvSpPr>
          <xdr:spPr>
            <a:xfrm>
              <a:off x="5411808" y="1703222"/>
              <a:ext cx="771525" cy="266700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F64C4046-4394-4C24-B7F3-D9D0ADD4306A}" type="TxLink">
                <a:rPr lang="en-US" sz="1100" b="1">
                  <a:solidFill>
                    <a:schemeClr val="tx1"/>
                  </a:solidFill>
                  <a:latin typeface="Digiface" pitchFamily="34" charset="0"/>
                </a:rPr>
                <a:pPr algn="ctr"/>
                <a:t>45%</a:t>
              </a:fld>
              <a:endParaRPr lang="en-US" sz="1100" b="1">
                <a:solidFill>
                  <a:schemeClr val="tx1"/>
                </a:solidFill>
                <a:latin typeface="Digiface" pitchFamily="34" charset="0"/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95250</xdr:rowOff>
    </xdr:from>
    <xdr:to>
      <xdr:col>9</xdr:col>
      <xdr:colOff>303761</xdr:colOff>
      <xdr:row>18</xdr:row>
      <xdr:rowOff>65202</xdr:rowOff>
    </xdr:to>
    <xdr:grpSp>
      <xdr:nvGrpSpPr>
        <xdr:cNvPr id="2" name="Group 1"/>
        <xdr:cNvGrpSpPr/>
      </xdr:nvGrpSpPr>
      <xdr:grpSpPr>
        <a:xfrm>
          <a:off x="2533650" y="190500"/>
          <a:ext cx="2742161" cy="2760777"/>
          <a:chOff x="3871564" y="460946"/>
          <a:chExt cx="2742161" cy="2751252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1564" y="465492"/>
            <a:ext cx="2742161" cy="2742161"/>
          </a:xfrm>
          <a:prstGeom prst="rect">
            <a:avLst/>
          </a:prstGeom>
          <a:ln w="9525">
            <a:noFill/>
          </a:ln>
        </xdr:spPr>
      </xdr:pic>
      <xdr:grpSp>
        <xdr:nvGrpSpPr>
          <xdr:cNvPr id="4" name="Group 3"/>
          <xdr:cNvGrpSpPr/>
        </xdr:nvGrpSpPr>
        <xdr:grpSpPr>
          <a:xfrm>
            <a:off x="3886490" y="460946"/>
            <a:ext cx="2712308" cy="2751252"/>
            <a:chOff x="4441416" y="460946"/>
            <a:chExt cx="2712308" cy="2751252"/>
          </a:xfrm>
        </xdr:grpSpPr>
        <xdr:graphicFrame macro="">
          <xdr:nvGraphicFramePr>
            <xdr:cNvPr id="5" name="Chart 4"/>
            <xdr:cNvGraphicFramePr/>
          </xdr:nvGraphicFramePr>
          <xdr:xfrm>
            <a:off x="4441416" y="460946"/>
            <a:ext cx="2712308" cy="275125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$I$20">
          <xdr:nvSpPr>
            <xdr:cNvPr id="6" name="Rounded Rectangle 5"/>
            <xdr:cNvSpPr/>
          </xdr:nvSpPr>
          <xdr:spPr>
            <a:xfrm>
              <a:off x="5411808" y="1703222"/>
              <a:ext cx="771525" cy="266700"/>
            </a:xfrm>
            <a:prstGeom prst="roundRect">
              <a:avLst/>
            </a:prstGeom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F64C4046-4394-4C24-B7F3-D9D0ADD4306A}" type="TxLink">
                <a:rPr lang="en-US" sz="1100" b="1">
                  <a:solidFill>
                    <a:schemeClr val="tx1"/>
                  </a:solidFill>
                  <a:latin typeface="Digiface" pitchFamily="34" charset="0"/>
                </a:rPr>
                <a:pPr algn="ctr"/>
                <a:t>70%</a:t>
              </a:fld>
              <a:endParaRPr lang="en-US" sz="1100" b="1">
                <a:solidFill>
                  <a:schemeClr val="tx1"/>
                </a:solidFill>
                <a:latin typeface="Digiface" pitchFamily="34" charset="0"/>
              </a:endParaRP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538122</xdr:colOff>
      <xdr:row>1</xdr:row>
      <xdr:rowOff>9324</xdr:rowOff>
    </xdr:from>
    <xdr:to>
      <xdr:col>12</xdr:col>
      <xdr:colOff>537083</xdr:colOff>
      <xdr:row>17</xdr:row>
      <xdr:rowOff>132079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0972" y="104574"/>
          <a:ext cx="2742161" cy="2751655"/>
        </a:xfrm>
        <a:prstGeom prst="rect">
          <a:avLst/>
        </a:prstGeom>
        <a:ln w="9525">
          <a:noFill/>
        </a:ln>
      </xdr:spPr>
    </xdr:pic>
    <xdr:clientData/>
  </xdr:twoCellAnchor>
  <xdr:twoCellAnchor>
    <xdr:from>
      <xdr:col>7</xdr:col>
      <xdr:colOff>553048</xdr:colOff>
      <xdr:row>1</xdr:row>
      <xdr:rowOff>4763</xdr:rowOff>
    </xdr:from>
    <xdr:to>
      <xdr:col>12</xdr:col>
      <xdr:colOff>522156</xdr:colOff>
      <xdr:row>17</xdr:row>
      <xdr:rowOff>136640</xdr:rowOff>
    </xdr:to>
    <xdr:grpSp>
      <xdr:nvGrpSpPr>
        <xdr:cNvPr id="8" name="Group 7"/>
        <xdr:cNvGrpSpPr/>
      </xdr:nvGrpSpPr>
      <xdr:grpSpPr>
        <a:xfrm>
          <a:off x="4305898" y="100013"/>
          <a:ext cx="2712308" cy="2760777"/>
          <a:chOff x="4082182" y="100013"/>
          <a:chExt cx="2712308" cy="2760777"/>
        </a:xfrm>
      </xdr:grpSpPr>
      <xdr:graphicFrame macro="">
        <xdr:nvGraphicFramePr>
          <xdr:cNvPr id="5" name="Chart 4"/>
          <xdr:cNvGraphicFramePr/>
        </xdr:nvGraphicFramePr>
        <xdr:xfrm>
          <a:off x="4082182" y="100013"/>
          <a:ext cx="2712308" cy="27607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I$20">
        <xdr:nvSpPr>
          <xdr:cNvPr id="6" name="Rounded Rectangle 5"/>
          <xdr:cNvSpPr/>
        </xdr:nvSpPr>
        <xdr:spPr>
          <a:xfrm>
            <a:off x="5052574" y="1346590"/>
            <a:ext cx="771525" cy="267623"/>
          </a:xfrm>
          <a:prstGeom prst="roundRect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B82FE80A-0EAE-476A-921E-B7401479E0A3}" type="TxLink">
              <a:rPr lang="en-US" sz="1100" b="1">
                <a:solidFill>
                  <a:schemeClr val="tx1"/>
                </a:solidFill>
                <a:latin typeface="Digiface" pitchFamily="34" charset="0"/>
              </a:rPr>
              <a:pPr algn="ctr"/>
              <a:t>20%</a:t>
            </a:fld>
            <a:endParaRPr lang="en-US" sz="1100" b="1">
              <a:solidFill>
                <a:schemeClr val="tx1"/>
              </a:solidFill>
              <a:latin typeface="Digiface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I21" sqref="I21"/>
    </sheetView>
  </sheetViews>
  <sheetFormatPr defaultRowHeight="12.75" x14ac:dyDescent="0.25"/>
  <cols>
    <col min="1" max="1" width="1.42578125" style="1" customWidth="1"/>
    <col min="2" max="2" width="9.140625" style="1" customWidth="1"/>
    <col min="3" max="9" width="9.140625" style="1"/>
    <col min="10" max="10" width="4.5703125" style="1" customWidth="1"/>
    <col min="11" max="16384" width="9.140625" style="1"/>
  </cols>
  <sheetData>
    <row r="1" spans="2:4" ht="7.5" customHeight="1" x14ac:dyDescent="0.25"/>
    <row r="2" spans="2:4" ht="13.5" thickBot="1" x14ac:dyDescent="0.3">
      <c r="B2" s="9" t="s">
        <v>1</v>
      </c>
      <c r="C2" s="9"/>
      <c r="D2" s="9" t="s">
        <v>0</v>
      </c>
    </row>
    <row r="3" spans="2:4" x14ac:dyDescent="0.25">
      <c r="B3" s="4">
        <v>0</v>
      </c>
      <c r="C3" s="4">
        <v>0.1</v>
      </c>
      <c r="D3" s="1">
        <v>180</v>
      </c>
    </row>
    <row r="4" spans="2:4" x14ac:dyDescent="0.25">
      <c r="B4" s="4">
        <v>0.1</v>
      </c>
      <c r="C4" s="4">
        <v>0.2</v>
      </c>
      <c r="D4" s="1">
        <v>225</v>
      </c>
    </row>
    <row r="5" spans="2:4" x14ac:dyDescent="0.25">
      <c r="B5" s="4">
        <v>0.2</v>
      </c>
      <c r="C5" s="4">
        <v>0.3</v>
      </c>
      <c r="D5" s="1">
        <v>255</v>
      </c>
    </row>
    <row r="6" spans="2:4" x14ac:dyDescent="0.25">
      <c r="B6" s="4">
        <v>0.3</v>
      </c>
      <c r="C6" s="4">
        <v>0.4</v>
      </c>
      <c r="D6" s="1">
        <v>285</v>
      </c>
    </row>
    <row r="7" spans="2:4" x14ac:dyDescent="0.25">
      <c r="B7" s="4">
        <v>0.4</v>
      </c>
      <c r="C7" s="4">
        <v>0.5</v>
      </c>
      <c r="D7" s="1">
        <v>315</v>
      </c>
    </row>
    <row r="8" spans="2:4" x14ac:dyDescent="0.25">
      <c r="B8" s="4">
        <v>0.5</v>
      </c>
      <c r="C8" s="4">
        <v>0.6</v>
      </c>
      <c r="D8" s="1">
        <v>345</v>
      </c>
    </row>
    <row r="9" spans="2:4" x14ac:dyDescent="0.25">
      <c r="B9" s="4">
        <v>0.6</v>
      </c>
      <c r="C9" s="4">
        <v>0.7</v>
      </c>
      <c r="D9" s="1">
        <v>375</v>
      </c>
    </row>
    <row r="10" spans="2:4" x14ac:dyDescent="0.25">
      <c r="B10" s="4">
        <v>0.7</v>
      </c>
      <c r="C10" s="4">
        <v>0.8</v>
      </c>
      <c r="D10" s="1">
        <v>405</v>
      </c>
    </row>
    <row r="11" spans="2:4" x14ac:dyDescent="0.25">
      <c r="B11" s="4">
        <v>0.8</v>
      </c>
      <c r="C11" s="4">
        <v>0.9</v>
      </c>
      <c r="D11" s="1">
        <v>435</v>
      </c>
    </row>
    <row r="12" spans="2:4" x14ac:dyDescent="0.25">
      <c r="B12" s="4">
        <v>0.9</v>
      </c>
      <c r="C12" s="4">
        <v>1</v>
      </c>
      <c r="D12" s="1">
        <v>465</v>
      </c>
    </row>
    <row r="13" spans="2:4" x14ac:dyDescent="0.25">
      <c r="B13" s="3">
        <v>1</v>
      </c>
      <c r="C13" s="3"/>
      <c r="D13" s="2">
        <v>495</v>
      </c>
    </row>
    <row r="14" spans="2:4" ht="15" customHeight="1" x14ac:dyDescent="0.25">
      <c r="B14" s="8" t="s">
        <v>4</v>
      </c>
      <c r="C14" s="7"/>
      <c r="D14" s="1">
        <v>2</v>
      </c>
    </row>
    <row r="15" spans="2:4" x14ac:dyDescent="0.25">
      <c r="B15" s="8" t="s">
        <v>5</v>
      </c>
      <c r="C15" s="1">
        <v>0</v>
      </c>
      <c r="D15" s="1">
        <v>0</v>
      </c>
    </row>
    <row r="17" spans="2:10" x14ac:dyDescent="0.25">
      <c r="B17" s="10" t="s">
        <v>0</v>
      </c>
      <c r="C17" s="11">
        <f>IF(I20&lt;10%,180,IF(I20&gt;100%,495,(195+(3*I20*100))))</f>
        <v>435</v>
      </c>
      <c r="D17" s="11"/>
    </row>
    <row r="18" spans="2:10" x14ac:dyDescent="0.25">
      <c r="B18" s="10" t="s">
        <v>2</v>
      </c>
      <c r="C18" s="11">
        <f>D14*SIN(RADIANS(C17))</f>
        <v>1.9318516525781366</v>
      </c>
      <c r="D18" s="11"/>
    </row>
    <row r="19" spans="2:10" x14ac:dyDescent="0.25">
      <c r="B19" s="10" t="s">
        <v>3</v>
      </c>
      <c r="C19" s="11">
        <f>D14*COS(RADIANS(C17))</f>
        <v>0.51763809020504148</v>
      </c>
      <c r="D19" s="11"/>
    </row>
    <row r="20" spans="2:10" ht="21.75" thickBot="1" x14ac:dyDescent="0.3">
      <c r="F20" s="15" t="s">
        <v>1</v>
      </c>
      <c r="G20" s="15"/>
      <c r="H20" s="15"/>
      <c r="I20" s="14">
        <v>0.8</v>
      </c>
      <c r="J20" s="14"/>
    </row>
    <row r="21" spans="2:10" x14ac:dyDescent="0.25">
      <c r="C21" s="12"/>
    </row>
    <row r="22" spans="2:10" x14ac:dyDescent="0.25">
      <c r="F22" s="13"/>
    </row>
    <row r="24" spans="2:10" x14ac:dyDescent="0.25">
      <c r="H24" s="10"/>
      <c r="I24" s="10"/>
      <c r="J24" s="10"/>
    </row>
  </sheetData>
  <mergeCells count="2">
    <mergeCell ref="I20:J20"/>
    <mergeCell ref="F20:H20"/>
  </mergeCells>
  <conditionalFormatting sqref="I20:J20">
    <cfRule type="cellIs" dxfId="11" priority="1" operator="between">
      <formula>0</formula>
      <formula>0.45</formula>
    </cfRule>
    <cfRule type="cellIs" dxfId="10" priority="2" operator="between">
      <formula>0.45</formula>
      <formula>0.65</formula>
    </cfRule>
    <cfRule type="cellIs" dxfId="9" priority="4" operator="between">
      <formula>0.65</formula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>
      <selection activeCell="B14" sqref="B14:D14"/>
    </sheetView>
  </sheetViews>
  <sheetFormatPr defaultRowHeight="12.75" x14ac:dyDescent="0.25"/>
  <cols>
    <col min="1" max="1" width="1.42578125" style="1" customWidth="1"/>
    <col min="2" max="16384" width="9.140625" style="1"/>
  </cols>
  <sheetData>
    <row r="1" spans="2:6" ht="7.5" customHeight="1" x14ac:dyDescent="0.25"/>
    <row r="2" spans="2:6" x14ac:dyDescent="0.25">
      <c r="B2" s="1" t="s">
        <v>1</v>
      </c>
    </row>
    <row r="3" spans="2:6" x14ac:dyDescent="0.25">
      <c r="B3" s="4">
        <v>0</v>
      </c>
      <c r="C3" s="4">
        <v>0.1</v>
      </c>
      <c r="D3" s="1">
        <v>180</v>
      </c>
    </row>
    <row r="4" spans="2:6" x14ac:dyDescent="0.25">
      <c r="B4" s="4">
        <v>0.1</v>
      </c>
      <c r="C4" s="4">
        <v>0.2</v>
      </c>
      <c r="D4" s="1">
        <v>225</v>
      </c>
    </row>
    <row r="5" spans="2:6" x14ac:dyDescent="0.25">
      <c r="B5" s="4">
        <v>0.2</v>
      </c>
      <c r="C5" s="4">
        <v>0.3</v>
      </c>
      <c r="D5" s="1">
        <v>255</v>
      </c>
    </row>
    <row r="6" spans="2:6" x14ac:dyDescent="0.25">
      <c r="B6" s="4">
        <v>0.3</v>
      </c>
      <c r="C6" s="4">
        <v>0.4</v>
      </c>
      <c r="D6" s="1">
        <v>285</v>
      </c>
    </row>
    <row r="7" spans="2:6" x14ac:dyDescent="0.25">
      <c r="B7" s="4">
        <v>0.4</v>
      </c>
      <c r="C7" s="4">
        <v>0.5</v>
      </c>
      <c r="D7" s="1">
        <v>315</v>
      </c>
    </row>
    <row r="8" spans="2:6" x14ac:dyDescent="0.25">
      <c r="B8" s="4">
        <v>0.5</v>
      </c>
      <c r="C8" s="4">
        <v>0.6</v>
      </c>
      <c r="D8" s="1">
        <v>345</v>
      </c>
    </row>
    <row r="9" spans="2:6" x14ac:dyDescent="0.25">
      <c r="B9" s="4">
        <v>0.6</v>
      </c>
      <c r="C9" s="4">
        <v>0.7</v>
      </c>
      <c r="D9" s="1">
        <v>375</v>
      </c>
    </row>
    <row r="10" spans="2:6" x14ac:dyDescent="0.25">
      <c r="B10" s="4">
        <v>0.7</v>
      </c>
      <c r="C10" s="4">
        <v>0.8</v>
      </c>
      <c r="D10" s="1">
        <v>405</v>
      </c>
    </row>
    <row r="11" spans="2:6" x14ac:dyDescent="0.25">
      <c r="B11" s="4">
        <v>0.8</v>
      </c>
      <c r="C11" s="4">
        <v>0.9</v>
      </c>
      <c r="D11" s="1">
        <v>435</v>
      </c>
    </row>
    <row r="12" spans="2:6" x14ac:dyDescent="0.25">
      <c r="B12" s="4">
        <v>0.9</v>
      </c>
      <c r="C12" s="4">
        <v>1</v>
      </c>
      <c r="D12" s="1">
        <v>465</v>
      </c>
    </row>
    <row r="13" spans="2:6" x14ac:dyDescent="0.25">
      <c r="B13" s="4">
        <v>1</v>
      </c>
      <c r="C13" s="4"/>
      <c r="D13" s="1">
        <v>495</v>
      </c>
    </row>
    <row r="14" spans="2:6" ht="15" customHeight="1" x14ac:dyDescent="0.25">
      <c r="B14" s="16" t="s">
        <v>4</v>
      </c>
      <c r="C14" s="16"/>
      <c r="D14" s="16"/>
      <c r="E14" s="1">
        <v>2</v>
      </c>
    </row>
    <row r="15" spans="2:6" x14ac:dyDescent="0.25">
      <c r="B15" s="16" t="s">
        <v>5</v>
      </c>
      <c r="C15" s="16"/>
      <c r="D15" s="16"/>
      <c r="E15" s="1">
        <v>0</v>
      </c>
      <c r="F15" s="1">
        <v>0</v>
      </c>
    </row>
    <row r="24" spans="6:12" ht="13.5" thickBot="1" x14ac:dyDescent="0.3">
      <c r="F24" s="1">
        <f>17*20</f>
        <v>340</v>
      </c>
      <c r="I24" s="5" t="s">
        <v>1</v>
      </c>
      <c r="J24" s="5"/>
      <c r="K24" s="5"/>
      <c r="L24" s="6">
        <v>0</v>
      </c>
    </row>
    <row r="25" spans="6:12" x14ac:dyDescent="0.25">
      <c r="J25" s="2" t="s">
        <v>0</v>
      </c>
      <c r="K25" s="2" t="s">
        <v>2</v>
      </c>
      <c r="L25" s="2" t="s">
        <v>3</v>
      </c>
    </row>
    <row r="26" spans="6:12" x14ac:dyDescent="0.25">
      <c r="J26" s="1">
        <v>495</v>
      </c>
      <c r="K26" s="1">
        <f>E14*SIN(RADIANS(J26))</f>
        <v>1.4142135623730943</v>
      </c>
      <c r="L26" s="1">
        <f>E14*COS(RADIANS(J26))</f>
        <v>-1.4142135623730958</v>
      </c>
    </row>
  </sheetData>
  <mergeCells count="2">
    <mergeCell ref="B14:D14"/>
    <mergeCell ref="B15:D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C21" sqref="C21"/>
    </sheetView>
  </sheetViews>
  <sheetFormatPr defaultRowHeight="12.75" x14ac:dyDescent="0.25"/>
  <cols>
    <col min="1" max="1" width="1.42578125" style="1" customWidth="1"/>
    <col min="2" max="10" width="9.140625" style="1"/>
    <col min="11" max="11" width="4.5703125" style="1" customWidth="1"/>
    <col min="12" max="16384" width="9.140625" style="1"/>
  </cols>
  <sheetData>
    <row r="1" spans="2:4" ht="7.5" customHeight="1" x14ac:dyDescent="0.25"/>
    <row r="2" spans="2:4" ht="13.5" thickBot="1" x14ac:dyDescent="0.3">
      <c r="B2" s="9" t="s">
        <v>1</v>
      </c>
      <c r="C2" s="9"/>
      <c r="D2" s="9"/>
    </row>
    <row r="3" spans="2:4" x14ac:dyDescent="0.25">
      <c r="B3" s="4">
        <v>0</v>
      </c>
      <c r="C3" s="4">
        <v>0.1</v>
      </c>
      <c r="D3" s="1">
        <v>180</v>
      </c>
    </row>
    <row r="4" spans="2:4" x14ac:dyDescent="0.25">
      <c r="B4" s="4">
        <v>0.1</v>
      </c>
      <c r="C4" s="4">
        <v>0.2</v>
      </c>
      <c r="D4" s="1">
        <v>225</v>
      </c>
    </row>
    <row r="5" spans="2:4" x14ac:dyDescent="0.25">
      <c r="B5" s="4">
        <v>0.2</v>
      </c>
      <c r="C5" s="4">
        <v>0.3</v>
      </c>
      <c r="D5" s="1">
        <v>255</v>
      </c>
    </row>
    <row r="6" spans="2:4" x14ac:dyDescent="0.25">
      <c r="B6" s="4">
        <v>0.3</v>
      </c>
      <c r="C6" s="4">
        <v>0.4</v>
      </c>
      <c r="D6" s="1">
        <v>285</v>
      </c>
    </row>
    <row r="7" spans="2:4" x14ac:dyDescent="0.25">
      <c r="B7" s="4">
        <v>0.4</v>
      </c>
      <c r="C7" s="4">
        <v>0.5</v>
      </c>
      <c r="D7" s="1">
        <v>315</v>
      </c>
    </row>
    <row r="8" spans="2:4" x14ac:dyDescent="0.25">
      <c r="B8" s="4">
        <v>0.5</v>
      </c>
      <c r="C8" s="4">
        <v>0.6</v>
      </c>
      <c r="D8" s="1">
        <v>345</v>
      </c>
    </row>
    <row r="9" spans="2:4" x14ac:dyDescent="0.25">
      <c r="B9" s="4">
        <v>0.6</v>
      </c>
      <c r="C9" s="4">
        <v>0.7</v>
      </c>
      <c r="D9" s="1">
        <v>375</v>
      </c>
    </row>
    <row r="10" spans="2:4" x14ac:dyDescent="0.25">
      <c r="B10" s="4">
        <v>0.7</v>
      </c>
      <c r="C10" s="4">
        <v>0.8</v>
      </c>
      <c r="D10" s="1">
        <v>405</v>
      </c>
    </row>
    <row r="11" spans="2:4" x14ac:dyDescent="0.25">
      <c r="B11" s="4">
        <v>0.8</v>
      </c>
      <c r="C11" s="4">
        <v>0.9</v>
      </c>
      <c r="D11" s="1">
        <v>435</v>
      </c>
    </row>
    <row r="12" spans="2:4" x14ac:dyDescent="0.25">
      <c r="B12" s="4">
        <v>0.9</v>
      </c>
      <c r="C12" s="4">
        <v>1</v>
      </c>
      <c r="D12" s="1">
        <v>465</v>
      </c>
    </row>
    <row r="13" spans="2:4" x14ac:dyDescent="0.25">
      <c r="B13" s="3">
        <v>1</v>
      </c>
      <c r="C13" s="3"/>
      <c r="D13" s="2">
        <v>495</v>
      </c>
    </row>
    <row r="14" spans="2:4" ht="15" customHeight="1" x14ac:dyDescent="0.25">
      <c r="B14" s="8" t="s">
        <v>4</v>
      </c>
      <c r="C14" s="7"/>
      <c r="D14" s="1">
        <v>2</v>
      </c>
    </row>
    <row r="15" spans="2:4" x14ac:dyDescent="0.25">
      <c r="B15" s="8" t="s">
        <v>5</v>
      </c>
      <c r="C15" s="1">
        <v>0</v>
      </c>
      <c r="D15" s="1">
        <v>0</v>
      </c>
    </row>
    <row r="17" spans="2:11" x14ac:dyDescent="0.25">
      <c r="B17" s="10" t="s">
        <v>0</v>
      </c>
      <c r="C17" s="11">
        <f>VLOOKUP(J20,B3:D13,3,TRUE)</f>
        <v>315</v>
      </c>
      <c r="D17" s="11"/>
    </row>
    <row r="18" spans="2:11" x14ac:dyDescent="0.25">
      <c r="B18" s="10" t="s">
        <v>2</v>
      </c>
      <c r="C18" s="11">
        <f>D14*SIN(RADIANS(C17))</f>
        <v>-1.4142135623730954</v>
      </c>
      <c r="D18" s="11"/>
    </row>
    <row r="19" spans="2:11" x14ac:dyDescent="0.25">
      <c r="B19" s="10" t="s">
        <v>3</v>
      </c>
      <c r="C19" s="11">
        <f>D14*COS(RADIANS(C17))</f>
        <v>1.4142135623730947</v>
      </c>
      <c r="D19" s="11"/>
    </row>
    <row r="20" spans="2:11" ht="21.75" thickBot="1" x14ac:dyDescent="0.3">
      <c r="G20" s="15" t="s">
        <v>1</v>
      </c>
      <c r="H20" s="15"/>
      <c r="I20" s="15"/>
      <c r="J20" s="14">
        <v>0.45</v>
      </c>
      <c r="K20" s="14"/>
    </row>
    <row r="24" spans="2:11" x14ac:dyDescent="0.25">
      <c r="I24" s="10"/>
      <c r="J24" s="10"/>
      <c r="K24" s="10"/>
    </row>
  </sheetData>
  <mergeCells count="2">
    <mergeCell ref="G20:I20"/>
    <mergeCell ref="J20:K20"/>
  </mergeCells>
  <conditionalFormatting sqref="J20:K20">
    <cfRule type="cellIs" dxfId="8" priority="1" operator="between">
      <formula>0.4</formula>
      <formula>0.7</formula>
    </cfRule>
    <cfRule type="cellIs" dxfId="7" priority="2" operator="between">
      <formula>0.7</formula>
      <formula>1</formula>
    </cfRule>
    <cfRule type="cellIs" dxfId="6" priority="3" operator="between">
      <formula>0</formula>
      <formula>0.4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K25" sqref="K25"/>
    </sheetView>
  </sheetViews>
  <sheetFormatPr defaultRowHeight="12.75" x14ac:dyDescent="0.25"/>
  <cols>
    <col min="1" max="1" width="1.42578125" style="1" customWidth="1"/>
    <col min="2" max="9" width="9.140625" style="1"/>
    <col min="10" max="10" width="4.5703125" style="1" customWidth="1"/>
    <col min="11" max="16384" width="9.140625" style="1"/>
  </cols>
  <sheetData>
    <row r="1" spans="2:4" ht="7.5" customHeight="1" x14ac:dyDescent="0.25"/>
    <row r="2" spans="2:4" ht="13.5" thickBot="1" x14ac:dyDescent="0.3">
      <c r="B2" s="9" t="s">
        <v>1</v>
      </c>
      <c r="C2" s="9"/>
      <c r="D2" s="9" t="s">
        <v>0</v>
      </c>
    </row>
    <row r="3" spans="2:4" x14ac:dyDescent="0.25">
      <c r="B3" s="4">
        <v>0</v>
      </c>
      <c r="C3" s="4">
        <v>0.1</v>
      </c>
      <c r="D3" s="1">
        <v>180</v>
      </c>
    </row>
    <row r="4" spans="2:4" x14ac:dyDescent="0.25">
      <c r="B4" s="4">
        <v>0.1</v>
      </c>
      <c r="C4" s="4">
        <v>0.2</v>
      </c>
      <c r="D4" s="1">
        <v>225</v>
      </c>
    </row>
    <row r="5" spans="2:4" x14ac:dyDescent="0.25">
      <c r="B5" s="4">
        <v>0.2</v>
      </c>
      <c r="C5" s="4">
        <v>0.3</v>
      </c>
      <c r="D5" s="1">
        <v>255</v>
      </c>
    </row>
    <row r="6" spans="2:4" x14ac:dyDescent="0.25">
      <c r="B6" s="4">
        <v>0.3</v>
      </c>
      <c r="C6" s="4">
        <v>0.4</v>
      </c>
      <c r="D6" s="1">
        <v>285</v>
      </c>
    </row>
    <row r="7" spans="2:4" x14ac:dyDescent="0.25">
      <c r="B7" s="4">
        <v>0.4</v>
      </c>
      <c r="C7" s="4">
        <v>0.5</v>
      </c>
      <c r="D7" s="1">
        <v>315</v>
      </c>
    </row>
    <row r="8" spans="2:4" x14ac:dyDescent="0.25">
      <c r="B8" s="4">
        <v>0.5</v>
      </c>
      <c r="C8" s="4">
        <v>0.6</v>
      </c>
      <c r="D8" s="1">
        <v>345</v>
      </c>
    </row>
    <row r="9" spans="2:4" x14ac:dyDescent="0.25">
      <c r="B9" s="4">
        <v>0.6</v>
      </c>
      <c r="C9" s="4">
        <v>0.7</v>
      </c>
      <c r="D9" s="1">
        <v>375</v>
      </c>
    </row>
    <row r="10" spans="2:4" x14ac:dyDescent="0.25">
      <c r="B10" s="4">
        <v>0.7</v>
      </c>
      <c r="C10" s="4">
        <v>0.8</v>
      </c>
      <c r="D10" s="1">
        <v>405</v>
      </c>
    </row>
    <row r="11" spans="2:4" x14ac:dyDescent="0.25">
      <c r="B11" s="4">
        <v>0.8</v>
      </c>
      <c r="C11" s="4">
        <v>0.9</v>
      </c>
      <c r="D11" s="1">
        <v>435</v>
      </c>
    </row>
    <row r="12" spans="2:4" x14ac:dyDescent="0.25">
      <c r="B12" s="4">
        <v>0.9</v>
      </c>
      <c r="C12" s="4">
        <v>1</v>
      </c>
      <c r="D12" s="1">
        <v>465</v>
      </c>
    </row>
    <row r="13" spans="2:4" x14ac:dyDescent="0.25">
      <c r="B13" s="3">
        <v>1</v>
      </c>
      <c r="C13" s="3"/>
      <c r="D13" s="2">
        <v>495</v>
      </c>
    </row>
    <row r="14" spans="2:4" ht="15" customHeight="1" x14ac:dyDescent="0.25">
      <c r="B14" s="8" t="s">
        <v>4</v>
      </c>
      <c r="C14" s="7"/>
      <c r="D14" s="1">
        <v>2</v>
      </c>
    </row>
    <row r="15" spans="2:4" x14ac:dyDescent="0.25">
      <c r="B15" s="8" t="s">
        <v>5</v>
      </c>
      <c r="C15" s="1">
        <v>0</v>
      </c>
      <c r="D15" s="1">
        <v>0</v>
      </c>
    </row>
    <row r="17" spans="2:10" x14ac:dyDescent="0.25">
      <c r="B17" s="10" t="s">
        <v>0</v>
      </c>
      <c r="C17" s="11">
        <f>IF(I20&lt;10%,180,IF(I20&gt;100%,495,(195+(3*I20*100))))</f>
        <v>405</v>
      </c>
      <c r="D17" s="11"/>
    </row>
    <row r="18" spans="2:10" x14ac:dyDescent="0.25">
      <c r="B18" s="10" t="s">
        <v>2</v>
      </c>
      <c r="C18" s="11">
        <f>D14*SIN(RADIANS(C17))</f>
        <v>1.4142135623730947</v>
      </c>
      <c r="D18" s="11"/>
    </row>
    <row r="19" spans="2:10" x14ac:dyDescent="0.25">
      <c r="B19" s="10" t="s">
        <v>3</v>
      </c>
      <c r="C19" s="11">
        <f>D14*COS(RADIANS(C17))</f>
        <v>1.4142135623730954</v>
      </c>
      <c r="D19" s="11"/>
    </row>
    <row r="20" spans="2:10" ht="21.75" thickBot="1" x14ac:dyDescent="0.3">
      <c r="F20" s="15" t="s">
        <v>1</v>
      </c>
      <c r="G20" s="15"/>
      <c r="H20" s="15"/>
      <c r="I20" s="14">
        <v>0.7</v>
      </c>
      <c r="J20" s="14"/>
    </row>
    <row r="21" spans="2:10" x14ac:dyDescent="0.25">
      <c r="C21" s="12"/>
    </row>
    <row r="22" spans="2:10" x14ac:dyDescent="0.25">
      <c r="F22" s="13"/>
    </row>
    <row r="24" spans="2:10" x14ac:dyDescent="0.25">
      <c r="H24" s="10"/>
      <c r="I24" s="10"/>
      <c r="J24" s="10"/>
    </row>
  </sheetData>
  <mergeCells count="2">
    <mergeCell ref="F20:H20"/>
    <mergeCell ref="I20:J20"/>
  </mergeCells>
  <conditionalFormatting sqref="I20:J20">
    <cfRule type="cellIs" dxfId="5" priority="1" operator="between">
      <formula>0</formula>
      <formula>0.45</formula>
    </cfRule>
    <cfRule type="cellIs" dxfId="4" priority="2" operator="between">
      <formula>0.45</formula>
      <formula>0.65</formula>
    </cfRule>
    <cfRule type="cellIs" dxfId="3" priority="3" operator="between">
      <formula>0.65</formula>
      <formula>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showGridLines="0" workbookViewId="0">
      <selection activeCell="O20" sqref="O20"/>
    </sheetView>
  </sheetViews>
  <sheetFormatPr defaultRowHeight="12.75" x14ac:dyDescent="0.25"/>
  <cols>
    <col min="1" max="1" width="1.42578125" style="1" customWidth="1"/>
    <col min="2" max="9" width="9.140625" style="1"/>
    <col min="10" max="10" width="4.5703125" style="1" customWidth="1"/>
    <col min="11" max="16384" width="9.140625" style="1"/>
  </cols>
  <sheetData>
    <row r="1" spans="2:4" ht="7.5" customHeight="1" x14ac:dyDescent="0.25"/>
    <row r="2" spans="2:4" ht="13.5" thickBot="1" x14ac:dyDescent="0.3">
      <c r="B2" s="9" t="s">
        <v>1</v>
      </c>
      <c r="C2" s="9"/>
      <c r="D2" s="9" t="s">
        <v>0</v>
      </c>
    </row>
    <row r="3" spans="2:4" x14ac:dyDescent="0.25">
      <c r="B3" s="4">
        <v>0</v>
      </c>
      <c r="C3" s="4">
        <v>0.1</v>
      </c>
      <c r="D3" s="1">
        <v>180</v>
      </c>
    </row>
    <row r="4" spans="2:4" x14ac:dyDescent="0.25">
      <c r="B4" s="4">
        <v>0.1</v>
      </c>
      <c r="C4" s="4">
        <v>0.2</v>
      </c>
      <c r="D4" s="1">
        <v>225</v>
      </c>
    </row>
    <row r="5" spans="2:4" x14ac:dyDescent="0.25">
      <c r="B5" s="4">
        <v>0.2</v>
      </c>
      <c r="C5" s="4">
        <v>0.3</v>
      </c>
      <c r="D5" s="1">
        <v>255</v>
      </c>
    </row>
    <row r="6" spans="2:4" x14ac:dyDescent="0.25">
      <c r="B6" s="4">
        <v>0.3</v>
      </c>
      <c r="C6" s="4">
        <v>0.4</v>
      </c>
      <c r="D6" s="1">
        <v>285</v>
      </c>
    </row>
    <row r="7" spans="2:4" x14ac:dyDescent="0.25">
      <c r="B7" s="4">
        <v>0.4</v>
      </c>
      <c r="C7" s="4">
        <v>0.5</v>
      </c>
      <c r="D7" s="1">
        <v>315</v>
      </c>
    </row>
    <row r="8" spans="2:4" x14ac:dyDescent="0.25">
      <c r="B8" s="4">
        <v>0.5</v>
      </c>
      <c r="C8" s="4">
        <v>0.6</v>
      </c>
      <c r="D8" s="1">
        <v>345</v>
      </c>
    </row>
    <row r="9" spans="2:4" x14ac:dyDescent="0.25">
      <c r="B9" s="4">
        <v>0.6</v>
      </c>
      <c r="C9" s="4">
        <v>0.7</v>
      </c>
      <c r="D9" s="1">
        <v>375</v>
      </c>
    </row>
    <row r="10" spans="2:4" x14ac:dyDescent="0.25">
      <c r="B10" s="4">
        <v>0.7</v>
      </c>
      <c r="C10" s="4">
        <v>0.8</v>
      </c>
      <c r="D10" s="1">
        <v>405</v>
      </c>
    </row>
    <row r="11" spans="2:4" x14ac:dyDescent="0.25">
      <c r="B11" s="4">
        <v>0.8</v>
      </c>
      <c r="C11" s="4">
        <v>0.9</v>
      </c>
      <c r="D11" s="1">
        <v>435</v>
      </c>
    </row>
    <row r="12" spans="2:4" x14ac:dyDescent="0.25">
      <c r="B12" s="4">
        <v>0.9</v>
      </c>
      <c r="C12" s="4">
        <v>1</v>
      </c>
      <c r="D12" s="1">
        <v>465</v>
      </c>
    </row>
    <row r="13" spans="2:4" x14ac:dyDescent="0.25">
      <c r="B13" s="3">
        <v>1</v>
      </c>
      <c r="C13" s="3"/>
      <c r="D13" s="2">
        <v>495</v>
      </c>
    </row>
    <row r="14" spans="2:4" ht="15" customHeight="1" x14ac:dyDescent="0.25">
      <c r="B14" s="8" t="s">
        <v>4</v>
      </c>
      <c r="C14" s="7"/>
      <c r="D14" s="1">
        <v>2</v>
      </c>
    </row>
    <row r="15" spans="2:4" x14ac:dyDescent="0.25">
      <c r="B15" s="8" t="s">
        <v>5</v>
      </c>
      <c r="C15" s="1">
        <v>0</v>
      </c>
      <c r="D15" s="1">
        <v>0</v>
      </c>
    </row>
    <row r="17" spans="2:10" x14ac:dyDescent="0.25">
      <c r="B17" s="10" t="s">
        <v>0</v>
      </c>
      <c r="C17" s="11">
        <f>IF(I20&lt;10%,180,IF(I20&gt;100%,495,(195+(3*I20*100))))</f>
        <v>255</v>
      </c>
      <c r="D17" s="11"/>
    </row>
    <row r="18" spans="2:10" x14ac:dyDescent="0.25">
      <c r="B18" s="10" t="s">
        <v>2</v>
      </c>
      <c r="C18" s="11">
        <f>D14*SIN(RADIANS(C17))</f>
        <v>-1.9318516525781366</v>
      </c>
      <c r="D18" s="11"/>
    </row>
    <row r="19" spans="2:10" x14ac:dyDescent="0.25">
      <c r="B19" s="10" t="s">
        <v>3</v>
      </c>
      <c r="C19" s="11">
        <f>D14*COS(RADIANS(C17))</f>
        <v>-0.51763809020504126</v>
      </c>
      <c r="D19" s="11"/>
    </row>
    <row r="20" spans="2:10" ht="21.75" thickBot="1" x14ac:dyDescent="0.3">
      <c r="F20" s="15" t="s">
        <v>1</v>
      </c>
      <c r="G20" s="15"/>
      <c r="H20" s="15"/>
      <c r="I20" s="14">
        <v>0.2</v>
      </c>
      <c r="J20" s="14"/>
    </row>
    <row r="21" spans="2:10" x14ac:dyDescent="0.25">
      <c r="C21" s="12"/>
    </row>
    <row r="22" spans="2:10" x14ac:dyDescent="0.25">
      <c r="F22" s="13"/>
    </row>
    <row r="24" spans="2:10" x14ac:dyDescent="0.25">
      <c r="H24" s="10"/>
      <c r="I24" s="10"/>
      <c r="J24" s="10"/>
    </row>
  </sheetData>
  <mergeCells count="2">
    <mergeCell ref="F20:H20"/>
    <mergeCell ref="I20:J20"/>
  </mergeCells>
  <conditionalFormatting sqref="I20:J20">
    <cfRule type="cellIs" dxfId="2" priority="1" operator="between">
      <formula>0</formula>
      <formula>0.45</formula>
    </cfRule>
    <cfRule type="cellIs" dxfId="1" priority="2" operator="between">
      <formula>0.45</formula>
      <formula>0.65</formula>
    </cfRule>
    <cfRule type="cellIs" dxfId="0" priority="3" operator="between">
      <formula>0.65</formula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Speedometer</vt:lpstr>
      <vt:lpstr>Speedometer (2)</vt:lpstr>
      <vt:lpstr>Speedometer (3)</vt:lpstr>
      <vt:lpstr>Speedometer (Final)</vt:lpstr>
      <vt:lpstr>Sheet4</vt:lpstr>
      <vt:lpstr>Speedometer (Final) (2)</vt:lpstr>
    </vt:vector>
  </TitlesOfParts>
  <Company>Generation's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Naseem</dc:creator>
  <cp:lastModifiedBy>Atif Naseem</cp:lastModifiedBy>
  <dcterms:created xsi:type="dcterms:W3CDTF">2012-12-25T16:05:56Z</dcterms:created>
  <dcterms:modified xsi:type="dcterms:W3CDTF">2012-12-27T15:25:11Z</dcterms:modified>
</cp:coreProperties>
</file>