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oratorios\Desktop\"/>
    </mc:Choice>
  </mc:AlternateContent>
  <bookViews>
    <workbookView xWindow="0" yWindow="0" windowWidth="21600" windowHeight="9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1" i="1"/>
  <c r="D12" i="1" s="1"/>
  <c r="D13" i="1" s="1"/>
  <c r="D10" i="1"/>
  <c r="C7" i="1"/>
  <c r="C8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<sst xmlns="http://schemas.openxmlformats.org/spreadsheetml/2006/main" count="17" uniqueCount="16">
  <si>
    <t>EI</t>
  </si>
  <si>
    <t>EO</t>
  </si>
  <si>
    <t>EQ</t>
  </si>
  <si>
    <t>ILF</t>
  </si>
  <si>
    <t>ELF</t>
  </si>
  <si>
    <t>PFSA</t>
  </si>
  <si>
    <t>PFA</t>
  </si>
  <si>
    <t>USAMOS 30 PORQUE NOS PARECIO BIEN =D</t>
  </si>
  <si>
    <t>Lineas de codigo en total</t>
  </si>
  <si>
    <t>Esfuerzo de hora por persona</t>
  </si>
  <si>
    <t>Duracion proyecto en horas</t>
  </si>
  <si>
    <t>en meses</t>
  </si>
  <si>
    <t>Costo total</t>
  </si>
  <si>
    <t>LINEAS</t>
  </si>
  <si>
    <t>HORAXPF</t>
  </si>
  <si>
    <t>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</si>
</sst>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6" workbookViewId="0">
      <selection activeCell="A16" sqref="A16"/>
    </sheetView>
  </sheetViews>
  <sheetFormatPr baseColWidth="10" defaultRowHeight="15" x14ac:dyDescent="0.25"/>
  <cols>
    <col min="3" max="3" width="14.7109375" customWidth="1"/>
    <col min="4" max="4" width="15.7109375" customWidth="1"/>
  </cols>
  <sheetData>
    <row r="1" spans="1:6" x14ac:dyDescent="0.25">
      <c r="A1" t="s">
        <v>0</v>
      </c>
      <c r="B1">
        <v>9</v>
      </c>
      <c r="C1">
        <f>B1*4</f>
        <v>36</v>
      </c>
    </row>
    <row r="2" spans="1:6" x14ac:dyDescent="0.25">
      <c r="A2" t="s">
        <v>1</v>
      </c>
      <c r="B2">
        <v>2</v>
      </c>
      <c r="C2">
        <f>B2*5</f>
        <v>10</v>
      </c>
    </row>
    <row r="3" spans="1:6" x14ac:dyDescent="0.25">
      <c r="A3" t="s">
        <v>2</v>
      </c>
      <c r="B3">
        <v>4</v>
      </c>
      <c r="C3">
        <f>B3*4</f>
        <v>16</v>
      </c>
    </row>
    <row r="4" spans="1:6" x14ac:dyDescent="0.25">
      <c r="A4" t="s">
        <v>3</v>
      </c>
      <c r="B4">
        <v>3</v>
      </c>
      <c r="C4">
        <f>B4*10</f>
        <v>30</v>
      </c>
      <c r="E4" t="s">
        <v>13</v>
      </c>
      <c r="F4">
        <v>20</v>
      </c>
    </row>
    <row r="5" spans="1:6" x14ac:dyDescent="0.25">
      <c r="A5" t="s">
        <v>4</v>
      </c>
      <c r="B5">
        <v>2</v>
      </c>
      <c r="C5">
        <f>B5*7</f>
        <v>14</v>
      </c>
      <c r="E5" t="s">
        <v>14</v>
      </c>
      <c r="F5">
        <v>8</v>
      </c>
    </row>
    <row r="6" spans="1:6" x14ac:dyDescent="0.25">
      <c r="B6" t="s">
        <v>5</v>
      </c>
      <c r="C6">
        <f>SUM(C1:C5)</f>
        <v>106</v>
      </c>
      <c r="E6" t="s">
        <v>15</v>
      </c>
      <c r="F6">
        <v>3</v>
      </c>
    </row>
    <row r="7" spans="1:6" x14ac:dyDescent="0.25">
      <c r="B7" t="s">
        <v>6</v>
      </c>
      <c r="C7">
        <f>C6*(0.65+(0.01*30))</f>
        <v>100.69999999999999</v>
      </c>
    </row>
    <row r="8" spans="1:6" x14ac:dyDescent="0.25">
      <c r="B8" t="s">
        <v>6</v>
      </c>
      <c r="C8">
        <f>C6*(0.65+(0.01*0))</f>
        <v>68.900000000000006</v>
      </c>
    </row>
    <row r="9" spans="1:6" x14ac:dyDescent="0.25">
      <c r="A9" t="s">
        <v>7</v>
      </c>
    </row>
    <row r="10" spans="1:6" x14ac:dyDescent="0.25">
      <c r="B10" t="s">
        <v>8</v>
      </c>
      <c r="D10">
        <f>(C7*F4)</f>
        <v>2013.9999999999998</v>
      </c>
    </row>
    <row r="11" spans="1:6" x14ac:dyDescent="0.25">
      <c r="B11" t="s">
        <v>9</v>
      </c>
      <c r="D11">
        <f>C7/(1/F5)</f>
        <v>805.59999999999991</v>
      </c>
    </row>
    <row r="12" spans="1:6" x14ac:dyDescent="0.25">
      <c r="B12" t="s">
        <v>10</v>
      </c>
      <c r="D12">
        <f>D11/F6</f>
        <v>268.5333333333333</v>
      </c>
    </row>
    <row r="13" spans="1:6" x14ac:dyDescent="0.25">
      <c r="C13" t="s">
        <v>11</v>
      </c>
      <c r="D13">
        <f>D12/100</f>
        <v>2.6853333333333329</v>
      </c>
    </row>
    <row r="14" spans="1:6" x14ac:dyDescent="0.25">
      <c r="B14" t="s">
        <v>12</v>
      </c>
      <c r="D14" s="1">
        <f>20000*D13*F6</f>
        <v>161119.99999999997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Laboratorios</dc:creator>
  <cp:lastModifiedBy>Laboratorios</cp:lastModifiedBy>
  <dcterms:created xsi:type="dcterms:W3CDTF">2017-09-15T23:32:08Z</dcterms:created>
  <dcterms:modified xsi:type="dcterms:W3CDTF">2017-09-16T00:26:11Z</dcterms:modified>
</cp:coreProperties>
</file>