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or Costa\Desktop\OPERACIONES COMERCIALES\SALAS DE VENTA\MAX CORDIALIDAD\"/>
    </mc:Choice>
  </mc:AlternateContent>
  <xr:revisionPtr revIDLastSave="0" documentId="13_ncr:1_{5268EDC5-CAC4-49E6-9D4E-3669D2CBDAD8}" xr6:coauthVersionLast="46" xr6:coauthVersionMax="46" xr10:uidLastSave="{00000000-0000-0000-0000-000000000000}"/>
  <bookViews>
    <workbookView xWindow="-110" yWindow="-110" windowWidth="19420" windowHeight="10420" xr2:uid="{E0C45A71-BB51-4FDB-8915-3ECFA5164033}"/>
  </bookViews>
  <sheets>
    <sheet name="Hoja1" sheetId="1" r:id="rId1"/>
  </sheets>
  <definedNames>
    <definedName name="_xlnm._FilterDatabase" localSheetId="0" hidden="1">Hoja1!$A$3:$I$30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  <c r="I32" i="1" s="1"/>
  <c r="G25" i="1"/>
  <c r="G20" i="1"/>
  <c r="G19" i="1"/>
  <c r="G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3" i="1"/>
  <c r="I4" i="1"/>
</calcChain>
</file>

<file path=xl/sharedStrings.xml><?xml version="1.0" encoding="utf-8"?>
<sst xmlns="http://schemas.openxmlformats.org/spreadsheetml/2006/main" count="131" uniqueCount="81">
  <si>
    <t>Item</t>
  </si>
  <si>
    <t>CATEGORIA</t>
  </si>
  <si>
    <t>Desc. item</t>
  </si>
  <si>
    <t>Existencia</t>
  </si>
  <si>
    <t>Diferencia</t>
  </si>
  <si>
    <t>U.M.</t>
  </si>
  <si>
    <t>Conteo Bodega</t>
  </si>
  <si>
    <t>Pend. Entrega</t>
  </si>
  <si>
    <t>COCINAS INTEGRALES</t>
  </si>
  <si>
    <t xml:space="preserve">UN  </t>
  </si>
  <si>
    <t>PEGANTES</t>
  </si>
  <si>
    <t>PEGO SPLENDOR GRIS 25KG</t>
  </si>
  <si>
    <t>PORCELANICO INTERIOR GRIS 25KG B.ROJA</t>
  </si>
  <si>
    <t>PEGO CERAMICO INTERIOR EXTERIOR 25 KG</t>
  </si>
  <si>
    <t>MAX CORDIALIDAD</t>
  </si>
  <si>
    <t>Sala de ventas</t>
  </si>
  <si>
    <t>1010416</t>
  </si>
  <si>
    <t>PISOS</t>
  </si>
  <si>
    <t>PISO TRENDY GRIS 50X50 1A</t>
  </si>
  <si>
    <t xml:space="preserve">M2  </t>
  </si>
  <si>
    <t>1011323</t>
  </si>
  <si>
    <t xml:space="preserve">PISO PIEDRA SUMAPAZ 50X50 1A            </t>
  </si>
  <si>
    <t>1011346</t>
  </si>
  <si>
    <t>PISO EXTERIOR SANTA RITA 50X50 1A</t>
  </si>
  <si>
    <t>1011598</t>
  </si>
  <si>
    <t>PISO SILICIO MARRON MADERA 50X50 1A</t>
  </si>
  <si>
    <t>1011602</t>
  </si>
  <si>
    <t>PISO EXTERIOR VALENCIA CAFE 50X50 1A</t>
  </si>
  <si>
    <t>1011608</t>
  </si>
  <si>
    <t>PISO CALCADA HD 50X50 1A</t>
  </si>
  <si>
    <t>2010212</t>
  </si>
  <si>
    <t>PORCELANA SANITARIA</t>
  </si>
  <si>
    <t>SANITARIO ECOCLEAN SINGLE BLANCO</t>
  </si>
  <si>
    <t>2010425</t>
  </si>
  <si>
    <t>SANITARIO LAGUNA BLANCO 4.8LT</t>
  </si>
  <si>
    <t>2010426</t>
  </si>
  <si>
    <t>SANITARIO LAGUNA BONE 4.8LT</t>
  </si>
  <si>
    <t>2010594</t>
  </si>
  <si>
    <t>SANITARIO 2109 ELEGANCE BLANCO</t>
  </si>
  <si>
    <t>2010668</t>
  </si>
  <si>
    <t>SANITARIO 2092 MONTRESOR BONE</t>
  </si>
  <si>
    <t>2010701</t>
  </si>
  <si>
    <t>SANITARIO DOS PIEZAS ROCCKET BLC LX-2755</t>
  </si>
  <si>
    <t>2010768</t>
  </si>
  <si>
    <t>*O* KIT SANITARIO SMART-LVM MARSELLA BLC</t>
  </si>
  <si>
    <t xml:space="preserve">CMB </t>
  </si>
  <si>
    <t>3010291</t>
  </si>
  <si>
    <t xml:space="preserve">COCINA ALANI 150 ROVERE 4GAS DER </t>
  </si>
  <si>
    <t>3010292</t>
  </si>
  <si>
    <t>COCINA ALANI 150 ROVERE 4GAS IZQ</t>
  </si>
  <si>
    <t>1020959</t>
  </si>
  <si>
    <t>PAREDES</t>
  </si>
  <si>
    <t>PARED LUNA BLANCA 30X46 1A</t>
  </si>
  <si>
    <t>1021000</t>
  </si>
  <si>
    <t>PARED PRISCO HD 34X60 1A</t>
  </si>
  <si>
    <t>1050210</t>
  </si>
  <si>
    <t>FACHADAS</t>
  </si>
  <si>
    <t xml:space="preserve">FACHADA HIDALGO BEIGE 32X56 1A          </t>
  </si>
  <si>
    <t>1050280</t>
  </si>
  <si>
    <t>FACHADA NERVION GRIS MT 25X50 1A</t>
  </si>
  <si>
    <t>1050264</t>
  </si>
  <si>
    <t>FACHADA SPACATTO REAL FD SL MIX 31x60 1A</t>
  </si>
  <si>
    <t>1021007</t>
  </si>
  <si>
    <t>PARED 30HDA32 VELA 30X46 1A</t>
  </si>
  <si>
    <t>1050284</t>
  </si>
  <si>
    <t>FACHADA PRISS. MEDELLIN GRAFITO 34x50 1A</t>
  </si>
  <si>
    <t>1041263</t>
  </si>
  <si>
    <t>DECORADOS</t>
  </si>
  <si>
    <t>DECORADO PJ36394V TESSA ORO 30X60</t>
  </si>
  <si>
    <t>1041010</t>
  </si>
  <si>
    <t>DECORADO PJ36292 AMANECER 30X60</t>
  </si>
  <si>
    <t>1041141</t>
  </si>
  <si>
    <t>DECORADO KITCHEN 30X60</t>
  </si>
  <si>
    <t>1041261</t>
  </si>
  <si>
    <t>DECORADO PJ36338G BUENOS DIAS 30X60</t>
  </si>
  <si>
    <t>1041409</t>
  </si>
  <si>
    <t>DECORADO COOK BLACK 30X60</t>
  </si>
  <si>
    <t>4010022</t>
  </si>
  <si>
    <t>4010046</t>
  </si>
  <si>
    <t>4010084</t>
  </si>
  <si>
    <t>INVENTARIO 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</si>
</sst>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4" fontId="2" fillId="2" borderId="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13230</xdr:colOff>
      <xdr:row>0</xdr:row>
      <xdr:rowOff>6613</xdr:rowOff>
    </xdr:from>
    <xdr:to>
      <xdr:col>9</xdr:col>
      <xdr:colOff>0</xdr:colOff>
      <xdr:row>1</xdr:row>
      <xdr:rowOff>345633</xdr:rowOff>
    </xdr:to>
    <xdr:pic>
      <xdr:nvPicPr>
        <xdr:cNvPr id="2" name="Imagen 1" descr="Imagen que contiene Gráfico&#10;&#10;Descripción generada automáticamente">
          <a:extLst>
            <a:ext uri="{FF2B5EF4-FFF2-40B4-BE49-F238E27FC236}">
              <a16:creationId xmlns:a16="http://schemas.microsoft.com/office/drawing/2014/main" id="{E813978C-61B5-4BAD-AF1D-B1B353DBBA0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161"/>
        <a:stretch/>
      </xdr:blipFill>
      <xdr:spPr bwMode="auto">
        <a:xfrm>
          <a:off x="8453103" y="6613"/>
          <a:ext cx="1578289" cy="52389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CE31-07A7-4FD4-B4AF-DCDCB71D5FAD}">
  <dimension ref="A1:I33"/>
  <sheetViews>
    <sheetView tabSelected="1" zoomScale="79" zoomScaleNormal="96" workbookViewId="0">
      <selection activeCell="J20" sqref="J20"/>
    </sheetView>
  </sheetViews>
  <sheetFormatPr baseColWidth="10" defaultRowHeight="14.5" x14ac:dyDescent="0.35"/>
  <cols>
    <col min="1" max="1" width="10.453125" customWidth="1"/>
    <col min="2" max="2" width="19.1796875" bestFit="1" customWidth="1"/>
    <col min="3" max="3" width="42.08984375" customWidth="1"/>
    <col min="4" max="4" width="11.1796875" bestFit="1" customWidth="1"/>
    <col min="7" max="7" width="16" customWidth="1"/>
    <col min="8" max="8" width="11.90625" customWidth="1"/>
    <col min="9" max="9" width="10.90625" customWidth="1"/>
  </cols>
  <sheetData>
    <row r="1" spans="1:9" x14ac:dyDescent="0.35">
      <c r="A1" s="6" t="s">
        <v>80</v>
      </c>
      <c r="B1" s="7"/>
      <c r="C1" s="8" t="s">
        <v>14</v>
      </c>
      <c r="D1" s="9">
        <v>44267</v>
      </c>
      <c r="E1" s="10"/>
      <c r="F1" s="9"/>
      <c r="G1" s="10"/>
      <c r="H1" s="9"/>
    </row>
    <row r="2" spans="1:9" ht="29.5" customHeight="1" x14ac:dyDescent="0.35">
      <c r="A2" s="11"/>
      <c r="B2" s="12"/>
      <c r="C2" s="13"/>
      <c r="D2" s="14"/>
      <c r="E2" s="15"/>
      <c r="F2" s="14"/>
      <c r="G2" s="15"/>
      <c r="H2" s="14"/>
      <c r="I2" s="16"/>
    </row>
    <row r="3" spans="1:9" x14ac:dyDescent="0.35">
      <c r="A3" s="17" t="s">
        <v>0</v>
      </c>
      <c r="B3" s="17" t="s">
        <v>1</v>
      </c>
      <c r="C3" s="17" t="s">
        <v>2</v>
      </c>
      <c r="D3" s="17" t="s">
        <v>5</v>
      </c>
      <c r="E3" s="18" t="s">
        <v>3</v>
      </c>
      <c r="F3" s="18" t="s">
        <v>15</v>
      </c>
      <c r="G3" s="18" t="s">
        <v>6</v>
      </c>
      <c r="H3" s="18" t="s">
        <v>7</v>
      </c>
      <c r="I3" s="18" t="s">
        <v>4</v>
      </c>
    </row>
    <row r="4" spans="1:9" x14ac:dyDescent="0.35">
      <c r="A4" s="2" t="s">
        <v>16</v>
      </c>
      <c r="B4" s="3" t="s">
        <v>17</v>
      </c>
      <c r="C4" s="3" t="s">
        <v>18</v>
      </c>
      <c r="D4" s="3" t="s">
        <v>19</v>
      </c>
      <c r="E4" s="4">
        <v>48</v>
      </c>
      <c r="F4" s="5"/>
      <c r="G4" s="5">
        <v>48</v>
      </c>
      <c r="H4" s="5"/>
      <c r="I4" s="1">
        <f>F4+G4-H4-E4</f>
        <v>0</v>
      </c>
    </row>
    <row r="5" spans="1:9" x14ac:dyDescent="0.35">
      <c r="A5" s="2" t="s">
        <v>20</v>
      </c>
      <c r="B5" s="3" t="s">
        <v>17</v>
      </c>
      <c r="C5" s="3" t="s">
        <v>21</v>
      </c>
      <c r="D5" s="3" t="s">
        <v>19</v>
      </c>
      <c r="E5" s="4">
        <v>166.5</v>
      </c>
      <c r="F5" s="5">
        <v>2</v>
      </c>
      <c r="G5" s="5">
        <v>168.75</v>
      </c>
      <c r="H5" s="5"/>
      <c r="I5" s="1">
        <f t="shared" ref="I5:I33" si="0">F5+G5-H5-E5</f>
        <v>4.25</v>
      </c>
    </row>
    <row r="6" spans="1:9" x14ac:dyDescent="0.35">
      <c r="A6" s="2" t="s">
        <v>22</v>
      </c>
      <c r="B6" s="3" t="s">
        <v>17</v>
      </c>
      <c r="C6" s="3" t="s">
        <v>23</v>
      </c>
      <c r="D6" s="3" t="s">
        <v>19</v>
      </c>
      <c r="E6" s="4">
        <v>58.25</v>
      </c>
      <c r="F6" s="5">
        <v>2</v>
      </c>
      <c r="G6" s="5">
        <v>56</v>
      </c>
      <c r="H6" s="5"/>
      <c r="I6" s="1">
        <f t="shared" si="0"/>
        <v>-0.25</v>
      </c>
    </row>
    <row r="7" spans="1:9" x14ac:dyDescent="0.35">
      <c r="A7" s="2" t="s">
        <v>24</v>
      </c>
      <c r="B7" s="3" t="s">
        <v>17</v>
      </c>
      <c r="C7" s="3" t="s">
        <v>25</v>
      </c>
      <c r="D7" s="3" t="s">
        <v>19</v>
      </c>
      <c r="E7" s="4">
        <v>12.25</v>
      </c>
      <c r="F7" s="5">
        <v>0.5</v>
      </c>
      <c r="G7" s="5">
        <v>11.75</v>
      </c>
      <c r="H7" s="5"/>
      <c r="I7" s="1">
        <f t="shared" si="0"/>
        <v>0</v>
      </c>
    </row>
    <row r="8" spans="1:9" x14ac:dyDescent="0.35">
      <c r="A8" s="2" t="s">
        <v>26</v>
      </c>
      <c r="B8" s="3" t="s">
        <v>17</v>
      </c>
      <c r="C8" s="3" t="s">
        <v>27</v>
      </c>
      <c r="D8" s="3" t="s">
        <v>19</v>
      </c>
      <c r="E8" s="4">
        <v>105</v>
      </c>
      <c r="F8" s="5">
        <v>2</v>
      </c>
      <c r="G8" s="5">
        <v>105</v>
      </c>
      <c r="H8" s="5"/>
      <c r="I8" s="1">
        <f t="shared" si="0"/>
        <v>2</v>
      </c>
    </row>
    <row r="9" spans="1:9" x14ac:dyDescent="0.35">
      <c r="A9" s="2" t="s">
        <v>28</v>
      </c>
      <c r="B9" s="3" t="s">
        <v>17</v>
      </c>
      <c r="C9" s="3" t="s">
        <v>29</v>
      </c>
      <c r="D9" s="3" t="s">
        <v>19</v>
      </c>
      <c r="E9" s="4">
        <v>131.5</v>
      </c>
      <c r="F9" s="5">
        <v>2.5</v>
      </c>
      <c r="G9" s="5">
        <f>127.5+1.75</f>
        <v>129.25</v>
      </c>
      <c r="H9" s="5"/>
      <c r="I9" s="1">
        <f t="shared" si="0"/>
        <v>0.25</v>
      </c>
    </row>
    <row r="10" spans="1:9" x14ac:dyDescent="0.35">
      <c r="A10" s="2" t="s">
        <v>30</v>
      </c>
      <c r="B10" s="3" t="s">
        <v>31</v>
      </c>
      <c r="C10" s="3" t="s">
        <v>32</v>
      </c>
      <c r="D10" s="3" t="s">
        <v>9</v>
      </c>
      <c r="E10" s="4">
        <v>2</v>
      </c>
      <c r="F10" s="5">
        <v>1</v>
      </c>
      <c r="G10" s="5">
        <v>1</v>
      </c>
      <c r="H10" s="5"/>
      <c r="I10" s="1">
        <f t="shared" si="0"/>
        <v>0</v>
      </c>
    </row>
    <row r="11" spans="1:9" x14ac:dyDescent="0.35">
      <c r="A11" s="2" t="s">
        <v>33</v>
      </c>
      <c r="B11" s="3" t="s">
        <v>31</v>
      </c>
      <c r="C11" s="3" t="s">
        <v>34</v>
      </c>
      <c r="D11" s="3" t="s">
        <v>9</v>
      </c>
      <c r="E11" s="4">
        <v>4</v>
      </c>
      <c r="F11" s="5">
        <v>1</v>
      </c>
      <c r="G11" s="5">
        <v>3</v>
      </c>
      <c r="H11" s="5"/>
      <c r="I11" s="1">
        <f t="shared" si="0"/>
        <v>0</v>
      </c>
    </row>
    <row r="12" spans="1:9" x14ac:dyDescent="0.35">
      <c r="A12" s="2" t="s">
        <v>35</v>
      </c>
      <c r="B12" s="3" t="s">
        <v>31</v>
      </c>
      <c r="C12" s="3" t="s">
        <v>36</v>
      </c>
      <c r="D12" s="3" t="s">
        <v>9</v>
      </c>
      <c r="E12" s="4">
        <v>2</v>
      </c>
      <c r="F12" s="5">
        <v>1</v>
      </c>
      <c r="G12" s="5">
        <v>1</v>
      </c>
      <c r="H12" s="5"/>
      <c r="I12" s="1">
        <f t="shared" si="0"/>
        <v>0</v>
      </c>
    </row>
    <row r="13" spans="1:9" x14ac:dyDescent="0.35">
      <c r="A13" s="2" t="s">
        <v>37</v>
      </c>
      <c r="B13" s="3" t="s">
        <v>31</v>
      </c>
      <c r="C13" s="3" t="s">
        <v>38</v>
      </c>
      <c r="D13" s="3" t="s">
        <v>9</v>
      </c>
      <c r="E13" s="4">
        <v>4</v>
      </c>
      <c r="F13" s="5">
        <v>2</v>
      </c>
      <c r="G13" s="5">
        <v>3</v>
      </c>
      <c r="H13" s="5">
        <v>1</v>
      </c>
      <c r="I13" s="1">
        <f t="shared" si="0"/>
        <v>0</v>
      </c>
    </row>
    <row r="14" spans="1:9" x14ac:dyDescent="0.35">
      <c r="A14" s="2" t="s">
        <v>39</v>
      </c>
      <c r="B14" s="3" t="s">
        <v>31</v>
      </c>
      <c r="C14" s="3" t="s">
        <v>40</v>
      </c>
      <c r="D14" s="3" t="s">
        <v>9</v>
      </c>
      <c r="E14" s="4">
        <v>2</v>
      </c>
      <c r="F14" s="5">
        <v>1</v>
      </c>
      <c r="G14" s="5">
        <v>1</v>
      </c>
      <c r="H14" s="5"/>
      <c r="I14" s="1">
        <f t="shared" si="0"/>
        <v>0</v>
      </c>
    </row>
    <row r="15" spans="1:9" x14ac:dyDescent="0.35">
      <c r="A15" s="2" t="s">
        <v>41</v>
      </c>
      <c r="B15" s="3" t="s">
        <v>31</v>
      </c>
      <c r="C15" s="3" t="s">
        <v>42</v>
      </c>
      <c r="D15" s="3" t="s">
        <v>9</v>
      </c>
      <c r="E15" s="4">
        <v>3</v>
      </c>
      <c r="F15" s="5">
        <v>1</v>
      </c>
      <c r="G15" s="5">
        <v>2</v>
      </c>
      <c r="H15" s="5"/>
      <c r="I15" s="1">
        <f t="shared" si="0"/>
        <v>0</v>
      </c>
    </row>
    <row r="16" spans="1:9" x14ac:dyDescent="0.35">
      <c r="A16" s="2" t="s">
        <v>43</v>
      </c>
      <c r="B16" s="3" t="s">
        <v>31</v>
      </c>
      <c r="C16" s="3" t="s">
        <v>44</v>
      </c>
      <c r="D16" s="3" t="s">
        <v>45</v>
      </c>
      <c r="E16" s="4">
        <v>5</v>
      </c>
      <c r="F16" s="5">
        <v>2</v>
      </c>
      <c r="G16" s="5">
        <v>3</v>
      </c>
      <c r="H16" s="5"/>
      <c r="I16" s="1">
        <f t="shared" si="0"/>
        <v>0</v>
      </c>
    </row>
    <row r="17" spans="1:9" x14ac:dyDescent="0.35">
      <c r="A17" s="2" t="s">
        <v>46</v>
      </c>
      <c r="B17" s="3" t="s">
        <v>8</v>
      </c>
      <c r="C17" s="3" t="s">
        <v>47</v>
      </c>
      <c r="D17" s="3" t="s">
        <v>9</v>
      </c>
      <c r="E17" s="4">
        <v>1</v>
      </c>
      <c r="F17" s="5"/>
      <c r="G17" s="5">
        <v>1</v>
      </c>
      <c r="H17" s="5"/>
      <c r="I17" s="1">
        <f t="shared" si="0"/>
        <v>0</v>
      </c>
    </row>
    <row r="18" spans="1:9" x14ac:dyDescent="0.35">
      <c r="A18" s="2" t="s">
        <v>48</v>
      </c>
      <c r="B18" s="3" t="s">
        <v>8</v>
      </c>
      <c r="C18" s="3" t="s">
        <v>49</v>
      </c>
      <c r="D18" s="3" t="s">
        <v>9</v>
      </c>
      <c r="E18" s="4">
        <v>1</v>
      </c>
      <c r="F18" s="5"/>
      <c r="G18" s="5">
        <v>1</v>
      </c>
      <c r="H18" s="5"/>
      <c r="I18" s="1">
        <f t="shared" si="0"/>
        <v>0</v>
      </c>
    </row>
    <row r="19" spans="1:9" x14ac:dyDescent="0.35">
      <c r="A19" s="2" t="s">
        <v>50</v>
      </c>
      <c r="B19" s="3" t="s">
        <v>51</v>
      </c>
      <c r="C19" s="3" t="s">
        <v>52</v>
      </c>
      <c r="D19" s="3" t="s">
        <v>19</v>
      </c>
      <c r="E19" s="4">
        <v>534</v>
      </c>
      <c r="F19" s="5">
        <v>4</v>
      </c>
      <c r="G19" s="5">
        <f>16+467+52</f>
        <v>535</v>
      </c>
      <c r="H19" s="5"/>
      <c r="I19" s="1">
        <f t="shared" si="0"/>
        <v>5</v>
      </c>
    </row>
    <row r="20" spans="1:9" x14ac:dyDescent="0.35">
      <c r="A20" s="2" t="s">
        <v>53</v>
      </c>
      <c r="B20" s="3" t="s">
        <v>51</v>
      </c>
      <c r="C20" s="3" t="s">
        <v>54</v>
      </c>
      <c r="D20" s="3" t="s">
        <v>19</v>
      </c>
      <c r="E20" s="4">
        <v>279.3</v>
      </c>
      <c r="F20" s="5">
        <v>1.97</v>
      </c>
      <c r="G20" s="5">
        <f>21+136.5+119.7</f>
        <v>277.2</v>
      </c>
      <c r="H20" s="5"/>
      <c r="I20" s="1">
        <f t="shared" si="0"/>
        <v>-0.12999999999999545</v>
      </c>
    </row>
    <row r="21" spans="1:9" x14ac:dyDescent="0.35">
      <c r="A21" s="2" t="s">
        <v>55</v>
      </c>
      <c r="B21" s="3" t="s">
        <v>56</v>
      </c>
      <c r="C21" s="3" t="s">
        <v>57</v>
      </c>
      <c r="D21" s="3" t="s">
        <v>19</v>
      </c>
      <c r="E21" s="4">
        <v>173.71</v>
      </c>
      <c r="F21" s="5">
        <v>0.64</v>
      </c>
      <c r="G21" s="5">
        <v>186.5</v>
      </c>
      <c r="H21" s="5">
        <v>13.05</v>
      </c>
      <c r="I21" s="1">
        <f t="shared" si="0"/>
        <v>0.37999999999996703</v>
      </c>
    </row>
    <row r="22" spans="1:9" x14ac:dyDescent="0.35">
      <c r="A22" s="2" t="s">
        <v>58</v>
      </c>
      <c r="B22" s="3" t="s">
        <v>56</v>
      </c>
      <c r="C22" s="3" t="s">
        <v>59</v>
      </c>
      <c r="D22" s="3" t="s">
        <v>19</v>
      </c>
      <c r="E22" s="4">
        <v>160.37</v>
      </c>
      <c r="F22" s="5">
        <v>1.5</v>
      </c>
      <c r="G22" s="5">
        <v>159.5</v>
      </c>
      <c r="H22" s="5"/>
      <c r="I22" s="1">
        <f t="shared" si="0"/>
        <v>0.62999999999999545</v>
      </c>
    </row>
    <row r="23" spans="1:9" x14ac:dyDescent="0.35">
      <c r="A23" s="2" t="s">
        <v>60</v>
      </c>
      <c r="B23" s="3" t="s">
        <v>56</v>
      </c>
      <c r="C23" s="3" t="s">
        <v>61</v>
      </c>
      <c r="D23" s="3" t="s">
        <v>19</v>
      </c>
      <c r="E23" s="4">
        <v>157.91999999999999</v>
      </c>
      <c r="F23" s="5">
        <v>1.3</v>
      </c>
      <c r="G23" s="5">
        <v>156.63999999999999</v>
      </c>
      <c r="H23" s="5"/>
      <c r="I23" s="1">
        <f t="shared" si="0"/>
        <v>2.0000000000010232E-2</v>
      </c>
    </row>
    <row r="24" spans="1:9" x14ac:dyDescent="0.35">
      <c r="A24" s="2" t="s">
        <v>62</v>
      </c>
      <c r="B24" s="3" t="s">
        <v>51</v>
      </c>
      <c r="C24" s="3" t="s">
        <v>63</v>
      </c>
      <c r="D24" s="3" t="s">
        <v>19</v>
      </c>
      <c r="E24" s="4">
        <v>120</v>
      </c>
      <c r="F24" s="5">
        <v>0.56999999999999995</v>
      </c>
      <c r="G24" s="5">
        <v>115.8</v>
      </c>
      <c r="H24" s="5"/>
      <c r="I24" s="1">
        <f t="shared" si="0"/>
        <v>-3.6300000000000097</v>
      </c>
    </row>
    <row r="25" spans="1:9" x14ac:dyDescent="0.35">
      <c r="A25" s="2" t="s">
        <v>64</v>
      </c>
      <c r="B25" s="3" t="s">
        <v>56</v>
      </c>
      <c r="C25" s="3" t="s">
        <v>65</v>
      </c>
      <c r="D25" s="3" t="s">
        <v>19</v>
      </c>
      <c r="E25" s="4">
        <v>119.84</v>
      </c>
      <c r="F25" s="5">
        <v>0.49</v>
      </c>
      <c r="G25" s="5">
        <f>59.3+60</f>
        <v>119.3</v>
      </c>
      <c r="H25" s="5"/>
      <c r="I25" s="1">
        <f t="shared" si="0"/>
        <v>-5.0000000000011369E-2</v>
      </c>
    </row>
    <row r="26" spans="1:9" x14ac:dyDescent="0.35">
      <c r="A26" s="2" t="s">
        <v>66</v>
      </c>
      <c r="B26" s="3" t="s">
        <v>67</v>
      </c>
      <c r="C26" s="3" t="s">
        <v>68</v>
      </c>
      <c r="D26" s="3" t="s">
        <v>9</v>
      </c>
      <c r="E26" s="4">
        <v>38</v>
      </c>
      <c r="F26" s="5">
        <v>3</v>
      </c>
      <c r="G26" s="5">
        <v>35</v>
      </c>
      <c r="H26" s="5"/>
      <c r="I26" s="1">
        <f t="shared" si="0"/>
        <v>0</v>
      </c>
    </row>
    <row r="27" spans="1:9" x14ac:dyDescent="0.35">
      <c r="A27" s="2" t="s">
        <v>69</v>
      </c>
      <c r="B27" s="3" t="s">
        <v>67</v>
      </c>
      <c r="C27" s="3" t="s">
        <v>70</v>
      </c>
      <c r="D27" s="3" t="s">
        <v>9</v>
      </c>
      <c r="E27" s="4">
        <v>36</v>
      </c>
      <c r="F27" s="5">
        <v>1</v>
      </c>
      <c r="G27" s="5">
        <v>34</v>
      </c>
      <c r="H27" s="5"/>
      <c r="I27" s="1">
        <f t="shared" si="0"/>
        <v>-1</v>
      </c>
    </row>
    <row r="28" spans="1:9" x14ac:dyDescent="0.35">
      <c r="A28" s="2" t="s">
        <v>71</v>
      </c>
      <c r="B28" s="3" t="s">
        <v>67</v>
      </c>
      <c r="C28" s="3" t="s">
        <v>72</v>
      </c>
      <c r="D28" s="3" t="s">
        <v>9</v>
      </c>
      <c r="E28" s="4">
        <v>33</v>
      </c>
      <c r="F28" s="5">
        <v>1</v>
      </c>
      <c r="G28" s="5">
        <v>32</v>
      </c>
      <c r="H28" s="5"/>
      <c r="I28" s="1">
        <f t="shared" si="0"/>
        <v>0</v>
      </c>
    </row>
    <row r="29" spans="1:9" x14ac:dyDescent="0.35">
      <c r="A29" s="2" t="s">
        <v>73</v>
      </c>
      <c r="B29" s="3" t="s">
        <v>67</v>
      </c>
      <c r="C29" s="3" t="s">
        <v>74</v>
      </c>
      <c r="D29" s="3" t="s">
        <v>9</v>
      </c>
      <c r="E29" s="4">
        <v>33</v>
      </c>
      <c r="F29" s="5">
        <v>3</v>
      </c>
      <c r="G29" s="5">
        <v>30</v>
      </c>
      <c r="H29" s="5"/>
      <c r="I29" s="1">
        <f t="shared" si="0"/>
        <v>0</v>
      </c>
    </row>
    <row r="30" spans="1:9" x14ac:dyDescent="0.35">
      <c r="A30" s="2" t="s">
        <v>75</v>
      </c>
      <c r="B30" s="3" t="s">
        <v>67</v>
      </c>
      <c r="C30" s="3" t="s">
        <v>76</v>
      </c>
      <c r="D30" s="3" t="s">
        <v>9</v>
      </c>
      <c r="E30" s="4">
        <v>32</v>
      </c>
      <c r="F30" s="5">
        <v>2</v>
      </c>
      <c r="G30" s="5">
        <v>30</v>
      </c>
      <c r="H30" s="5"/>
      <c r="I30" s="1">
        <f t="shared" si="0"/>
        <v>0</v>
      </c>
    </row>
    <row r="31" spans="1:9" x14ac:dyDescent="0.35">
      <c r="A31" s="2" t="s">
        <v>77</v>
      </c>
      <c r="B31" s="3" t="s">
        <v>10</v>
      </c>
      <c r="C31" s="3" t="s">
        <v>11</v>
      </c>
      <c r="D31" s="3" t="s">
        <v>9</v>
      </c>
      <c r="E31" s="4">
        <v>177</v>
      </c>
      <c r="F31" s="5">
        <v>1</v>
      </c>
      <c r="G31" s="5">
        <v>186</v>
      </c>
      <c r="H31" s="5">
        <v>10</v>
      </c>
      <c r="I31" s="1">
        <f t="shared" si="0"/>
        <v>0</v>
      </c>
    </row>
    <row r="32" spans="1:9" x14ac:dyDescent="0.35">
      <c r="A32" s="2" t="s">
        <v>78</v>
      </c>
      <c r="B32" s="3" t="s">
        <v>10</v>
      </c>
      <c r="C32" s="3" t="s">
        <v>12</v>
      </c>
      <c r="D32" s="3" t="s">
        <v>9</v>
      </c>
      <c r="E32" s="4">
        <v>65</v>
      </c>
      <c r="F32" s="5">
        <v>1</v>
      </c>
      <c r="G32" s="5">
        <f>3+59+2</f>
        <v>64</v>
      </c>
      <c r="H32" s="5"/>
      <c r="I32" s="1">
        <f t="shared" si="0"/>
        <v>0</v>
      </c>
    </row>
    <row r="33" spans="1:9" x14ac:dyDescent="0.35">
      <c r="A33" s="2" t="s">
        <v>79</v>
      </c>
      <c r="B33" s="3" t="s">
        <v>10</v>
      </c>
      <c r="C33" s="3" t="s">
        <v>13</v>
      </c>
      <c r="D33" s="3" t="s">
        <v>9</v>
      </c>
      <c r="E33" s="4">
        <v>57</v>
      </c>
      <c r="F33" s="5">
        <v>1</v>
      </c>
      <c r="G33" s="5">
        <v>60</v>
      </c>
      <c r="H33" s="5">
        <v>4</v>
      </c>
      <c r="I33" s="1">
        <f t="shared" si="0"/>
        <v>0</v>
      </c>
    </row>
  </sheetData>
  <autoFilter ref="A3:I30" xr:uid="{DCD8845D-9FA0-468B-924E-4EAC07F8A5AF}">
    <sortState xmlns:xlrd2="http://schemas.microsoft.com/office/spreadsheetml/2017/richdata2" ref="A10:I30">
      <sortCondition descending="1" ref="E3:E30"/>
    </sortState>
  </autoFilter>
  <sortState xmlns:xlrd2="http://schemas.microsoft.com/office/spreadsheetml/2017/richdata2" ref="A4:I33">
    <sortCondition ref="A4:A33"/>
  </sortState>
  <mergeCells count="5">
    <mergeCell ref="A1:B2"/>
    <mergeCell ref="C1:C2"/>
    <mergeCell ref="D1:E2"/>
    <mergeCell ref="F1:G2"/>
    <mergeCell ref="H1:H2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aoperaciones2</dc:creator>
  <cp:lastModifiedBy>aoperaciones2</cp:lastModifiedBy>
  <cp:lastPrinted>2021-03-12T14:54:29Z</cp:lastPrinted>
  <dcterms:created xsi:type="dcterms:W3CDTF">2020-08-28T18:32:05Z</dcterms:created>
  <dcterms:modified xsi:type="dcterms:W3CDTF">2021-03-22T19:08:19Z</dcterms:modified>
</cp:coreProperties>
</file>