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<sst xmlns="http://schemas.openxmlformats.org/spreadsheetml/2006/main" count="2046" uniqueCount="790">
  <si>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</si>
  <si>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</si>
  <si>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</si>
  <si>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</si>
  <si>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</si>
  <si>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</si>
  <si>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</si>
  <si>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</si>
  <si>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</si>
  <si>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</si>
  <si>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</si>
  <si>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</si>
  <si>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</si>
  <si>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</si>
  <si>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licenciatura_en_contabilidad_y_auditoria</t>
  </si>
  <si>
    <t xml:space="preserve">Avi Maquilon</t>
  </si>
  <si>
    <t xml:space="preserve">avicela20@hotmail.com</t>
  </si>
  <si>
    <t xml:space="preserve">1</t>
  </si>
  <si>
    <t xml:space="preserve">22</t>
  </si>
  <si>
    <t xml:space="preserve"> 2019-03-01  10:00:00</t>
  </si>
  <si>
    <t xml:space="preserve"> 2019-03-03  10:00:00</t>
  </si>
  <si>
    <t xml:space="preserve">Se envía información por WhatsApp</t>
  </si>
  <si>
    <t xml:space="preserve">distancia</t>
  </si>
  <si>
    <t xml:space="preserve">licenciatura_en_gestión_y_talento_humano</t>
  </si>
  <si>
    <t xml:space="preserve">Elizalde Sisalima Mary</t>
  </si>
  <si>
    <t xml:space="preserve">mariuxisisalima2014@hotmail.com</t>
  </si>
  <si>
    <t xml:space="preserve"> 2019-03-02 10:10:00</t>
  </si>
  <si>
    <t xml:space="preserve"> 2019-03-04 10:10:00</t>
  </si>
  <si>
    <t xml:space="preserve">licenciatura_en_administracion_de_empresas</t>
  </si>
  <si>
    <t xml:space="preserve">Janet Minota Amaguaya</t>
  </si>
  <si>
    <t xml:space="preserve"> 2019-03-01 13:40:00</t>
  </si>
  <si>
    <t xml:space="preserve"> 2019-03-03 13:40:00</t>
  </si>
  <si>
    <t xml:space="preserve">Veronica Maris Peñafiel Burgos</t>
  </si>
  <si>
    <t xml:space="preserve"> 2019-03-01 13:35:00</t>
  </si>
  <si>
    <t xml:space="preserve"> 2019-03-03 13:35:00</t>
  </si>
  <si>
    <t xml:space="preserve">Allen Dulles</t>
  </si>
  <si>
    <t xml:space="preserve">3</t>
  </si>
  <si>
    <t xml:space="preserve"> 2019-03-01 13:15:00</t>
  </si>
  <si>
    <t xml:space="preserve"> 2019-03-03 13:15:00</t>
  </si>
  <si>
    <t xml:space="preserve">No tiene WhatsApp no responde llamadas</t>
  </si>
  <si>
    <t xml:space="preserve">Jennifer Diaz</t>
  </si>
  <si>
    <t xml:space="preserve">jennifer_diaz30@outlook.com</t>
  </si>
  <si>
    <t xml:space="preserve">11</t>
  </si>
  <si>
    <t xml:space="preserve"> 2019-03-01 12:50:00</t>
  </si>
  <si>
    <t xml:space="preserve"> 2019-03-03 12:50:00</t>
  </si>
  <si>
    <t xml:space="preserve">Se acerca admisiones se brinda información va a pensar los costos</t>
  </si>
  <si>
    <t xml:space="preserve">Juan Neira</t>
  </si>
  <si>
    <t xml:space="preserve">juan_neira_1981@hotmail.com</t>
  </si>
  <si>
    <t xml:space="preserve"> 2019-03-01 12:40:00</t>
  </si>
  <si>
    <t xml:space="preserve"> 2019-03-03 12:40:00</t>
  </si>
  <si>
    <t xml:space="preserve">Se le brinda información por WhatsApp / se envía información por correo</t>
  </si>
  <si>
    <t xml:space="preserve">semipresencial</t>
  </si>
  <si>
    <t xml:space="preserve">licenciatura_en_comunicación</t>
  </si>
  <si>
    <t xml:space="preserve">Gonzalo Carchi</t>
  </si>
  <si>
    <t xml:space="preserve"> 2019-03-01 12:05:00</t>
  </si>
  <si>
    <t xml:space="preserve"> 2019-03-03 12:05:00</t>
  </si>
  <si>
    <t xml:space="preserve">online</t>
  </si>
  <si>
    <t xml:space="preserve">licenciatura_en_mercadotecnia</t>
  </si>
  <si>
    <t xml:space="preserve">Carlos-V Arana-B</t>
  </si>
  <si>
    <t xml:space="preserve">Carlos-v182@hotmail.com</t>
  </si>
  <si>
    <t xml:space="preserve"> 2019-03-01 11:50:00</t>
  </si>
  <si>
    <t xml:space="preserve"> 2019-03-03 11:50:00</t>
  </si>
  <si>
    <t xml:space="preserve">Juan Hector Neira Veliz</t>
  </si>
  <si>
    <t xml:space="preserve">13</t>
  </si>
  <si>
    <t xml:space="preserve"> 2019-03-02 10:15:00</t>
  </si>
  <si>
    <t xml:space="preserve"> 2019-03-04 10:15:00</t>
  </si>
  <si>
    <t xml:space="preserve">Se envía información por correo</t>
  </si>
  <si>
    <t xml:space="preserve">licenciatura_en_comercio_exterior</t>
  </si>
  <si>
    <t xml:space="preserve">Banmald Solmarito</t>
  </si>
  <si>
    <t xml:space="preserve">sol042009@hotmail.es</t>
  </si>
  <si>
    <t xml:space="preserve"> 2019-03-02 11:05:00</t>
  </si>
  <si>
    <t xml:space="preserve"> 2019-03-04 11:05:00</t>
  </si>
  <si>
    <t xml:space="preserve">Josefina Narcisa Garcia Manzano</t>
  </si>
  <si>
    <t xml:space="preserve"> 2019-03-02 12:15:00</t>
  </si>
  <si>
    <t xml:space="preserve"> 2019-03-04 12:15:00</t>
  </si>
  <si>
    <t xml:space="preserve">Jalr Angelina Allysòn</t>
  </si>
  <si>
    <t xml:space="preserve">Allysaverio12@gmail.com</t>
  </si>
  <si>
    <t xml:space="preserve"> 2019-03-02 12:30:00</t>
  </si>
  <si>
    <t xml:space="preserve"> 2019-03-04 12:30:00</t>
  </si>
  <si>
    <t xml:space="preserve">Rebota el correo/ se envía información por WhatsApp</t>
  </si>
  <si>
    <t xml:space="preserve">Edison Danilo Triviño Cali</t>
  </si>
  <si>
    <t xml:space="preserve"> 2019-03-02 13:50:00</t>
  </si>
  <si>
    <t xml:space="preserve"> 2019-03-04 13:50:00</t>
  </si>
  <si>
    <t xml:space="preserve">No tiene WhatsApp llamar el 06 de marzo</t>
  </si>
  <si>
    <t xml:space="preserve">Stefy Velez Garcia</t>
  </si>
  <si>
    <t xml:space="preserve"> 2019-03-02 13:55:00</t>
  </si>
  <si>
    <t xml:space="preserve"> 2019-03-04 13:55:00</t>
  </si>
  <si>
    <t xml:space="preserve">Maria Luisa Carrion Sanchez</t>
  </si>
  <si>
    <t xml:space="preserve"> 2019-03-02 14:40:00</t>
  </si>
  <si>
    <t xml:space="preserve"> 2019-03-04 14:40:00</t>
  </si>
  <si>
    <t xml:space="preserve">Homero Ortega</t>
  </si>
  <si>
    <t xml:space="preserve">ferchhomero15@gmail.com</t>
  </si>
  <si>
    <t xml:space="preserve"> 2019-03-02 14:45:00</t>
  </si>
  <si>
    <t xml:space="preserve"> 2019-03-04 14:45:00</t>
  </si>
  <si>
    <t xml:space="preserve">José Valeriano</t>
  </si>
  <si>
    <t xml:space="preserve">jose3046@outlook.com</t>
  </si>
  <si>
    <t xml:space="preserve"> 2019-03-02 14:50:00</t>
  </si>
  <si>
    <t xml:space="preserve"> 2019-03-04 14:50:00</t>
  </si>
  <si>
    <t xml:space="preserve">Isa Kasumi</t>
  </si>
  <si>
    <t xml:space="preserve">karisabs8993@gmail.com</t>
  </si>
  <si>
    <t xml:space="preserve"> 2019-03-02 15:00:00</t>
  </si>
  <si>
    <t xml:space="preserve"> 2019-03-04 15:00:00</t>
  </si>
  <si>
    <t xml:space="preserve">Jacqueline Herrera</t>
  </si>
  <si>
    <t xml:space="preserve">damaris1972-@hotmail.com</t>
  </si>
  <si>
    <t xml:space="preserve"> 2019-03-06 11:30:00</t>
  </si>
  <si>
    <t xml:space="preserve"> 2019-03-08 11:30:00</t>
  </si>
  <si>
    <t xml:space="preserve">Se envía información de los costos y modalidades disponibles</t>
  </si>
  <si>
    <t xml:space="preserve">San Cheme</t>
  </si>
  <si>
    <t xml:space="preserve">sandra-cheme@hotmail.com</t>
  </si>
  <si>
    <t xml:space="preserve"> 2019-03-06 13:35:00</t>
  </si>
  <si>
    <t xml:space="preserve"> 2019-03-08 13:35:00</t>
  </si>
  <si>
    <t xml:space="preserve">Sindy Eduardo Zambrano Moreira</t>
  </si>
  <si>
    <t xml:space="preserve">eduardo220378@hotmail.com</t>
  </si>
  <si>
    <t xml:space="preserve"> 2019-03-06 13:45:00</t>
  </si>
  <si>
    <t xml:space="preserve"> 2019-03-08 13:45:00</t>
  </si>
  <si>
    <t xml:space="preserve">Se envía información de los costos y modalidades disponibles/ desea derecho</t>
  </si>
  <si>
    <t xml:space="preserve">Joseph Tagle</t>
  </si>
  <si>
    <t xml:space="preserve">josephtagle05@gmail.com</t>
  </si>
  <si>
    <t xml:space="preserve"> 2019-03-06 15:10:00</t>
  </si>
  <si>
    <t xml:space="preserve"> 2019-03-08 15:10:00</t>
  </si>
  <si>
    <t xml:space="preserve">Leslye Landivar</t>
  </si>
  <si>
    <t xml:space="preserve">leslyeniferlandivar@gmail.com</t>
  </si>
  <si>
    <t xml:space="preserve"> 2019-03-06 15:40:00</t>
  </si>
  <si>
    <t xml:space="preserve"> 2019-03-08 15:40:00</t>
  </si>
  <si>
    <t xml:space="preserve">economia</t>
  </si>
  <si>
    <t xml:space="preserve">Kevin Alvear</t>
  </si>
  <si>
    <t xml:space="preserve">kevin_92alvear@hotmail.com</t>
  </si>
  <si>
    <t xml:space="preserve"> 2019-03-06 17:30:00</t>
  </si>
  <si>
    <t xml:space="preserve"> 2019-03-08 17:30:00</t>
  </si>
  <si>
    <t xml:space="preserve">licenciatura_en_finanzas</t>
  </si>
  <si>
    <t xml:space="preserve">Ginger Muñoz Muñoz De Triana</t>
  </si>
  <si>
    <t xml:space="preserve">gimger_munozm@yahoo.es</t>
  </si>
  <si>
    <t xml:space="preserve">14</t>
  </si>
  <si>
    <t xml:space="preserve"> 2019-03-06 17:55:00</t>
  </si>
  <si>
    <t xml:space="preserve"> 2019-03-08 17:55:00</t>
  </si>
  <si>
    <t xml:space="preserve">Duplicado</t>
  </si>
  <si>
    <t xml:space="preserve">licenciatura_en_turismo</t>
  </si>
  <si>
    <t xml:space="preserve">Blankyz Csgn</t>
  </si>
  <si>
    <t xml:space="preserve">blanca.caisaguano@hotmail.com</t>
  </si>
  <si>
    <t xml:space="preserve"> 2019-03-06 19:00:00</t>
  </si>
  <si>
    <t xml:space="preserve"> 2019-03-08 19:00:00</t>
  </si>
  <si>
    <t xml:space="preserve">Jessica Lissette Quiñonez Cabeza</t>
  </si>
  <si>
    <t xml:space="preserve">lisethcabe@hotmail.com</t>
  </si>
  <si>
    <t xml:space="preserve"> 2019-03-06 19:30:00</t>
  </si>
  <si>
    <t xml:space="preserve"> 2019-03-08 19:30:00</t>
  </si>
  <si>
    <t xml:space="preserve">Contacto duplicado lo está gestionando sholguin</t>
  </si>
  <si>
    <t xml:space="preserve">ingenieria_en_logística_y_transporte</t>
  </si>
  <si>
    <t xml:space="preserve">Darwin Bobadilla</t>
  </si>
  <si>
    <t xml:space="preserve"> 2019-03-06 19:50:00</t>
  </si>
  <si>
    <t xml:space="preserve"> 2019-03-08 19:50:00</t>
  </si>
  <si>
    <t xml:space="preserve">Gestionado por aabad</t>
  </si>
  <si>
    <t xml:space="preserve">Erika Luna Benalcázar</t>
  </si>
  <si>
    <t xml:space="preserve">erikaluna300@gmail.com</t>
  </si>
  <si>
    <t xml:space="preserve"> 2019-03-06 20:00:00</t>
  </si>
  <si>
    <t xml:space="preserve"> 2019-03-08 20:00:00</t>
  </si>
  <si>
    <t xml:space="preserve">Edu Lopz</t>
  </si>
  <si>
    <t xml:space="preserve">967710182</t>
  </si>
  <si>
    <t xml:space="preserve"> 2019-03-06 20:05:00</t>
  </si>
  <si>
    <t xml:space="preserve"> 2019-03-08 20:05:00</t>
  </si>
  <si>
    <t xml:space="preserve">Javier Vera</t>
  </si>
  <si>
    <t xml:space="preserve"> 2019-03-06 20:20:00</t>
  </si>
  <si>
    <t xml:space="preserve"> 2019-03-08 20:20:00</t>
  </si>
  <si>
    <t xml:space="preserve">Raquel Cepeda</t>
  </si>
  <si>
    <t xml:space="preserve"> 2019-03-06 20:30:00</t>
  </si>
  <si>
    <t xml:space="preserve"> 2019-03-08 20:30:00</t>
  </si>
  <si>
    <t xml:space="preserve">Laura Alcívar</t>
  </si>
  <si>
    <t xml:space="preserve">lalcivarc@hotmail.com</t>
  </si>
  <si>
    <t xml:space="preserve"> 2019-03-06 20:35:00</t>
  </si>
  <si>
    <t xml:space="preserve"> 2019-03-08 20:35:00</t>
  </si>
  <si>
    <t xml:space="preserve">Se envía información de los costos y modalidades disponibles por correo</t>
  </si>
  <si>
    <t xml:space="preserve">Chris Efren Barahona</t>
  </si>
  <si>
    <t xml:space="preserve">barahonachristian90@gmail.com</t>
  </si>
  <si>
    <t xml:space="preserve"> 2019-03-07 10:00:00</t>
  </si>
  <si>
    <t xml:space="preserve"> 2019-03-09 10:00:00</t>
  </si>
  <si>
    <t xml:space="preserve">Ivan Garcia Araujo</t>
  </si>
  <si>
    <t xml:space="preserve">mafer_mafer10@hotmail.com</t>
  </si>
  <si>
    <t xml:space="preserve"> 2019-03-07 10:50:00</t>
  </si>
  <si>
    <t xml:space="preserve"> 2019-03-09 10:50:00</t>
  </si>
  <si>
    <t xml:space="preserve">Angel Geovanny</t>
  </si>
  <si>
    <t xml:space="preserve">Angel12lalangui@gmail.com</t>
  </si>
  <si>
    <t xml:space="preserve"> 2019-03-07 11:35:00</t>
  </si>
  <si>
    <t xml:space="preserve"> 2019-03-09 11:35:00</t>
  </si>
  <si>
    <t xml:space="preserve">Gestionado en los leads de ayer</t>
  </si>
  <si>
    <t xml:space="preserve">Denis Rodriguez</t>
  </si>
  <si>
    <t xml:space="preserve">denis-rodriguezc@hotmail.com</t>
  </si>
  <si>
    <t xml:space="preserve"> 2019-03-08 13:55:00</t>
  </si>
  <si>
    <t xml:space="preserve"> 2019-03-10 13:55:00</t>
  </si>
  <si>
    <t xml:space="preserve">Claudio Mauricio Morocho Corte</t>
  </si>
  <si>
    <t xml:space="preserve">clausmauri.91@gmail.com</t>
  </si>
  <si>
    <t xml:space="preserve"> 2019-03-11 9:10:00</t>
  </si>
  <si>
    <t xml:space="preserve"> 2019-03-13 9:10:00</t>
  </si>
  <si>
    <t xml:space="preserve">Se envía información por WhatsApp de costos de modalidades y oferta académica</t>
  </si>
  <si>
    <t xml:space="preserve">Fanny Montaño</t>
  </si>
  <si>
    <t xml:space="preserve">fannyosita881003@gmail.com</t>
  </si>
  <si>
    <t xml:space="preserve"> 2019-03-11 9:55:00</t>
  </si>
  <si>
    <t xml:space="preserve"> 2019-03-13 9:55:00</t>
  </si>
  <si>
    <t xml:space="preserve">Sandra Maribel Salazar Moreira</t>
  </si>
  <si>
    <t xml:space="preserve"> 2019-03-11 11:10:00</t>
  </si>
  <si>
    <t xml:space="preserve"> 2019-03-13 11:10:00</t>
  </si>
  <si>
    <t xml:space="preserve">Melani Naomi</t>
  </si>
  <si>
    <t xml:space="preserve"> 2019-03-11 11:20:00</t>
  </si>
  <si>
    <t xml:space="preserve"> 2019-03-13 11:20:00</t>
  </si>
  <si>
    <t xml:space="preserve">Pepeyo Perea Valencia</t>
  </si>
  <si>
    <t xml:space="preserve">palmarrealpalmarreal@hotmail.com</t>
  </si>
  <si>
    <t xml:space="preserve"> 2019-03-11 11:25:00</t>
  </si>
  <si>
    <t xml:space="preserve"> 2019-03-13 11:25:00</t>
  </si>
  <si>
    <t xml:space="preserve">Amada Alexandra Montaño Corozo</t>
  </si>
  <si>
    <t xml:space="preserve"> 2019-03-11 11:30:00</t>
  </si>
  <si>
    <t xml:space="preserve"> 2019-03-13 11:30:00</t>
  </si>
  <si>
    <t xml:space="preserve">Wellington Delco</t>
  </si>
  <si>
    <t xml:space="preserve"> 2019-03-11 11:35:00</t>
  </si>
  <si>
    <t xml:space="preserve"> 2019-03-13 11:35:00</t>
  </si>
  <si>
    <t xml:space="preserve">Anthonella Zuñiga Cottallat</t>
  </si>
  <si>
    <t xml:space="preserve"> 2019-03-11 11:40:00</t>
  </si>
  <si>
    <t xml:space="preserve"> 2019-03-13 11:40:00</t>
  </si>
  <si>
    <t xml:space="preserve">Armando Salazar</t>
  </si>
  <si>
    <t xml:space="preserve"> 2019-03-11 11:55:00</t>
  </si>
  <si>
    <t xml:space="preserve"> 2019-03-13 11:55:00</t>
  </si>
  <si>
    <t xml:space="preserve">Ana Barrientos</t>
  </si>
  <si>
    <t xml:space="preserve"> 2019-03-11 12:00:00</t>
  </si>
  <si>
    <t xml:space="preserve"> 2019-03-13 12:00:00</t>
  </si>
  <si>
    <t xml:space="preserve">Iran Mabel Morale</t>
  </si>
  <si>
    <t xml:space="preserve">Iranmabelmorales@hotmail.com</t>
  </si>
  <si>
    <t xml:space="preserve"> 2019-03-11 12:05:00</t>
  </si>
  <si>
    <t xml:space="preserve"> 2019-03-13 12:05:00</t>
  </si>
  <si>
    <t xml:space="preserve">Jose Moscol</t>
  </si>
  <si>
    <t xml:space="preserve"> 2019-03-11 12:10:00</t>
  </si>
  <si>
    <t xml:space="preserve"> 2019-03-13 12:10:00</t>
  </si>
  <si>
    <t xml:space="preserve">Erika Elizabeth Vasco</t>
  </si>
  <si>
    <t xml:space="preserve"> 2019-03-11 12:15:00</t>
  </si>
  <si>
    <t xml:space="preserve"> 2019-03-13 12:15:00</t>
  </si>
  <si>
    <t xml:space="preserve">Camila Cauja</t>
  </si>
  <si>
    <t xml:space="preserve"> 2019-03-11 12:20:00</t>
  </si>
  <si>
    <t xml:space="preserve"> 2019-03-13 12:20:00</t>
  </si>
  <si>
    <t xml:space="preserve">Liss RQ</t>
  </si>
  <si>
    <t xml:space="preserve">rochaoriginal86@hotmail.es</t>
  </si>
  <si>
    <t xml:space="preserve"> 2019-03-11 12:45:00</t>
  </si>
  <si>
    <t xml:space="preserve"> 2019-03-13 12:45:00</t>
  </si>
  <si>
    <t xml:space="preserve">ingenieria_en_telecomunicaciones</t>
  </si>
  <si>
    <t xml:space="preserve">Jenny Cecilia Chalen</t>
  </si>
  <si>
    <t xml:space="preserve"> 2019-03-11 13:05:00</t>
  </si>
  <si>
    <t xml:space="preserve"> 2019-03-13 13:05:00</t>
  </si>
  <si>
    <t xml:space="preserve">Sandra Sandoval</t>
  </si>
  <si>
    <t xml:space="preserve"> 2019-03-11 13:15:00</t>
  </si>
  <si>
    <t xml:space="preserve"> 2019-03-13 13:15:00</t>
  </si>
  <si>
    <t xml:space="preserve">Paola Coronel Jalón</t>
  </si>
  <si>
    <t xml:space="preserve"> 2019-03-11 13:25:00</t>
  </si>
  <si>
    <t xml:space="preserve"> 2019-03-13 13:25:00</t>
  </si>
  <si>
    <t xml:space="preserve">Karlita M G Stalin Sharick</t>
  </si>
  <si>
    <t xml:space="preserve">karla1989mg@hotmail.com</t>
  </si>
  <si>
    <t xml:space="preserve"> 2019-03-12 9:00:00</t>
  </si>
  <si>
    <t xml:space="preserve"> 2019-03-14 9:00:00</t>
  </si>
  <si>
    <t xml:space="preserve">Se envía información con costos de la modalidad por WhatsApp</t>
  </si>
  <si>
    <t xml:space="preserve">Janneth Sotomayor Jaramillo</t>
  </si>
  <si>
    <t xml:space="preserve">jannethsotomayor@hotmail.com</t>
  </si>
  <si>
    <t xml:space="preserve"> 2019-03-12 9:50:00</t>
  </si>
  <si>
    <t xml:space="preserve"> 2019-03-14 9:50:00</t>
  </si>
  <si>
    <t xml:space="preserve">Rommy Maria Luisa Jimenez Correa</t>
  </si>
  <si>
    <t xml:space="preserve">rommyjimenez@hotmail.es</t>
  </si>
  <si>
    <t xml:space="preserve"> 2019-03-12 10:15:00</t>
  </si>
  <si>
    <t xml:space="preserve"> 2019-03-14 10:15:00</t>
  </si>
  <si>
    <t xml:space="preserve">Mauricio Javier</t>
  </si>
  <si>
    <t xml:space="preserve">mau_xavi@hotmail.com</t>
  </si>
  <si>
    <t xml:space="preserve"> 2019-03-12 10:20:00</t>
  </si>
  <si>
    <t xml:space="preserve"> 2019-03-14 10:20:00</t>
  </si>
  <si>
    <t xml:space="preserve">Adamaris La Morena</t>
  </si>
  <si>
    <t xml:space="preserve">melodyadamaris2012@hotmail.com</t>
  </si>
  <si>
    <t xml:space="preserve"> 2019-03-12 10:50:00</t>
  </si>
  <si>
    <t xml:space="preserve"> 2019-03-14 10:50:00</t>
  </si>
  <si>
    <t xml:space="preserve">Gestionada por aabad</t>
  </si>
  <si>
    <t xml:space="preserve">Wendy Alcivar</t>
  </si>
  <si>
    <t xml:space="preserve"> 2019-03-12 12:00:00</t>
  </si>
  <si>
    <t xml:space="preserve"> 2019-03-14 12:00:00</t>
  </si>
  <si>
    <t xml:space="preserve">Joselyn Alay</t>
  </si>
  <si>
    <t xml:space="preserve"> 2019-03-12 12:15:00</t>
  </si>
  <si>
    <t xml:space="preserve"> 2019-03-14 12:15:00</t>
  </si>
  <si>
    <t xml:space="preserve">Ericka Mel N Flores</t>
  </si>
  <si>
    <t xml:space="preserve"> 2019-03-12 12:40:00</t>
  </si>
  <si>
    <t xml:space="preserve"> 2019-03-14 12:40:00</t>
  </si>
  <si>
    <t xml:space="preserve">Valeria Litardo</t>
  </si>
  <si>
    <t xml:space="preserve">litardo.valeria@gmail.com</t>
  </si>
  <si>
    <t xml:space="preserve"> 2019-03-12 13:10:00</t>
  </si>
  <si>
    <t xml:space="preserve"> 2019-03-14 13:10:00</t>
  </si>
  <si>
    <t xml:space="preserve">Rocio Shirley</t>
  </si>
  <si>
    <t xml:space="preserve"> 2019-03-12 13:55:00</t>
  </si>
  <si>
    <t xml:space="preserve"> 2019-03-14 13:55:00</t>
  </si>
  <si>
    <t xml:space="preserve">David Cristian Chavez</t>
  </si>
  <si>
    <t xml:space="preserve">lindodavid30@gmail.com</t>
  </si>
  <si>
    <t xml:space="preserve"> 2019-03-13 10:45:00</t>
  </si>
  <si>
    <t xml:space="preserve"> 2019-03-15 10:45:00</t>
  </si>
  <si>
    <t xml:space="preserve">Se envía información de la modalidad por correo</t>
  </si>
  <si>
    <t xml:space="preserve">Nesita V-N</t>
  </si>
  <si>
    <t xml:space="preserve">mariaballa@Coopdaquilema.com</t>
  </si>
  <si>
    <t xml:space="preserve"> 2019-03-13 13:20:00</t>
  </si>
  <si>
    <t xml:space="preserve"> 2019-03-15 13:20:00</t>
  </si>
  <si>
    <t xml:space="preserve">Erika Quintero</t>
  </si>
  <si>
    <t xml:space="preserve">Kinteroerika@gmail.com</t>
  </si>
  <si>
    <t xml:space="preserve"> 2019-03-13 14:05:00</t>
  </si>
  <si>
    <t xml:space="preserve"> 2019-03-15 14:05:00</t>
  </si>
  <si>
    <t xml:space="preserve">Katty Edu Navarro</t>
  </si>
  <si>
    <t xml:space="preserve">mercyns23@Outlook.com</t>
  </si>
  <si>
    <t xml:space="preserve"> 2019-03-13 14:10:00</t>
  </si>
  <si>
    <t xml:space="preserve"> 2019-03-15 14:10:00</t>
  </si>
  <si>
    <t xml:space="preserve">Vianny Mendoza</t>
  </si>
  <si>
    <t xml:space="preserve"> 2019-03-13 14:20:00</t>
  </si>
  <si>
    <t xml:space="preserve"> 2019-03-15 14:20:00</t>
  </si>
  <si>
    <t xml:space="preserve">Anthony Pazmiño</t>
  </si>
  <si>
    <t xml:space="preserve">anthonyalexander95@hotmail.com</t>
  </si>
  <si>
    <t xml:space="preserve"> 2019-03-13 14:45:00</t>
  </si>
  <si>
    <t xml:space="preserve"> 2019-03-15 14:45:00</t>
  </si>
  <si>
    <t xml:space="preserve">Adrian Choez</t>
  </si>
  <si>
    <t xml:space="preserve"> 2019-03-13 14:50:00</t>
  </si>
  <si>
    <t xml:space="preserve"> 2019-03-15 14:50:00</t>
  </si>
  <si>
    <t xml:space="preserve">Rita Ruiz</t>
  </si>
  <si>
    <t xml:space="preserve">Loveeternox1002d@hotmail.com</t>
  </si>
  <si>
    <t xml:space="preserve"> 2019-03-14 15:25:00</t>
  </si>
  <si>
    <t xml:space="preserve"> 2019-03-16 15:25:00</t>
  </si>
  <si>
    <t xml:space="preserve">Se explican los costos mediante llamada y se envía información de la modalidad por correo</t>
  </si>
  <si>
    <t xml:space="preserve">Najavi Bermúdez</t>
  </si>
  <si>
    <t xml:space="preserve">ivette18najavi@gmail.com</t>
  </si>
  <si>
    <t xml:space="preserve"> 2019-03-14 15:45:00</t>
  </si>
  <si>
    <t xml:space="preserve"> 2019-03-16 15:45:00</t>
  </si>
  <si>
    <t xml:space="preserve">ingenieria_en_software</t>
  </si>
  <si>
    <t xml:space="preserve">David Guaman</t>
  </si>
  <si>
    <t xml:space="preserve">davidsaa2011@hotmail.com</t>
  </si>
  <si>
    <t xml:space="preserve"> 2019-03-14 15:50:00</t>
  </si>
  <si>
    <t xml:space="preserve"> 2019-03-16 15:50:00</t>
  </si>
  <si>
    <t xml:space="preserve">Adrian Javier Carpio Chacon</t>
  </si>
  <si>
    <t xml:space="preserve">549-1151740890</t>
  </si>
  <si>
    <t xml:space="preserve"> 2019-03-21 9:05:00</t>
  </si>
  <si>
    <t xml:space="preserve"> 2019-03-23 9:05:00</t>
  </si>
  <si>
    <t xml:space="preserve">Se envía información de costos y proceso de matriculación por correo y WhatsApp</t>
  </si>
  <si>
    <t xml:space="preserve">Maria Jose Rivadeneira Lozano</t>
  </si>
  <si>
    <t xml:space="preserve">majorilo@hotmail.com</t>
  </si>
  <si>
    <t xml:space="preserve"> 2019-03-21 10:00:00</t>
  </si>
  <si>
    <t xml:space="preserve"> 2019-03-23 10:00:00</t>
  </si>
  <si>
    <t xml:space="preserve">Maria Jose Arias Medina</t>
  </si>
  <si>
    <t xml:space="preserve">Saulmatias09cris@gmail.com</t>
  </si>
  <si>
    <t xml:space="preserve"> 2019-03-21 11:15:00</t>
  </si>
  <si>
    <t xml:space="preserve"> 2019-03-23 11:15:00</t>
  </si>
  <si>
    <t xml:space="preserve">Se envía costos y proceso de matriculación por WhatsApp</t>
  </si>
  <si>
    <t xml:space="preserve">Stefany Michelle Sanchez Cornejo</t>
  </si>
  <si>
    <t xml:space="preserve"> 2019-03-21 13:30:00</t>
  </si>
  <si>
    <t xml:space="preserve"> 2019-03-23 13:30:00</t>
  </si>
  <si>
    <t xml:space="preserve">Maria Guaranda</t>
  </si>
  <si>
    <t xml:space="preserve"> 2019-03-21 13:45:00</t>
  </si>
  <si>
    <t xml:space="preserve"> 2019-03-23 13:45:00</t>
  </si>
  <si>
    <t xml:space="preserve">César Bermello</t>
  </si>
  <si>
    <t xml:space="preserve"> 2019-03-21 14:05:00</t>
  </si>
  <si>
    <t xml:space="preserve"> 2019-03-23 14:05:00</t>
  </si>
  <si>
    <t xml:space="preserve">Jennifer Preciado</t>
  </si>
  <si>
    <t xml:space="preserve"> 2019-03-21 14:10:00</t>
  </si>
  <si>
    <t xml:space="preserve"> 2019-03-23 14:10:00</t>
  </si>
  <si>
    <t xml:space="preserve">Bella Rosales</t>
  </si>
  <si>
    <t xml:space="preserve"> 2019-03-21 14:30:00</t>
  </si>
  <si>
    <t xml:space="preserve"> 2019-03-23 14:30:00</t>
  </si>
  <si>
    <t xml:space="preserve">Mario Matamoros</t>
  </si>
  <si>
    <t xml:space="preserve"> 2019-03-21 14:35:00</t>
  </si>
  <si>
    <t xml:space="preserve"> 2019-03-23 14:35:00</t>
  </si>
  <si>
    <t xml:space="preserve">Luis Blandin</t>
  </si>
  <si>
    <t xml:space="preserve">nicollisbet1999@outlook.com</t>
  </si>
  <si>
    <t xml:space="preserve"> 2019-03-21 14:50:00</t>
  </si>
  <si>
    <t xml:space="preserve"> 2019-03-23 14:50:00</t>
  </si>
  <si>
    <t xml:space="preserve">Cabeto Ruiz Navarrete</t>
  </si>
  <si>
    <t xml:space="preserve">Cruiz@pronaca.com</t>
  </si>
  <si>
    <t xml:space="preserve"> 2019-03-21 15:00:00</t>
  </si>
  <si>
    <t xml:space="preserve"> 2019-03-23 15:00:00</t>
  </si>
  <si>
    <t xml:space="preserve">Arturo Martin Sanchez Macas</t>
  </si>
  <si>
    <t xml:space="preserve">arturomacas1997@gmail.com</t>
  </si>
  <si>
    <t xml:space="preserve"> 2019-03-21 15:10:00</t>
  </si>
  <si>
    <t xml:space="preserve"> 2019-03-23 15:10:00</t>
  </si>
  <si>
    <t xml:space="preserve">Esther Lopez</t>
  </si>
  <si>
    <t xml:space="preserve">esthercitatigualopez23@hotmail.com</t>
  </si>
  <si>
    <t xml:space="preserve"> 2019-03-21 15:15:00</t>
  </si>
  <si>
    <t xml:space="preserve"> 2019-03-23 15:15:00</t>
  </si>
  <si>
    <t xml:space="preserve">Ingenieria_en_tecnologias_de_la_información</t>
  </si>
  <si>
    <t xml:space="preserve">Shirley Yuri Decimavilla Magallanes</t>
  </si>
  <si>
    <t xml:space="preserve">shirleydecimavilla1@gmail.com</t>
  </si>
  <si>
    <t xml:space="preserve"> 2019-03-22 16:25:00</t>
  </si>
  <si>
    <t xml:space="preserve"> 2019-03-24 16:25:00</t>
  </si>
  <si>
    <t xml:space="preserve">Oswaldo Carpio</t>
  </si>
  <si>
    <t xml:space="preserve">os-card23@hotmail.es</t>
  </si>
  <si>
    <t xml:space="preserve"> 2019-03-22 16:35:00</t>
  </si>
  <si>
    <t xml:space="preserve"> 2019-03-24 16:35:00</t>
  </si>
  <si>
    <t xml:space="preserve">Nelvis Mina</t>
  </si>
  <si>
    <t xml:space="preserve">Nelvismiquin@gmail.com</t>
  </si>
  <si>
    <t xml:space="preserve"> 2019-03-22 17:20:00</t>
  </si>
  <si>
    <t xml:space="preserve"> 2019-03-24 17:20:00</t>
  </si>
  <si>
    <t xml:space="preserve">Jimena Camuendo</t>
  </si>
  <si>
    <t xml:space="preserve"> 2019-03-22 17:55:00</t>
  </si>
  <si>
    <t xml:space="preserve"> 2019-03-24 17:55:00</t>
  </si>
  <si>
    <t xml:space="preserve">Yenny Lorena Hurtado</t>
  </si>
  <si>
    <t xml:space="preserve"> 2019-03-22 18:30:00</t>
  </si>
  <si>
    <t xml:space="preserve"> 2019-03-24 18:30:00</t>
  </si>
  <si>
    <t xml:space="preserve">Tatiana Jacome</t>
  </si>
  <si>
    <t xml:space="preserve"> 2019-03-23 10:15:00</t>
  </si>
  <si>
    <t xml:space="preserve"> 2019-03-25 10:15:00</t>
  </si>
  <si>
    <t xml:space="preserve">Jy Chila Sanchez</t>
  </si>
  <si>
    <t xml:space="preserve"> 2019-03-23 10:20:00</t>
  </si>
  <si>
    <t xml:space="preserve"> 2019-03-25 10:20:00</t>
  </si>
  <si>
    <t xml:space="preserve">Lidia Tubay</t>
  </si>
  <si>
    <t xml:space="preserve"> 2019-03-23 10:25:00</t>
  </si>
  <si>
    <t xml:space="preserve"> 2019-03-25 10:25:00</t>
  </si>
  <si>
    <t xml:space="preserve">Mariuxi Delgado</t>
  </si>
  <si>
    <t xml:space="preserve"> 2019-03-26 10:55:00</t>
  </si>
  <si>
    <t xml:space="preserve"> 2019-03-28 10:55:00</t>
  </si>
  <si>
    <t xml:space="preserve">Se envía información al WhatsApp, no está en asgard crearlo para colocar oportunidad</t>
  </si>
  <si>
    <t xml:space="preserve">Mariela Jumbo Albarracin</t>
  </si>
  <si>
    <t xml:space="preserve"> 2019-03-26 11:30:00</t>
  </si>
  <si>
    <t xml:space="preserve"> 2019-03-28 11:30:00</t>
  </si>
  <si>
    <t xml:space="preserve">No está en asgard crearlo para colocar oportunidad</t>
  </si>
  <si>
    <t xml:space="preserve">Sonia Loor</t>
  </si>
  <si>
    <t xml:space="preserve"> 2019-03-27 11:50:00</t>
  </si>
  <si>
    <t xml:space="preserve"> 2019-03-29 11:50:00</t>
  </si>
  <si>
    <t xml:space="preserve">Se envía información al WhatsApp</t>
  </si>
  <si>
    <t xml:space="preserve">Elizabeth Verdesoto</t>
  </si>
  <si>
    <t xml:space="preserve"> 2019-03-27 12:05:00</t>
  </si>
  <si>
    <t xml:space="preserve"> 2019-03-29 12:05:00</t>
  </si>
  <si>
    <t xml:space="preserve">Elena Burgos</t>
  </si>
  <si>
    <t xml:space="preserve"> 2019-03-28 18:05:00</t>
  </si>
  <si>
    <t xml:space="preserve"> 2019-03-30 18:05:00</t>
  </si>
  <si>
    <t xml:space="preserve">Se envía información a WhatsApp</t>
  </si>
  <si>
    <t xml:space="preserve">Leito Sanchez</t>
  </si>
  <si>
    <t xml:space="preserve"> 2019-03-28 18:10:00</t>
  </si>
  <si>
    <t xml:space="preserve"> 2019-03-30 18:10:00</t>
  </si>
  <si>
    <t xml:space="preserve">Ricardo Zorrilla</t>
  </si>
  <si>
    <t xml:space="preserve"> 2019-03-28 18:20:00</t>
  </si>
  <si>
    <t xml:space="preserve"> 2019-03-30 18:20:00</t>
  </si>
  <si>
    <t xml:space="preserve"> 2019-03-28 18:35:00</t>
  </si>
  <si>
    <t xml:space="preserve"> 2019-03-30 18:35:00</t>
  </si>
  <si>
    <t xml:space="preserve">Blanca Carchipulla</t>
  </si>
  <si>
    <t xml:space="preserve"> 2019-03-28 18:55:00</t>
  </si>
  <si>
    <t xml:space="preserve"> 2019-03-30 18:55:00</t>
  </si>
  <si>
    <t xml:space="preserve">Joselin Northia</t>
  </si>
  <si>
    <t xml:space="preserve"> 2019-03-28 19:10:00</t>
  </si>
  <si>
    <t xml:space="preserve"> 2019-03-30 19:10:00</t>
  </si>
  <si>
    <t xml:space="preserve">Genesis Mejia</t>
  </si>
  <si>
    <t xml:space="preserve"> 2019-03-28 19:25:00</t>
  </si>
  <si>
    <t xml:space="preserve"> 2019-03-30 19:25:00</t>
  </si>
  <si>
    <t xml:space="preserve">Madelyn Morán</t>
  </si>
  <si>
    <t xml:space="preserve"> 2019-03-28 19:40:00</t>
  </si>
  <si>
    <t xml:space="preserve"> 2019-03-30 19:40:00</t>
  </si>
  <si>
    <t xml:space="preserve">Jose Humberto Santana Marquez</t>
  </si>
  <si>
    <t xml:space="preserve"> 2019-03-28 19:45:00</t>
  </si>
  <si>
    <t xml:space="preserve"> 2019-03-30 19:45:00</t>
  </si>
  <si>
    <t xml:space="preserve">Pamela Molina Castro</t>
  </si>
  <si>
    <t xml:space="preserve"> 2019-03-28 19:55:00</t>
  </si>
  <si>
    <t xml:space="preserve"> 2019-03-30 19:55:00</t>
  </si>
  <si>
    <t xml:space="preserve">Silvia Lopez</t>
  </si>
  <si>
    <t xml:space="preserve"> 2019-03-28 20:00:00</t>
  </si>
  <si>
    <t xml:space="preserve"> 2019-03-30 20:00:00</t>
  </si>
  <si>
    <t xml:space="preserve"> 2019-03-28 20:10:00</t>
  </si>
  <si>
    <t xml:space="preserve"> 2019-03-30 20:10:00</t>
  </si>
  <si>
    <t xml:space="preserve">Santa Cabrera</t>
  </si>
  <si>
    <t xml:space="preserve"> 2019-03-28 20:15:00</t>
  </si>
  <si>
    <t xml:space="preserve"> 2019-03-30 20:15:00</t>
  </si>
  <si>
    <t xml:space="preserve">Sebas Michel Hidalgo</t>
  </si>
  <si>
    <t xml:space="preserve"> 2019-03-28 20:25:00</t>
  </si>
  <si>
    <t xml:space="preserve"> 2019-03-30 20:25:00</t>
  </si>
  <si>
    <t xml:space="preserve"> 2019-03-28 20:30:00</t>
  </si>
  <si>
    <t xml:space="preserve"> 2019-03-30 20:30:00</t>
  </si>
  <si>
    <t xml:space="preserve">Elisa Boyer</t>
  </si>
  <si>
    <t xml:space="preserve"> 2019-03-28 20:45:00</t>
  </si>
  <si>
    <t xml:space="preserve"> 2019-03-30 20:45:00</t>
  </si>
  <si>
    <t xml:space="preserve">Kevin Iñiguez</t>
  </si>
  <si>
    <t xml:space="preserve"> 2019-03-28 20:50:00</t>
  </si>
  <si>
    <t xml:space="preserve"> 2019-03-30 20:50:00</t>
  </si>
  <si>
    <t xml:space="preserve">Gianfranco Emma Bazzano</t>
  </si>
  <si>
    <t xml:space="preserve"> 2019-03-28 20:55:00</t>
  </si>
  <si>
    <t xml:space="preserve"> 2019-03-30 20:55:00</t>
  </si>
  <si>
    <t xml:space="preserve">No contesta, no tiene WhatsApp</t>
  </si>
  <si>
    <t xml:space="preserve">Romario Ruiz</t>
  </si>
  <si>
    <t xml:space="preserve"> 2019-03-28 9:00:00</t>
  </si>
  <si>
    <t xml:space="preserve"> 2019-03-30 9:00:00</t>
  </si>
  <si>
    <t xml:space="preserve">Maria Fernanda Zamora Arana</t>
  </si>
  <si>
    <t xml:space="preserve"> 2019-03-28 9:15:00</t>
  </si>
  <si>
    <t xml:space="preserve"> 2019-03-30 9:15:00</t>
  </si>
  <si>
    <t xml:space="preserve">Danilo Ferna Quintero Peñaherrera</t>
  </si>
  <si>
    <t xml:space="preserve"> 2019-03-28 9:20:00</t>
  </si>
  <si>
    <t xml:space="preserve"> 2019-03-30 9:20:00</t>
  </si>
  <si>
    <t xml:space="preserve">Aldana Maria Blandin</t>
  </si>
  <si>
    <t xml:space="preserve"> 2019-03-28 9:25:00</t>
  </si>
  <si>
    <t xml:space="preserve"> 2019-03-30 9:25:00</t>
  </si>
  <si>
    <t xml:space="preserve">Ginger Vera</t>
  </si>
  <si>
    <t xml:space="preserve"> 2019-03-28 9:40:00</t>
  </si>
  <si>
    <t xml:space="preserve"> 2019-03-30 9:40:00</t>
  </si>
  <si>
    <t xml:space="preserve">Silvia Mero</t>
  </si>
  <si>
    <t xml:space="preserve"> 2019-03-28 9:50:00</t>
  </si>
  <si>
    <t xml:space="preserve"> 2019-03-30 9:50:00</t>
  </si>
  <si>
    <t xml:space="preserve">Esperanza Fariño</t>
  </si>
  <si>
    <t xml:space="preserve"> 2019-03-28 10:05:00</t>
  </si>
  <si>
    <t xml:space="preserve"> 2019-03-30 10:05:00</t>
  </si>
  <si>
    <t xml:space="preserve">Sonia Villalta</t>
  </si>
  <si>
    <t xml:space="preserve"> 2019-03-28 10:30:00</t>
  </si>
  <si>
    <t xml:space="preserve"> 2019-03-30 10:30:00</t>
  </si>
  <si>
    <t xml:space="preserve">Jessi Jimenez</t>
  </si>
  <si>
    <t xml:space="preserve"> 2019-03-28 10:45:00</t>
  </si>
  <si>
    <t xml:space="preserve"> 2019-03-30 10:45:00</t>
  </si>
  <si>
    <t xml:space="preserve">Jenny Merejildo Mite</t>
  </si>
  <si>
    <t xml:space="preserve"> 2019-03-28 11:00:00</t>
  </si>
  <si>
    <t xml:space="preserve"> 2019-03-30 11:00:00</t>
  </si>
  <si>
    <t xml:space="preserve">Glenda Valverde</t>
  </si>
  <si>
    <t xml:space="preserve"> 2019-03-28 11:05:00</t>
  </si>
  <si>
    <t xml:space="preserve"> 2019-03-30 11:05:00</t>
  </si>
  <si>
    <t xml:space="preserve">Jean Carlos Peralta</t>
  </si>
  <si>
    <t xml:space="preserve"> 2019-03-28 11:10:00</t>
  </si>
  <si>
    <t xml:space="preserve"> 2019-03-30 11:10:00</t>
  </si>
  <si>
    <t xml:space="preserve">Carmen Jb Barzola</t>
  </si>
  <si>
    <t xml:space="preserve"> 2019-03-28 11:15:00</t>
  </si>
  <si>
    <t xml:space="preserve"> 2019-03-30 11:15:00</t>
  </si>
  <si>
    <t xml:space="preserve">Pilar Rocio Hidalgo</t>
  </si>
  <si>
    <t xml:space="preserve"> 2019-03-28 11:20:00</t>
  </si>
  <si>
    <t xml:space="preserve"> 2019-03-30 11:20:00</t>
  </si>
  <si>
    <t xml:space="preserve">Emilia Bsc</t>
  </si>
  <si>
    <t xml:space="preserve"> 2019-03-28 11:25:00</t>
  </si>
  <si>
    <t xml:space="preserve"> 2019-03-30 11:25:00</t>
  </si>
  <si>
    <t xml:space="preserve">Jorge Maiquiza</t>
  </si>
  <si>
    <t xml:space="preserve"> 2019-03-29 14:05:00</t>
  </si>
  <si>
    <t xml:space="preserve"> 2019-03-31 14:05:00</t>
  </si>
  <si>
    <t xml:space="preserve">Mia Zambrano</t>
  </si>
  <si>
    <t xml:space="preserve"> 2019-03-30 17:40:00</t>
  </si>
  <si>
    <t xml:space="preserve"> 2019-04-01 17:40:00</t>
  </si>
  <si>
    <t xml:space="preserve">Pamela Candelario</t>
  </si>
  <si>
    <t xml:space="preserve"> 2019-03-30 17:50:00</t>
  </si>
  <si>
    <t xml:space="preserve"> 2019-04-01 17:50:00</t>
  </si>
  <si>
    <t xml:space="preserve">licenciatura_en_administración_portuaria_y_aduanera</t>
  </si>
  <si>
    <t xml:space="preserve">Dayanara Navarrete</t>
  </si>
  <si>
    <t xml:space="preserve"> 2019-03-30 17:55:00</t>
  </si>
  <si>
    <t xml:space="preserve"> 2019-04-01 17:55:00</t>
  </si>
  <si>
    <t xml:space="preserve">Josué A Zerna</t>
  </si>
  <si>
    <t xml:space="preserve"> 2019-04-01 18:10:00</t>
  </si>
  <si>
    <t xml:space="preserve">Jacinta Ramirez</t>
  </si>
  <si>
    <t xml:space="preserve"> 2019-03-30 18:15:00</t>
  </si>
  <si>
    <t xml:space="preserve"> 2019-04-01 18:15:00</t>
  </si>
  <si>
    <t xml:space="preserve">Javier Suárez</t>
  </si>
  <si>
    <t xml:space="preserve"> 2019-03-30 18:30:00</t>
  </si>
  <si>
    <t xml:space="preserve"> 2019-04-01 18:30:00</t>
  </si>
  <si>
    <t xml:space="preserve">Ruben Garcia</t>
  </si>
  <si>
    <t xml:space="preserve"> 2019-03-30 18:40:00</t>
  </si>
  <si>
    <t xml:space="preserve"> 2019-04-01 18:40:00</t>
  </si>
  <si>
    <t xml:space="preserve">Tamara Puente</t>
  </si>
  <si>
    <t xml:space="preserve"> 2019-03-30 19:00:00</t>
  </si>
  <si>
    <t xml:space="preserve"> 2019-04-01 19:00:00</t>
  </si>
  <si>
    <t xml:space="preserve">Karem Muñoz</t>
  </si>
  <si>
    <t xml:space="preserve"> 2019-04-01 18:25:00</t>
  </si>
  <si>
    <t xml:space="preserve"> 2019-04-03 18:25:00</t>
  </si>
  <si>
    <t xml:space="preserve">Johanna Angelica Quinto Jurado</t>
  </si>
  <si>
    <t xml:space="preserve"> 2019-04-01 18:50:00</t>
  </si>
  <si>
    <t xml:space="preserve"> 2019-04-03 18:50:00</t>
  </si>
  <si>
    <t xml:space="preserve">Evelyn Guerrero</t>
  </si>
  <si>
    <t xml:space="preserve"> 2019-04-01 19:05:00</t>
  </si>
  <si>
    <t xml:space="preserve"> 2019-04-03 19:05:00</t>
  </si>
  <si>
    <t xml:space="preserve">Glenda Irene Marcillo</t>
  </si>
  <si>
    <t xml:space="preserve"> 2019-04-01 19:35:00</t>
  </si>
  <si>
    <t xml:space="preserve"> 2019-04-03 19:35:00</t>
  </si>
  <si>
    <t xml:space="preserve">Pamela Zambrano Merchan</t>
  </si>
  <si>
    <t xml:space="preserve"> 2019-04-01 19:40:00</t>
  </si>
  <si>
    <t xml:space="preserve"> 2019-04-03 19:40:00</t>
  </si>
  <si>
    <t xml:space="preserve">Ksanova Paola</t>
  </si>
  <si>
    <t xml:space="preserve"> 2019-04-01 19:50:00</t>
  </si>
  <si>
    <t xml:space="preserve"> 2019-04-03 19:50:00</t>
  </si>
  <si>
    <t xml:space="preserve">Ángel Alfonso Alban Chicaisa</t>
  </si>
  <si>
    <t xml:space="preserve"> 2019-04-01 20:05:00</t>
  </si>
  <si>
    <t xml:space="preserve"> 2019-04-03 20:05:00</t>
  </si>
  <si>
    <t xml:space="preserve">Karelyn Rodriguez</t>
  </si>
  <si>
    <t xml:space="preserve"> 2019-04-01 20:20:00</t>
  </si>
  <si>
    <t xml:space="preserve"> 2019-04-03 20:20:00</t>
  </si>
  <si>
    <t xml:space="preserve">Militza Briggitte</t>
  </si>
  <si>
    <t xml:space="preserve"> 2019-04-01 20:30:00</t>
  </si>
  <si>
    <t xml:space="preserve"> 2019-04-03 20:30:00</t>
  </si>
  <si>
    <t xml:space="preserve">Lucy Suarez Bajaña</t>
  </si>
  <si>
    <t xml:space="preserve"> 2019-04-01 20:35:00</t>
  </si>
  <si>
    <t xml:space="preserve"> 2019-04-03 20:35:00</t>
  </si>
  <si>
    <t xml:space="preserve">Edu Cent</t>
  </si>
  <si>
    <t xml:space="preserve"> 2019-04-01 20:40:00</t>
  </si>
  <si>
    <t xml:space="preserve"> 2019-04-03 20:40:00</t>
  </si>
  <si>
    <t xml:space="preserve">Catiuska Luisito</t>
  </si>
  <si>
    <t xml:space="preserve"> 2019-04-01 20:45:00</t>
  </si>
  <si>
    <t xml:space="preserve"> 2019-04-03 20:45:00</t>
  </si>
  <si>
    <t xml:space="preserve">Veronica Zambrano Mendoza</t>
  </si>
  <si>
    <t xml:space="preserve"> 2019-04-01 20:50:00</t>
  </si>
  <si>
    <t xml:space="preserve"> 2019-04-03 20:50:00</t>
  </si>
  <si>
    <t xml:space="preserve">Richard Piza</t>
  </si>
  <si>
    <t xml:space="preserve"> 2019-04-01 20:55:00</t>
  </si>
  <si>
    <t xml:space="preserve"> 2019-04-03 20:55:00</t>
  </si>
  <si>
    <t xml:space="preserve">Bonny Castillo</t>
  </si>
  <si>
    <t xml:space="preserve"> 2019-04-01 10:05:00</t>
  </si>
  <si>
    <t xml:space="preserve"> 2019-04-03 10:05:00</t>
  </si>
  <si>
    <t xml:space="preserve">Sarita Valente</t>
  </si>
  <si>
    <t xml:space="preserve"> 2019-04-01 10:10:00</t>
  </si>
  <si>
    <t xml:space="preserve"> 2019-04-03 10:10:00</t>
  </si>
  <si>
    <t xml:space="preserve">Lorena Elizabeth Reasco Garces</t>
  </si>
  <si>
    <t xml:space="preserve"> 2019-04-01 10:25:00</t>
  </si>
  <si>
    <t xml:space="preserve"> 2019-04-03 10:25:00</t>
  </si>
  <si>
    <t xml:space="preserve"> 2019-04-01 10:40:00</t>
  </si>
  <si>
    <t xml:space="preserve"> 2019-04-03 10:40:00</t>
  </si>
  <si>
    <t xml:space="preserve">Tany Salazar</t>
  </si>
  <si>
    <t xml:space="preserve"> 2019-04-01 10:45:00</t>
  </si>
  <si>
    <t xml:space="preserve"> 2019-04-03 10:45:00</t>
  </si>
  <si>
    <t xml:space="preserve">Jorge Luis Quimis León</t>
  </si>
  <si>
    <t xml:space="preserve"> 2019-04-01 11:05:00</t>
  </si>
  <si>
    <t xml:space="preserve"> 2019-04-03 11:05:00</t>
  </si>
  <si>
    <t xml:space="preserve">Veronica Riofrio</t>
  </si>
  <si>
    <t xml:space="preserve"> 2019-04-01 11:10:00</t>
  </si>
  <si>
    <t xml:space="preserve"> 2019-04-03 11:10:00</t>
  </si>
  <si>
    <t xml:space="preserve">Esther Vasquez</t>
  </si>
  <si>
    <t xml:space="preserve"> 2019-04-01 11:15:00</t>
  </si>
  <si>
    <t xml:space="preserve"> 2019-04-03 11:15:00</t>
  </si>
  <si>
    <t xml:space="preserve">Luis Angel Betancourt De Cabrera</t>
  </si>
  <si>
    <t xml:space="preserve"> 2019-04-01 11:25:00</t>
  </si>
  <si>
    <t xml:space="preserve"> 2019-04-03 11:25:00</t>
  </si>
  <si>
    <t xml:space="preserve">Jessy Martinez</t>
  </si>
  <si>
    <t xml:space="preserve"> 2019-04-01 11:30:00</t>
  </si>
  <si>
    <t xml:space="preserve"> 2019-04-03 11:30:00</t>
  </si>
  <si>
    <t xml:space="preserve">Aleks Leiva Gutiérrez</t>
  </si>
  <si>
    <t xml:space="preserve"> 2019-04-01 11:35:00</t>
  </si>
  <si>
    <t xml:space="preserve"> 2019-04-03 11:35:00</t>
  </si>
  <si>
    <t xml:space="preserve">Bellita Gilbert</t>
  </si>
  <si>
    <t xml:space="preserve"> 2019-04-01 11:40:00</t>
  </si>
  <si>
    <t xml:space="preserve"> 2019-04-03 11:40:00</t>
  </si>
  <si>
    <t xml:space="preserve">Amariliz Rivera</t>
  </si>
  <si>
    <t xml:space="preserve"> 2019-04-01 12:00:00</t>
  </si>
  <si>
    <t xml:space="preserve"> 2019-04-03 12:00:00</t>
  </si>
  <si>
    <t xml:space="preserve">Karito Andrade</t>
  </si>
  <si>
    <t xml:space="preserve"> 2019-04-01 12:20:00</t>
  </si>
  <si>
    <t xml:space="preserve"> 2019-04-03 12:20:00</t>
  </si>
  <si>
    <t xml:space="preserve">Andre Pablo</t>
  </si>
  <si>
    <t xml:space="preserve"> 2019-04-01 12:55:00</t>
  </si>
  <si>
    <t xml:space="preserve"> 2019-04-03 12:55:00</t>
  </si>
  <si>
    <t xml:space="preserve">Ninfa Moran</t>
  </si>
  <si>
    <t xml:space="preserve"> 2019-04-01 13:05:00</t>
  </si>
  <si>
    <t xml:space="preserve"> 2019-04-03 13:05:00</t>
  </si>
  <si>
    <t xml:space="preserve">Leidy Palacios</t>
  </si>
  <si>
    <t xml:space="preserve"> 2019-04-02 13:20:00</t>
  </si>
  <si>
    <t xml:space="preserve"> 2019-04-04 13:20:00</t>
  </si>
  <si>
    <t xml:space="preserve">Paul Rios</t>
  </si>
  <si>
    <t xml:space="preserve"> 2019-04-02 13:30:00</t>
  </si>
  <si>
    <t xml:space="preserve"> 2019-04-04 13:30:00</t>
  </si>
  <si>
    <t xml:space="preserve">Silvana Jaqueline Ramon</t>
  </si>
  <si>
    <t xml:space="preserve"> 2019-04-02 18:25:00</t>
  </si>
  <si>
    <t xml:space="preserve"> 2019-04-04 18:25:00</t>
  </si>
  <si>
    <t xml:space="preserve">Javier Morocho</t>
  </si>
  <si>
    <t xml:space="preserve"> 2019-04-02 18:30:00</t>
  </si>
  <si>
    <t xml:space="preserve"> 2019-04-04 18:30:00</t>
  </si>
  <si>
    <t xml:space="preserve">Gadvay Wilson</t>
  </si>
  <si>
    <t xml:space="preserve"> 2019-04-05 19:40:00</t>
  </si>
  <si>
    <t xml:space="preserve">Andrea Ochoa</t>
  </si>
  <si>
    <t xml:space="preserve"> 2019-04-04 19:45:00</t>
  </si>
  <si>
    <t xml:space="preserve"> 2019-04-06 19:45:00</t>
  </si>
  <si>
    <t xml:space="preserve">No tiene WhatsApp volver a llamar 11/04</t>
  </si>
  <si>
    <t xml:space="preserve">Ulises Huacon</t>
  </si>
  <si>
    <t xml:space="preserve"> 2019-04-04 19:50:00</t>
  </si>
  <si>
    <t xml:space="preserve"> 2019-04-06 19:50:00</t>
  </si>
  <si>
    <t xml:space="preserve">Tanya Ochoa</t>
  </si>
  <si>
    <t xml:space="preserve"> 2019-04-04 19:55:00</t>
  </si>
  <si>
    <t xml:space="preserve"> 2019-04-06 19:55:00</t>
  </si>
  <si>
    <t xml:space="preserve">Jhu Ly</t>
  </si>
  <si>
    <t xml:space="preserve"> 2019-04-04 20:00:00</t>
  </si>
  <si>
    <t xml:space="preserve"> 2019-04-06 20:00:00</t>
  </si>
  <si>
    <t xml:space="preserve">Luis Antonio Cabello Hologuin</t>
  </si>
  <si>
    <t xml:space="preserve"> 2019-04-04 20:05:00</t>
  </si>
  <si>
    <t xml:space="preserve"> 2019-04-06 20:05:00</t>
  </si>
  <si>
    <t xml:space="preserve">Eloy Fernando Becerra Zurira</t>
  </si>
  <si>
    <t xml:space="preserve"> 2019-04-06 10:05:00</t>
  </si>
  <si>
    <t xml:space="preserve"> 2019-04-08 10:05:00</t>
  </si>
  <si>
    <t xml:space="preserve">Tatiana Quimis</t>
  </si>
  <si>
    <t xml:space="preserve"> 2019-04-06 10:10:00</t>
  </si>
  <si>
    <t xml:space="preserve"> 2019-04-08 10:10:00</t>
  </si>
  <si>
    <t xml:space="preserve">Robinson Contreras</t>
  </si>
  <si>
    <t xml:space="preserve">robin95_nn@outlook.com</t>
  </si>
  <si>
    <t xml:space="preserve"> 2019-03-23 18:55:00</t>
  </si>
  <si>
    <t xml:space="preserve"> 2019-03-25 18:55:00</t>
  </si>
  <si>
    <t xml:space="preserve">Pedro Yuquilema</t>
  </si>
  <si>
    <t xml:space="preserve">pedroyuquilema85@hotmail.com</t>
  </si>
  <si>
    <t xml:space="preserve"> 2019-03-23 19:00:00</t>
  </si>
  <si>
    <t xml:space="preserve"> 2019-03-25 19:00:00</t>
  </si>
  <si>
    <t xml:space="preserve">Arelis Sofia Loor</t>
  </si>
  <si>
    <t xml:space="preserve">11yoli@hotmail.es</t>
  </si>
  <si>
    <t xml:space="preserve"> 2019-03-23 19:40:00</t>
  </si>
  <si>
    <t xml:space="preserve"> 2019-03-25 19:40:00</t>
  </si>
  <si>
    <t xml:space="preserve">Chiquita Ale</t>
  </si>
  <si>
    <t xml:space="preserve">laflaca-1717@hotmail.com</t>
  </si>
  <si>
    <t xml:space="preserve"> 2019-03-23 20:30:00</t>
  </si>
  <si>
    <t xml:space="preserve"> 2019-03-25 20:30:00</t>
  </si>
  <si>
    <t xml:space="preserve">Dayana Gusque</t>
  </si>
  <si>
    <t xml:space="preserve">elprincipedelasmamis04@hotmail.com</t>
  </si>
  <si>
    <t xml:space="preserve"> 2019-03-28 17:15:00</t>
  </si>
  <si>
    <t xml:space="preserve"> 2019-03-30 17:15:00</t>
  </si>
  <si>
    <t xml:space="preserve">Johanna Endara</t>
  </si>
  <si>
    <t xml:space="preserve">johannadelrocioendara@gmail.com</t>
  </si>
  <si>
    <t xml:space="preserve"> 2019-03-28 18:15:00</t>
  </si>
  <si>
    <t xml:space="preserve">Vanessa Ayala Franco</t>
  </si>
  <si>
    <t xml:space="preserve">eloisa_ayala2016@hotmail.com</t>
  </si>
  <si>
    <t xml:space="preserve"> 2019-03-28 18:40:00</t>
  </si>
  <si>
    <t xml:space="preserve">Jhonny A Rivas Gutíerrez</t>
  </si>
  <si>
    <t xml:space="preserve">Johnny-251 @hotmail.com</t>
  </si>
  <si>
    <t xml:space="preserve"> 2019-03-28 19:35:00</t>
  </si>
  <si>
    <t xml:space="preserve"> 2019-03-30 19:35:00</t>
  </si>
  <si>
    <t xml:space="preserve">David Delgado</t>
  </si>
  <si>
    <t xml:space="preserve">josedhemba1996@gmail.com</t>
  </si>
  <si>
    <t xml:space="preserve"> 2019-03-28 19:50:00</t>
  </si>
  <si>
    <t xml:space="preserve"> 2019-03-30 19:50:00</t>
  </si>
  <si>
    <t xml:space="preserve">Brendy Salinas</t>
  </si>
  <si>
    <t xml:space="preserve">brenda.salina@gmail.com</t>
  </si>
  <si>
    <t xml:space="preserve"> 2019-03-28 9:55:00</t>
  </si>
  <si>
    <t xml:space="preserve"> 2019-03-30 9:55:00</t>
  </si>
  <si>
    <t xml:space="preserve">Lissette Cruz Sani</t>
  </si>
  <si>
    <t xml:space="preserve">Liz_emi90@hotmail.com</t>
  </si>
  <si>
    <t xml:space="preserve"> 2019-03-28 10:25:00</t>
  </si>
  <si>
    <t xml:space="preserve"> 2019-03-30 10:25:00</t>
  </si>
  <si>
    <t xml:space="preserve">Jhon Mero</t>
  </si>
  <si>
    <t xml:space="preserve">jhonmeroguaman@gmail.com</t>
  </si>
  <si>
    <t xml:space="preserve"> 2019-03-29 12:25:00</t>
  </si>
  <si>
    <t xml:space="preserve"> 2019-03-31 12:25:00</t>
  </si>
  <si>
    <t xml:space="preserve">Jorge Roberto Andrade Moran</t>
  </si>
  <si>
    <t xml:space="preserve">poseidon_an11@hotmail.com</t>
  </si>
  <si>
    <t xml:space="preserve"> 2019-03-30 14:10:00</t>
  </si>
  <si>
    <t xml:space="preserve"> 2019-04-01 14:10:00</t>
  </si>
  <si>
    <t xml:space="preserve">Marco Vinicio Quishpe Aranda</t>
  </si>
  <si>
    <t xml:space="preserve">marcoqo07@hotmail.com</t>
  </si>
  <si>
    <t xml:space="preserve"> 2019-04-01 9:05:00</t>
  </si>
  <si>
    <t xml:space="preserve"> 2019-04-03 9:05:00</t>
  </si>
  <si>
    <t xml:space="preserve">Patrticio Villacis</t>
  </si>
  <si>
    <t xml:space="preserve">patriciocads@hotmail.com</t>
  </si>
  <si>
    <t xml:space="preserve"> 2019-04-01 9:20:00</t>
  </si>
  <si>
    <t xml:space="preserve"> 2019-04-03 9:20:00</t>
  </si>
  <si>
    <t xml:space="preserve">Betancourt Andres</t>
  </si>
  <si>
    <t xml:space="preserve">andresfabianbetancourt@gmail.com</t>
  </si>
  <si>
    <t xml:space="preserve"> 2019-04-01 10:00:00</t>
  </si>
  <si>
    <t xml:space="preserve"> 2019-04-03 10:00:00</t>
  </si>
  <si>
    <t xml:space="preserve">Austin David Encalada</t>
  </si>
  <si>
    <t xml:space="preserve">alex.09081995.ae@gmail.com</t>
  </si>
  <si>
    <t xml:space="preserve">Monikita Castro</t>
  </si>
  <si>
    <t xml:space="preserve">monikagrecia@hotmail.com</t>
  </si>
  <si>
    <t xml:space="preserve"> 2019-04-01 13:40:00</t>
  </si>
  <si>
    <t xml:space="preserve"> 2019-04-03 13:40:00</t>
  </si>
  <si>
    <t xml:space="preserve">Katte Mayorga</t>
  </si>
  <si>
    <t xml:space="preserve">kathyk_22@hotmail.com</t>
  </si>
  <si>
    <t xml:space="preserve"> 2019-04-01 14:30:00</t>
  </si>
  <si>
    <t xml:space="preserve"> 2019-04-03 14:30:00</t>
  </si>
  <si>
    <t xml:space="preserve">Leandro Ruiz</t>
  </si>
  <si>
    <t xml:space="preserve">angel.leandro31@hotmail.es</t>
  </si>
  <si>
    <t xml:space="preserve"> 2019-04-01 15:00:00</t>
  </si>
  <si>
    <t xml:space="preserve"> 2019-04-03 15:00:00</t>
  </si>
  <si>
    <t xml:space="preserve">Luis Zúñiga</t>
  </si>
  <si>
    <t xml:space="preserve">luismiguelzp@gmail.com</t>
  </si>
  <si>
    <t xml:space="preserve"> 2019-04-01 16:35:00</t>
  </si>
  <si>
    <t xml:space="preserve"> 2019-04-03 16:35:00</t>
  </si>
  <si>
    <t xml:space="preserve">Elian Quimi</t>
  </si>
  <si>
    <t xml:space="preserve">Elianquimi17@gmail.com</t>
  </si>
  <si>
    <t xml:space="preserve"> 2019-04-01 19:10:00</t>
  </si>
  <si>
    <t xml:space="preserve"> 2019-04-03 19:10:00</t>
  </si>
  <si>
    <t xml:space="preserve">Felix Capo</t>
  </si>
  <si>
    <t xml:space="preserve">felixcapo1995@gmail.com</t>
  </si>
  <si>
    <t xml:space="preserve"> 2019-04-01 11:45:00</t>
  </si>
  <si>
    <t xml:space="preserve"> 2019-04-03 11:45:00</t>
  </si>
  <si>
    <t xml:space="preserve">Roberto Villavicencio</t>
  </si>
  <si>
    <t xml:space="preserve">robertovillavicencio17@hotmail.com</t>
  </si>
  <si>
    <t xml:space="preserve"> 2019-04-02 14:10:00</t>
  </si>
  <si>
    <t xml:space="preserve"> 2019-04-04 14:10:00</t>
  </si>
  <si>
    <t xml:space="preserve">Lead gestionado por caguilar el 1er de abril</t>
  </si>
  <si>
    <t xml:space="preserve">Nelly Merelo</t>
  </si>
  <si>
    <t xml:space="preserve">nellymerelo@hotmail.com</t>
  </si>
  <si>
    <t xml:space="preserve"> 2019-04-02 16:10:00</t>
  </si>
  <si>
    <t xml:space="preserve"> 2019-04-04 16:10:00</t>
  </si>
  <si>
    <t xml:space="preserve">Eli Alcivar</t>
  </si>
  <si>
    <t xml:space="preserve">991941409</t>
  </si>
  <si>
    <t xml:space="preserve">elizaalcivarp9@outlook.com</t>
  </si>
  <si>
    <t xml:space="preserve"> 2019-04-12 11:10:00</t>
  </si>
  <si>
    <t xml:space="preserve"> 2019-04-14 11:10:00</t>
  </si>
  <si>
    <t xml:space="preserve">Rocio Caicedo</t>
  </si>
  <si>
    <t xml:space="preserve">593987465085</t>
  </si>
  <si>
    <t xml:space="preserve">rocio1370caicedo@yahoo.com</t>
  </si>
  <si>
    <t xml:space="preserve"> 2019-04-13 11:15:00</t>
  </si>
  <si>
    <t xml:space="preserve"> 2019-04-15 11:15:00</t>
  </si>
  <si>
    <t xml:space="preserve">David Alejandro Cabrera Bastidas</t>
  </si>
  <si>
    <t xml:space="preserve">593989413441</t>
  </si>
  <si>
    <t xml:space="preserve">david-cabrera88@hotmail.com</t>
  </si>
  <si>
    <t xml:space="preserve"> 2019-04-13 11:20:00</t>
  </si>
  <si>
    <t xml:space="preserve"> 2019-04-15 11:20:00</t>
  </si>
  <si>
    <t xml:space="preserve">Liliana Alcivar</t>
  </si>
  <si>
    <t xml:space="preserve">5930994045041</t>
  </si>
  <si>
    <t xml:space="preserve">alcivarliliana90@gmail.com</t>
  </si>
  <si>
    <t xml:space="preserve"> 2019-04-13 11:25:00</t>
  </si>
  <si>
    <t xml:space="preserve"> 2019-04-15 11:25:00</t>
  </si>
  <si>
    <t xml:space="preserve">Elizabeth Campos Cervantes</t>
  </si>
  <si>
    <t xml:space="preserve">593985902496</t>
  </si>
  <si>
    <t xml:space="preserve">hcamposcervantes@gmail.com</t>
  </si>
  <si>
    <t xml:space="preserve"> 2019-04-13 11:30:00</t>
  </si>
  <si>
    <t xml:space="preserve"> 2019-04-15 11:30:00</t>
  </si>
</sst>
</file>

<file path=xl/styles.xml><?xml version="1.0" encoding="utf-8"?>
<styleSheet xmlns="http://schemas.openxmlformats.org/spreadsheetml/2006/main">
  <numFmts count="2">
    <numFmt numFmtId="164" formatCode="General"/>
    <numFmt numFmtId="165" formatCode="@"/>
  </numFmts>
  <fonts count="16">
    <font>
      <sz val="10"/>
      <name val="Arial"/>
      <family val="2"/>
      <charset val="1"/>
    </font>
    <font>
      <sz val="10"/>
      <name val="Arial"/>
      <family val="0"/>
    </font>
    <font>
      <sz val="10"/>
      <name val="Arial"/>
      <family val="0"/>
    </font>
    <font>
      <sz val="10"/>
      <name val="Arial"/>
      <family val="0"/>
    </font>
    <font>
      <b val="true"/>
      <sz val="10"/>
      <name val="Arial"/>
      <family val="0"/>
      <charset val="1"/>
    </font>
    <font>
      <sz val="9"/>
      <name val="Arial"/>
      <family val="0"/>
      <charset val="1"/>
    </font>
    <font>
      <b val="true"/>
      <sz val="9"/>
      <name val="Arial"/>
      <family val="0"/>
      <charset val="1"/>
    </font>
    <font>
      <sz val="10"/>
      <name val="Arial"/>
      <family val="0"/>
      <charset val="1"/>
    </font>
    <font>
      <sz val="9"/>
      <color rgb="FF000000"/>
      <name val="Arial"/>
      <family val="0"/>
      <charset val="1"/>
    </font>
    <font>
      <b val="true"/>
      <sz val="9"/>
      <color rgb="FF1D2129"/>
      <name val="Arial"/>
      <family val="0"/>
      <charset val="1"/>
    </font>
    <font>
      <sz val="9"/>
      <color rgb="FF1D2129"/>
      <name val="Arial"/>
      <family val="0"/>
      <charset val="1"/>
    </font>
    <font>
      <sz val="9"/>
      <color rgb="FF90949C"/>
      <name val="Arial"/>
      <family val="0"/>
      <charset val="1"/>
    </font>
    <font>
      <sz val="11"/>
      <name val="Cambria"/>
      <family val="0"/>
      <charset val="1"/>
    </font>
    <font>
      <b val="true"/>
      <sz val="9"/>
      <color rgb="FF000000"/>
      <name val="Arial"/>
      <family val="0"/>
      <charset val="1"/>
    </font>
    <font>
      <u val="single"/>
      <sz val="9"/>
      <color rgb="FF0563C1"/>
      <name val="Arial"/>
      <family val="0"/>
      <charset val="1"/>
    </font>
    <font>
      <sz val="10"/>
      <color rgb="FF000000"/>
      <name val="Arial"/>
      <family val="0"/>
      <charset val="1"/>
    </font>
  </fonts>
  <fills count="8">
    <fill>
      <patternFill patternType="none"/>
    </fill>
    <fill>
      <patternFill patternType="gray125"/>
    </fill>
    <fill>
      <patternFill patternType="solid">
        <fgColor rgb="FFFF0000"/>
        <bgColor rgb="FF993300"/>
      </patternFill>
    </fill>
    <fill>
      <patternFill patternType="solid">
        <fgColor rgb="FF00FFFF"/>
        <bgColor rgb="FF00FFFF"/>
      </patternFill>
    </fill>
    <fill>
      <patternFill patternType="solid">
        <fgColor rgb="FF3C78D8"/>
        <bgColor rgb="FF666699"/>
      </patternFill>
    </fill>
    <fill>
      <patternFill patternType="solid">
        <fgColor rgb="FF1155CC"/>
        <bgColor rgb="FF0563C1"/>
      </patternFill>
    </fill>
    <fill>
      <patternFill patternType="solid">
        <fgColor rgb="FFFFFFFF"/>
        <bgColor rgb="FFF1F0F0"/>
      </patternFill>
    </fill>
    <fill>
      <patternFill patternType="solid">
        <fgColor rgb="FFF1F0F0"/>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false" indent="0" shrinkToFit="false"/>
      <protection locked="true" hidden="false"/>
    </xf>
    <xf numFmtId="165" fontId="5" fillId="3" borderId="1" xfId="0" applyFont="true" applyBorder="true" applyAlignment="true" applyProtection="false">
      <alignment horizontal="general" vertical="bottom" textRotation="0" wrapText="true" indent="0" shrinkToFit="false"/>
      <protection locked="true" hidden="false"/>
    </xf>
    <xf numFmtId="165" fontId="5" fillId="4" borderId="1" xfId="0" applyFont="true" applyBorder="true" applyAlignment="true" applyProtection="false">
      <alignment horizontal="general" vertical="bottom" textRotation="0" wrapText="true" indent="0" shrinkToFit="false"/>
      <protection locked="true" hidden="false"/>
    </xf>
    <xf numFmtId="165" fontId="8" fillId="4"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5" fontId="10" fillId="2" borderId="1" xfId="0" applyFont="true" applyBorder="true" applyAlignment="true" applyProtection="false">
      <alignment horizontal="general" vertical="bottom" textRotation="0" wrapText="false" indent="0" shrinkToFit="false"/>
      <protection locked="true" hidden="false"/>
    </xf>
    <xf numFmtId="165" fontId="8" fillId="3" borderId="1" xfId="0" applyFont="true" applyBorder="true" applyAlignment="true" applyProtection="false">
      <alignment horizontal="general" vertical="bottom" textRotation="0" wrapText="true" indent="0" shrinkToFit="false"/>
      <protection locked="true" hidden="false"/>
    </xf>
    <xf numFmtId="165" fontId="5" fillId="5" borderId="1" xfId="0" applyFont="true" applyBorder="true" applyAlignment="true" applyProtection="false">
      <alignment horizontal="general" vertical="bottom" textRotation="0" wrapText="true" indent="0" shrinkToFit="false"/>
      <protection locked="true" hidden="false"/>
    </xf>
    <xf numFmtId="165" fontId="8" fillId="5" borderId="1" xfId="0" applyFont="true" applyBorder="true" applyAlignment="true" applyProtection="false">
      <alignment horizontal="general" vertical="bottom" textRotation="0" wrapText="true" indent="0" shrinkToFit="false"/>
      <protection locked="true" hidden="false"/>
    </xf>
    <xf numFmtId="165" fontId="10" fillId="6" borderId="1" xfId="0" applyFont="true" applyBorder="true" applyAlignment="true" applyProtection="false">
      <alignment horizontal="general" vertical="bottom" textRotation="0" wrapText="false" indent="0" shrinkToFit="false"/>
      <protection locked="true" hidden="false"/>
    </xf>
    <xf numFmtId="165" fontId="8" fillId="6" borderId="1" xfId="0" applyFont="true" applyBorder="true" applyAlignment="true" applyProtection="false">
      <alignment horizontal="general" vertical="bottom" textRotation="0" wrapText="true" indent="0" shrinkToFit="false"/>
      <protection locked="true" hidden="false"/>
    </xf>
    <xf numFmtId="165" fontId="8" fillId="7" borderId="1" xfId="0" applyFont="true" applyBorder="true" applyAlignment="true" applyProtection="false">
      <alignment horizontal="general" vertical="bottom" textRotation="0" wrapText="true" indent="0" shrinkToFit="false"/>
      <protection locked="true" hidden="false"/>
    </xf>
    <xf numFmtId="165" fontId="11" fillId="0" borderId="1" xfId="0" applyFont="true" applyBorder="true" applyAlignment="true" applyProtection="false">
      <alignment horizontal="general" vertical="bottom" textRotation="0" wrapText="true" indent="0" shrinkToFit="false"/>
      <protection locked="true" hidden="false"/>
    </xf>
    <xf numFmtId="165" fontId="8" fillId="2" borderId="1" xfId="0" applyFont="true" applyBorder="true" applyAlignment="tru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general" vertical="bottom" textRotation="0" wrapText="false" indent="0" shrinkToFit="false"/>
      <protection locked="true" hidden="false"/>
    </xf>
    <xf numFmtId="165" fontId="13" fillId="0" borderId="1" xfId="0" applyFont="true" applyBorder="true" applyAlignment="true" applyProtection="false">
      <alignment horizontal="general" vertical="bottom" textRotation="0" wrapText="true" indent="0" shrinkToFit="false"/>
      <protection locked="true" hidden="false"/>
    </xf>
    <xf numFmtId="165" fontId="12" fillId="0"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right" vertical="bottom" textRotation="0" wrapText="true" indent="0" shrinkToFit="false"/>
      <protection locked="true" hidden="false"/>
    </xf>
    <xf numFmtId="165" fontId="13" fillId="0" borderId="1" xfId="0" applyFont="true" applyBorder="true" applyAlignment="true" applyProtection="false">
      <alignment horizontal="general" vertical="bottom" textRotation="0" wrapText="false" indent="0" shrinkToFit="false"/>
      <protection locked="true" hidden="false"/>
    </xf>
    <xf numFmtId="165" fontId="14" fillId="0" borderId="1" xfId="0" applyFont="true" applyBorder="true" applyAlignment="true" applyProtection="false">
      <alignment horizontal="general" vertical="bottom" textRotation="0" wrapText="true" indent="0" shrinkToFit="false"/>
      <protection locked="true" hidden="false"/>
    </xf>
    <xf numFmtId="165" fontId="9" fillId="2"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0F0"/>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FF6600"/>
      <rgbColor rgb="FF666699"/>
      <rgbColor rgb="FF90949C"/>
      <rgbColor rgb="FF003366"/>
      <rgbColor rgb="FF339966"/>
      <rgbColor rgb="FF003300"/>
      <rgbColor rgb="FF333300"/>
      <rgbColor rgb="FF993300"/>
      <rgbColor rgb="FF993366"/>
      <rgbColor rgb="FF1155CC"/>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17"/>
  <sheetViews>
    <sheetView showFormulas="false" showGridLines="true" showRowColHeaders="true" showZeros="true" rightToLeft="false" tabSelected="true" showOutlineSymbols="true" defaultGridColor="true" view="normal" topLeftCell="A203" colorId="64" zoomScale="150" zoomScaleNormal="150" zoomScalePageLayoutView="100" workbookViewId="0">
      <selection pane="topLeft" activeCell="A217" activeCellId="0" sqref="217:217"/>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38.7"/>
    <col collapsed="false" customWidth="false" hidden="false" outlineLevel="0" max="4" min="4" style="0" width="11.52"/>
    <col collapsed="false" customWidth="true" hidden="false" outlineLevel="0" max="5" min="5" style="0" width="26.78"/>
    <col collapsed="false" customWidth="false" hidden="false" outlineLevel="0" max="1025" min="6" style="0" width="11.52"/>
  </cols>
  <sheetData>
    <row r="1" customFormat="false" ht="12.8" hidden="false" customHeight="false" outlineLevel="0" collapsed="false">
      <c r="A1" s="1" t="s">
        <v>0</v>
      </c>
      <c r="B1" s="1" t="s">
        <v>1</v>
      </c>
      <c r="C1" s="1" t="s">
        <v>2</v>
      </c>
      <c r="D1" s="1" t="s">
        <v>3</v>
      </c>
      <c r="E1" s="1" t="s">
        <v>4</v>
      </c>
      <c r="F1" s="1" t="s">
        <v>5</v>
      </c>
      <c r="G1" s="1" t="s">
        <v>6</v>
      </c>
      <c r="H1" s="1" t="s">
        <v>7</v>
      </c>
      <c r="I1" s="2" t="s">
        <v>8</v>
      </c>
      <c r="J1" s="1" t="s">
        <v>9</v>
      </c>
      <c r="K1" s="3" t="s">
        <v>10</v>
      </c>
      <c r="L1" s="1" t="s">
        <v>11</v>
      </c>
    </row>
    <row r="2" customFormat="false" ht="12.75" hidden="false" customHeight="false" outlineLevel="0" collapsed="false">
      <c r="A2" s="4" t="s">
        <v>12</v>
      </c>
      <c r="B2" s="4" t="s">
        <v>13</v>
      </c>
      <c r="C2" s="4" t="s">
        <v>14</v>
      </c>
      <c r="D2" s="5" t="s">
        <v>15</v>
      </c>
      <c r="E2" s="4" t="n">
        <f aca="false">5930987319236</f>
        <v>5930987319236</v>
      </c>
      <c r="F2" s="4" t="s">
        <v>16</v>
      </c>
      <c r="G2" s="6" t="s">
        <v>17</v>
      </c>
      <c r="H2" s="6" t="s">
        <v>18</v>
      </c>
      <c r="I2" s="7" t="s">
        <v>19</v>
      </c>
      <c r="J2" s="7" t="s">
        <v>20</v>
      </c>
      <c r="K2" s="4" t="s">
        <v>21</v>
      </c>
      <c r="L2" s="6"/>
    </row>
    <row r="3" customFormat="false" ht="14.25" hidden="false" customHeight="false" outlineLevel="0" collapsed="false">
      <c r="A3" s="4" t="s">
        <v>12</v>
      </c>
      <c r="B3" s="4" t="s">
        <v>22</v>
      </c>
      <c r="C3" s="4" t="s">
        <v>23</v>
      </c>
      <c r="D3" s="5" t="s">
        <v>24</v>
      </c>
      <c r="E3" s="4" t="n">
        <f aca="false">5930993200069</f>
        <v>5930993200069</v>
      </c>
      <c r="F3" s="4" t="s">
        <v>25</v>
      </c>
      <c r="G3" s="8" t="s">
        <v>17</v>
      </c>
      <c r="H3" s="8" t="s">
        <v>18</v>
      </c>
      <c r="I3" s="7" t="s">
        <v>26</v>
      </c>
      <c r="J3" s="8" t="s">
        <v>27</v>
      </c>
      <c r="K3" s="4" t="s">
        <v>21</v>
      </c>
      <c r="L3" s="8"/>
    </row>
    <row r="4" customFormat="false" ht="14.25" hidden="false" customHeight="false" outlineLevel="0" collapsed="false">
      <c r="A4" s="4" t="s">
        <v>12</v>
      </c>
      <c r="B4" s="4" t="s">
        <v>13</v>
      </c>
      <c r="C4" s="9" t="s">
        <v>28</v>
      </c>
      <c r="D4" s="10" t="s">
        <v>29</v>
      </c>
      <c r="E4" s="9" t="n">
        <v>993038988</v>
      </c>
      <c r="F4" s="8"/>
      <c r="G4" s="8" t="s">
        <v>17</v>
      </c>
      <c r="H4" s="8" t="s">
        <v>18</v>
      </c>
      <c r="I4" s="7" t="s">
        <v>30</v>
      </c>
      <c r="J4" s="7" t="s">
        <v>31</v>
      </c>
      <c r="K4" s="4" t="s">
        <v>21</v>
      </c>
      <c r="L4" s="8"/>
    </row>
    <row r="5" customFormat="false" ht="14.25" hidden="false" customHeight="false" outlineLevel="0" collapsed="false">
      <c r="A5" s="4" t="s">
        <v>12</v>
      </c>
      <c r="B5" s="4" t="s">
        <v>13</v>
      </c>
      <c r="C5" s="9" t="s">
        <v>28</v>
      </c>
      <c r="D5" s="10" t="s">
        <v>32</v>
      </c>
      <c r="E5" s="9" t="n">
        <v>993116396</v>
      </c>
      <c r="F5" s="8"/>
      <c r="G5" s="8" t="s">
        <v>17</v>
      </c>
      <c r="H5" s="8" t="s">
        <v>18</v>
      </c>
      <c r="I5" s="7" t="s">
        <v>33</v>
      </c>
      <c r="J5" s="7" t="s">
        <v>34</v>
      </c>
      <c r="K5" s="4" t="s">
        <v>21</v>
      </c>
      <c r="L5" s="8"/>
    </row>
    <row r="6" customFormat="false" ht="14.25" hidden="false" customHeight="false" outlineLevel="0" collapsed="false">
      <c r="A6" s="4" t="s">
        <v>12</v>
      </c>
      <c r="B6" s="4" t="s">
        <v>13</v>
      </c>
      <c r="C6" s="9" t="s">
        <v>28</v>
      </c>
      <c r="D6" s="10" t="s">
        <v>35</v>
      </c>
      <c r="E6" s="9" t="n">
        <v>978683451</v>
      </c>
      <c r="F6" s="8"/>
      <c r="G6" s="8" t="s">
        <v>17</v>
      </c>
      <c r="H6" s="8" t="s">
        <v>36</v>
      </c>
      <c r="I6" s="7" t="s">
        <v>37</v>
      </c>
      <c r="J6" s="7" t="s">
        <v>38</v>
      </c>
      <c r="K6" s="4" t="s">
        <v>39</v>
      </c>
      <c r="L6" s="8"/>
    </row>
    <row r="7" customFormat="false" ht="21" hidden="false" customHeight="false" outlineLevel="0" collapsed="false">
      <c r="A7" s="4" t="s">
        <v>12</v>
      </c>
      <c r="B7" s="4" t="s">
        <v>13</v>
      </c>
      <c r="C7" s="9" t="s">
        <v>28</v>
      </c>
      <c r="D7" s="10" t="s">
        <v>40</v>
      </c>
      <c r="E7" s="9" t="n">
        <v>968147614</v>
      </c>
      <c r="F7" s="9" t="s">
        <v>41</v>
      </c>
      <c r="G7" s="8" t="s">
        <v>17</v>
      </c>
      <c r="H7" s="8" t="s">
        <v>42</v>
      </c>
      <c r="I7" s="7" t="s">
        <v>43</v>
      </c>
      <c r="J7" s="7" t="s">
        <v>44</v>
      </c>
      <c r="K7" s="4" t="s">
        <v>45</v>
      </c>
      <c r="L7" s="8"/>
    </row>
    <row r="8" customFormat="false" ht="21" hidden="false" customHeight="false" outlineLevel="0" collapsed="false">
      <c r="A8" s="4" t="s">
        <v>12</v>
      </c>
      <c r="B8" s="4" t="s">
        <v>22</v>
      </c>
      <c r="C8" s="9" t="s">
        <v>28</v>
      </c>
      <c r="D8" s="10" t="s">
        <v>46</v>
      </c>
      <c r="E8" s="9" t="n">
        <v>958750295</v>
      </c>
      <c r="F8" s="9" t="s">
        <v>47</v>
      </c>
      <c r="G8" s="8" t="s">
        <v>17</v>
      </c>
      <c r="H8" s="8" t="s">
        <v>18</v>
      </c>
      <c r="I8" s="7" t="s">
        <v>48</v>
      </c>
      <c r="J8" s="7" t="s">
        <v>49</v>
      </c>
      <c r="K8" s="4" t="s">
        <v>50</v>
      </c>
      <c r="L8" s="8"/>
    </row>
    <row r="9" customFormat="false" ht="21" hidden="false" customHeight="false" outlineLevel="0" collapsed="false">
      <c r="A9" s="4" t="s">
        <v>12</v>
      </c>
      <c r="B9" s="4" t="s">
        <v>51</v>
      </c>
      <c r="C9" s="9" t="s">
        <v>52</v>
      </c>
      <c r="D9" s="10" t="s">
        <v>53</v>
      </c>
      <c r="E9" s="9" t="n">
        <v>968655293</v>
      </c>
      <c r="F9" s="8"/>
      <c r="G9" s="8" t="s">
        <v>17</v>
      </c>
      <c r="H9" s="8" t="s">
        <v>18</v>
      </c>
      <c r="I9" s="7" t="s">
        <v>54</v>
      </c>
      <c r="J9" s="7" t="s">
        <v>55</v>
      </c>
      <c r="K9" s="4" t="s">
        <v>21</v>
      </c>
      <c r="L9" s="8"/>
    </row>
    <row r="10" customFormat="false" ht="14.25" hidden="false" customHeight="true" outlineLevel="0" collapsed="false">
      <c r="A10" s="4" t="s">
        <v>12</v>
      </c>
      <c r="B10" s="4" t="s">
        <v>56</v>
      </c>
      <c r="C10" s="9" t="s">
        <v>57</v>
      </c>
      <c r="D10" s="10" t="s">
        <v>58</v>
      </c>
      <c r="E10" s="9" t="n">
        <v>968023133</v>
      </c>
      <c r="F10" s="9" t="s">
        <v>59</v>
      </c>
      <c r="G10" s="8" t="s">
        <v>17</v>
      </c>
      <c r="H10" s="8" t="s">
        <v>18</v>
      </c>
      <c r="I10" s="7" t="s">
        <v>60</v>
      </c>
      <c r="J10" s="7" t="s">
        <v>61</v>
      </c>
      <c r="K10" s="4" t="s">
        <v>21</v>
      </c>
      <c r="L10" s="8"/>
    </row>
    <row r="11" customFormat="false" ht="19" hidden="false" customHeight="true" outlineLevel="0" collapsed="false">
      <c r="A11" s="4" t="s">
        <v>12</v>
      </c>
      <c r="B11" s="4" t="s">
        <v>22</v>
      </c>
      <c r="C11" s="4" t="s">
        <v>23</v>
      </c>
      <c r="D11" s="5" t="s">
        <v>24</v>
      </c>
      <c r="E11" s="4" t="n">
        <f aca="false">5930993200069</f>
        <v>5930993200069</v>
      </c>
      <c r="F11" s="4" t="s">
        <v>25</v>
      </c>
      <c r="G11" s="8" t="s">
        <v>17</v>
      </c>
      <c r="H11" s="8" t="s">
        <v>18</v>
      </c>
      <c r="I11" s="7" t="s">
        <v>26</v>
      </c>
      <c r="J11" s="8" t="s">
        <v>27</v>
      </c>
      <c r="K11" s="4" t="s">
        <v>21</v>
      </c>
      <c r="L11" s="8"/>
    </row>
    <row r="12" customFormat="false" ht="14.65" hidden="false" customHeight="false" outlineLevel="0" collapsed="false">
      <c r="A12" s="4" t="s">
        <v>12</v>
      </c>
      <c r="B12" s="4" t="s">
        <v>22</v>
      </c>
      <c r="C12" s="4" t="s">
        <v>23</v>
      </c>
      <c r="D12" s="11" t="s">
        <v>62</v>
      </c>
      <c r="E12" s="4" t="n">
        <f aca="false">5930958750295</f>
        <v>5930958750295</v>
      </c>
      <c r="F12" s="0" t="s">
        <v>47</v>
      </c>
      <c r="G12" s="8" t="s">
        <v>17</v>
      </c>
      <c r="H12" s="8" t="s">
        <v>63</v>
      </c>
      <c r="I12" s="7" t="s">
        <v>64</v>
      </c>
      <c r="J12" s="8" t="s">
        <v>65</v>
      </c>
      <c r="K12" s="4" t="s">
        <v>66</v>
      </c>
      <c r="L12" s="8"/>
    </row>
    <row r="13" customFormat="false" ht="14.65" hidden="false" customHeight="false" outlineLevel="0" collapsed="false">
      <c r="A13" s="4" t="s">
        <v>12</v>
      </c>
      <c r="B13" s="4" t="s">
        <v>56</v>
      </c>
      <c r="C13" s="4" t="s">
        <v>67</v>
      </c>
      <c r="D13" s="5" t="s">
        <v>68</v>
      </c>
      <c r="E13" s="4" t="n">
        <f aca="false">593996560799</f>
        <v>593996560799</v>
      </c>
      <c r="F13" s="4" t="s">
        <v>69</v>
      </c>
      <c r="G13" s="8" t="s">
        <v>17</v>
      </c>
      <c r="H13" s="8" t="s">
        <v>18</v>
      </c>
      <c r="I13" s="7" t="s">
        <v>70</v>
      </c>
      <c r="J13" s="8" t="s">
        <v>71</v>
      </c>
      <c r="K13" s="4" t="s">
        <v>21</v>
      </c>
      <c r="L13" s="8"/>
    </row>
    <row r="14" customFormat="false" ht="14.65" hidden="false" customHeight="false" outlineLevel="0" collapsed="false">
      <c r="A14" s="4" t="s">
        <v>12</v>
      </c>
      <c r="B14" s="4" t="s">
        <v>13</v>
      </c>
      <c r="C14" s="4" t="s">
        <v>28</v>
      </c>
      <c r="D14" s="10" t="s">
        <v>72</v>
      </c>
      <c r="E14" s="9" t="n">
        <v>993320504</v>
      </c>
      <c r="F14" s="8"/>
      <c r="G14" s="8" t="s">
        <v>17</v>
      </c>
      <c r="H14" s="8" t="s">
        <v>18</v>
      </c>
      <c r="I14" s="7" t="s">
        <v>73</v>
      </c>
      <c r="J14" s="8" t="s">
        <v>74</v>
      </c>
      <c r="K14" s="4" t="s">
        <v>21</v>
      </c>
      <c r="L14" s="8"/>
    </row>
    <row r="15" customFormat="false" ht="14.65" hidden="false" customHeight="false" outlineLevel="0" collapsed="false">
      <c r="A15" s="4" t="s">
        <v>12</v>
      </c>
      <c r="B15" s="4" t="s">
        <v>13</v>
      </c>
      <c r="C15" s="4" t="s">
        <v>28</v>
      </c>
      <c r="D15" s="10" t="s">
        <v>75</v>
      </c>
      <c r="E15" s="9" t="n">
        <v>995077658</v>
      </c>
      <c r="F15" s="9" t="s">
        <v>76</v>
      </c>
      <c r="G15" s="8" t="s">
        <v>17</v>
      </c>
      <c r="H15" s="8" t="s">
        <v>18</v>
      </c>
      <c r="I15" s="7" t="s">
        <v>77</v>
      </c>
      <c r="J15" s="8" t="s">
        <v>78</v>
      </c>
      <c r="K15" s="4" t="s">
        <v>79</v>
      </c>
      <c r="L15" s="8"/>
    </row>
    <row r="16" customFormat="false" ht="14.65" hidden="false" customHeight="false" outlineLevel="0" collapsed="false">
      <c r="A16" s="4" t="s">
        <v>12</v>
      </c>
      <c r="B16" s="4" t="s">
        <v>13</v>
      </c>
      <c r="C16" s="4" t="s">
        <v>28</v>
      </c>
      <c r="D16" s="10" t="s">
        <v>80</v>
      </c>
      <c r="E16" s="9" t="n">
        <v>997523816</v>
      </c>
      <c r="F16" s="8"/>
      <c r="G16" s="8" t="s">
        <v>17</v>
      </c>
      <c r="H16" s="8" t="s">
        <v>36</v>
      </c>
      <c r="I16" s="7" t="s">
        <v>81</v>
      </c>
      <c r="J16" s="8" t="s">
        <v>82</v>
      </c>
      <c r="K16" s="4" t="s">
        <v>83</v>
      </c>
      <c r="L16" s="8"/>
    </row>
    <row r="17" customFormat="false" ht="14.65" hidden="false" customHeight="false" outlineLevel="0" collapsed="false">
      <c r="A17" s="4" t="s">
        <v>12</v>
      </c>
      <c r="B17" s="4" t="s">
        <v>13</v>
      </c>
      <c r="C17" s="4" t="s">
        <v>28</v>
      </c>
      <c r="D17" s="10" t="s">
        <v>84</v>
      </c>
      <c r="E17" s="9" t="n">
        <v>989986193</v>
      </c>
      <c r="F17" s="8"/>
      <c r="G17" s="8" t="s">
        <v>17</v>
      </c>
      <c r="H17" s="8" t="s">
        <v>36</v>
      </c>
      <c r="I17" s="7" t="s">
        <v>85</v>
      </c>
      <c r="J17" s="8" t="s">
        <v>86</v>
      </c>
      <c r="K17" s="4" t="s">
        <v>83</v>
      </c>
      <c r="L17" s="8"/>
    </row>
    <row r="18" customFormat="false" ht="14.65" hidden="false" customHeight="false" outlineLevel="0" collapsed="false">
      <c r="A18" s="4" t="s">
        <v>12</v>
      </c>
      <c r="B18" s="4" t="s">
        <v>13</v>
      </c>
      <c r="C18" s="4" t="s">
        <v>23</v>
      </c>
      <c r="D18" s="10" t="s">
        <v>87</v>
      </c>
      <c r="E18" s="9" t="n">
        <v>996333642</v>
      </c>
      <c r="F18" s="8"/>
      <c r="G18" s="8" t="s">
        <v>17</v>
      </c>
      <c r="H18" s="8" t="s">
        <v>18</v>
      </c>
      <c r="I18" s="7" t="s">
        <v>88</v>
      </c>
      <c r="J18" s="8" t="s">
        <v>89</v>
      </c>
      <c r="K18" s="4" t="s">
        <v>21</v>
      </c>
      <c r="L18" s="8"/>
    </row>
    <row r="19" customFormat="false" ht="14.65" hidden="false" customHeight="false" outlineLevel="0" collapsed="false">
      <c r="A19" s="4" t="s">
        <v>12</v>
      </c>
      <c r="B19" s="4" t="s">
        <v>13</v>
      </c>
      <c r="C19" s="4" t="s">
        <v>23</v>
      </c>
      <c r="D19" s="12" t="s">
        <v>90</v>
      </c>
      <c r="E19" s="8"/>
      <c r="F19" s="9" t="s">
        <v>91</v>
      </c>
      <c r="G19" s="8" t="s">
        <v>17</v>
      </c>
      <c r="H19" s="8" t="s">
        <v>63</v>
      </c>
      <c r="I19" s="7" t="s">
        <v>92</v>
      </c>
      <c r="J19" s="8" t="s">
        <v>93</v>
      </c>
      <c r="K19" s="4" t="s">
        <v>66</v>
      </c>
      <c r="L19" s="8"/>
    </row>
    <row r="20" customFormat="false" ht="14.65" hidden="false" customHeight="false" outlineLevel="0" collapsed="false">
      <c r="A20" s="4" t="s">
        <v>12</v>
      </c>
      <c r="B20" s="4" t="s">
        <v>13</v>
      </c>
      <c r="C20" s="4" t="s">
        <v>23</v>
      </c>
      <c r="D20" s="13" t="s">
        <v>94</v>
      </c>
      <c r="E20" s="4" t="n">
        <f aca="false">5930986023046</f>
        <v>5930986023046</v>
      </c>
      <c r="F20" s="14" t="s">
        <v>95</v>
      </c>
      <c r="G20" s="8" t="s">
        <v>17</v>
      </c>
      <c r="H20" s="8" t="s">
        <v>63</v>
      </c>
      <c r="I20" s="7" t="s">
        <v>96</v>
      </c>
      <c r="J20" s="8" t="s">
        <v>97</v>
      </c>
      <c r="K20" s="4" t="s">
        <v>66</v>
      </c>
      <c r="L20" s="8"/>
    </row>
    <row r="21" customFormat="false" ht="14.65" hidden="false" customHeight="false" outlineLevel="0" collapsed="false">
      <c r="A21" s="4" t="s">
        <v>12</v>
      </c>
      <c r="B21" s="4" t="s">
        <v>13</v>
      </c>
      <c r="C21" s="4" t="s">
        <v>23</v>
      </c>
      <c r="D21" s="12" t="s">
        <v>98</v>
      </c>
      <c r="E21" s="9" t="n">
        <v>991758233</v>
      </c>
      <c r="F21" s="9" t="s">
        <v>99</v>
      </c>
      <c r="G21" s="8" t="s">
        <v>17</v>
      </c>
      <c r="H21" s="8" t="s">
        <v>63</v>
      </c>
      <c r="I21" s="7" t="s">
        <v>100</v>
      </c>
      <c r="J21" s="8" t="s">
        <v>101</v>
      </c>
      <c r="K21" s="4" t="s">
        <v>66</v>
      </c>
      <c r="L21" s="8"/>
    </row>
    <row r="22" customFormat="false" ht="21" hidden="false" customHeight="false" outlineLevel="0" collapsed="false">
      <c r="A22" s="4" t="s">
        <v>12</v>
      </c>
      <c r="B22" s="4" t="s">
        <v>13</v>
      </c>
      <c r="C22" s="9" t="s">
        <v>28</v>
      </c>
      <c r="D22" s="12" t="s">
        <v>102</v>
      </c>
      <c r="E22" s="9" t="n">
        <v>986649611</v>
      </c>
      <c r="F22" s="9" t="s">
        <v>103</v>
      </c>
      <c r="G22" s="8" t="s">
        <v>17</v>
      </c>
      <c r="H22" s="8" t="s">
        <v>18</v>
      </c>
      <c r="I22" s="7" t="s">
        <v>104</v>
      </c>
      <c r="J22" s="8" t="s">
        <v>105</v>
      </c>
      <c r="K22" s="4" t="s">
        <v>106</v>
      </c>
      <c r="L22" s="8"/>
    </row>
    <row r="23" customFormat="false" ht="21" hidden="false" customHeight="false" outlineLevel="0" collapsed="false">
      <c r="A23" s="4" t="s">
        <v>12</v>
      </c>
      <c r="B23" s="4" t="s">
        <v>22</v>
      </c>
      <c r="C23" s="9" t="s">
        <v>23</v>
      </c>
      <c r="D23" s="11" t="s">
        <v>107</v>
      </c>
      <c r="E23" s="4" t="n">
        <f aca="false">593994808985</f>
        <v>593994808985</v>
      </c>
      <c r="F23" s="4" t="s">
        <v>108</v>
      </c>
      <c r="G23" s="8" t="s">
        <v>17</v>
      </c>
      <c r="H23" s="8" t="s">
        <v>18</v>
      </c>
      <c r="I23" s="7" t="s">
        <v>109</v>
      </c>
      <c r="J23" s="8" t="s">
        <v>110</v>
      </c>
      <c r="K23" s="4" t="s">
        <v>106</v>
      </c>
      <c r="L23" s="8"/>
    </row>
    <row r="24" customFormat="false" ht="21" hidden="false" customHeight="false" outlineLevel="0" collapsed="false">
      <c r="A24" s="4" t="s">
        <v>12</v>
      </c>
      <c r="B24" s="4" t="s">
        <v>22</v>
      </c>
      <c r="C24" s="9" t="s">
        <v>57</v>
      </c>
      <c r="D24" s="11" t="s">
        <v>111</v>
      </c>
      <c r="E24" s="4" t="n">
        <f aca="false">5930984804644</f>
        <v>5930984804644</v>
      </c>
      <c r="F24" s="4" t="s">
        <v>112</v>
      </c>
      <c r="G24" s="8" t="s">
        <v>17</v>
      </c>
      <c r="H24" s="8" t="s">
        <v>18</v>
      </c>
      <c r="I24" s="7" t="s">
        <v>113</v>
      </c>
      <c r="J24" s="8" t="s">
        <v>114</v>
      </c>
      <c r="K24" s="4" t="s">
        <v>115</v>
      </c>
      <c r="L24" s="8"/>
    </row>
    <row r="25" customFormat="false" ht="21" hidden="false" customHeight="false" outlineLevel="0" collapsed="false">
      <c r="A25" s="4" t="s">
        <v>12</v>
      </c>
      <c r="B25" s="4" t="s">
        <v>56</v>
      </c>
      <c r="C25" s="9" t="s">
        <v>28</v>
      </c>
      <c r="D25" s="11" t="s">
        <v>116</v>
      </c>
      <c r="E25" s="4" t="n">
        <f aca="false">593982845702</f>
        <v>593982845702</v>
      </c>
      <c r="F25" s="4" t="s">
        <v>117</v>
      </c>
      <c r="G25" s="8" t="s">
        <v>17</v>
      </c>
      <c r="H25" s="8" t="s">
        <v>18</v>
      </c>
      <c r="I25" s="7" t="s">
        <v>118</v>
      </c>
      <c r="J25" s="8" t="s">
        <v>119</v>
      </c>
      <c r="K25" s="4" t="s">
        <v>106</v>
      </c>
      <c r="L25" s="8"/>
    </row>
    <row r="26" customFormat="false" ht="21" hidden="false" customHeight="false" outlineLevel="0" collapsed="false">
      <c r="A26" s="4" t="s">
        <v>12</v>
      </c>
      <c r="B26" s="4" t="s">
        <v>56</v>
      </c>
      <c r="C26" s="9" t="s">
        <v>28</v>
      </c>
      <c r="D26" s="11" t="s">
        <v>120</v>
      </c>
      <c r="E26" s="4" t="n">
        <f aca="false">593982775388</f>
        <v>593982775388</v>
      </c>
      <c r="F26" s="4" t="s">
        <v>121</v>
      </c>
      <c r="G26" s="8" t="s">
        <v>17</v>
      </c>
      <c r="H26" s="8" t="s">
        <v>18</v>
      </c>
      <c r="I26" s="7" t="s">
        <v>122</v>
      </c>
      <c r="J26" s="8" t="s">
        <v>123</v>
      </c>
      <c r="K26" s="4" t="s">
        <v>106</v>
      </c>
      <c r="L26" s="8"/>
    </row>
    <row r="27" customFormat="false" ht="21" hidden="false" customHeight="false" outlineLevel="0" collapsed="false">
      <c r="A27" s="4" t="s">
        <v>12</v>
      </c>
      <c r="B27" s="4" t="s">
        <v>56</v>
      </c>
      <c r="C27" s="9" t="s">
        <v>124</v>
      </c>
      <c r="D27" s="11" t="s">
        <v>125</v>
      </c>
      <c r="E27" s="4" t="n">
        <f aca="false">5930939043736</f>
        <v>5930939043736</v>
      </c>
      <c r="F27" s="4" t="s">
        <v>126</v>
      </c>
      <c r="G27" s="8" t="s">
        <v>17</v>
      </c>
      <c r="H27" s="8" t="s">
        <v>18</v>
      </c>
      <c r="I27" s="7" t="s">
        <v>127</v>
      </c>
      <c r="J27" s="8" t="s">
        <v>128</v>
      </c>
      <c r="K27" s="4" t="s">
        <v>106</v>
      </c>
      <c r="L27" s="8"/>
    </row>
    <row r="28" customFormat="false" ht="14.65" hidden="false" customHeight="false" outlineLevel="0" collapsed="false">
      <c r="A28" s="15" t="s">
        <v>12</v>
      </c>
      <c r="B28" s="15" t="s">
        <v>56</v>
      </c>
      <c r="C28" s="16" t="s">
        <v>129</v>
      </c>
      <c r="D28" s="13" t="s">
        <v>130</v>
      </c>
      <c r="E28" s="15" t="n">
        <f aca="false">593985257360</f>
        <v>593985257360</v>
      </c>
      <c r="F28" s="14" t="s">
        <v>131</v>
      </c>
      <c r="G28" s="8" t="s">
        <v>17</v>
      </c>
      <c r="H28" s="8" t="s">
        <v>132</v>
      </c>
      <c r="I28" s="7" t="s">
        <v>133</v>
      </c>
      <c r="J28" s="8" t="s">
        <v>134</v>
      </c>
      <c r="K28" s="15" t="s">
        <v>135</v>
      </c>
      <c r="L28" s="8"/>
    </row>
    <row r="29" customFormat="false" ht="21" hidden="false" customHeight="false" outlineLevel="0" collapsed="false">
      <c r="A29" s="4" t="s">
        <v>12</v>
      </c>
      <c r="B29" s="4" t="s">
        <v>56</v>
      </c>
      <c r="C29" s="9" t="s">
        <v>136</v>
      </c>
      <c r="D29" s="11" t="s">
        <v>137</v>
      </c>
      <c r="E29" s="4" t="n">
        <f aca="false">593986439313</f>
        <v>593986439313</v>
      </c>
      <c r="F29" s="4" t="s">
        <v>138</v>
      </c>
      <c r="G29" s="8" t="s">
        <v>17</v>
      </c>
      <c r="H29" s="8" t="s">
        <v>18</v>
      </c>
      <c r="I29" s="7" t="s">
        <v>139</v>
      </c>
      <c r="J29" s="8" t="s">
        <v>140</v>
      </c>
      <c r="K29" s="4" t="s">
        <v>106</v>
      </c>
      <c r="L29" s="8"/>
    </row>
    <row r="30" customFormat="false" ht="14.65" hidden="false" customHeight="false" outlineLevel="0" collapsed="false">
      <c r="A30" s="4" t="s">
        <v>12</v>
      </c>
      <c r="B30" s="4" t="s">
        <v>56</v>
      </c>
      <c r="C30" s="9" t="s">
        <v>136</v>
      </c>
      <c r="D30" s="13" t="s">
        <v>141</v>
      </c>
      <c r="E30" s="15" t="n">
        <f aca="false">5930994496130</f>
        <v>5930994496130</v>
      </c>
      <c r="F30" s="14" t="s">
        <v>142</v>
      </c>
      <c r="G30" s="8" t="s">
        <v>17</v>
      </c>
      <c r="H30" s="8" t="s">
        <v>132</v>
      </c>
      <c r="I30" s="7" t="s">
        <v>143</v>
      </c>
      <c r="J30" s="8" t="s">
        <v>144</v>
      </c>
      <c r="K30" s="4" t="s">
        <v>145</v>
      </c>
      <c r="L30" s="8"/>
    </row>
    <row r="31" customFormat="false" ht="14.65" hidden="false" customHeight="false" outlineLevel="0" collapsed="false">
      <c r="A31" s="4" t="s">
        <v>12</v>
      </c>
      <c r="B31" s="4" t="s">
        <v>13</v>
      </c>
      <c r="C31" s="9" t="s">
        <v>146</v>
      </c>
      <c r="D31" s="17" t="s">
        <v>147</v>
      </c>
      <c r="E31" s="9" t="n">
        <v>990282314</v>
      </c>
      <c r="F31" s="8"/>
      <c r="G31" s="8" t="s">
        <v>17</v>
      </c>
      <c r="H31" s="8" t="s">
        <v>132</v>
      </c>
      <c r="I31" s="7" t="s">
        <v>148</v>
      </c>
      <c r="J31" s="8" t="s">
        <v>149</v>
      </c>
      <c r="K31" s="4" t="s">
        <v>150</v>
      </c>
      <c r="L31" s="8"/>
    </row>
    <row r="32" customFormat="false" ht="21" hidden="false" customHeight="false" outlineLevel="0" collapsed="false">
      <c r="A32" s="4" t="s">
        <v>12</v>
      </c>
      <c r="B32" s="4" t="s">
        <v>13</v>
      </c>
      <c r="C32" s="9" t="s">
        <v>28</v>
      </c>
      <c r="D32" s="18" t="s">
        <v>151</v>
      </c>
      <c r="E32" s="9" t="n">
        <v>981172827</v>
      </c>
      <c r="F32" s="19" t="s">
        <v>152</v>
      </c>
      <c r="G32" s="8" t="s">
        <v>17</v>
      </c>
      <c r="H32" s="8" t="s">
        <v>18</v>
      </c>
      <c r="I32" s="7" t="s">
        <v>153</v>
      </c>
      <c r="J32" s="8" t="s">
        <v>154</v>
      </c>
      <c r="K32" s="4" t="s">
        <v>106</v>
      </c>
      <c r="L32" s="8"/>
    </row>
    <row r="33" customFormat="false" ht="20.85" hidden="false" customHeight="false" outlineLevel="0" collapsed="false">
      <c r="A33" s="4" t="s">
        <v>12</v>
      </c>
      <c r="B33" s="4" t="s">
        <v>56</v>
      </c>
      <c r="C33" s="9" t="s">
        <v>28</v>
      </c>
      <c r="D33" s="12" t="s">
        <v>155</v>
      </c>
      <c r="E33" s="9" t="s">
        <v>156</v>
      </c>
      <c r="F33" s="8"/>
      <c r="G33" s="8" t="s">
        <v>17</v>
      </c>
      <c r="H33" s="8" t="s">
        <v>18</v>
      </c>
      <c r="I33" s="7" t="s">
        <v>157</v>
      </c>
      <c r="J33" s="8" t="s">
        <v>158</v>
      </c>
      <c r="K33" s="4" t="s">
        <v>106</v>
      </c>
      <c r="L33" s="8"/>
    </row>
    <row r="34" customFormat="false" ht="21" hidden="false" customHeight="false" outlineLevel="0" collapsed="false">
      <c r="A34" s="4" t="s">
        <v>12</v>
      </c>
      <c r="B34" s="4" t="s">
        <v>13</v>
      </c>
      <c r="C34" s="9" t="s">
        <v>28</v>
      </c>
      <c r="D34" s="17" t="s">
        <v>159</v>
      </c>
      <c r="E34" s="9" t="n">
        <v>994796804</v>
      </c>
      <c r="F34" s="8"/>
      <c r="G34" s="8" t="s">
        <v>17</v>
      </c>
      <c r="H34" s="8" t="s">
        <v>18</v>
      </c>
      <c r="I34" s="7" t="s">
        <v>160</v>
      </c>
      <c r="J34" s="8" t="s">
        <v>161</v>
      </c>
      <c r="K34" s="4" t="s">
        <v>106</v>
      </c>
      <c r="L34" s="8"/>
    </row>
    <row r="35" customFormat="false" ht="21" hidden="false" customHeight="false" outlineLevel="0" collapsed="false">
      <c r="A35" s="4" t="s">
        <v>12</v>
      </c>
      <c r="B35" s="4" t="s">
        <v>13</v>
      </c>
      <c r="C35" s="9" t="s">
        <v>57</v>
      </c>
      <c r="D35" s="12" t="s">
        <v>162</v>
      </c>
      <c r="E35" s="9" t="n">
        <v>996451793</v>
      </c>
      <c r="F35" s="8"/>
      <c r="G35" s="8" t="s">
        <v>17</v>
      </c>
      <c r="H35" s="8" t="s">
        <v>18</v>
      </c>
      <c r="I35" s="7" t="s">
        <v>163</v>
      </c>
      <c r="J35" s="8" t="s">
        <v>164</v>
      </c>
      <c r="K35" s="4" t="s">
        <v>106</v>
      </c>
      <c r="L35" s="8"/>
    </row>
    <row r="36" customFormat="false" ht="21" hidden="false" customHeight="false" outlineLevel="0" collapsed="false">
      <c r="A36" s="4" t="s">
        <v>12</v>
      </c>
      <c r="B36" s="4" t="s">
        <v>22</v>
      </c>
      <c r="C36" s="9" t="s">
        <v>57</v>
      </c>
      <c r="D36" s="12" t="s">
        <v>165</v>
      </c>
      <c r="E36" s="9" t="n">
        <v>981931936</v>
      </c>
      <c r="F36" s="9" t="s">
        <v>166</v>
      </c>
      <c r="G36" s="8" t="s">
        <v>17</v>
      </c>
      <c r="H36" s="8" t="s">
        <v>18</v>
      </c>
      <c r="I36" s="7" t="s">
        <v>167</v>
      </c>
      <c r="J36" s="8" t="s">
        <v>168</v>
      </c>
      <c r="K36" s="4" t="s">
        <v>169</v>
      </c>
      <c r="L36" s="8"/>
    </row>
    <row r="37" customFormat="false" ht="14.65" hidden="false" customHeight="false" outlineLevel="0" collapsed="false">
      <c r="A37" s="4" t="s">
        <v>12</v>
      </c>
      <c r="B37" s="4" t="s">
        <v>56</v>
      </c>
      <c r="C37" s="9" t="s">
        <v>124</v>
      </c>
      <c r="D37" s="11" t="s">
        <v>170</v>
      </c>
      <c r="E37" s="4" t="n">
        <f aca="false">593984873219</f>
        <v>593984873219</v>
      </c>
      <c r="F37" s="4" t="s">
        <v>171</v>
      </c>
      <c r="G37" s="8" t="s">
        <v>17</v>
      </c>
      <c r="H37" s="8" t="s">
        <v>18</v>
      </c>
      <c r="I37" s="7" t="s">
        <v>172</v>
      </c>
      <c r="J37" s="8" t="s">
        <v>173</v>
      </c>
      <c r="K37" s="4" t="s">
        <v>21</v>
      </c>
      <c r="L37" s="8"/>
    </row>
    <row r="38" customFormat="false" ht="21" hidden="false" customHeight="false" outlineLevel="0" collapsed="false">
      <c r="A38" s="4" t="s">
        <v>12</v>
      </c>
      <c r="B38" s="4" t="s">
        <v>22</v>
      </c>
      <c r="C38" s="9" t="s">
        <v>28</v>
      </c>
      <c r="D38" s="11" t="s">
        <v>174</v>
      </c>
      <c r="E38" s="4" t="n">
        <f aca="false">5930981570558</f>
        <v>5930981570558</v>
      </c>
      <c r="F38" s="4" t="s">
        <v>175</v>
      </c>
      <c r="G38" s="8" t="s">
        <v>17</v>
      </c>
      <c r="H38" s="8" t="s">
        <v>18</v>
      </c>
      <c r="I38" s="7" t="s">
        <v>176</v>
      </c>
      <c r="J38" s="8" t="s">
        <v>177</v>
      </c>
      <c r="K38" s="4" t="s">
        <v>106</v>
      </c>
      <c r="L38" s="8"/>
    </row>
    <row r="39" customFormat="false" ht="14.65" hidden="false" customHeight="false" outlineLevel="0" collapsed="false">
      <c r="A39" s="20" t="s">
        <v>12</v>
      </c>
      <c r="B39" s="20" t="s">
        <v>22</v>
      </c>
      <c r="C39" s="21" t="s">
        <v>14</v>
      </c>
      <c r="D39" s="11" t="s">
        <v>178</v>
      </c>
      <c r="E39" s="20" t="n">
        <f aca="false">5930992402181</f>
        <v>5930992402181</v>
      </c>
      <c r="F39" s="14" t="s">
        <v>179</v>
      </c>
      <c r="G39" s="8" t="s">
        <v>17</v>
      </c>
      <c r="H39" s="8" t="s">
        <v>132</v>
      </c>
      <c r="I39" s="7" t="s">
        <v>180</v>
      </c>
      <c r="J39" s="8" t="s">
        <v>181</v>
      </c>
      <c r="K39" s="20" t="s">
        <v>182</v>
      </c>
      <c r="L39" s="8"/>
    </row>
    <row r="40" customFormat="false" ht="21" hidden="false" customHeight="false" outlineLevel="0" collapsed="false">
      <c r="A40" s="9" t="s">
        <v>12</v>
      </c>
      <c r="B40" s="9" t="s">
        <v>51</v>
      </c>
      <c r="C40" s="9" t="s">
        <v>52</v>
      </c>
      <c r="D40" s="22" t="s">
        <v>183</v>
      </c>
      <c r="E40" s="23" t="n">
        <v>986493079</v>
      </c>
      <c r="F40" s="23" t="s">
        <v>184</v>
      </c>
      <c r="G40" s="8" t="s">
        <v>17</v>
      </c>
      <c r="H40" s="8" t="s">
        <v>63</v>
      </c>
      <c r="I40" s="7" t="s">
        <v>185</v>
      </c>
      <c r="J40" s="8" t="s">
        <v>186</v>
      </c>
      <c r="K40" s="4" t="s">
        <v>66</v>
      </c>
      <c r="L40" s="8"/>
    </row>
    <row r="41" customFormat="false" ht="21" hidden="false" customHeight="false" outlineLevel="0" collapsed="false">
      <c r="A41" s="4" t="s">
        <v>12</v>
      </c>
      <c r="B41" s="4" t="s">
        <v>22</v>
      </c>
      <c r="C41" s="9" t="s">
        <v>28</v>
      </c>
      <c r="D41" s="11" t="s">
        <v>187</v>
      </c>
      <c r="E41" s="4" t="n">
        <f aca="false">593968424492</f>
        <v>593968424492</v>
      </c>
      <c r="F41" s="4" t="s">
        <v>188</v>
      </c>
      <c r="G41" s="8" t="s">
        <v>17</v>
      </c>
      <c r="H41" s="8" t="s">
        <v>18</v>
      </c>
      <c r="I41" s="7" t="s">
        <v>189</v>
      </c>
      <c r="J41" s="8" t="s">
        <v>190</v>
      </c>
      <c r="K41" s="4" t="s">
        <v>191</v>
      </c>
      <c r="L41" s="8"/>
    </row>
    <row r="42" customFormat="false" ht="21" hidden="false" customHeight="false" outlineLevel="0" collapsed="false">
      <c r="A42" s="4" t="s">
        <v>12</v>
      </c>
      <c r="B42" s="4" t="s">
        <v>22</v>
      </c>
      <c r="C42" s="9" t="s">
        <v>23</v>
      </c>
      <c r="D42" s="11" t="s">
        <v>192</v>
      </c>
      <c r="E42" s="4" t="n">
        <f aca="false">5930958930724</f>
        <v>5930958930724</v>
      </c>
      <c r="F42" s="4" t="s">
        <v>193</v>
      </c>
      <c r="G42" s="8" t="s">
        <v>17</v>
      </c>
      <c r="H42" s="8" t="s">
        <v>18</v>
      </c>
      <c r="I42" s="7" t="s">
        <v>194</v>
      </c>
      <c r="J42" s="8" t="s">
        <v>195</v>
      </c>
      <c r="K42" s="4" t="s">
        <v>191</v>
      </c>
      <c r="L42" s="8"/>
    </row>
    <row r="43" customFormat="false" ht="21" hidden="false" customHeight="false" outlineLevel="0" collapsed="false">
      <c r="A43" s="9" t="s">
        <v>12</v>
      </c>
      <c r="B43" s="9" t="s">
        <v>13</v>
      </c>
      <c r="C43" s="9" t="s">
        <v>28</v>
      </c>
      <c r="D43" s="12" t="s">
        <v>196</v>
      </c>
      <c r="E43" s="9" t="n">
        <v>991011022</v>
      </c>
      <c r="F43" s="8"/>
      <c r="G43" s="8" t="s">
        <v>17</v>
      </c>
      <c r="H43" s="8" t="s">
        <v>18</v>
      </c>
      <c r="I43" s="7" t="s">
        <v>197</v>
      </c>
      <c r="J43" s="8" t="s">
        <v>198</v>
      </c>
      <c r="K43" s="4" t="s">
        <v>191</v>
      </c>
      <c r="L43" s="8"/>
    </row>
    <row r="44" customFormat="false" ht="21" hidden="false" customHeight="false" outlineLevel="0" collapsed="false">
      <c r="A44" s="9" t="s">
        <v>12</v>
      </c>
      <c r="B44" s="9" t="s">
        <v>13</v>
      </c>
      <c r="C44" s="9" t="s">
        <v>28</v>
      </c>
      <c r="D44" s="12" t="s">
        <v>199</v>
      </c>
      <c r="E44" s="9" t="n">
        <v>962581726</v>
      </c>
      <c r="F44" s="8"/>
      <c r="G44" s="8" t="s">
        <v>17</v>
      </c>
      <c r="H44" s="8" t="s">
        <v>18</v>
      </c>
      <c r="I44" s="7" t="s">
        <v>200</v>
      </c>
      <c r="J44" s="8" t="s">
        <v>201</v>
      </c>
      <c r="K44" s="4" t="s">
        <v>191</v>
      </c>
      <c r="L44" s="8"/>
    </row>
    <row r="45" customFormat="false" ht="21" hidden="false" customHeight="false" outlineLevel="0" collapsed="false">
      <c r="A45" s="9" t="s">
        <v>12</v>
      </c>
      <c r="B45" s="9" t="s">
        <v>56</v>
      </c>
      <c r="C45" s="9" t="s">
        <v>28</v>
      </c>
      <c r="D45" s="12" t="s">
        <v>202</v>
      </c>
      <c r="E45" s="9" t="n">
        <v>989483579</v>
      </c>
      <c r="F45" s="9" t="s">
        <v>203</v>
      </c>
      <c r="G45" s="8" t="s">
        <v>17</v>
      </c>
      <c r="H45" s="8" t="s">
        <v>18</v>
      </c>
      <c r="I45" s="7" t="s">
        <v>204</v>
      </c>
      <c r="J45" s="8" t="s">
        <v>205</v>
      </c>
      <c r="K45" s="4" t="s">
        <v>191</v>
      </c>
      <c r="L45" s="8"/>
    </row>
    <row r="46" customFormat="false" ht="21" hidden="false" customHeight="false" outlineLevel="0" collapsed="false">
      <c r="A46" s="9" t="s">
        <v>12</v>
      </c>
      <c r="B46" s="9" t="s">
        <v>13</v>
      </c>
      <c r="C46" s="9" t="s">
        <v>57</v>
      </c>
      <c r="D46" s="12" t="s">
        <v>206</v>
      </c>
      <c r="E46" s="9" t="n">
        <v>981809546</v>
      </c>
      <c r="F46" s="8"/>
      <c r="G46" s="8" t="s">
        <v>17</v>
      </c>
      <c r="H46" s="8" t="s">
        <v>18</v>
      </c>
      <c r="I46" s="7" t="s">
        <v>207</v>
      </c>
      <c r="J46" s="8" t="s">
        <v>208</v>
      </c>
      <c r="K46" s="4" t="s">
        <v>191</v>
      </c>
      <c r="L46" s="8"/>
    </row>
    <row r="47" customFormat="false" ht="21" hidden="false" customHeight="false" outlineLevel="0" collapsed="false">
      <c r="A47" s="9" t="s">
        <v>12</v>
      </c>
      <c r="B47" s="9" t="s">
        <v>13</v>
      </c>
      <c r="C47" s="9" t="s">
        <v>28</v>
      </c>
      <c r="D47" s="12" t="s">
        <v>209</v>
      </c>
      <c r="E47" s="9" t="n">
        <v>979391592</v>
      </c>
      <c r="F47" s="8"/>
      <c r="G47" s="8" t="s">
        <v>17</v>
      </c>
      <c r="H47" s="8" t="s">
        <v>18</v>
      </c>
      <c r="I47" s="7" t="s">
        <v>210</v>
      </c>
      <c r="J47" s="8" t="s">
        <v>211</v>
      </c>
      <c r="K47" s="4" t="s">
        <v>191</v>
      </c>
      <c r="L47" s="8"/>
    </row>
    <row r="48" customFormat="false" ht="21" hidden="false" customHeight="false" outlineLevel="0" collapsed="false">
      <c r="A48" s="9" t="s">
        <v>12</v>
      </c>
      <c r="B48" s="9" t="s">
        <v>13</v>
      </c>
      <c r="C48" s="9" t="s">
        <v>28</v>
      </c>
      <c r="D48" s="12" t="s">
        <v>212</v>
      </c>
      <c r="E48" s="9" t="n">
        <v>991039144</v>
      </c>
      <c r="F48" s="8"/>
      <c r="G48" s="8" t="s">
        <v>17</v>
      </c>
      <c r="H48" s="8" t="s">
        <v>18</v>
      </c>
      <c r="I48" s="7" t="s">
        <v>213</v>
      </c>
      <c r="J48" s="8" t="s">
        <v>214</v>
      </c>
      <c r="K48" s="4" t="s">
        <v>191</v>
      </c>
      <c r="L48" s="8"/>
    </row>
    <row r="49" customFormat="false" ht="21" hidden="false" customHeight="false" outlineLevel="0" collapsed="false">
      <c r="A49" s="9" t="s">
        <v>12</v>
      </c>
      <c r="B49" s="9" t="s">
        <v>13</v>
      </c>
      <c r="C49" s="9" t="s">
        <v>67</v>
      </c>
      <c r="D49" s="12" t="s">
        <v>215</v>
      </c>
      <c r="E49" s="9" t="n">
        <v>985782477</v>
      </c>
      <c r="F49" s="8"/>
      <c r="G49" s="8" t="s">
        <v>17</v>
      </c>
      <c r="H49" s="8" t="s">
        <v>18</v>
      </c>
      <c r="I49" s="7" t="s">
        <v>216</v>
      </c>
      <c r="J49" s="8" t="s">
        <v>217</v>
      </c>
      <c r="K49" s="4" t="s">
        <v>191</v>
      </c>
      <c r="L49" s="8"/>
    </row>
    <row r="50" customFormat="false" ht="21" hidden="false" customHeight="false" outlineLevel="0" collapsed="false">
      <c r="A50" s="9" t="s">
        <v>12</v>
      </c>
      <c r="B50" s="9" t="s">
        <v>13</v>
      </c>
      <c r="C50" s="9" t="s">
        <v>57</v>
      </c>
      <c r="D50" s="12" t="s">
        <v>218</v>
      </c>
      <c r="E50" s="9" t="n">
        <v>997374981</v>
      </c>
      <c r="F50" s="8"/>
      <c r="G50" s="8" t="s">
        <v>17</v>
      </c>
      <c r="H50" s="8" t="s">
        <v>18</v>
      </c>
      <c r="I50" s="7" t="s">
        <v>219</v>
      </c>
      <c r="J50" s="8" t="s">
        <v>220</v>
      </c>
      <c r="K50" s="4" t="s">
        <v>191</v>
      </c>
      <c r="L50" s="8"/>
    </row>
    <row r="51" customFormat="false" ht="21" hidden="false" customHeight="false" outlineLevel="0" collapsed="false">
      <c r="A51" s="9" t="s">
        <v>12</v>
      </c>
      <c r="B51" s="9" t="s">
        <v>13</v>
      </c>
      <c r="C51" s="9" t="s">
        <v>14</v>
      </c>
      <c r="D51" s="12" t="s">
        <v>221</v>
      </c>
      <c r="E51" s="9" t="n">
        <v>995237302</v>
      </c>
      <c r="F51" s="19" t="s">
        <v>222</v>
      </c>
      <c r="G51" s="8" t="s">
        <v>17</v>
      </c>
      <c r="H51" s="8" t="s">
        <v>18</v>
      </c>
      <c r="I51" s="7" t="s">
        <v>223</v>
      </c>
      <c r="J51" s="8" t="s">
        <v>224</v>
      </c>
      <c r="K51" s="4" t="s">
        <v>191</v>
      </c>
      <c r="L51" s="8"/>
    </row>
    <row r="52" customFormat="false" ht="21" hidden="false" customHeight="false" outlineLevel="0" collapsed="false">
      <c r="A52" s="9" t="s">
        <v>12</v>
      </c>
      <c r="B52" s="9" t="s">
        <v>13</v>
      </c>
      <c r="C52" s="9" t="s">
        <v>124</v>
      </c>
      <c r="D52" s="12" t="s">
        <v>225</v>
      </c>
      <c r="E52" s="9" t="n">
        <v>989873849</v>
      </c>
      <c r="F52" s="8"/>
      <c r="G52" s="8" t="s">
        <v>17</v>
      </c>
      <c r="H52" s="8" t="s">
        <v>18</v>
      </c>
      <c r="I52" s="7" t="s">
        <v>226</v>
      </c>
      <c r="J52" s="8" t="s">
        <v>227</v>
      </c>
      <c r="K52" s="4" t="s">
        <v>191</v>
      </c>
      <c r="L52" s="8"/>
    </row>
    <row r="53" customFormat="false" ht="21" hidden="false" customHeight="false" outlineLevel="0" collapsed="false">
      <c r="A53" s="9" t="s">
        <v>12</v>
      </c>
      <c r="B53" s="9" t="s">
        <v>13</v>
      </c>
      <c r="C53" s="9" t="s">
        <v>14</v>
      </c>
      <c r="D53" s="12" t="s">
        <v>228</v>
      </c>
      <c r="E53" s="9" t="n">
        <v>939089535</v>
      </c>
      <c r="F53" s="8"/>
      <c r="G53" s="8" t="s">
        <v>17</v>
      </c>
      <c r="H53" s="8" t="s">
        <v>18</v>
      </c>
      <c r="I53" s="7" t="s">
        <v>229</v>
      </c>
      <c r="J53" s="8" t="s">
        <v>230</v>
      </c>
      <c r="K53" s="4" t="s">
        <v>191</v>
      </c>
      <c r="L53" s="8"/>
    </row>
    <row r="54" customFormat="false" ht="21" hidden="false" customHeight="false" outlineLevel="0" collapsed="false">
      <c r="A54" s="9" t="s">
        <v>12</v>
      </c>
      <c r="B54" s="9" t="s">
        <v>13</v>
      </c>
      <c r="C54" s="9" t="s">
        <v>57</v>
      </c>
      <c r="D54" s="12" t="s">
        <v>231</v>
      </c>
      <c r="E54" s="9" t="n">
        <v>961150492</v>
      </c>
      <c r="F54" s="8"/>
      <c r="G54" s="8" t="s">
        <v>17</v>
      </c>
      <c r="H54" s="8" t="s">
        <v>18</v>
      </c>
      <c r="I54" s="7" t="s">
        <v>232</v>
      </c>
      <c r="J54" s="8" t="s">
        <v>233</v>
      </c>
      <c r="K54" s="4" t="s">
        <v>191</v>
      </c>
      <c r="L54" s="8"/>
    </row>
    <row r="55" customFormat="false" ht="21" hidden="false" customHeight="false" outlineLevel="0" collapsed="false">
      <c r="A55" s="9" t="s">
        <v>12</v>
      </c>
      <c r="B55" s="9" t="s">
        <v>22</v>
      </c>
      <c r="C55" s="9" t="s">
        <v>28</v>
      </c>
      <c r="D55" s="12" t="s">
        <v>234</v>
      </c>
      <c r="E55" s="9" t="n">
        <v>982205856</v>
      </c>
      <c r="F55" s="24" t="s">
        <v>235</v>
      </c>
      <c r="G55" s="8" t="s">
        <v>17</v>
      </c>
      <c r="H55" s="8" t="s">
        <v>18</v>
      </c>
      <c r="I55" s="7" t="s">
        <v>236</v>
      </c>
      <c r="J55" s="8" t="s">
        <v>237</v>
      </c>
      <c r="K55" s="4" t="s">
        <v>191</v>
      </c>
      <c r="L55" s="8"/>
    </row>
    <row r="56" customFormat="false" ht="21" hidden="false" customHeight="false" outlineLevel="0" collapsed="false">
      <c r="A56" s="9" t="s">
        <v>12</v>
      </c>
      <c r="B56" s="9" t="s">
        <v>13</v>
      </c>
      <c r="C56" s="9" t="s">
        <v>238</v>
      </c>
      <c r="D56" s="12" t="s">
        <v>239</v>
      </c>
      <c r="E56" s="9" t="n">
        <v>995173419</v>
      </c>
      <c r="F56" s="8"/>
      <c r="G56" s="8" t="s">
        <v>17</v>
      </c>
      <c r="H56" s="8" t="s">
        <v>18</v>
      </c>
      <c r="I56" s="7" t="s">
        <v>240</v>
      </c>
      <c r="J56" s="8" t="s">
        <v>241</v>
      </c>
      <c r="K56" s="4" t="s">
        <v>191</v>
      </c>
      <c r="L56" s="8"/>
    </row>
    <row r="57" customFormat="false" ht="21" hidden="false" customHeight="false" outlineLevel="0" collapsed="false">
      <c r="A57" s="9" t="s">
        <v>12</v>
      </c>
      <c r="B57" s="9" t="s">
        <v>13</v>
      </c>
      <c r="C57" s="9" t="s">
        <v>28</v>
      </c>
      <c r="D57" s="12" t="s">
        <v>242</v>
      </c>
      <c r="E57" s="9" t="n">
        <v>960842444</v>
      </c>
      <c r="F57" s="8"/>
      <c r="G57" s="8" t="s">
        <v>17</v>
      </c>
      <c r="H57" s="8" t="s">
        <v>18</v>
      </c>
      <c r="I57" s="7" t="s">
        <v>243</v>
      </c>
      <c r="J57" s="8" t="s">
        <v>244</v>
      </c>
      <c r="K57" s="4" t="s">
        <v>191</v>
      </c>
      <c r="L57" s="8"/>
    </row>
    <row r="58" customFormat="false" ht="21" hidden="false" customHeight="false" outlineLevel="0" collapsed="false">
      <c r="A58" s="9" t="s">
        <v>12</v>
      </c>
      <c r="B58" s="9" t="s">
        <v>13</v>
      </c>
      <c r="C58" s="9" t="s">
        <v>28</v>
      </c>
      <c r="D58" s="12" t="s">
        <v>245</v>
      </c>
      <c r="E58" s="9" t="n">
        <v>978602811</v>
      </c>
      <c r="F58" s="8"/>
      <c r="G58" s="8" t="s">
        <v>17</v>
      </c>
      <c r="H58" s="8" t="s">
        <v>18</v>
      </c>
      <c r="I58" s="7" t="s">
        <v>246</v>
      </c>
      <c r="J58" s="8" t="s">
        <v>247</v>
      </c>
      <c r="K58" s="4" t="s">
        <v>191</v>
      </c>
      <c r="L58" s="8"/>
    </row>
    <row r="59" customFormat="false" ht="21" hidden="false" customHeight="false" outlineLevel="0" collapsed="false">
      <c r="A59" s="4" t="s">
        <v>12</v>
      </c>
      <c r="B59" s="4" t="s">
        <v>56</v>
      </c>
      <c r="C59" s="9" t="s">
        <v>124</v>
      </c>
      <c r="D59" s="11" t="s">
        <v>248</v>
      </c>
      <c r="E59" s="4" t="n">
        <f aca="false">593992170259</f>
        <v>593992170259</v>
      </c>
      <c r="F59" s="4" t="s">
        <v>249</v>
      </c>
      <c r="G59" s="8" t="s">
        <v>17</v>
      </c>
      <c r="H59" s="8" t="s">
        <v>18</v>
      </c>
      <c r="I59" s="7" t="s">
        <v>250</v>
      </c>
      <c r="J59" s="8" t="s">
        <v>251</v>
      </c>
      <c r="K59" s="4" t="s">
        <v>252</v>
      </c>
      <c r="L59" s="8"/>
    </row>
    <row r="60" customFormat="false" ht="21" hidden="false" customHeight="false" outlineLevel="0" collapsed="false">
      <c r="A60" s="4" t="s">
        <v>12</v>
      </c>
      <c r="B60" s="4" t="s">
        <v>56</v>
      </c>
      <c r="C60" s="9" t="s">
        <v>136</v>
      </c>
      <c r="D60" s="11" t="s">
        <v>253</v>
      </c>
      <c r="E60" s="4" t="n">
        <f aca="false">593987579305</f>
        <v>593987579305</v>
      </c>
      <c r="F60" s="4" t="s">
        <v>254</v>
      </c>
      <c r="G60" s="8" t="s">
        <v>17</v>
      </c>
      <c r="H60" s="8" t="s">
        <v>18</v>
      </c>
      <c r="I60" s="7" t="s">
        <v>255</v>
      </c>
      <c r="J60" s="8" t="s">
        <v>256</v>
      </c>
      <c r="K60" s="23" t="s">
        <v>252</v>
      </c>
      <c r="L60" s="8"/>
    </row>
    <row r="61" customFormat="false" ht="21" hidden="false" customHeight="false" outlineLevel="0" collapsed="false">
      <c r="A61" s="4" t="s">
        <v>12</v>
      </c>
      <c r="B61" s="4" t="s">
        <v>56</v>
      </c>
      <c r="C61" s="9" t="s">
        <v>136</v>
      </c>
      <c r="D61" s="11" t="s">
        <v>257</v>
      </c>
      <c r="E61" s="4" t="n">
        <f aca="false">593981020173</f>
        <v>593981020173</v>
      </c>
      <c r="F61" s="4" t="s">
        <v>258</v>
      </c>
      <c r="G61" s="8" t="s">
        <v>17</v>
      </c>
      <c r="H61" s="8" t="s">
        <v>18</v>
      </c>
      <c r="I61" s="7" t="s">
        <v>259</v>
      </c>
      <c r="J61" s="8" t="s">
        <v>260</v>
      </c>
      <c r="K61" s="23" t="s">
        <v>252</v>
      </c>
      <c r="L61" s="8"/>
    </row>
    <row r="62" customFormat="false" ht="21" hidden="false" customHeight="false" outlineLevel="0" collapsed="false">
      <c r="A62" s="4" t="s">
        <v>12</v>
      </c>
      <c r="B62" s="4" t="s">
        <v>22</v>
      </c>
      <c r="C62" s="9" t="s">
        <v>28</v>
      </c>
      <c r="D62" s="11" t="s">
        <v>261</v>
      </c>
      <c r="E62" s="4" t="n">
        <f aca="false">593967645845</f>
        <v>593967645845</v>
      </c>
      <c r="F62" s="4" t="s">
        <v>262</v>
      </c>
      <c r="G62" s="8" t="s">
        <v>17</v>
      </c>
      <c r="H62" s="8" t="s">
        <v>18</v>
      </c>
      <c r="I62" s="7" t="s">
        <v>263</v>
      </c>
      <c r="J62" s="8" t="s">
        <v>264</v>
      </c>
      <c r="K62" s="23" t="s">
        <v>252</v>
      </c>
      <c r="L62" s="8"/>
    </row>
    <row r="63" customFormat="false" ht="21" hidden="false" customHeight="false" outlineLevel="0" collapsed="false">
      <c r="A63" s="4" t="s">
        <v>12</v>
      </c>
      <c r="B63" s="9" t="s">
        <v>51</v>
      </c>
      <c r="C63" s="9" t="s">
        <v>52</v>
      </c>
      <c r="D63" s="11" t="s">
        <v>265</v>
      </c>
      <c r="E63" s="4" t="n">
        <f aca="false">593989464474</f>
        <v>593989464474</v>
      </c>
      <c r="F63" s="14" t="s">
        <v>266</v>
      </c>
      <c r="G63" s="8" t="s">
        <v>17</v>
      </c>
      <c r="H63" s="8" t="s">
        <v>132</v>
      </c>
      <c r="I63" s="7" t="s">
        <v>267</v>
      </c>
      <c r="J63" s="8" t="s">
        <v>268</v>
      </c>
      <c r="K63" s="4" t="s">
        <v>269</v>
      </c>
      <c r="L63" s="8"/>
    </row>
    <row r="64" customFormat="false" ht="21" hidden="false" customHeight="false" outlineLevel="0" collapsed="false">
      <c r="A64" s="9" t="s">
        <v>12</v>
      </c>
      <c r="B64" s="9" t="s">
        <v>13</v>
      </c>
      <c r="C64" s="9" t="s">
        <v>28</v>
      </c>
      <c r="D64" s="12" t="s">
        <v>270</v>
      </c>
      <c r="E64" s="9" t="n">
        <v>995566069</v>
      </c>
      <c r="F64" s="8"/>
      <c r="G64" s="8" t="s">
        <v>17</v>
      </c>
      <c r="H64" s="8" t="s">
        <v>18</v>
      </c>
      <c r="I64" s="7" t="s">
        <v>271</v>
      </c>
      <c r="J64" s="8" t="s">
        <v>272</v>
      </c>
      <c r="K64" s="23" t="s">
        <v>252</v>
      </c>
      <c r="L64" s="8"/>
    </row>
    <row r="65" customFormat="false" ht="21" hidden="false" customHeight="false" outlineLevel="0" collapsed="false">
      <c r="A65" s="9" t="s">
        <v>12</v>
      </c>
      <c r="B65" s="9" t="s">
        <v>13</v>
      </c>
      <c r="C65" s="9" t="s">
        <v>124</v>
      </c>
      <c r="D65" s="12" t="s">
        <v>273</v>
      </c>
      <c r="E65" s="9" t="n">
        <v>987581800</v>
      </c>
      <c r="F65" s="8"/>
      <c r="G65" s="8" t="s">
        <v>17</v>
      </c>
      <c r="H65" s="8" t="s">
        <v>18</v>
      </c>
      <c r="I65" s="7" t="s">
        <v>274</v>
      </c>
      <c r="J65" s="8" t="s">
        <v>275</v>
      </c>
      <c r="K65" s="23" t="s">
        <v>252</v>
      </c>
      <c r="L65" s="8"/>
    </row>
    <row r="66" customFormat="false" ht="21" hidden="false" customHeight="false" outlineLevel="0" collapsed="false">
      <c r="A66" s="9" t="s">
        <v>12</v>
      </c>
      <c r="B66" s="9" t="s">
        <v>13</v>
      </c>
      <c r="C66" s="9" t="s">
        <v>14</v>
      </c>
      <c r="D66" s="12" t="s">
        <v>276</v>
      </c>
      <c r="E66" s="9" t="n">
        <v>986249361</v>
      </c>
      <c r="F66" s="8"/>
      <c r="G66" s="8" t="s">
        <v>17</v>
      </c>
      <c r="H66" s="8" t="s">
        <v>18</v>
      </c>
      <c r="I66" s="7" t="s">
        <v>277</v>
      </c>
      <c r="J66" s="8" t="s">
        <v>278</v>
      </c>
      <c r="K66" s="23" t="s">
        <v>252</v>
      </c>
      <c r="L66" s="8"/>
    </row>
    <row r="67" customFormat="false" ht="21" hidden="false" customHeight="false" outlineLevel="0" collapsed="false">
      <c r="A67" s="9" t="s">
        <v>12</v>
      </c>
      <c r="B67" s="9" t="s">
        <v>13</v>
      </c>
      <c r="C67" s="9" t="s">
        <v>28</v>
      </c>
      <c r="D67" s="12" t="s">
        <v>279</v>
      </c>
      <c r="E67" s="9" t="n">
        <v>990669383</v>
      </c>
      <c r="F67" s="9" t="s">
        <v>280</v>
      </c>
      <c r="G67" s="8" t="s">
        <v>17</v>
      </c>
      <c r="H67" s="8" t="s">
        <v>18</v>
      </c>
      <c r="I67" s="7" t="s">
        <v>281</v>
      </c>
      <c r="J67" s="8" t="s">
        <v>282</v>
      </c>
      <c r="K67" s="23" t="s">
        <v>252</v>
      </c>
      <c r="L67" s="8"/>
    </row>
    <row r="68" customFormat="false" ht="21" hidden="false" customHeight="false" outlineLevel="0" collapsed="false">
      <c r="A68" s="9" t="s">
        <v>12</v>
      </c>
      <c r="B68" s="9" t="s">
        <v>13</v>
      </c>
      <c r="C68" s="9" t="s">
        <v>28</v>
      </c>
      <c r="D68" s="12" t="s">
        <v>283</v>
      </c>
      <c r="E68" s="9" t="n">
        <v>988192377</v>
      </c>
      <c r="F68" s="8"/>
      <c r="G68" s="8" t="s">
        <v>17</v>
      </c>
      <c r="H68" s="8" t="s">
        <v>18</v>
      </c>
      <c r="I68" s="7" t="s">
        <v>284</v>
      </c>
      <c r="J68" s="8" t="s">
        <v>285</v>
      </c>
      <c r="K68" s="23" t="s">
        <v>252</v>
      </c>
      <c r="L68" s="8"/>
    </row>
    <row r="69" customFormat="false" ht="14.65" hidden="false" customHeight="false" outlineLevel="0" collapsed="false">
      <c r="A69" s="4" t="s">
        <v>12</v>
      </c>
      <c r="B69" s="4" t="s">
        <v>22</v>
      </c>
      <c r="C69" s="9" t="s">
        <v>23</v>
      </c>
      <c r="D69" s="11" t="s">
        <v>286</v>
      </c>
      <c r="E69" s="4" t="n">
        <f aca="false">593990729719</f>
        <v>593990729719</v>
      </c>
      <c r="F69" s="4" t="s">
        <v>287</v>
      </c>
      <c r="G69" s="8" t="s">
        <v>17</v>
      </c>
      <c r="H69" s="8" t="s">
        <v>18</v>
      </c>
      <c r="I69" s="7" t="s">
        <v>288</v>
      </c>
      <c r="J69" s="8" t="s">
        <v>289</v>
      </c>
      <c r="K69" s="4" t="s">
        <v>290</v>
      </c>
      <c r="L69" s="8"/>
    </row>
    <row r="70" customFormat="false" ht="14.65" hidden="false" customHeight="false" outlineLevel="0" collapsed="false">
      <c r="A70" s="9" t="s">
        <v>12</v>
      </c>
      <c r="B70" s="9" t="s">
        <v>13</v>
      </c>
      <c r="C70" s="9" t="s">
        <v>28</v>
      </c>
      <c r="D70" s="12" t="s">
        <v>291</v>
      </c>
      <c r="E70" s="9" t="n">
        <v>961158192</v>
      </c>
      <c r="F70" s="24" t="s">
        <v>292</v>
      </c>
      <c r="G70" s="8" t="s">
        <v>17</v>
      </c>
      <c r="H70" s="8" t="s">
        <v>18</v>
      </c>
      <c r="I70" s="7" t="s">
        <v>293</v>
      </c>
      <c r="J70" s="8" t="s">
        <v>294</v>
      </c>
      <c r="K70" s="4" t="s">
        <v>290</v>
      </c>
      <c r="L70" s="8"/>
    </row>
    <row r="71" customFormat="false" ht="14.65" hidden="false" customHeight="false" outlineLevel="0" collapsed="false">
      <c r="A71" s="9" t="s">
        <v>12</v>
      </c>
      <c r="B71" s="9" t="s">
        <v>13</v>
      </c>
      <c r="C71" s="9" t="s">
        <v>124</v>
      </c>
      <c r="D71" s="18" t="s">
        <v>295</v>
      </c>
      <c r="E71" s="9" t="n">
        <v>981276641</v>
      </c>
      <c r="F71" s="9" t="s">
        <v>296</v>
      </c>
      <c r="G71" s="8" t="s">
        <v>17</v>
      </c>
      <c r="H71" s="8" t="s">
        <v>18</v>
      </c>
      <c r="I71" s="7" t="s">
        <v>297</v>
      </c>
      <c r="J71" s="8" t="s">
        <v>298</v>
      </c>
      <c r="K71" s="4" t="s">
        <v>290</v>
      </c>
      <c r="L71" s="8"/>
    </row>
    <row r="72" customFormat="false" ht="14.65" hidden="false" customHeight="false" outlineLevel="0" collapsed="false">
      <c r="A72" s="9" t="s">
        <v>12</v>
      </c>
      <c r="B72" s="9" t="s">
        <v>13</v>
      </c>
      <c r="C72" s="9" t="s">
        <v>14</v>
      </c>
      <c r="D72" s="12" t="s">
        <v>299</v>
      </c>
      <c r="E72" s="9" t="n">
        <v>981676313</v>
      </c>
      <c r="F72" s="9" t="s">
        <v>300</v>
      </c>
      <c r="G72" s="8" t="s">
        <v>17</v>
      </c>
      <c r="H72" s="8" t="s">
        <v>18</v>
      </c>
      <c r="I72" s="7" t="s">
        <v>301</v>
      </c>
      <c r="J72" s="8" t="s">
        <v>302</v>
      </c>
      <c r="K72" s="4" t="s">
        <v>290</v>
      </c>
      <c r="L72" s="8"/>
    </row>
    <row r="73" customFormat="false" ht="14.65" hidden="false" customHeight="false" outlineLevel="0" collapsed="false">
      <c r="A73" s="9" t="s">
        <v>12</v>
      </c>
      <c r="B73" s="9" t="s">
        <v>13</v>
      </c>
      <c r="C73" s="9" t="s">
        <v>28</v>
      </c>
      <c r="D73" s="17" t="s">
        <v>303</v>
      </c>
      <c r="E73" s="9" t="n">
        <v>969760662</v>
      </c>
      <c r="F73" s="8"/>
      <c r="G73" s="8" t="s">
        <v>17</v>
      </c>
      <c r="H73" s="8" t="s">
        <v>18</v>
      </c>
      <c r="I73" s="7" t="s">
        <v>304</v>
      </c>
      <c r="J73" s="8" t="s">
        <v>305</v>
      </c>
      <c r="K73" s="4" t="s">
        <v>290</v>
      </c>
      <c r="L73" s="8"/>
    </row>
    <row r="74" customFormat="false" ht="14.65" hidden="false" customHeight="false" outlineLevel="0" collapsed="false">
      <c r="A74" s="9" t="s">
        <v>12</v>
      </c>
      <c r="B74" s="9" t="s">
        <v>13</v>
      </c>
      <c r="C74" s="9" t="s">
        <v>28</v>
      </c>
      <c r="D74" s="12" t="s">
        <v>306</v>
      </c>
      <c r="E74" s="9" t="n">
        <v>967103479</v>
      </c>
      <c r="F74" s="25" t="s">
        <v>307</v>
      </c>
      <c r="G74" s="8" t="s">
        <v>17</v>
      </c>
      <c r="H74" s="8" t="s">
        <v>18</v>
      </c>
      <c r="I74" s="7" t="s">
        <v>308</v>
      </c>
      <c r="J74" s="8" t="s">
        <v>309</v>
      </c>
      <c r="K74" s="4" t="s">
        <v>290</v>
      </c>
      <c r="L74" s="8"/>
    </row>
    <row r="75" customFormat="false" ht="14.65" hidden="false" customHeight="false" outlineLevel="0" collapsed="false">
      <c r="A75" s="9" t="s">
        <v>12</v>
      </c>
      <c r="B75" s="9" t="s">
        <v>13</v>
      </c>
      <c r="C75" s="9" t="s">
        <v>28</v>
      </c>
      <c r="D75" s="12" t="s">
        <v>310</v>
      </c>
      <c r="E75" s="25" t="n">
        <v>979797307</v>
      </c>
      <c r="F75" s="8"/>
      <c r="G75" s="8" t="s">
        <v>17</v>
      </c>
      <c r="H75" s="8" t="s">
        <v>18</v>
      </c>
      <c r="I75" s="7" t="s">
        <v>311</v>
      </c>
      <c r="J75" s="8" t="s">
        <v>312</v>
      </c>
      <c r="K75" s="4" t="s">
        <v>290</v>
      </c>
      <c r="L75" s="8"/>
    </row>
    <row r="76" customFormat="false" ht="21" hidden="false" customHeight="false" outlineLevel="0" collapsed="false">
      <c r="A76" s="9" t="s">
        <v>12</v>
      </c>
      <c r="B76" s="9" t="s">
        <v>22</v>
      </c>
      <c r="C76" s="9" t="s">
        <v>23</v>
      </c>
      <c r="D76" s="12" t="s">
        <v>313</v>
      </c>
      <c r="E76" s="9" t="n">
        <v>995330666</v>
      </c>
      <c r="F76" s="9" t="s">
        <v>314</v>
      </c>
      <c r="G76" s="8" t="s">
        <v>17</v>
      </c>
      <c r="H76" s="8" t="s">
        <v>18</v>
      </c>
      <c r="I76" s="7" t="s">
        <v>315</v>
      </c>
      <c r="J76" s="8" t="s">
        <v>316</v>
      </c>
      <c r="K76" s="4" t="s">
        <v>317</v>
      </c>
      <c r="L76" s="8"/>
    </row>
    <row r="77" customFormat="false" ht="14.65" hidden="false" customHeight="false" outlineLevel="0" collapsed="false">
      <c r="A77" s="9" t="s">
        <v>12</v>
      </c>
      <c r="B77" s="9" t="s">
        <v>13</v>
      </c>
      <c r="C77" s="9" t="s">
        <v>136</v>
      </c>
      <c r="D77" s="12" t="s">
        <v>318</v>
      </c>
      <c r="E77" s="9" t="n">
        <v>993778781</v>
      </c>
      <c r="F77" s="9" t="s">
        <v>319</v>
      </c>
      <c r="G77" s="8" t="s">
        <v>17</v>
      </c>
      <c r="H77" s="8" t="s">
        <v>18</v>
      </c>
      <c r="I77" s="7" t="s">
        <v>320</v>
      </c>
      <c r="J77" s="8" t="s">
        <v>321</v>
      </c>
      <c r="K77" s="4" t="s">
        <v>290</v>
      </c>
      <c r="L77" s="8"/>
    </row>
    <row r="78" customFormat="false" ht="14.65" hidden="false" customHeight="false" outlineLevel="0" collapsed="false">
      <c r="A78" s="9" t="s">
        <v>12</v>
      </c>
      <c r="B78" s="9" t="s">
        <v>13</v>
      </c>
      <c r="C78" s="9" t="s">
        <v>322</v>
      </c>
      <c r="D78" s="17" t="s">
        <v>323</v>
      </c>
      <c r="E78" s="9" t="n">
        <v>994519499</v>
      </c>
      <c r="F78" s="9" t="s">
        <v>324</v>
      </c>
      <c r="G78" s="8" t="s">
        <v>17</v>
      </c>
      <c r="H78" s="8" t="s">
        <v>18</v>
      </c>
      <c r="I78" s="7" t="s">
        <v>325</v>
      </c>
      <c r="J78" s="8" t="s">
        <v>326</v>
      </c>
      <c r="K78" s="4" t="s">
        <v>290</v>
      </c>
      <c r="L78" s="8"/>
    </row>
    <row r="79" customFormat="false" ht="21" hidden="false" customHeight="false" outlineLevel="0" collapsed="false">
      <c r="A79" s="4" t="s">
        <v>12</v>
      </c>
      <c r="B79" s="4" t="s">
        <v>56</v>
      </c>
      <c r="C79" s="4" t="s">
        <v>67</v>
      </c>
      <c r="D79" s="12" t="s">
        <v>327</v>
      </c>
      <c r="E79" s="9" t="s">
        <v>328</v>
      </c>
      <c r="F79" s="8"/>
      <c r="G79" s="8" t="s">
        <v>17</v>
      </c>
      <c r="H79" s="8" t="s">
        <v>18</v>
      </c>
      <c r="I79" s="7" t="s">
        <v>329</v>
      </c>
      <c r="J79" s="8" t="s">
        <v>330</v>
      </c>
      <c r="K79" s="4" t="s">
        <v>331</v>
      </c>
      <c r="L79" s="8"/>
    </row>
    <row r="80" customFormat="false" ht="21" hidden="false" customHeight="false" outlineLevel="0" collapsed="false">
      <c r="A80" s="4" t="s">
        <v>12</v>
      </c>
      <c r="B80" s="4" t="s">
        <v>56</v>
      </c>
      <c r="C80" s="9" t="s">
        <v>129</v>
      </c>
      <c r="D80" s="13" t="s">
        <v>332</v>
      </c>
      <c r="E80" s="15" t="n">
        <f aca="false">593984052736</f>
        <v>593984052736</v>
      </c>
      <c r="F80" s="14" t="s">
        <v>333</v>
      </c>
      <c r="G80" s="8" t="s">
        <v>17</v>
      </c>
      <c r="H80" s="8" t="s">
        <v>18</v>
      </c>
      <c r="I80" s="7" t="s">
        <v>334</v>
      </c>
      <c r="J80" s="8" t="s">
        <v>335</v>
      </c>
      <c r="K80" s="4" t="s">
        <v>331</v>
      </c>
      <c r="L80" s="8"/>
    </row>
    <row r="81" customFormat="false" ht="21" hidden="false" customHeight="false" outlineLevel="0" collapsed="false">
      <c r="A81" s="4" t="s">
        <v>12</v>
      </c>
      <c r="B81" s="4" t="s">
        <v>13</v>
      </c>
      <c r="C81" s="4" t="s">
        <v>136</v>
      </c>
      <c r="D81" s="11" t="s">
        <v>336</v>
      </c>
      <c r="E81" s="4" t="n">
        <f aca="false">5930990018421</f>
        <v>5930990018421</v>
      </c>
      <c r="F81" s="4" t="s">
        <v>337</v>
      </c>
      <c r="G81" s="8" t="s">
        <v>17</v>
      </c>
      <c r="H81" s="8" t="s">
        <v>18</v>
      </c>
      <c r="I81" s="7" t="s">
        <v>338</v>
      </c>
      <c r="J81" s="8" t="s">
        <v>339</v>
      </c>
      <c r="K81" s="4" t="s">
        <v>340</v>
      </c>
      <c r="L81" s="8"/>
    </row>
    <row r="82" customFormat="false" ht="21" hidden="false" customHeight="false" outlineLevel="0" collapsed="false">
      <c r="A82" s="9" t="s">
        <v>12</v>
      </c>
      <c r="B82" s="9" t="s">
        <v>13</v>
      </c>
      <c r="C82" s="9" t="s">
        <v>23</v>
      </c>
      <c r="D82" s="12" t="s">
        <v>341</v>
      </c>
      <c r="E82" s="9" t="n">
        <v>968348103</v>
      </c>
      <c r="F82" s="8"/>
      <c r="G82" s="8" t="s">
        <v>17</v>
      </c>
      <c r="H82" s="8" t="s">
        <v>18</v>
      </c>
      <c r="I82" s="7" t="s">
        <v>342</v>
      </c>
      <c r="J82" s="8" t="s">
        <v>343</v>
      </c>
      <c r="K82" s="4" t="s">
        <v>340</v>
      </c>
      <c r="L82" s="8"/>
    </row>
    <row r="83" customFormat="false" ht="21" hidden="false" customHeight="false" outlineLevel="0" collapsed="false">
      <c r="A83" s="9" t="s">
        <v>12</v>
      </c>
      <c r="B83" s="9" t="s">
        <v>13</v>
      </c>
      <c r="C83" s="9" t="s">
        <v>28</v>
      </c>
      <c r="D83" s="17" t="s">
        <v>344</v>
      </c>
      <c r="E83" s="9" t="n">
        <v>939673509</v>
      </c>
      <c r="F83" s="8"/>
      <c r="G83" s="8" t="s">
        <v>17</v>
      </c>
      <c r="H83" s="8" t="s">
        <v>18</v>
      </c>
      <c r="I83" s="7" t="s">
        <v>345</v>
      </c>
      <c r="J83" s="8" t="s">
        <v>346</v>
      </c>
      <c r="K83" s="4" t="s">
        <v>340</v>
      </c>
      <c r="L83" s="8"/>
    </row>
    <row r="84" customFormat="false" ht="49" hidden="false" customHeight="false" outlineLevel="0" collapsed="false">
      <c r="A84" s="9" t="s">
        <v>12</v>
      </c>
      <c r="B84" s="9" t="s">
        <v>13</v>
      </c>
      <c r="C84" s="9" t="s">
        <v>124</v>
      </c>
      <c r="D84" s="17" t="s">
        <v>347</v>
      </c>
      <c r="E84" s="9" t="n">
        <v>986518701</v>
      </c>
      <c r="F84" s="8"/>
      <c r="G84" s="8" t="s">
        <v>17</v>
      </c>
      <c r="H84" s="8" t="s">
        <v>18</v>
      </c>
      <c r="I84" s="7" t="s">
        <v>348</v>
      </c>
      <c r="J84" s="8" t="s">
        <v>349</v>
      </c>
      <c r="K84" s="4" t="s">
        <v>340</v>
      </c>
      <c r="L84" s="8"/>
    </row>
    <row r="85" customFormat="false" ht="49" hidden="false" customHeight="false" outlineLevel="0" collapsed="false">
      <c r="A85" s="9" t="s">
        <v>12</v>
      </c>
      <c r="B85" s="9" t="s">
        <v>22</v>
      </c>
      <c r="C85" s="9" t="s">
        <v>28</v>
      </c>
      <c r="D85" s="12" t="s">
        <v>350</v>
      </c>
      <c r="E85" s="9" t="n">
        <v>986181592</v>
      </c>
      <c r="F85" s="8"/>
      <c r="G85" s="8" t="s">
        <v>17</v>
      </c>
      <c r="H85" s="8" t="s">
        <v>18</v>
      </c>
      <c r="I85" s="7" t="s">
        <v>351</v>
      </c>
      <c r="J85" s="8" t="s">
        <v>352</v>
      </c>
      <c r="K85" s="4" t="s">
        <v>340</v>
      </c>
      <c r="L85" s="8"/>
    </row>
    <row r="86" customFormat="false" ht="49" hidden="false" customHeight="false" outlineLevel="0" collapsed="false">
      <c r="A86" s="9" t="s">
        <v>12</v>
      </c>
      <c r="B86" s="9" t="s">
        <v>13</v>
      </c>
      <c r="C86" s="9" t="s">
        <v>28</v>
      </c>
      <c r="D86" s="12" t="s">
        <v>353</v>
      </c>
      <c r="E86" s="9" t="n">
        <v>961128536</v>
      </c>
      <c r="F86" s="8"/>
      <c r="G86" s="8" t="s">
        <v>17</v>
      </c>
      <c r="H86" s="8" t="s">
        <v>18</v>
      </c>
      <c r="I86" s="7" t="s">
        <v>354</v>
      </c>
      <c r="J86" s="8" t="s">
        <v>355</v>
      </c>
      <c r="K86" s="4" t="s">
        <v>340</v>
      </c>
      <c r="L86" s="8"/>
    </row>
    <row r="87" customFormat="false" ht="67" hidden="false" customHeight="false" outlineLevel="0" collapsed="false">
      <c r="A87" s="9" t="s">
        <v>12</v>
      </c>
      <c r="B87" s="9" t="s">
        <v>56</v>
      </c>
      <c r="C87" s="9" t="s">
        <v>28</v>
      </c>
      <c r="D87" s="17" t="s">
        <v>356</v>
      </c>
      <c r="E87" s="9" t="n">
        <v>988508919</v>
      </c>
      <c r="F87" s="8"/>
      <c r="G87" s="8" t="s">
        <v>17</v>
      </c>
      <c r="H87" s="8" t="s">
        <v>18</v>
      </c>
      <c r="I87" s="7" t="s">
        <v>357</v>
      </c>
      <c r="J87" s="8" t="s">
        <v>358</v>
      </c>
      <c r="K87" s="4" t="s">
        <v>331</v>
      </c>
      <c r="L87" s="8"/>
    </row>
    <row r="88" customFormat="false" ht="21" hidden="false" customHeight="false" outlineLevel="0" collapsed="false">
      <c r="A88" s="9" t="s">
        <v>12</v>
      </c>
      <c r="B88" s="9" t="s">
        <v>13</v>
      </c>
      <c r="C88" s="9" t="s">
        <v>28</v>
      </c>
      <c r="D88" s="12" t="s">
        <v>359</v>
      </c>
      <c r="E88" s="9" t="n">
        <v>985372824</v>
      </c>
      <c r="F88" s="9" t="s">
        <v>360</v>
      </c>
      <c r="G88" s="8" t="s">
        <v>17</v>
      </c>
      <c r="H88" s="8" t="s">
        <v>18</v>
      </c>
      <c r="I88" s="7" t="s">
        <v>361</v>
      </c>
      <c r="J88" s="8" t="s">
        <v>362</v>
      </c>
      <c r="K88" s="4" t="s">
        <v>340</v>
      </c>
      <c r="L88" s="8"/>
    </row>
    <row r="89" customFormat="false" ht="21" hidden="false" customHeight="false" outlineLevel="0" collapsed="false">
      <c r="A89" s="9" t="s">
        <v>12</v>
      </c>
      <c r="B89" s="9" t="s">
        <v>13</v>
      </c>
      <c r="C89" s="9" t="s">
        <v>28</v>
      </c>
      <c r="D89" s="18" t="s">
        <v>363</v>
      </c>
      <c r="E89" s="9" t="n">
        <v>980948690</v>
      </c>
      <c r="F89" s="9" t="s">
        <v>364</v>
      </c>
      <c r="G89" s="8" t="s">
        <v>17</v>
      </c>
      <c r="H89" s="8" t="s">
        <v>18</v>
      </c>
      <c r="I89" s="7" t="s">
        <v>365</v>
      </c>
      <c r="J89" s="8" t="s">
        <v>366</v>
      </c>
      <c r="K89" s="4" t="s">
        <v>340</v>
      </c>
      <c r="L89" s="8"/>
    </row>
    <row r="90" customFormat="false" ht="21" hidden="false" customHeight="false" outlineLevel="0" collapsed="false">
      <c r="A90" s="9" t="s">
        <v>12</v>
      </c>
      <c r="B90" s="9" t="s">
        <v>22</v>
      </c>
      <c r="C90" s="9" t="s">
        <v>28</v>
      </c>
      <c r="D90" s="12" t="s">
        <v>367</v>
      </c>
      <c r="E90" s="9" t="n">
        <v>989588052</v>
      </c>
      <c r="F90" s="9" t="s">
        <v>368</v>
      </c>
      <c r="G90" s="8" t="s">
        <v>17</v>
      </c>
      <c r="H90" s="8" t="s">
        <v>18</v>
      </c>
      <c r="I90" s="7" t="s">
        <v>369</v>
      </c>
      <c r="J90" s="8" t="s">
        <v>370</v>
      </c>
      <c r="K90" s="4" t="s">
        <v>340</v>
      </c>
      <c r="L90" s="8"/>
    </row>
    <row r="91" customFormat="false" ht="21" hidden="false" customHeight="false" outlineLevel="0" collapsed="false">
      <c r="A91" s="9" t="s">
        <v>12</v>
      </c>
      <c r="B91" s="9" t="s">
        <v>13</v>
      </c>
      <c r="C91" s="9" t="s">
        <v>28</v>
      </c>
      <c r="D91" s="17" t="s">
        <v>371</v>
      </c>
      <c r="E91" s="8"/>
      <c r="F91" s="19" t="s">
        <v>372</v>
      </c>
      <c r="G91" s="8" t="s">
        <v>17</v>
      </c>
      <c r="H91" s="8" t="s">
        <v>18</v>
      </c>
      <c r="I91" s="7" t="s">
        <v>373</v>
      </c>
      <c r="J91" s="8" t="s">
        <v>374</v>
      </c>
      <c r="K91" s="4" t="s">
        <v>340</v>
      </c>
      <c r="L91" s="8"/>
    </row>
    <row r="92" customFormat="false" ht="21" hidden="false" customHeight="false" outlineLevel="0" collapsed="false">
      <c r="A92" s="4" t="s">
        <v>12</v>
      </c>
      <c r="B92" s="4" t="s">
        <v>13</v>
      </c>
      <c r="C92" s="4" t="s">
        <v>375</v>
      </c>
      <c r="D92" s="11" t="s">
        <v>376</v>
      </c>
      <c r="E92" s="4" t="n">
        <f aca="false">593988770111</f>
        <v>593988770111</v>
      </c>
      <c r="F92" s="4" t="s">
        <v>377</v>
      </c>
      <c r="G92" s="8" t="s">
        <v>17</v>
      </c>
      <c r="H92" s="8" t="s">
        <v>18</v>
      </c>
      <c r="I92" s="7" t="s">
        <v>378</v>
      </c>
      <c r="J92" s="8" t="s">
        <v>379</v>
      </c>
      <c r="K92" s="4" t="s">
        <v>340</v>
      </c>
      <c r="L92" s="8"/>
    </row>
    <row r="93" customFormat="false" ht="21" hidden="false" customHeight="false" outlineLevel="0" collapsed="false">
      <c r="A93" s="4" t="s">
        <v>12</v>
      </c>
      <c r="B93" s="4" t="s">
        <v>13</v>
      </c>
      <c r="C93" s="4" t="s">
        <v>23</v>
      </c>
      <c r="D93" s="11" t="s">
        <v>380</v>
      </c>
      <c r="E93" s="4" t="n">
        <f aca="false">593959129570</f>
        <v>593959129570</v>
      </c>
      <c r="F93" s="4" t="s">
        <v>381</v>
      </c>
      <c r="G93" s="8" t="s">
        <v>17</v>
      </c>
      <c r="H93" s="8" t="s">
        <v>18</v>
      </c>
      <c r="I93" s="7" t="s">
        <v>382</v>
      </c>
      <c r="J93" s="8" t="s">
        <v>383</v>
      </c>
      <c r="K93" s="4" t="s">
        <v>340</v>
      </c>
      <c r="L93" s="8"/>
    </row>
    <row r="94" customFormat="false" ht="21" hidden="false" customHeight="false" outlineLevel="0" collapsed="false">
      <c r="A94" s="9" t="s">
        <v>12</v>
      </c>
      <c r="B94" s="9" t="s">
        <v>13</v>
      </c>
      <c r="C94" s="9" t="s">
        <v>28</v>
      </c>
      <c r="D94" s="12" t="s">
        <v>384</v>
      </c>
      <c r="E94" s="9" t="n">
        <v>993823093</v>
      </c>
      <c r="F94" s="24" t="s">
        <v>385</v>
      </c>
      <c r="G94" s="8" t="s">
        <v>17</v>
      </c>
      <c r="H94" s="8" t="s">
        <v>18</v>
      </c>
      <c r="I94" s="7" t="s">
        <v>386</v>
      </c>
      <c r="J94" s="8" t="s">
        <v>387</v>
      </c>
      <c r="K94" s="4" t="s">
        <v>340</v>
      </c>
      <c r="L94" s="8"/>
    </row>
    <row r="95" customFormat="false" ht="21" hidden="false" customHeight="false" outlineLevel="0" collapsed="false">
      <c r="A95" s="9" t="s">
        <v>12</v>
      </c>
      <c r="B95" s="9" t="s">
        <v>22</v>
      </c>
      <c r="C95" s="9" t="s">
        <v>28</v>
      </c>
      <c r="D95" s="12" t="s">
        <v>388</v>
      </c>
      <c r="E95" s="9" t="n">
        <v>990955046</v>
      </c>
      <c r="F95" s="8"/>
      <c r="G95" s="8" t="s">
        <v>17</v>
      </c>
      <c r="H95" s="8" t="s">
        <v>18</v>
      </c>
      <c r="I95" s="7" t="s">
        <v>389</v>
      </c>
      <c r="J95" s="8" t="s">
        <v>390</v>
      </c>
      <c r="K95" s="4" t="s">
        <v>340</v>
      </c>
      <c r="L95" s="8"/>
    </row>
    <row r="96" customFormat="false" ht="21" hidden="false" customHeight="false" outlineLevel="0" collapsed="false">
      <c r="A96" s="9" t="s">
        <v>12</v>
      </c>
      <c r="B96" s="9" t="s">
        <v>56</v>
      </c>
      <c r="C96" s="9" t="s">
        <v>57</v>
      </c>
      <c r="D96" s="12" t="s">
        <v>391</v>
      </c>
      <c r="E96" s="9" t="n">
        <v>999394670</v>
      </c>
      <c r="F96" s="8"/>
      <c r="G96" s="8" t="s">
        <v>17</v>
      </c>
      <c r="H96" s="8" t="s">
        <v>18</v>
      </c>
      <c r="I96" s="7" t="s">
        <v>392</v>
      </c>
      <c r="J96" s="8" t="s">
        <v>393</v>
      </c>
      <c r="K96" s="4" t="s">
        <v>340</v>
      </c>
      <c r="L96" s="8"/>
    </row>
    <row r="97" customFormat="false" ht="14.65" hidden="false" customHeight="false" outlineLevel="0" collapsed="false">
      <c r="A97" s="4" t="s">
        <v>12</v>
      </c>
      <c r="B97" s="4" t="s">
        <v>13</v>
      </c>
      <c r="C97" s="4" t="s">
        <v>28</v>
      </c>
      <c r="D97" s="26" t="s">
        <v>394</v>
      </c>
      <c r="E97" s="9" t="n">
        <v>978888945</v>
      </c>
      <c r="F97" s="24"/>
      <c r="G97" s="8" t="s">
        <v>17</v>
      </c>
      <c r="H97" s="8" t="s">
        <v>132</v>
      </c>
      <c r="I97" s="7" t="s">
        <v>395</v>
      </c>
      <c r="J97" s="8" t="s">
        <v>396</v>
      </c>
      <c r="K97" s="4" t="s">
        <v>135</v>
      </c>
      <c r="L97" s="8"/>
    </row>
    <row r="98" customFormat="false" ht="49" hidden="false" customHeight="false" outlineLevel="0" collapsed="false">
      <c r="A98" s="4" t="s">
        <v>12</v>
      </c>
      <c r="B98" s="4" t="s">
        <v>13</v>
      </c>
      <c r="C98" s="4" t="s">
        <v>28</v>
      </c>
      <c r="D98" s="12" t="s">
        <v>397</v>
      </c>
      <c r="E98" s="9" t="n">
        <v>980955873</v>
      </c>
      <c r="F98" s="8"/>
      <c r="G98" s="8" t="s">
        <v>17</v>
      </c>
      <c r="H98" s="8" t="s">
        <v>18</v>
      </c>
      <c r="I98" s="7" t="s">
        <v>398</v>
      </c>
      <c r="J98" s="8" t="s">
        <v>399</v>
      </c>
      <c r="K98" s="4" t="s">
        <v>340</v>
      </c>
      <c r="L98" s="8"/>
    </row>
    <row r="99" customFormat="false" ht="49" hidden="false" customHeight="false" outlineLevel="0" collapsed="false">
      <c r="A99" s="4" t="s">
        <v>12</v>
      </c>
      <c r="B99" s="4" t="s">
        <v>13</v>
      </c>
      <c r="C99" s="4" t="s">
        <v>57</v>
      </c>
      <c r="D99" s="12" t="s">
        <v>400</v>
      </c>
      <c r="E99" s="9" t="n">
        <v>989785615</v>
      </c>
      <c r="F99" s="8"/>
      <c r="G99" s="8" t="s">
        <v>17</v>
      </c>
      <c r="H99" s="8" t="s">
        <v>18</v>
      </c>
      <c r="I99" s="7" t="s">
        <v>401</v>
      </c>
      <c r="J99" s="8" t="s">
        <v>402</v>
      </c>
      <c r="K99" s="4" t="s">
        <v>340</v>
      </c>
      <c r="L99" s="8"/>
    </row>
    <row r="100" customFormat="false" ht="21" hidden="false" customHeight="false" outlineLevel="0" collapsed="false">
      <c r="A100" s="9" t="s">
        <v>12</v>
      </c>
      <c r="B100" s="9" t="s">
        <v>13</v>
      </c>
      <c r="C100" s="4" t="s">
        <v>136</v>
      </c>
      <c r="D100" s="12" t="s">
        <v>403</v>
      </c>
      <c r="E100" s="9" t="n">
        <v>960777138</v>
      </c>
      <c r="F100" s="9"/>
      <c r="G100" s="8" t="s">
        <v>17</v>
      </c>
      <c r="H100" s="8" t="s">
        <v>18</v>
      </c>
      <c r="I100" s="7" t="s">
        <v>404</v>
      </c>
      <c r="J100" s="8" t="s">
        <v>405</v>
      </c>
      <c r="K100" s="4" t="s">
        <v>406</v>
      </c>
      <c r="L100" s="8"/>
    </row>
    <row r="101" customFormat="false" ht="14.65" hidden="false" customHeight="false" outlineLevel="0" collapsed="false">
      <c r="A101" s="9" t="s">
        <v>12</v>
      </c>
      <c r="B101" s="9" t="s">
        <v>56</v>
      </c>
      <c r="C101" s="4" t="s">
        <v>28</v>
      </c>
      <c r="D101" s="12" t="s">
        <v>407</v>
      </c>
      <c r="E101" s="9" t="n">
        <v>979968629</v>
      </c>
      <c r="F101" s="9"/>
      <c r="G101" s="8" t="s">
        <v>17</v>
      </c>
      <c r="H101" s="8" t="s">
        <v>18</v>
      </c>
      <c r="I101" s="7" t="s">
        <v>408</v>
      </c>
      <c r="J101" s="8" t="s">
        <v>409</v>
      </c>
      <c r="K101" s="4" t="s">
        <v>410</v>
      </c>
      <c r="L101" s="8"/>
    </row>
    <row r="102" customFormat="false" ht="14.65" hidden="false" customHeight="false" outlineLevel="0" collapsed="false">
      <c r="A102" s="9" t="s">
        <v>12</v>
      </c>
      <c r="B102" s="9" t="s">
        <v>13</v>
      </c>
      <c r="C102" s="4" t="s">
        <v>28</v>
      </c>
      <c r="D102" s="12" t="s">
        <v>411</v>
      </c>
      <c r="E102" s="9" t="n">
        <v>991236431</v>
      </c>
      <c r="F102" s="8"/>
      <c r="G102" s="8" t="s">
        <v>17</v>
      </c>
      <c r="H102" s="8" t="s">
        <v>18</v>
      </c>
      <c r="I102" s="7" t="s">
        <v>412</v>
      </c>
      <c r="J102" s="8" t="s">
        <v>413</v>
      </c>
      <c r="K102" s="4" t="s">
        <v>414</v>
      </c>
      <c r="L102" s="8"/>
    </row>
    <row r="103" customFormat="false" ht="14.65" hidden="false" customHeight="false" outlineLevel="0" collapsed="false">
      <c r="A103" s="9" t="s">
        <v>12</v>
      </c>
      <c r="B103" s="9" t="s">
        <v>13</v>
      </c>
      <c r="C103" s="4" t="s">
        <v>28</v>
      </c>
      <c r="D103" s="12" t="s">
        <v>415</v>
      </c>
      <c r="E103" s="9" t="n">
        <v>990586823</v>
      </c>
      <c r="F103" s="8"/>
      <c r="G103" s="8" t="s">
        <v>17</v>
      </c>
      <c r="H103" s="8" t="s">
        <v>18</v>
      </c>
      <c r="I103" s="7" t="s">
        <v>416</v>
      </c>
      <c r="J103" s="8" t="s">
        <v>417</v>
      </c>
      <c r="K103" s="4" t="s">
        <v>414</v>
      </c>
      <c r="L103" s="8"/>
    </row>
    <row r="104" customFormat="false" ht="31" hidden="false" customHeight="false" outlineLevel="0" collapsed="false">
      <c r="A104" s="9" t="s">
        <v>12</v>
      </c>
      <c r="B104" s="9" t="s">
        <v>13</v>
      </c>
      <c r="C104" s="9" t="s">
        <v>28</v>
      </c>
      <c r="D104" s="12" t="s">
        <v>418</v>
      </c>
      <c r="E104" s="9" t="n">
        <v>967639439</v>
      </c>
      <c r="F104" s="8"/>
      <c r="G104" s="8" t="s">
        <v>17</v>
      </c>
      <c r="H104" s="8" t="s">
        <v>18</v>
      </c>
      <c r="I104" s="7" t="s">
        <v>419</v>
      </c>
      <c r="J104" s="8" t="s">
        <v>420</v>
      </c>
      <c r="K104" s="4" t="s">
        <v>421</v>
      </c>
      <c r="L104" s="8"/>
    </row>
    <row r="105" customFormat="false" ht="31" hidden="false" customHeight="false" outlineLevel="0" collapsed="false">
      <c r="A105" s="9" t="s">
        <v>12</v>
      </c>
      <c r="B105" s="9" t="s">
        <v>13</v>
      </c>
      <c r="C105" s="9" t="s">
        <v>146</v>
      </c>
      <c r="D105" s="12" t="s">
        <v>422</v>
      </c>
      <c r="E105" s="9" t="n">
        <v>997211401</v>
      </c>
      <c r="F105" s="8"/>
      <c r="G105" s="8" t="s">
        <v>17</v>
      </c>
      <c r="H105" s="8" t="s">
        <v>18</v>
      </c>
      <c r="I105" s="7" t="s">
        <v>423</v>
      </c>
      <c r="J105" s="8" t="s">
        <v>424</v>
      </c>
      <c r="K105" s="4" t="s">
        <v>421</v>
      </c>
      <c r="L105" s="8"/>
    </row>
    <row r="106" customFormat="false" ht="14.65" hidden="false" customHeight="false" outlineLevel="0" collapsed="false">
      <c r="A106" s="9" t="s">
        <v>12</v>
      </c>
      <c r="B106" s="9" t="s">
        <v>13</v>
      </c>
      <c r="C106" s="9" t="s">
        <v>28</v>
      </c>
      <c r="D106" s="12" t="s">
        <v>425</v>
      </c>
      <c r="E106" s="9" t="n">
        <v>959785125</v>
      </c>
      <c r="F106" s="8"/>
      <c r="G106" s="8" t="s">
        <v>17</v>
      </c>
      <c r="H106" s="8" t="s">
        <v>18</v>
      </c>
      <c r="I106" s="7" t="s">
        <v>426</v>
      </c>
      <c r="J106" s="8" t="s">
        <v>427</v>
      </c>
      <c r="K106" s="4" t="s">
        <v>421</v>
      </c>
      <c r="L106" s="8"/>
    </row>
    <row r="107" customFormat="false" ht="15.8" hidden="false" customHeight="false" outlineLevel="0" collapsed="false">
      <c r="A107" s="9" t="s">
        <v>12</v>
      </c>
      <c r="B107" s="9" t="s">
        <v>56</v>
      </c>
      <c r="C107" s="9" t="s">
        <v>28</v>
      </c>
      <c r="D107" s="27"/>
      <c r="E107" s="9" t="n">
        <v>996332563</v>
      </c>
      <c r="F107" s="8"/>
      <c r="G107" s="8" t="s">
        <v>17</v>
      </c>
      <c r="H107" s="8" t="s">
        <v>18</v>
      </c>
      <c r="I107" s="7" t="s">
        <v>428</v>
      </c>
      <c r="J107" s="8" t="s">
        <v>429</v>
      </c>
      <c r="K107" s="4" t="s">
        <v>421</v>
      </c>
      <c r="L107" s="8"/>
    </row>
    <row r="108" customFormat="false" ht="14.65" hidden="false" customHeight="false" outlineLevel="0" collapsed="false">
      <c r="A108" s="9" t="s">
        <v>12</v>
      </c>
      <c r="B108" s="9" t="s">
        <v>13</v>
      </c>
      <c r="C108" s="9" t="s">
        <v>28</v>
      </c>
      <c r="D108" s="12" t="s">
        <v>430</v>
      </c>
      <c r="E108" s="9" t="n">
        <v>958938126</v>
      </c>
      <c r="F108" s="8"/>
      <c r="G108" s="8" t="s">
        <v>17</v>
      </c>
      <c r="H108" s="8" t="s">
        <v>18</v>
      </c>
      <c r="I108" s="7" t="s">
        <v>431</v>
      </c>
      <c r="J108" s="8" t="s">
        <v>432</v>
      </c>
      <c r="K108" s="4" t="s">
        <v>421</v>
      </c>
      <c r="L108" s="8"/>
    </row>
    <row r="109" customFormat="false" ht="14.65" hidden="false" customHeight="false" outlineLevel="0" collapsed="false">
      <c r="A109" s="9" t="s">
        <v>12</v>
      </c>
      <c r="B109" s="9" t="s">
        <v>13</v>
      </c>
      <c r="C109" s="9" t="s">
        <v>67</v>
      </c>
      <c r="D109" s="12" t="s">
        <v>433</v>
      </c>
      <c r="E109" s="9" t="n">
        <v>999357707</v>
      </c>
      <c r="F109" s="8"/>
      <c r="G109" s="8" t="s">
        <v>17</v>
      </c>
      <c r="H109" s="8" t="s">
        <v>18</v>
      </c>
      <c r="I109" s="7" t="s">
        <v>434</v>
      </c>
      <c r="J109" s="8" t="s">
        <v>435</v>
      </c>
      <c r="K109" s="4" t="s">
        <v>421</v>
      </c>
      <c r="L109" s="8"/>
    </row>
    <row r="110" customFormat="false" ht="14.65" hidden="false" customHeight="false" outlineLevel="0" collapsed="false">
      <c r="A110" s="9" t="s">
        <v>12</v>
      </c>
      <c r="B110" s="9" t="s">
        <v>13</v>
      </c>
      <c r="C110" s="9" t="s">
        <v>124</v>
      </c>
      <c r="D110" s="12" t="s">
        <v>436</v>
      </c>
      <c r="E110" s="16" t="n">
        <v>996332563</v>
      </c>
      <c r="F110" s="8"/>
      <c r="G110" s="8" t="s">
        <v>17</v>
      </c>
      <c r="H110" s="8" t="s">
        <v>18</v>
      </c>
      <c r="I110" s="7" t="s">
        <v>437</v>
      </c>
      <c r="J110" s="8" t="s">
        <v>438</v>
      </c>
      <c r="K110" s="4" t="s">
        <v>421</v>
      </c>
      <c r="L110" s="8"/>
    </row>
    <row r="111" customFormat="false" ht="31" hidden="false" customHeight="false" outlineLevel="0" collapsed="false">
      <c r="A111" s="9" t="s">
        <v>12</v>
      </c>
      <c r="B111" s="9" t="s">
        <v>13</v>
      </c>
      <c r="C111" s="9" t="s">
        <v>238</v>
      </c>
      <c r="D111" s="18" t="s">
        <v>439</v>
      </c>
      <c r="E111" s="9" t="n">
        <v>961981107</v>
      </c>
      <c r="F111" s="8"/>
      <c r="G111" s="8" t="s">
        <v>17</v>
      </c>
      <c r="H111" s="8" t="s">
        <v>18</v>
      </c>
      <c r="I111" s="7" t="s">
        <v>440</v>
      </c>
      <c r="J111" s="8" t="s">
        <v>441</v>
      </c>
      <c r="K111" s="4" t="s">
        <v>421</v>
      </c>
      <c r="L111" s="8"/>
    </row>
    <row r="112" customFormat="false" ht="31" hidden="false" customHeight="false" outlineLevel="0" collapsed="false">
      <c r="A112" s="9" t="s">
        <v>12</v>
      </c>
      <c r="B112" s="9" t="s">
        <v>13</v>
      </c>
      <c r="C112" s="9" t="s">
        <v>28</v>
      </c>
      <c r="D112" s="12" t="s">
        <v>442</v>
      </c>
      <c r="E112" s="9" t="n">
        <v>994547236</v>
      </c>
      <c r="F112" s="8"/>
      <c r="G112" s="8" t="s">
        <v>17</v>
      </c>
      <c r="H112" s="8" t="s">
        <v>18</v>
      </c>
      <c r="I112" s="7" t="s">
        <v>443</v>
      </c>
      <c r="J112" s="8" t="s">
        <v>444</v>
      </c>
      <c r="K112" s="4" t="s">
        <v>421</v>
      </c>
      <c r="L112" s="8"/>
    </row>
    <row r="113" customFormat="false" ht="31" hidden="false" customHeight="false" outlineLevel="0" collapsed="false">
      <c r="A113" s="9" t="s">
        <v>12</v>
      </c>
      <c r="B113" s="9" t="s">
        <v>51</v>
      </c>
      <c r="C113" s="9" t="s">
        <v>52</v>
      </c>
      <c r="D113" s="12" t="s">
        <v>445</v>
      </c>
      <c r="E113" s="9" t="n">
        <v>997350191</v>
      </c>
      <c r="F113" s="8"/>
      <c r="G113" s="8" t="s">
        <v>17</v>
      </c>
      <c r="H113" s="8" t="s">
        <v>18</v>
      </c>
      <c r="I113" s="7" t="s">
        <v>446</v>
      </c>
      <c r="J113" s="8" t="s">
        <v>447</v>
      </c>
      <c r="K113" s="4" t="s">
        <v>421</v>
      </c>
      <c r="L113" s="8"/>
    </row>
    <row r="114" customFormat="false" ht="31" hidden="false" customHeight="false" outlineLevel="0" collapsed="false">
      <c r="A114" s="9" t="s">
        <v>12</v>
      </c>
      <c r="B114" s="9" t="s">
        <v>13</v>
      </c>
      <c r="C114" s="9" t="s">
        <v>14</v>
      </c>
      <c r="D114" s="12" t="s">
        <v>448</v>
      </c>
      <c r="E114" s="9" t="n">
        <v>979083878</v>
      </c>
      <c r="F114" s="8"/>
      <c r="G114" s="8" t="s">
        <v>17</v>
      </c>
      <c r="H114" s="8" t="s">
        <v>18</v>
      </c>
      <c r="I114" s="7" t="s">
        <v>449</v>
      </c>
      <c r="J114" s="8" t="s">
        <v>450</v>
      </c>
      <c r="K114" s="4" t="s">
        <v>421</v>
      </c>
      <c r="L114" s="8"/>
    </row>
    <row r="115" customFormat="false" ht="31" hidden="false" customHeight="false" outlineLevel="0" collapsed="false">
      <c r="A115" s="9" t="s">
        <v>12</v>
      </c>
      <c r="B115" s="9" t="s">
        <v>13</v>
      </c>
      <c r="C115" s="9" t="s">
        <v>28</v>
      </c>
      <c r="D115" s="18" t="s">
        <v>425</v>
      </c>
      <c r="E115" s="16" t="n">
        <v>959785125</v>
      </c>
      <c r="F115" s="8"/>
      <c r="G115" s="8" t="s">
        <v>17</v>
      </c>
      <c r="H115" s="8" t="s">
        <v>18</v>
      </c>
      <c r="I115" s="7" t="s">
        <v>451</v>
      </c>
      <c r="J115" s="8" t="s">
        <v>452</v>
      </c>
      <c r="K115" s="4" t="s">
        <v>421</v>
      </c>
      <c r="L115" s="8"/>
    </row>
    <row r="116" customFormat="false" ht="31" hidden="false" customHeight="false" outlineLevel="0" collapsed="false">
      <c r="A116" s="9" t="s">
        <v>12</v>
      </c>
      <c r="B116" s="9" t="s">
        <v>13</v>
      </c>
      <c r="C116" s="9" t="s">
        <v>28</v>
      </c>
      <c r="D116" s="12" t="s">
        <v>453</v>
      </c>
      <c r="E116" s="9" t="n">
        <v>968293044</v>
      </c>
      <c r="F116" s="8"/>
      <c r="G116" s="8" t="s">
        <v>17</v>
      </c>
      <c r="H116" s="8" t="s">
        <v>18</v>
      </c>
      <c r="I116" s="7" t="s">
        <v>454</v>
      </c>
      <c r="J116" s="8" t="s">
        <v>455</v>
      </c>
      <c r="K116" s="4" t="s">
        <v>421</v>
      </c>
      <c r="L116" s="8"/>
    </row>
    <row r="117" customFormat="false" ht="31" hidden="false" customHeight="false" outlineLevel="0" collapsed="false">
      <c r="A117" s="9" t="s">
        <v>12</v>
      </c>
      <c r="B117" s="9" t="s">
        <v>51</v>
      </c>
      <c r="C117" s="9" t="s">
        <v>52</v>
      </c>
      <c r="D117" s="12" t="s">
        <v>456</v>
      </c>
      <c r="E117" s="9" t="n">
        <v>995904525</v>
      </c>
      <c r="F117" s="8"/>
      <c r="G117" s="8" t="s">
        <v>17</v>
      </c>
      <c r="H117" s="8" t="s">
        <v>18</v>
      </c>
      <c r="I117" s="7" t="s">
        <v>457</v>
      </c>
      <c r="J117" s="8" t="s">
        <v>458</v>
      </c>
      <c r="K117" s="4" t="s">
        <v>421</v>
      </c>
      <c r="L117" s="8"/>
    </row>
    <row r="118" customFormat="false" ht="31" hidden="false" customHeight="false" outlineLevel="0" collapsed="false">
      <c r="A118" s="9" t="s">
        <v>12</v>
      </c>
      <c r="B118" s="9" t="s">
        <v>13</v>
      </c>
      <c r="C118" s="9" t="s">
        <v>28</v>
      </c>
      <c r="D118" s="18" t="s">
        <v>418</v>
      </c>
      <c r="E118" s="16" t="n">
        <v>967639439</v>
      </c>
      <c r="F118" s="8"/>
      <c r="G118" s="8" t="s">
        <v>17</v>
      </c>
      <c r="H118" s="8" t="s">
        <v>18</v>
      </c>
      <c r="I118" s="7" t="s">
        <v>459</v>
      </c>
      <c r="J118" s="8" t="s">
        <v>460</v>
      </c>
      <c r="K118" s="4" t="s">
        <v>421</v>
      </c>
      <c r="L118" s="8"/>
    </row>
    <row r="119" customFormat="false" ht="31" hidden="false" customHeight="false" outlineLevel="0" collapsed="false">
      <c r="A119" s="9" t="s">
        <v>12</v>
      </c>
      <c r="B119" s="9" t="s">
        <v>13</v>
      </c>
      <c r="C119" s="9" t="s">
        <v>28</v>
      </c>
      <c r="D119" s="12" t="s">
        <v>461</v>
      </c>
      <c r="E119" s="9" t="n">
        <v>986363950</v>
      </c>
      <c r="F119" s="8"/>
      <c r="G119" s="8" t="s">
        <v>17</v>
      </c>
      <c r="H119" s="8" t="s">
        <v>18</v>
      </c>
      <c r="I119" s="7" t="s">
        <v>462</v>
      </c>
      <c r="J119" s="8" t="s">
        <v>463</v>
      </c>
      <c r="K119" s="4" t="s">
        <v>421</v>
      </c>
      <c r="L119" s="8"/>
    </row>
    <row r="120" customFormat="false" ht="31" hidden="false" customHeight="false" outlineLevel="0" collapsed="false">
      <c r="A120" s="9" t="s">
        <v>12</v>
      </c>
      <c r="B120" s="9" t="s">
        <v>13</v>
      </c>
      <c r="C120" s="9" t="s">
        <v>129</v>
      </c>
      <c r="D120" s="12" t="s">
        <v>464</v>
      </c>
      <c r="E120" s="9" t="n">
        <v>969841569</v>
      </c>
      <c r="F120" s="8"/>
      <c r="G120" s="8" t="s">
        <v>17</v>
      </c>
      <c r="H120" s="8" t="s">
        <v>18</v>
      </c>
      <c r="I120" s="7" t="s">
        <v>465</v>
      </c>
      <c r="J120" s="8" t="s">
        <v>466</v>
      </c>
      <c r="K120" s="4" t="s">
        <v>421</v>
      </c>
      <c r="L120" s="8"/>
    </row>
    <row r="121" customFormat="false" ht="31" hidden="false" customHeight="false" outlineLevel="0" collapsed="false">
      <c r="A121" s="9" t="s">
        <v>12</v>
      </c>
      <c r="B121" s="9" t="s">
        <v>13</v>
      </c>
      <c r="C121" s="9" t="s">
        <v>23</v>
      </c>
      <c r="D121" s="12" t="s">
        <v>467</v>
      </c>
      <c r="E121" s="9" t="n">
        <v>982635189</v>
      </c>
      <c r="F121" s="8"/>
      <c r="G121" s="8" t="s">
        <v>17</v>
      </c>
      <c r="H121" s="8" t="s">
        <v>36</v>
      </c>
      <c r="I121" s="7" t="s">
        <v>468</v>
      </c>
      <c r="J121" s="8" t="s">
        <v>469</v>
      </c>
      <c r="K121" s="4" t="s">
        <v>470</v>
      </c>
      <c r="L121" s="8"/>
    </row>
    <row r="122" customFormat="false" ht="31" hidden="false" customHeight="false" outlineLevel="0" collapsed="false">
      <c r="A122" s="9" t="s">
        <v>12</v>
      </c>
      <c r="B122" s="9" t="s">
        <v>13</v>
      </c>
      <c r="C122" s="9" t="s">
        <v>23</v>
      </c>
      <c r="D122" s="12" t="s">
        <v>471</v>
      </c>
      <c r="E122" s="9" t="n">
        <v>983165242</v>
      </c>
      <c r="F122" s="8"/>
      <c r="G122" s="8" t="s">
        <v>17</v>
      </c>
      <c r="H122" s="8" t="s">
        <v>18</v>
      </c>
      <c r="I122" s="7" t="s">
        <v>472</v>
      </c>
      <c r="J122" s="8" t="s">
        <v>473</v>
      </c>
      <c r="K122" s="4" t="s">
        <v>421</v>
      </c>
      <c r="L122" s="8"/>
    </row>
    <row r="123" customFormat="false" ht="31" hidden="false" customHeight="false" outlineLevel="0" collapsed="false">
      <c r="A123" s="9" t="s">
        <v>12</v>
      </c>
      <c r="B123" s="9" t="s">
        <v>13</v>
      </c>
      <c r="C123" s="9" t="s">
        <v>57</v>
      </c>
      <c r="D123" s="12" t="s">
        <v>474</v>
      </c>
      <c r="E123" s="9" t="n">
        <v>959412817</v>
      </c>
      <c r="F123" s="8"/>
      <c r="G123" s="8" t="s">
        <v>17</v>
      </c>
      <c r="H123" s="8" t="s">
        <v>18</v>
      </c>
      <c r="I123" s="7" t="s">
        <v>475</v>
      </c>
      <c r="J123" s="8" t="s">
        <v>476</v>
      </c>
      <c r="K123" s="4" t="s">
        <v>421</v>
      </c>
      <c r="L123" s="8"/>
    </row>
    <row r="124" customFormat="false" ht="31" hidden="false" customHeight="false" outlineLevel="0" collapsed="false">
      <c r="A124" s="9" t="s">
        <v>12</v>
      </c>
      <c r="B124" s="9" t="s">
        <v>13</v>
      </c>
      <c r="C124" s="9" t="s">
        <v>375</v>
      </c>
      <c r="D124" s="12" t="s">
        <v>477</v>
      </c>
      <c r="E124" s="9" t="n">
        <v>960843939</v>
      </c>
      <c r="F124" s="8"/>
      <c r="G124" s="8" t="s">
        <v>17</v>
      </c>
      <c r="H124" s="8" t="s">
        <v>18</v>
      </c>
      <c r="I124" s="7" t="s">
        <v>478</v>
      </c>
      <c r="J124" s="8" t="s">
        <v>479</v>
      </c>
      <c r="K124" s="4" t="s">
        <v>421</v>
      </c>
      <c r="L124" s="8"/>
    </row>
    <row r="125" customFormat="false" ht="31" hidden="false" customHeight="false" outlineLevel="0" collapsed="false">
      <c r="A125" s="9" t="s">
        <v>12</v>
      </c>
      <c r="B125" s="9" t="s">
        <v>13</v>
      </c>
      <c r="C125" s="9" t="s">
        <v>28</v>
      </c>
      <c r="D125" s="18" t="s">
        <v>480</v>
      </c>
      <c r="E125" s="16" t="n">
        <v>961223396</v>
      </c>
      <c r="F125" s="8"/>
      <c r="G125" s="8" t="s">
        <v>17</v>
      </c>
      <c r="H125" s="8" t="s">
        <v>18</v>
      </c>
      <c r="I125" s="7" t="s">
        <v>481</v>
      </c>
      <c r="J125" s="8" t="s">
        <v>482</v>
      </c>
      <c r="K125" s="4" t="s">
        <v>421</v>
      </c>
      <c r="L125" s="8"/>
    </row>
    <row r="126" customFormat="false" ht="31" hidden="false" customHeight="false" outlineLevel="0" collapsed="false">
      <c r="A126" s="9" t="s">
        <v>12</v>
      </c>
      <c r="B126" s="9" t="s">
        <v>13</v>
      </c>
      <c r="C126" s="9" t="s">
        <v>136</v>
      </c>
      <c r="D126" s="12" t="s">
        <v>483</v>
      </c>
      <c r="E126" s="9" t="n">
        <v>961646322</v>
      </c>
      <c r="F126" s="8"/>
      <c r="G126" s="8" t="s">
        <v>17</v>
      </c>
      <c r="H126" s="8" t="s">
        <v>18</v>
      </c>
      <c r="I126" s="7" t="s">
        <v>484</v>
      </c>
      <c r="J126" s="8" t="s">
        <v>485</v>
      </c>
      <c r="K126" s="4" t="s">
        <v>421</v>
      </c>
      <c r="L126" s="8"/>
    </row>
    <row r="127" customFormat="false" ht="31" hidden="false" customHeight="false" outlineLevel="0" collapsed="false">
      <c r="A127" s="9" t="s">
        <v>12</v>
      </c>
      <c r="B127" s="9" t="s">
        <v>13</v>
      </c>
      <c r="C127" s="9" t="s">
        <v>28</v>
      </c>
      <c r="D127" s="12" t="s">
        <v>486</v>
      </c>
      <c r="E127" s="9" t="n">
        <v>982640345</v>
      </c>
      <c r="F127" s="8"/>
      <c r="G127" s="8" t="s">
        <v>17</v>
      </c>
      <c r="H127" s="8" t="s">
        <v>18</v>
      </c>
      <c r="I127" s="7" t="s">
        <v>487</v>
      </c>
      <c r="J127" s="8" t="s">
        <v>488</v>
      </c>
      <c r="K127" s="4" t="s">
        <v>421</v>
      </c>
      <c r="L127" s="8"/>
    </row>
    <row r="128" customFormat="false" ht="31" hidden="false" customHeight="false" outlineLevel="0" collapsed="false">
      <c r="A128" s="9" t="s">
        <v>12</v>
      </c>
      <c r="B128" s="9" t="s">
        <v>13</v>
      </c>
      <c r="C128" s="9" t="s">
        <v>28</v>
      </c>
      <c r="D128" s="12" t="s">
        <v>489</v>
      </c>
      <c r="E128" s="9" t="n">
        <v>999517579</v>
      </c>
      <c r="F128" s="8"/>
      <c r="G128" s="8" t="s">
        <v>17</v>
      </c>
      <c r="H128" s="8" t="s">
        <v>18</v>
      </c>
      <c r="I128" s="7" t="s">
        <v>490</v>
      </c>
      <c r="J128" s="8" t="s">
        <v>491</v>
      </c>
      <c r="K128" s="4" t="s">
        <v>421</v>
      </c>
      <c r="L128" s="8"/>
    </row>
    <row r="129" customFormat="false" ht="31" hidden="false" customHeight="false" outlineLevel="0" collapsed="false">
      <c r="A129" s="9" t="s">
        <v>12</v>
      </c>
      <c r="B129" s="9" t="s">
        <v>13</v>
      </c>
      <c r="C129" s="9" t="s">
        <v>28</v>
      </c>
      <c r="D129" s="12" t="s">
        <v>492</v>
      </c>
      <c r="E129" s="9" t="n">
        <v>986809718</v>
      </c>
      <c r="F129" s="8"/>
      <c r="G129" s="8" t="s">
        <v>17</v>
      </c>
      <c r="H129" s="8" t="s">
        <v>18</v>
      </c>
      <c r="I129" s="7" t="s">
        <v>493</v>
      </c>
      <c r="J129" s="8" t="s">
        <v>494</v>
      </c>
      <c r="K129" s="4" t="s">
        <v>421</v>
      </c>
      <c r="L129" s="8"/>
    </row>
    <row r="130" customFormat="false" ht="31" hidden="false" customHeight="false" outlineLevel="0" collapsed="false">
      <c r="A130" s="9" t="s">
        <v>12</v>
      </c>
      <c r="B130" s="9" t="s">
        <v>13</v>
      </c>
      <c r="C130" s="9" t="s">
        <v>28</v>
      </c>
      <c r="D130" s="12" t="s">
        <v>495</v>
      </c>
      <c r="E130" s="9" t="n">
        <v>984732731</v>
      </c>
      <c r="F130" s="8"/>
      <c r="G130" s="8" t="s">
        <v>17</v>
      </c>
      <c r="H130" s="8" t="s">
        <v>18</v>
      </c>
      <c r="I130" s="7" t="s">
        <v>496</v>
      </c>
      <c r="J130" s="8" t="s">
        <v>497</v>
      </c>
      <c r="K130" s="4" t="s">
        <v>421</v>
      </c>
      <c r="L130" s="8"/>
    </row>
    <row r="131" customFormat="false" ht="31" hidden="false" customHeight="false" outlineLevel="0" collapsed="false">
      <c r="A131" s="9" t="s">
        <v>12</v>
      </c>
      <c r="B131" s="9" t="s">
        <v>13</v>
      </c>
      <c r="C131" s="9" t="s">
        <v>28</v>
      </c>
      <c r="D131" s="12" t="s">
        <v>498</v>
      </c>
      <c r="E131" s="9" t="n">
        <v>982721232</v>
      </c>
      <c r="F131" s="8"/>
      <c r="G131" s="8" t="s">
        <v>17</v>
      </c>
      <c r="H131" s="8" t="s">
        <v>18</v>
      </c>
      <c r="I131" s="7" t="s">
        <v>499</v>
      </c>
      <c r="J131" s="8" t="s">
        <v>500</v>
      </c>
      <c r="K131" s="4" t="s">
        <v>421</v>
      </c>
      <c r="L131" s="8"/>
    </row>
    <row r="132" customFormat="false" ht="31" hidden="false" customHeight="false" outlineLevel="0" collapsed="false">
      <c r="A132" s="9" t="s">
        <v>12</v>
      </c>
      <c r="B132" s="9" t="s">
        <v>13</v>
      </c>
      <c r="C132" s="9" t="s">
        <v>67</v>
      </c>
      <c r="D132" s="18" t="s">
        <v>501</v>
      </c>
      <c r="E132" s="16" t="n">
        <v>987539062</v>
      </c>
      <c r="F132" s="8"/>
      <c r="G132" s="8" t="s">
        <v>17</v>
      </c>
      <c r="H132" s="8" t="s">
        <v>18</v>
      </c>
      <c r="I132" s="7" t="s">
        <v>502</v>
      </c>
      <c r="J132" s="8" t="s">
        <v>503</v>
      </c>
      <c r="K132" s="4" t="s">
        <v>421</v>
      </c>
      <c r="L132" s="8"/>
    </row>
    <row r="133" customFormat="false" ht="31" hidden="false" customHeight="false" outlineLevel="0" collapsed="false">
      <c r="A133" s="9" t="s">
        <v>12</v>
      </c>
      <c r="B133" s="9" t="s">
        <v>13</v>
      </c>
      <c r="C133" s="9" t="s">
        <v>14</v>
      </c>
      <c r="D133" s="12" t="s">
        <v>504</v>
      </c>
      <c r="E133" s="9" t="n">
        <v>960145482</v>
      </c>
      <c r="F133" s="8"/>
      <c r="G133" s="8" t="s">
        <v>17</v>
      </c>
      <c r="H133" s="8" t="s">
        <v>18</v>
      </c>
      <c r="I133" s="7" t="s">
        <v>505</v>
      </c>
      <c r="J133" s="8" t="s">
        <v>506</v>
      </c>
      <c r="K133" s="4" t="s">
        <v>421</v>
      </c>
      <c r="L133" s="8"/>
    </row>
    <row r="134" customFormat="false" ht="31" hidden="false" customHeight="false" outlineLevel="0" collapsed="false">
      <c r="A134" s="9" t="s">
        <v>12</v>
      </c>
      <c r="B134" s="9" t="s">
        <v>13</v>
      </c>
      <c r="C134" s="9" t="s">
        <v>322</v>
      </c>
      <c r="D134" s="12" t="s">
        <v>507</v>
      </c>
      <c r="E134" s="9" t="n">
        <v>993392464</v>
      </c>
      <c r="F134" s="8"/>
      <c r="G134" s="8" t="s">
        <v>17</v>
      </c>
      <c r="H134" s="8" t="s">
        <v>18</v>
      </c>
      <c r="I134" s="7" t="s">
        <v>508</v>
      </c>
      <c r="J134" s="8" t="s">
        <v>509</v>
      </c>
      <c r="K134" s="4" t="s">
        <v>421</v>
      </c>
      <c r="L134" s="8"/>
    </row>
    <row r="135" customFormat="false" ht="31" hidden="false" customHeight="false" outlineLevel="0" collapsed="false">
      <c r="A135" s="9" t="s">
        <v>12</v>
      </c>
      <c r="B135" s="9" t="s">
        <v>13</v>
      </c>
      <c r="C135" s="9" t="s">
        <v>136</v>
      </c>
      <c r="D135" s="12" t="s">
        <v>510</v>
      </c>
      <c r="E135" s="9" t="n">
        <v>995588174</v>
      </c>
      <c r="F135" s="8"/>
      <c r="G135" s="8" t="s">
        <v>17</v>
      </c>
      <c r="H135" s="8" t="s">
        <v>18</v>
      </c>
      <c r="I135" s="7" t="s">
        <v>511</v>
      </c>
      <c r="J135" s="8" t="s">
        <v>512</v>
      </c>
      <c r="K135" s="4" t="s">
        <v>421</v>
      </c>
      <c r="L135" s="8"/>
    </row>
    <row r="136" customFormat="false" ht="31" hidden="false" customHeight="false" outlineLevel="0" collapsed="false">
      <c r="A136" s="9" t="s">
        <v>12</v>
      </c>
      <c r="B136" s="9" t="s">
        <v>13</v>
      </c>
      <c r="C136" s="9" t="s">
        <v>23</v>
      </c>
      <c r="D136" s="12" t="s">
        <v>513</v>
      </c>
      <c r="E136" s="9" t="n">
        <v>979985074</v>
      </c>
      <c r="F136" s="8"/>
      <c r="G136" s="8" t="s">
        <v>17</v>
      </c>
      <c r="H136" s="8" t="s">
        <v>18</v>
      </c>
      <c r="I136" s="7" t="s">
        <v>514</v>
      </c>
      <c r="J136" s="8" t="s">
        <v>515</v>
      </c>
      <c r="K136" s="4" t="s">
        <v>421</v>
      </c>
      <c r="L136" s="8"/>
    </row>
    <row r="137" customFormat="false" ht="14.65" hidden="false" customHeight="false" outlineLevel="0" collapsed="false">
      <c r="A137" s="9" t="s">
        <v>12</v>
      </c>
      <c r="B137" s="9" t="s">
        <v>13</v>
      </c>
      <c r="C137" s="9" t="s">
        <v>57</v>
      </c>
      <c r="D137" s="18" t="s">
        <v>516</v>
      </c>
      <c r="E137" s="16" t="n">
        <v>982620880</v>
      </c>
      <c r="F137" s="8"/>
      <c r="G137" s="8" t="s">
        <v>17</v>
      </c>
      <c r="H137" s="8" t="s">
        <v>18</v>
      </c>
      <c r="I137" s="7" t="s">
        <v>517</v>
      </c>
      <c r="J137" s="8" t="s">
        <v>518</v>
      </c>
      <c r="K137" s="4" t="s">
        <v>21</v>
      </c>
      <c r="L137" s="8"/>
    </row>
    <row r="138" customFormat="false" ht="31" hidden="false" customHeight="false" outlineLevel="0" collapsed="false">
      <c r="A138" s="9" t="s">
        <v>12</v>
      </c>
      <c r="B138" s="9" t="s">
        <v>13</v>
      </c>
      <c r="C138" s="4" t="s">
        <v>28</v>
      </c>
      <c r="D138" s="12" t="s">
        <v>519</v>
      </c>
      <c r="E138" s="9" t="n">
        <v>969446270</v>
      </c>
      <c r="F138" s="8"/>
      <c r="G138" s="8" t="s">
        <v>17</v>
      </c>
      <c r="H138" s="8" t="s">
        <v>18</v>
      </c>
      <c r="I138" s="7" t="s">
        <v>520</v>
      </c>
      <c r="J138" s="8" t="s">
        <v>521</v>
      </c>
      <c r="K138" s="4" t="s">
        <v>21</v>
      </c>
      <c r="L138" s="8"/>
    </row>
    <row r="139" customFormat="false" ht="31" hidden="false" customHeight="false" outlineLevel="0" collapsed="false">
      <c r="A139" s="9" t="s">
        <v>12</v>
      </c>
      <c r="B139" s="9" t="s">
        <v>13</v>
      </c>
      <c r="C139" s="4" t="s">
        <v>28</v>
      </c>
      <c r="D139" s="17" t="s">
        <v>522</v>
      </c>
      <c r="E139" s="9" t="n">
        <v>993770844</v>
      </c>
      <c r="F139" s="8"/>
      <c r="G139" s="8" t="s">
        <v>17</v>
      </c>
      <c r="H139" s="8" t="s">
        <v>18</v>
      </c>
      <c r="I139" s="7" t="s">
        <v>523</v>
      </c>
      <c r="J139" s="8" t="s">
        <v>524</v>
      </c>
      <c r="K139" s="4" t="s">
        <v>21</v>
      </c>
      <c r="L139" s="8"/>
    </row>
    <row r="140" customFormat="false" ht="31" hidden="false" customHeight="false" outlineLevel="0" collapsed="false">
      <c r="A140" s="9" t="s">
        <v>12</v>
      </c>
      <c r="B140" s="9" t="s">
        <v>13</v>
      </c>
      <c r="C140" s="4" t="s">
        <v>525</v>
      </c>
      <c r="D140" s="12" t="s">
        <v>526</v>
      </c>
      <c r="E140" s="9" t="n">
        <v>994071956</v>
      </c>
      <c r="F140" s="8"/>
      <c r="G140" s="8" t="s">
        <v>17</v>
      </c>
      <c r="H140" s="8" t="s">
        <v>18</v>
      </c>
      <c r="I140" s="7" t="s">
        <v>527</v>
      </c>
      <c r="J140" s="8" t="s">
        <v>528</v>
      </c>
      <c r="K140" s="4" t="s">
        <v>21</v>
      </c>
      <c r="L140" s="8"/>
    </row>
    <row r="141" customFormat="false" ht="31" hidden="false" customHeight="false" outlineLevel="0" collapsed="false">
      <c r="A141" s="9" t="s">
        <v>12</v>
      </c>
      <c r="B141" s="9" t="s">
        <v>22</v>
      </c>
      <c r="C141" s="4" t="s">
        <v>28</v>
      </c>
      <c r="D141" s="12" t="s">
        <v>529</v>
      </c>
      <c r="E141" s="9" t="n">
        <v>983829314</v>
      </c>
      <c r="F141" s="8"/>
      <c r="G141" s="8" t="s">
        <v>17</v>
      </c>
      <c r="H141" s="8" t="s">
        <v>18</v>
      </c>
      <c r="I141" s="7" t="s">
        <v>424</v>
      </c>
      <c r="J141" s="8" t="s">
        <v>530</v>
      </c>
      <c r="K141" s="4" t="s">
        <v>21</v>
      </c>
      <c r="L141" s="8"/>
    </row>
    <row r="142" customFormat="false" ht="31" hidden="false" customHeight="false" outlineLevel="0" collapsed="false">
      <c r="A142" s="9" t="s">
        <v>12</v>
      </c>
      <c r="B142" s="9" t="s">
        <v>13</v>
      </c>
      <c r="C142" s="4" t="s">
        <v>28</v>
      </c>
      <c r="D142" s="12" t="s">
        <v>531</v>
      </c>
      <c r="E142" s="28" t="n">
        <v>993443103</v>
      </c>
      <c r="F142" s="8"/>
      <c r="G142" s="8" t="s">
        <v>17</v>
      </c>
      <c r="H142" s="8" t="s">
        <v>36</v>
      </c>
      <c r="I142" s="7" t="s">
        <v>532</v>
      </c>
      <c r="J142" s="8" t="s">
        <v>533</v>
      </c>
      <c r="K142" s="4" t="s">
        <v>470</v>
      </c>
      <c r="L142" s="8"/>
    </row>
    <row r="143" customFormat="false" ht="31" hidden="false" customHeight="false" outlineLevel="0" collapsed="false">
      <c r="A143" s="9" t="s">
        <v>12</v>
      </c>
      <c r="B143" s="9" t="s">
        <v>13</v>
      </c>
      <c r="C143" s="4" t="s">
        <v>23</v>
      </c>
      <c r="D143" s="18" t="s">
        <v>534</v>
      </c>
      <c r="E143" s="16" t="n">
        <v>994044404</v>
      </c>
      <c r="F143" s="8"/>
      <c r="G143" s="8" t="s">
        <v>17</v>
      </c>
      <c r="H143" s="8" t="s">
        <v>18</v>
      </c>
      <c r="I143" s="7" t="s">
        <v>535</v>
      </c>
      <c r="J143" s="8" t="s">
        <v>536</v>
      </c>
      <c r="K143" s="4" t="s">
        <v>21</v>
      </c>
      <c r="L143" s="8"/>
    </row>
    <row r="144" customFormat="false" ht="31" hidden="false" customHeight="false" outlineLevel="0" collapsed="false">
      <c r="A144" s="9" t="s">
        <v>12</v>
      </c>
      <c r="B144" s="9" t="s">
        <v>13</v>
      </c>
      <c r="C144" s="4" t="s">
        <v>28</v>
      </c>
      <c r="D144" s="12" t="s">
        <v>537</v>
      </c>
      <c r="E144" s="9" t="n">
        <v>998304203</v>
      </c>
      <c r="F144" s="8"/>
      <c r="G144" s="8" t="s">
        <v>17</v>
      </c>
      <c r="H144" s="8" t="s">
        <v>18</v>
      </c>
      <c r="I144" s="7" t="s">
        <v>538</v>
      </c>
      <c r="J144" s="8" t="s">
        <v>539</v>
      </c>
      <c r="K144" s="4" t="s">
        <v>21</v>
      </c>
      <c r="L144" s="8"/>
    </row>
    <row r="145" customFormat="false" ht="31" hidden="false" customHeight="false" outlineLevel="0" collapsed="false">
      <c r="A145" s="9" t="s">
        <v>12</v>
      </c>
      <c r="B145" s="9" t="s">
        <v>13</v>
      </c>
      <c r="C145" s="4" t="s">
        <v>28</v>
      </c>
      <c r="D145" s="12" t="s">
        <v>540</v>
      </c>
      <c r="E145" s="9" t="n">
        <v>981791315</v>
      </c>
      <c r="F145" s="8"/>
      <c r="G145" s="8" t="s">
        <v>17</v>
      </c>
      <c r="H145" s="8" t="s">
        <v>18</v>
      </c>
      <c r="I145" s="7" t="s">
        <v>541</v>
      </c>
      <c r="J145" s="8" t="s">
        <v>542</v>
      </c>
      <c r="K145" s="4" t="s">
        <v>21</v>
      </c>
      <c r="L145" s="8"/>
    </row>
    <row r="146" customFormat="false" ht="31" hidden="false" customHeight="false" outlineLevel="0" collapsed="false">
      <c r="A146" s="9" t="s">
        <v>12</v>
      </c>
      <c r="B146" s="9" t="s">
        <v>13</v>
      </c>
      <c r="C146" s="9" t="s">
        <v>14</v>
      </c>
      <c r="D146" s="17" t="s">
        <v>543</v>
      </c>
      <c r="E146" s="9" t="n">
        <v>979643531</v>
      </c>
      <c r="F146" s="8"/>
      <c r="G146" s="8" t="s">
        <v>17</v>
      </c>
      <c r="H146" s="8" t="s">
        <v>18</v>
      </c>
      <c r="I146" s="7" t="s">
        <v>544</v>
      </c>
      <c r="J146" s="8" t="s">
        <v>545</v>
      </c>
      <c r="K146" s="4" t="s">
        <v>21</v>
      </c>
      <c r="L146" s="8"/>
    </row>
    <row r="147" customFormat="false" ht="31" hidden="false" customHeight="false" outlineLevel="0" collapsed="false">
      <c r="A147" s="9" t="s">
        <v>12</v>
      </c>
      <c r="B147" s="9" t="s">
        <v>13</v>
      </c>
      <c r="C147" s="9" t="s">
        <v>28</v>
      </c>
      <c r="D147" s="12" t="s">
        <v>546</v>
      </c>
      <c r="E147" s="9" t="n">
        <v>959222774</v>
      </c>
      <c r="F147" s="8"/>
      <c r="G147" s="8" t="s">
        <v>17</v>
      </c>
      <c r="H147" s="8" t="s">
        <v>18</v>
      </c>
      <c r="I147" s="7" t="s">
        <v>547</v>
      </c>
      <c r="J147" s="8" t="s">
        <v>548</v>
      </c>
      <c r="K147" s="4" t="s">
        <v>21</v>
      </c>
      <c r="L147" s="8"/>
    </row>
    <row r="148" customFormat="false" ht="31" hidden="false" customHeight="false" outlineLevel="0" collapsed="false">
      <c r="A148" s="9" t="s">
        <v>12</v>
      </c>
      <c r="B148" s="9" t="s">
        <v>13</v>
      </c>
      <c r="C148" s="9" t="s">
        <v>14</v>
      </c>
      <c r="D148" s="12" t="s">
        <v>549</v>
      </c>
      <c r="E148" s="9" t="n">
        <v>961854687</v>
      </c>
      <c r="F148" s="8"/>
      <c r="G148" s="8" t="s">
        <v>17</v>
      </c>
      <c r="H148" s="8" t="s">
        <v>18</v>
      </c>
      <c r="I148" s="7" t="s">
        <v>550</v>
      </c>
      <c r="J148" s="8" t="s">
        <v>551</v>
      </c>
      <c r="K148" s="4" t="s">
        <v>21</v>
      </c>
      <c r="L148" s="8"/>
    </row>
    <row r="149" customFormat="false" ht="31" hidden="false" customHeight="false" outlineLevel="0" collapsed="false">
      <c r="A149" s="9" t="s">
        <v>12</v>
      </c>
      <c r="B149" s="9" t="s">
        <v>13</v>
      </c>
      <c r="C149" s="9" t="s">
        <v>28</v>
      </c>
      <c r="D149" s="12" t="s">
        <v>552</v>
      </c>
      <c r="E149" s="9" t="n">
        <v>968330211</v>
      </c>
      <c r="F149" s="8"/>
      <c r="G149" s="8" t="s">
        <v>17</v>
      </c>
      <c r="H149" s="8" t="s">
        <v>18</v>
      </c>
      <c r="I149" s="7" t="s">
        <v>553</v>
      </c>
      <c r="J149" s="8" t="s">
        <v>554</v>
      </c>
      <c r="K149" s="4" t="s">
        <v>21</v>
      </c>
      <c r="L149" s="8"/>
    </row>
    <row r="150" customFormat="false" ht="31" hidden="false" customHeight="false" outlineLevel="0" collapsed="false">
      <c r="A150" s="9" t="s">
        <v>12</v>
      </c>
      <c r="B150" s="9" t="s">
        <v>13</v>
      </c>
      <c r="C150" s="9" t="s">
        <v>28</v>
      </c>
      <c r="D150" s="12" t="s">
        <v>555</v>
      </c>
      <c r="E150" s="9" t="n">
        <v>990218789</v>
      </c>
      <c r="F150" s="8"/>
      <c r="G150" s="8" t="s">
        <v>17</v>
      </c>
      <c r="H150" s="8" t="s">
        <v>18</v>
      </c>
      <c r="I150" s="7" t="s">
        <v>556</v>
      </c>
      <c r="J150" s="8" t="s">
        <v>557</v>
      </c>
      <c r="K150" s="4" t="s">
        <v>21</v>
      </c>
      <c r="L150" s="8"/>
    </row>
    <row r="151" customFormat="false" ht="31" hidden="false" customHeight="false" outlineLevel="0" collapsed="false">
      <c r="A151" s="9" t="s">
        <v>12</v>
      </c>
      <c r="B151" s="9" t="s">
        <v>13</v>
      </c>
      <c r="C151" s="9" t="s">
        <v>28</v>
      </c>
      <c r="D151" s="12" t="s">
        <v>558</v>
      </c>
      <c r="E151" s="9" t="n">
        <v>979606930</v>
      </c>
      <c r="F151" s="8"/>
      <c r="G151" s="8" t="s">
        <v>17</v>
      </c>
      <c r="H151" s="8" t="s">
        <v>18</v>
      </c>
      <c r="I151" s="7" t="s">
        <v>559</v>
      </c>
      <c r="J151" s="8" t="s">
        <v>560</v>
      </c>
      <c r="K151" s="4" t="s">
        <v>21</v>
      </c>
      <c r="L151" s="8"/>
    </row>
    <row r="152" customFormat="false" ht="31" hidden="false" customHeight="false" outlineLevel="0" collapsed="false">
      <c r="A152" s="9" t="s">
        <v>12</v>
      </c>
      <c r="B152" s="9" t="s">
        <v>13</v>
      </c>
      <c r="C152" s="9" t="s">
        <v>23</v>
      </c>
      <c r="D152" s="12" t="s">
        <v>561</v>
      </c>
      <c r="E152" s="9" t="n">
        <v>991782138</v>
      </c>
      <c r="F152" s="8"/>
      <c r="G152" s="8" t="s">
        <v>17</v>
      </c>
      <c r="H152" s="8" t="s">
        <v>18</v>
      </c>
      <c r="I152" s="7" t="s">
        <v>562</v>
      </c>
      <c r="J152" s="8" t="s">
        <v>563</v>
      </c>
      <c r="K152" s="4" t="s">
        <v>21</v>
      </c>
      <c r="L152" s="8"/>
    </row>
    <row r="153" customFormat="false" ht="31" hidden="false" customHeight="false" outlineLevel="0" collapsed="false">
      <c r="A153" s="9" t="s">
        <v>12</v>
      </c>
      <c r="B153" s="9" t="s">
        <v>13</v>
      </c>
      <c r="C153" s="9" t="s">
        <v>28</v>
      </c>
      <c r="D153" s="12" t="s">
        <v>564</v>
      </c>
      <c r="E153" s="9" t="n">
        <v>993867764</v>
      </c>
      <c r="F153" s="8"/>
      <c r="G153" s="8" t="s">
        <v>17</v>
      </c>
      <c r="H153" s="8" t="s">
        <v>18</v>
      </c>
      <c r="I153" s="7" t="s">
        <v>565</v>
      </c>
      <c r="J153" s="8" t="s">
        <v>566</v>
      </c>
      <c r="K153" s="4" t="s">
        <v>21</v>
      </c>
      <c r="L153" s="8"/>
    </row>
    <row r="154" customFormat="false" ht="15.8" hidden="false" customHeight="false" outlineLevel="0" collapsed="false">
      <c r="A154" s="9" t="s">
        <v>12</v>
      </c>
      <c r="B154" s="9" t="s">
        <v>13</v>
      </c>
      <c r="C154" s="9" t="s">
        <v>14</v>
      </c>
      <c r="D154" s="10" t="s">
        <v>567</v>
      </c>
      <c r="E154" s="9" t="n">
        <v>981226616</v>
      </c>
      <c r="F154" s="8"/>
      <c r="G154" s="8" t="s">
        <v>17</v>
      </c>
      <c r="H154" s="8" t="s">
        <v>18</v>
      </c>
      <c r="I154" s="7" t="s">
        <v>568</v>
      </c>
      <c r="J154" s="8" t="s">
        <v>569</v>
      </c>
      <c r="K154" s="29"/>
      <c r="L154" s="8"/>
    </row>
    <row r="155" customFormat="false" ht="31" hidden="false" customHeight="false" outlineLevel="0" collapsed="false">
      <c r="A155" s="9" t="s">
        <v>12</v>
      </c>
      <c r="B155" s="9" t="s">
        <v>22</v>
      </c>
      <c r="C155" s="9" t="s">
        <v>14</v>
      </c>
      <c r="D155" s="18" t="s">
        <v>570</v>
      </c>
      <c r="E155" s="9" t="n">
        <v>979451570</v>
      </c>
      <c r="F155" s="8"/>
      <c r="G155" s="8" t="s">
        <v>17</v>
      </c>
      <c r="H155" s="8" t="s">
        <v>18</v>
      </c>
      <c r="I155" s="7" t="s">
        <v>571</v>
      </c>
      <c r="J155" s="8" t="s">
        <v>572</v>
      </c>
      <c r="K155" s="4" t="s">
        <v>21</v>
      </c>
      <c r="L155" s="8"/>
    </row>
    <row r="156" customFormat="false" ht="31" hidden="false" customHeight="false" outlineLevel="0" collapsed="false">
      <c r="A156" s="9" t="s">
        <v>12</v>
      </c>
      <c r="B156" s="9" t="s">
        <v>13</v>
      </c>
      <c r="C156" s="9" t="s">
        <v>28</v>
      </c>
      <c r="D156" s="18" t="s">
        <v>573</v>
      </c>
      <c r="E156" s="9" t="n">
        <v>987903067</v>
      </c>
      <c r="F156" s="8"/>
      <c r="G156" s="8" t="s">
        <v>17</v>
      </c>
      <c r="H156" s="8" t="s">
        <v>18</v>
      </c>
      <c r="I156" s="7" t="s">
        <v>574</v>
      </c>
      <c r="J156" s="8" t="s">
        <v>575</v>
      </c>
      <c r="K156" s="4" t="s">
        <v>21</v>
      </c>
      <c r="L156" s="8"/>
    </row>
    <row r="157" customFormat="false" ht="31" hidden="false" customHeight="false" outlineLevel="0" collapsed="false">
      <c r="A157" s="9" t="s">
        <v>12</v>
      </c>
      <c r="B157" s="9" t="s">
        <v>13</v>
      </c>
      <c r="C157" s="9" t="s">
        <v>28</v>
      </c>
      <c r="D157" s="12" t="s">
        <v>576</v>
      </c>
      <c r="E157" s="9" t="n">
        <v>967656555</v>
      </c>
      <c r="F157" s="8"/>
      <c r="G157" s="8" t="s">
        <v>17</v>
      </c>
      <c r="H157" s="8" t="s">
        <v>18</v>
      </c>
      <c r="I157" s="7" t="s">
        <v>577</v>
      </c>
      <c r="J157" s="8" t="s">
        <v>578</v>
      </c>
      <c r="K157" s="4" t="s">
        <v>21</v>
      </c>
      <c r="L157" s="8"/>
    </row>
    <row r="158" customFormat="false" ht="31" hidden="false" customHeight="false" outlineLevel="0" collapsed="false">
      <c r="A158" s="9" t="s">
        <v>12</v>
      </c>
      <c r="B158" s="9" t="s">
        <v>13</v>
      </c>
      <c r="C158" s="9" t="s">
        <v>28</v>
      </c>
      <c r="D158" s="18" t="s">
        <v>579</v>
      </c>
      <c r="E158" s="9" t="n">
        <v>991786836</v>
      </c>
      <c r="F158" s="8"/>
      <c r="G158" s="8" t="s">
        <v>17</v>
      </c>
      <c r="H158" s="8" t="s">
        <v>18</v>
      </c>
      <c r="I158" s="7" t="s">
        <v>580</v>
      </c>
      <c r="J158" s="8" t="s">
        <v>581</v>
      </c>
      <c r="K158" s="4" t="s">
        <v>21</v>
      </c>
      <c r="L158" s="8"/>
    </row>
    <row r="159" customFormat="false" ht="31" hidden="false" customHeight="false" outlineLevel="0" collapsed="false">
      <c r="A159" s="9" t="s">
        <v>12</v>
      </c>
      <c r="B159" s="9" t="s">
        <v>13</v>
      </c>
      <c r="C159" s="9" t="s">
        <v>28</v>
      </c>
      <c r="D159" s="12" t="s">
        <v>582</v>
      </c>
      <c r="E159" s="9" t="n">
        <v>992192374</v>
      </c>
      <c r="F159" s="8"/>
      <c r="G159" s="8" t="s">
        <v>17</v>
      </c>
      <c r="H159" s="8" t="s">
        <v>18</v>
      </c>
      <c r="I159" s="7" t="s">
        <v>583</v>
      </c>
      <c r="J159" s="8" t="s">
        <v>584</v>
      </c>
      <c r="K159" s="4" t="s">
        <v>21</v>
      </c>
      <c r="L159" s="8"/>
    </row>
    <row r="160" customFormat="false" ht="31" hidden="false" customHeight="false" outlineLevel="0" collapsed="false">
      <c r="A160" s="9" t="s">
        <v>12</v>
      </c>
      <c r="B160" s="9" t="s">
        <v>13</v>
      </c>
      <c r="C160" s="9" t="s">
        <v>28</v>
      </c>
      <c r="D160" s="12" t="s">
        <v>585</v>
      </c>
      <c r="E160" s="9" t="n">
        <v>997288987</v>
      </c>
      <c r="F160" s="8"/>
      <c r="G160" s="8" t="s">
        <v>17</v>
      </c>
      <c r="H160" s="8" t="s">
        <v>18</v>
      </c>
      <c r="I160" s="7" t="s">
        <v>586</v>
      </c>
      <c r="J160" s="8" t="s">
        <v>587</v>
      </c>
      <c r="K160" s="4" t="s">
        <v>21</v>
      </c>
      <c r="L160" s="8"/>
    </row>
    <row r="161" customFormat="false" ht="31" hidden="false" customHeight="false" outlineLevel="0" collapsed="false">
      <c r="A161" s="9" t="s">
        <v>12</v>
      </c>
      <c r="B161" s="9" t="s">
        <v>13</v>
      </c>
      <c r="C161" s="9" t="s">
        <v>28</v>
      </c>
      <c r="D161" s="12" t="s">
        <v>588</v>
      </c>
      <c r="E161" s="9" t="n">
        <v>991229524</v>
      </c>
      <c r="F161" s="8"/>
      <c r="G161" s="8" t="s">
        <v>17</v>
      </c>
      <c r="H161" s="8" t="s">
        <v>18</v>
      </c>
      <c r="I161" s="7" t="s">
        <v>589</v>
      </c>
      <c r="J161" s="8" t="s">
        <v>590</v>
      </c>
      <c r="K161" s="4" t="s">
        <v>21</v>
      </c>
      <c r="L161" s="8"/>
    </row>
    <row r="162" customFormat="false" ht="31" hidden="false" customHeight="false" outlineLevel="0" collapsed="false">
      <c r="A162" s="9" t="s">
        <v>12</v>
      </c>
      <c r="B162" s="9" t="s">
        <v>13</v>
      </c>
      <c r="C162" s="9" t="s">
        <v>28</v>
      </c>
      <c r="D162" s="12" t="s">
        <v>591</v>
      </c>
      <c r="E162" s="9" t="n">
        <v>993961770</v>
      </c>
      <c r="F162" s="8"/>
      <c r="G162" s="8" t="s">
        <v>17</v>
      </c>
      <c r="H162" s="8" t="s">
        <v>18</v>
      </c>
      <c r="I162" s="7" t="s">
        <v>592</v>
      </c>
      <c r="J162" s="8" t="s">
        <v>593</v>
      </c>
      <c r="K162" s="4" t="s">
        <v>21</v>
      </c>
      <c r="L162" s="8"/>
    </row>
    <row r="163" customFormat="false" ht="31" hidden="false" customHeight="false" outlineLevel="0" collapsed="false">
      <c r="A163" s="9" t="s">
        <v>12</v>
      </c>
      <c r="B163" s="9" t="s">
        <v>13</v>
      </c>
      <c r="C163" s="9" t="s">
        <v>28</v>
      </c>
      <c r="D163" s="18" t="s">
        <v>531</v>
      </c>
      <c r="E163" s="9" t="n">
        <v>993443103</v>
      </c>
      <c r="F163" s="8"/>
      <c r="G163" s="8" t="s">
        <v>17</v>
      </c>
      <c r="H163" s="8" t="s">
        <v>18</v>
      </c>
      <c r="I163" s="7" t="s">
        <v>594</v>
      </c>
      <c r="J163" s="8" t="s">
        <v>595</v>
      </c>
      <c r="K163" s="4" t="s">
        <v>21</v>
      </c>
      <c r="L163" s="8"/>
    </row>
    <row r="164" customFormat="false" ht="31" hidden="false" customHeight="false" outlineLevel="0" collapsed="false">
      <c r="A164" s="9" t="s">
        <v>12</v>
      </c>
      <c r="B164" s="9" t="s">
        <v>13</v>
      </c>
      <c r="C164" s="9" t="s">
        <v>28</v>
      </c>
      <c r="D164" s="12" t="s">
        <v>596</v>
      </c>
      <c r="E164" s="9" t="n">
        <v>981652218</v>
      </c>
      <c r="F164" s="8"/>
      <c r="G164" s="8" t="s">
        <v>17</v>
      </c>
      <c r="H164" s="8" t="s">
        <v>18</v>
      </c>
      <c r="I164" s="7" t="s">
        <v>597</v>
      </c>
      <c r="J164" s="8" t="s">
        <v>598</v>
      </c>
      <c r="K164" s="4" t="s">
        <v>21</v>
      </c>
      <c r="L164" s="8"/>
    </row>
    <row r="165" customFormat="false" ht="31" hidden="false" customHeight="false" outlineLevel="0" collapsed="false">
      <c r="A165" s="9" t="s">
        <v>12</v>
      </c>
      <c r="B165" s="9" t="s">
        <v>13</v>
      </c>
      <c r="C165" s="9" t="s">
        <v>67</v>
      </c>
      <c r="D165" s="12" t="s">
        <v>599</v>
      </c>
      <c r="E165" s="9" t="n">
        <v>995155887</v>
      </c>
      <c r="F165" s="8"/>
      <c r="G165" s="8" t="s">
        <v>17</v>
      </c>
      <c r="H165" s="8" t="s">
        <v>18</v>
      </c>
      <c r="I165" s="7" t="s">
        <v>600</v>
      </c>
      <c r="J165" s="8" t="s">
        <v>601</v>
      </c>
      <c r="K165" s="4" t="s">
        <v>21</v>
      </c>
      <c r="L165" s="8"/>
    </row>
    <row r="166" customFormat="false" ht="31" hidden="false" customHeight="false" outlineLevel="0" collapsed="false">
      <c r="A166" s="9" t="s">
        <v>12</v>
      </c>
      <c r="B166" s="9" t="s">
        <v>13</v>
      </c>
      <c r="C166" s="9" t="s">
        <v>23</v>
      </c>
      <c r="D166" s="10" t="s">
        <v>602</v>
      </c>
      <c r="E166" s="9" t="n">
        <v>989483088</v>
      </c>
      <c r="F166" s="8"/>
      <c r="G166" s="8" t="s">
        <v>17</v>
      </c>
      <c r="H166" s="8" t="s">
        <v>18</v>
      </c>
      <c r="I166" s="7" t="s">
        <v>603</v>
      </c>
      <c r="J166" s="8" t="s">
        <v>604</v>
      </c>
      <c r="K166" s="4" t="s">
        <v>21</v>
      </c>
      <c r="L166" s="8"/>
    </row>
    <row r="167" customFormat="false" ht="31" hidden="false" customHeight="false" outlineLevel="0" collapsed="false">
      <c r="A167" s="9" t="s">
        <v>12</v>
      </c>
      <c r="B167" s="9" t="s">
        <v>13</v>
      </c>
      <c r="C167" s="9" t="s">
        <v>28</v>
      </c>
      <c r="D167" s="12" t="s">
        <v>605</v>
      </c>
      <c r="E167" s="9" t="n">
        <v>968512783</v>
      </c>
      <c r="F167" s="8"/>
      <c r="G167" s="8" t="s">
        <v>17</v>
      </c>
      <c r="H167" s="8" t="s">
        <v>18</v>
      </c>
      <c r="I167" s="7" t="s">
        <v>606</v>
      </c>
      <c r="J167" s="8" t="s">
        <v>607</v>
      </c>
      <c r="K167" s="4" t="s">
        <v>21</v>
      </c>
      <c r="L167" s="8"/>
    </row>
    <row r="168" customFormat="false" ht="31" hidden="false" customHeight="false" outlineLevel="0" collapsed="false">
      <c r="A168" s="9" t="s">
        <v>12</v>
      </c>
      <c r="B168" s="9" t="s">
        <v>13</v>
      </c>
      <c r="C168" s="9" t="s">
        <v>525</v>
      </c>
      <c r="D168" s="12" t="s">
        <v>608</v>
      </c>
      <c r="E168" s="9" t="n">
        <v>961503761</v>
      </c>
      <c r="F168" s="8"/>
      <c r="G168" s="8" t="s">
        <v>17</v>
      </c>
      <c r="H168" s="8" t="s">
        <v>18</v>
      </c>
      <c r="I168" s="7" t="s">
        <v>609</v>
      </c>
      <c r="J168" s="8" t="s">
        <v>610</v>
      </c>
      <c r="K168" s="4" t="s">
        <v>21</v>
      </c>
      <c r="L168" s="8"/>
    </row>
    <row r="169" customFormat="false" ht="31" hidden="false" customHeight="false" outlineLevel="0" collapsed="false">
      <c r="A169" s="9" t="s">
        <v>12</v>
      </c>
      <c r="B169" s="9" t="s">
        <v>13</v>
      </c>
      <c r="C169" s="9" t="s">
        <v>28</v>
      </c>
      <c r="D169" s="12" t="s">
        <v>611</v>
      </c>
      <c r="E169" s="9" t="n">
        <v>959473475</v>
      </c>
      <c r="F169" s="8"/>
      <c r="G169" s="8" t="s">
        <v>17</v>
      </c>
      <c r="H169" s="8" t="s">
        <v>18</v>
      </c>
      <c r="I169" s="7" t="s">
        <v>612</v>
      </c>
      <c r="J169" s="8" t="s">
        <v>613</v>
      </c>
      <c r="K169" s="4" t="s">
        <v>21</v>
      </c>
      <c r="L169" s="8"/>
    </row>
    <row r="170" customFormat="false" ht="31" hidden="false" customHeight="false" outlineLevel="0" collapsed="false">
      <c r="A170" s="9" t="s">
        <v>12</v>
      </c>
      <c r="B170" s="9" t="s">
        <v>13</v>
      </c>
      <c r="C170" s="9" t="s">
        <v>28</v>
      </c>
      <c r="D170" s="12" t="s">
        <v>614</v>
      </c>
      <c r="E170" s="9" t="n">
        <v>986340308</v>
      </c>
      <c r="F170" s="8"/>
      <c r="G170" s="8" t="s">
        <v>17</v>
      </c>
      <c r="H170" s="8" t="s">
        <v>18</v>
      </c>
      <c r="I170" s="7" t="s">
        <v>615</v>
      </c>
      <c r="J170" s="8" t="s">
        <v>616</v>
      </c>
      <c r="K170" s="4" t="s">
        <v>21</v>
      </c>
      <c r="L170" s="8"/>
    </row>
    <row r="171" customFormat="false" ht="31" hidden="false" customHeight="false" outlineLevel="0" collapsed="false">
      <c r="A171" s="9" t="s">
        <v>12</v>
      </c>
      <c r="B171" s="9" t="s">
        <v>13</v>
      </c>
      <c r="C171" s="9" t="s">
        <v>124</v>
      </c>
      <c r="D171" s="12" t="s">
        <v>617</v>
      </c>
      <c r="E171" s="9" t="n">
        <v>985111020</v>
      </c>
      <c r="F171" s="8"/>
      <c r="G171" s="8" t="s">
        <v>17</v>
      </c>
      <c r="H171" s="8" t="s">
        <v>18</v>
      </c>
      <c r="I171" s="7" t="s">
        <v>618</v>
      </c>
      <c r="J171" s="8" t="s">
        <v>619</v>
      </c>
      <c r="K171" s="4" t="s">
        <v>21</v>
      </c>
      <c r="L171" s="8"/>
    </row>
    <row r="172" customFormat="false" ht="31" hidden="false" customHeight="false" outlineLevel="0" collapsed="false">
      <c r="A172" s="9" t="s">
        <v>12</v>
      </c>
      <c r="B172" s="9" t="s">
        <v>13</v>
      </c>
      <c r="C172" s="9" t="s">
        <v>28</v>
      </c>
      <c r="D172" s="17" t="s">
        <v>620</v>
      </c>
      <c r="E172" s="9" t="n">
        <v>960868588</v>
      </c>
      <c r="F172" s="8"/>
      <c r="G172" s="8" t="s">
        <v>17</v>
      </c>
      <c r="H172" s="8" t="s">
        <v>18</v>
      </c>
      <c r="I172" s="7" t="s">
        <v>621</v>
      </c>
      <c r="J172" s="8" t="s">
        <v>622</v>
      </c>
      <c r="K172" s="4" t="s">
        <v>21</v>
      </c>
      <c r="L172" s="8"/>
    </row>
    <row r="173" customFormat="false" ht="31" hidden="false" customHeight="false" outlineLevel="0" collapsed="false">
      <c r="A173" s="9" t="s">
        <v>12</v>
      </c>
      <c r="B173" s="9" t="s">
        <v>13</v>
      </c>
      <c r="C173" s="9" t="s">
        <v>28</v>
      </c>
      <c r="D173" s="12" t="s">
        <v>623</v>
      </c>
      <c r="E173" s="9" t="n">
        <v>968612253</v>
      </c>
      <c r="F173" s="8"/>
      <c r="G173" s="8" t="s">
        <v>17</v>
      </c>
      <c r="H173" s="8" t="s">
        <v>18</v>
      </c>
      <c r="I173" s="7" t="s">
        <v>624</v>
      </c>
      <c r="J173" s="8" t="s">
        <v>625</v>
      </c>
      <c r="K173" s="4" t="s">
        <v>21</v>
      </c>
      <c r="L173" s="8"/>
    </row>
    <row r="174" customFormat="false" ht="31" hidden="false" customHeight="false" outlineLevel="0" collapsed="false">
      <c r="A174" s="9" t="s">
        <v>12</v>
      </c>
      <c r="B174" s="9" t="s">
        <v>13</v>
      </c>
      <c r="C174" s="9" t="s">
        <v>238</v>
      </c>
      <c r="D174" s="12" t="s">
        <v>626</v>
      </c>
      <c r="E174" s="9" t="n">
        <v>998462160</v>
      </c>
      <c r="F174" s="8"/>
      <c r="G174" s="8" t="s">
        <v>17</v>
      </c>
      <c r="H174" s="8" t="s">
        <v>18</v>
      </c>
      <c r="I174" s="7" t="s">
        <v>627</v>
      </c>
      <c r="J174" s="8" t="s">
        <v>628</v>
      </c>
      <c r="K174" s="4" t="s">
        <v>21</v>
      </c>
      <c r="L174" s="8"/>
    </row>
    <row r="175" customFormat="false" ht="31" hidden="false" customHeight="false" outlineLevel="0" collapsed="false">
      <c r="A175" s="9" t="s">
        <v>12</v>
      </c>
      <c r="B175" s="9" t="s">
        <v>13</v>
      </c>
      <c r="C175" s="9" t="s">
        <v>23</v>
      </c>
      <c r="D175" s="18" t="s">
        <v>629</v>
      </c>
      <c r="E175" s="9" t="n">
        <v>997893558</v>
      </c>
      <c r="F175" s="8"/>
      <c r="G175" s="8" t="s">
        <v>17</v>
      </c>
      <c r="H175" s="8" t="s">
        <v>63</v>
      </c>
      <c r="I175" s="7" t="s">
        <v>630</v>
      </c>
      <c r="J175" s="8" t="s">
        <v>631</v>
      </c>
      <c r="K175" s="4" t="s">
        <v>66</v>
      </c>
      <c r="L175" s="8"/>
    </row>
    <row r="176" customFormat="false" ht="31" hidden="false" customHeight="false" outlineLevel="0" collapsed="false">
      <c r="A176" s="9" t="s">
        <v>12</v>
      </c>
      <c r="B176" s="9" t="s">
        <v>13</v>
      </c>
      <c r="C176" s="4" t="s">
        <v>28</v>
      </c>
      <c r="D176" s="12" t="s">
        <v>632</v>
      </c>
      <c r="E176" s="9" t="n">
        <v>992410900</v>
      </c>
      <c r="F176" s="8"/>
      <c r="G176" s="8" t="s">
        <v>17</v>
      </c>
      <c r="H176" s="8" t="s">
        <v>18</v>
      </c>
      <c r="I176" s="7" t="s">
        <v>633</v>
      </c>
      <c r="J176" s="8" t="s">
        <v>634</v>
      </c>
      <c r="K176" s="4" t="s">
        <v>21</v>
      </c>
      <c r="L176" s="8"/>
    </row>
    <row r="177" customFormat="false" ht="31" hidden="false" customHeight="false" outlineLevel="0" collapsed="false">
      <c r="A177" s="9" t="s">
        <v>12</v>
      </c>
      <c r="B177" s="9" t="s">
        <v>56</v>
      </c>
      <c r="C177" s="4" t="s">
        <v>28</v>
      </c>
      <c r="D177" s="12" t="s">
        <v>635</v>
      </c>
      <c r="E177" s="9" t="n">
        <v>994009266</v>
      </c>
      <c r="F177" s="8"/>
      <c r="G177" s="8" t="s">
        <v>17</v>
      </c>
      <c r="H177" s="8" t="s">
        <v>18</v>
      </c>
      <c r="I177" s="7" t="s">
        <v>636</v>
      </c>
      <c r="J177" s="8" t="s">
        <v>637</v>
      </c>
      <c r="K177" s="4" t="s">
        <v>21</v>
      </c>
      <c r="L177" s="8"/>
    </row>
    <row r="178" customFormat="false" ht="31" hidden="false" customHeight="false" outlineLevel="0" collapsed="false">
      <c r="A178" s="9" t="s">
        <v>12</v>
      </c>
      <c r="B178" s="9" t="s">
        <v>13</v>
      </c>
      <c r="C178" s="9" t="s">
        <v>238</v>
      </c>
      <c r="D178" s="12" t="s">
        <v>638</v>
      </c>
      <c r="E178" s="9" t="n">
        <v>988325085</v>
      </c>
      <c r="F178" s="8"/>
      <c r="G178" s="8" t="s">
        <v>17</v>
      </c>
      <c r="H178" s="8" t="s">
        <v>18</v>
      </c>
      <c r="I178" s="7" t="s">
        <v>639</v>
      </c>
      <c r="J178" s="8" t="s">
        <v>640</v>
      </c>
      <c r="K178" s="4" t="s">
        <v>21</v>
      </c>
      <c r="L178" s="8"/>
    </row>
    <row r="179" customFormat="false" ht="31" hidden="false" customHeight="false" outlineLevel="0" collapsed="false">
      <c r="A179" s="9" t="s">
        <v>12</v>
      </c>
      <c r="B179" s="9" t="s">
        <v>56</v>
      </c>
      <c r="C179" s="9" t="s">
        <v>57</v>
      </c>
      <c r="D179" s="12" t="s">
        <v>641</v>
      </c>
      <c r="E179" s="9" t="n">
        <v>981776602</v>
      </c>
      <c r="F179" s="8"/>
      <c r="G179" s="8" t="s">
        <v>17</v>
      </c>
      <c r="H179" s="8" t="s">
        <v>18</v>
      </c>
      <c r="I179" s="7" t="s">
        <v>642</v>
      </c>
      <c r="J179" s="8" t="s">
        <v>643</v>
      </c>
      <c r="K179" s="4" t="s">
        <v>21</v>
      </c>
      <c r="L179" s="8"/>
    </row>
    <row r="180" customFormat="false" ht="31" hidden="false" customHeight="false" outlineLevel="0" collapsed="false">
      <c r="A180" s="9" t="s">
        <v>12</v>
      </c>
      <c r="B180" s="9" t="s">
        <v>13</v>
      </c>
      <c r="C180" s="4" t="s">
        <v>28</v>
      </c>
      <c r="D180" s="12" t="s">
        <v>644</v>
      </c>
      <c r="E180" s="9" t="n">
        <v>988950262</v>
      </c>
      <c r="F180" s="8"/>
      <c r="G180" s="8" t="s">
        <v>17</v>
      </c>
      <c r="H180" s="8" t="s">
        <v>18</v>
      </c>
      <c r="I180" s="7" t="s">
        <v>557</v>
      </c>
      <c r="J180" s="8" t="s">
        <v>645</v>
      </c>
      <c r="K180" s="4" t="s">
        <v>21</v>
      </c>
      <c r="L180" s="8"/>
    </row>
    <row r="181" customFormat="false" ht="40" hidden="false" customHeight="false" outlineLevel="0" collapsed="false">
      <c r="A181" s="9" t="s">
        <v>12</v>
      </c>
      <c r="B181" s="9" t="s">
        <v>13</v>
      </c>
      <c r="C181" s="9" t="s">
        <v>375</v>
      </c>
      <c r="D181" s="12" t="s">
        <v>646</v>
      </c>
      <c r="E181" s="30" t="n">
        <v>993633791</v>
      </c>
      <c r="F181" s="8"/>
      <c r="G181" s="8" t="s">
        <v>17</v>
      </c>
      <c r="H181" s="8" t="s">
        <v>36</v>
      </c>
      <c r="I181" s="7" t="s">
        <v>647</v>
      </c>
      <c r="J181" s="8" t="s">
        <v>648</v>
      </c>
      <c r="K181" s="4" t="s">
        <v>649</v>
      </c>
      <c r="L181" s="8"/>
    </row>
    <row r="182" customFormat="false" ht="31" hidden="false" customHeight="false" outlineLevel="0" collapsed="false">
      <c r="A182" s="9" t="s">
        <v>12</v>
      </c>
      <c r="B182" s="9" t="s">
        <v>13</v>
      </c>
      <c r="C182" s="9" t="s">
        <v>28</v>
      </c>
      <c r="D182" s="12" t="s">
        <v>650</v>
      </c>
      <c r="E182" s="30" t="n">
        <v>968867685</v>
      </c>
      <c r="F182" s="8"/>
      <c r="G182" s="8" t="s">
        <v>17</v>
      </c>
      <c r="H182" s="8" t="s">
        <v>18</v>
      </c>
      <c r="I182" s="7" t="s">
        <v>651</v>
      </c>
      <c r="J182" s="8" t="s">
        <v>652</v>
      </c>
      <c r="K182" s="4" t="s">
        <v>21</v>
      </c>
      <c r="L182" s="8"/>
    </row>
    <row r="183" customFormat="false" ht="31" hidden="false" customHeight="false" outlineLevel="0" collapsed="false">
      <c r="A183" s="9" t="s">
        <v>12</v>
      </c>
      <c r="B183" s="9" t="s">
        <v>51</v>
      </c>
      <c r="C183" s="9" t="s">
        <v>52</v>
      </c>
      <c r="D183" s="12" t="s">
        <v>653</v>
      </c>
      <c r="E183" s="30" t="n">
        <v>994798131</v>
      </c>
      <c r="F183" s="8"/>
      <c r="G183" s="8" t="s">
        <v>17</v>
      </c>
      <c r="H183" s="8" t="s">
        <v>18</v>
      </c>
      <c r="I183" s="7" t="s">
        <v>654</v>
      </c>
      <c r="J183" s="8" t="s">
        <v>655</v>
      </c>
      <c r="K183" s="4" t="s">
        <v>21</v>
      </c>
      <c r="L183" s="8"/>
    </row>
    <row r="184" customFormat="false" ht="31" hidden="false" customHeight="false" outlineLevel="0" collapsed="false">
      <c r="A184" s="9" t="s">
        <v>12</v>
      </c>
      <c r="B184" s="9" t="s">
        <v>13</v>
      </c>
      <c r="C184" s="9" t="s">
        <v>129</v>
      </c>
      <c r="D184" s="12" t="s">
        <v>656</v>
      </c>
      <c r="E184" s="30" t="n">
        <v>994653432</v>
      </c>
      <c r="F184" s="8"/>
      <c r="G184" s="8" t="s">
        <v>17</v>
      </c>
      <c r="H184" s="8" t="s">
        <v>18</v>
      </c>
      <c r="I184" s="7" t="s">
        <v>657</v>
      </c>
      <c r="J184" s="8" t="s">
        <v>658</v>
      </c>
      <c r="K184" s="4" t="s">
        <v>21</v>
      </c>
      <c r="L184" s="8"/>
    </row>
    <row r="185" customFormat="false" ht="31" hidden="false" customHeight="false" outlineLevel="0" collapsed="false">
      <c r="A185" s="9" t="s">
        <v>12</v>
      </c>
      <c r="B185" s="9" t="s">
        <v>13</v>
      </c>
      <c r="C185" s="9" t="s">
        <v>375</v>
      </c>
      <c r="D185" s="12" t="s">
        <v>659</v>
      </c>
      <c r="E185" s="30" t="n">
        <v>998177382</v>
      </c>
      <c r="F185" s="8"/>
      <c r="G185" s="8" t="s">
        <v>17</v>
      </c>
      <c r="H185" s="8" t="s">
        <v>18</v>
      </c>
      <c r="I185" s="7" t="s">
        <v>660</v>
      </c>
      <c r="J185" s="8" t="s">
        <v>661</v>
      </c>
      <c r="K185" s="4" t="s">
        <v>21</v>
      </c>
      <c r="L185" s="8"/>
    </row>
    <row r="186" customFormat="false" ht="31" hidden="false" customHeight="false" outlineLevel="0" collapsed="false">
      <c r="A186" s="9" t="s">
        <v>12</v>
      </c>
      <c r="B186" s="9" t="s">
        <v>13</v>
      </c>
      <c r="C186" s="4" t="s">
        <v>14</v>
      </c>
      <c r="D186" s="18" t="s">
        <v>662</v>
      </c>
      <c r="E186" s="30" t="n">
        <v>978926408</v>
      </c>
      <c r="F186" s="8"/>
      <c r="G186" s="8" t="s">
        <v>17</v>
      </c>
      <c r="H186" s="8" t="s">
        <v>18</v>
      </c>
      <c r="I186" s="7" t="s">
        <v>663</v>
      </c>
      <c r="J186" s="8" t="s">
        <v>664</v>
      </c>
      <c r="K186" s="4" t="s">
        <v>21</v>
      </c>
      <c r="L186" s="8"/>
    </row>
    <row r="187" customFormat="false" ht="31" hidden="false" customHeight="false" outlineLevel="0" collapsed="false">
      <c r="A187" s="9" t="s">
        <v>12</v>
      </c>
      <c r="B187" s="9" t="s">
        <v>13</v>
      </c>
      <c r="C187" s="4" t="s">
        <v>28</v>
      </c>
      <c r="D187" s="12" t="s">
        <v>665</v>
      </c>
      <c r="E187" s="30" t="n">
        <v>981826855</v>
      </c>
      <c r="F187" s="8"/>
      <c r="G187" s="8" t="s">
        <v>17</v>
      </c>
      <c r="H187" s="8" t="s">
        <v>18</v>
      </c>
      <c r="I187" s="7" t="s">
        <v>666</v>
      </c>
      <c r="J187" s="8" t="s">
        <v>667</v>
      </c>
      <c r="K187" s="4" t="s">
        <v>21</v>
      </c>
      <c r="L187" s="8"/>
    </row>
    <row r="188" customFormat="false" ht="21" hidden="false" customHeight="false" outlineLevel="0" collapsed="false">
      <c r="A188" s="4" t="s">
        <v>12</v>
      </c>
      <c r="B188" s="4" t="s">
        <v>56</v>
      </c>
      <c r="C188" s="4" t="s">
        <v>28</v>
      </c>
      <c r="D188" s="11" t="s">
        <v>668</v>
      </c>
      <c r="E188" s="4" t="n">
        <f aca="false">593959425376</f>
        <v>593959425376</v>
      </c>
      <c r="F188" s="4" t="s">
        <v>669</v>
      </c>
      <c r="G188" s="8" t="s">
        <v>17</v>
      </c>
      <c r="H188" s="8" t="s">
        <v>18</v>
      </c>
      <c r="I188" s="7" t="s">
        <v>670</v>
      </c>
      <c r="J188" s="8" t="s">
        <v>671</v>
      </c>
      <c r="K188" s="4" t="s">
        <v>340</v>
      </c>
      <c r="L188" s="8"/>
    </row>
    <row r="189" customFormat="false" ht="21" hidden="false" customHeight="false" outlineLevel="0" collapsed="false">
      <c r="A189" s="4" t="s">
        <v>12</v>
      </c>
      <c r="B189" s="4" t="s">
        <v>56</v>
      </c>
      <c r="C189" s="4" t="s">
        <v>28</v>
      </c>
      <c r="D189" s="11" t="s">
        <v>672</v>
      </c>
      <c r="E189" s="4" t="n">
        <f aca="false">5930982600086</f>
        <v>5930982600086</v>
      </c>
      <c r="F189" s="4" t="s">
        <v>673</v>
      </c>
      <c r="G189" s="8" t="s">
        <v>17</v>
      </c>
      <c r="H189" s="8" t="s">
        <v>18</v>
      </c>
      <c r="I189" s="7" t="s">
        <v>674</v>
      </c>
      <c r="J189" s="8" t="s">
        <v>675</v>
      </c>
      <c r="K189" s="4" t="s">
        <v>340</v>
      </c>
      <c r="L189" s="8"/>
    </row>
    <row r="190" customFormat="false" ht="21" hidden="false" customHeight="false" outlineLevel="0" collapsed="false">
      <c r="A190" s="4" t="s">
        <v>12</v>
      </c>
      <c r="B190" s="4" t="s">
        <v>22</v>
      </c>
      <c r="C190" s="4" t="s">
        <v>14</v>
      </c>
      <c r="D190" s="11" t="s">
        <v>676</v>
      </c>
      <c r="E190" s="4" t="n">
        <f aca="false">593985753077</f>
        <v>593985753077</v>
      </c>
      <c r="F190" s="4" t="s">
        <v>677</v>
      </c>
      <c r="G190" s="8" t="s">
        <v>17</v>
      </c>
      <c r="H190" s="8" t="s">
        <v>18</v>
      </c>
      <c r="I190" s="7" t="s">
        <v>678</v>
      </c>
      <c r="J190" s="8" t="s">
        <v>679</v>
      </c>
      <c r="K190" s="4" t="s">
        <v>340</v>
      </c>
      <c r="L190" s="8"/>
    </row>
    <row r="191" customFormat="false" ht="21" hidden="false" customHeight="false" outlineLevel="0" collapsed="false">
      <c r="A191" s="4" t="s">
        <v>12</v>
      </c>
      <c r="B191" s="4" t="s">
        <v>13</v>
      </c>
      <c r="C191" s="4" t="s">
        <v>28</v>
      </c>
      <c r="D191" s="11" t="s">
        <v>680</v>
      </c>
      <c r="E191" s="4" t="n">
        <f aca="false">593989720740</f>
        <v>593989720740</v>
      </c>
      <c r="F191" s="4" t="s">
        <v>681</v>
      </c>
      <c r="G191" s="8" t="s">
        <v>17</v>
      </c>
      <c r="H191" s="8" t="s">
        <v>18</v>
      </c>
      <c r="I191" s="7" t="s">
        <v>682</v>
      </c>
      <c r="J191" s="8" t="s">
        <v>683</v>
      </c>
      <c r="K191" s="4" t="s">
        <v>340</v>
      </c>
      <c r="L191" s="8"/>
    </row>
    <row r="192" customFormat="false" ht="14.65" hidden="false" customHeight="false" outlineLevel="0" collapsed="false">
      <c r="A192" s="4" t="s">
        <v>12</v>
      </c>
      <c r="B192" s="4" t="s">
        <v>13</v>
      </c>
      <c r="C192" s="4" t="s">
        <v>67</v>
      </c>
      <c r="D192" s="11" t="s">
        <v>684</v>
      </c>
      <c r="E192" s="4" t="n">
        <f aca="false">593961405829</f>
        <v>593961405829</v>
      </c>
      <c r="F192" s="4" t="s">
        <v>685</v>
      </c>
      <c r="G192" s="8" t="s">
        <v>17</v>
      </c>
      <c r="H192" s="8" t="s">
        <v>18</v>
      </c>
      <c r="I192" s="7" t="s">
        <v>686</v>
      </c>
      <c r="J192" s="8" t="s">
        <v>687</v>
      </c>
      <c r="K192" s="4" t="s">
        <v>421</v>
      </c>
      <c r="L192" s="8"/>
    </row>
    <row r="193" customFormat="false" ht="14.65" hidden="false" customHeight="false" outlineLevel="0" collapsed="false">
      <c r="A193" s="9" t="s">
        <v>12</v>
      </c>
      <c r="B193" s="9" t="s">
        <v>13</v>
      </c>
      <c r="C193" s="9" t="s">
        <v>57</v>
      </c>
      <c r="D193" s="18" t="s">
        <v>688</v>
      </c>
      <c r="E193" s="9" t="n">
        <v>983577367</v>
      </c>
      <c r="F193" s="19" t="s">
        <v>689</v>
      </c>
      <c r="G193" s="8" t="s">
        <v>17</v>
      </c>
      <c r="H193" s="8" t="s">
        <v>18</v>
      </c>
      <c r="I193" s="7" t="s">
        <v>690</v>
      </c>
      <c r="J193" s="8" t="s">
        <v>532</v>
      </c>
      <c r="K193" s="4" t="s">
        <v>421</v>
      </c>
      <c r="L193" s="8"/>
    </row>
    <row r="194" customFormat="false" ht="14.65" hidden="false" customHeight="false" outlineLevel="0" collapsed="false">
      <c r="A194" s="9" t="s">
        <v>12</v>
      </c>
      <c r="B194" s="9" t="s">
        <v>13</v>
      </c>
      <c r="C194" s="9" t="s">
        <v>28</v>
      </c>
      <c r="D194" s="10" t="s">
        <v>691</v>
      </c>
      <c r="E194" s="8"/>
      <c r="F194" s="19" t="s">
        <v>692</v>
      </c>
      <c r="G194" s="8" t="s">
        <v>17</v>
      </c>
      <c r="H194" s="8" t="s">
        <v>63</v>
      </c>
      <c r="I194" s="7" t="s">
        <v>693</v>
      </c>
      <c r="J194" s="8" t="s">
        <v>538</v>
      </c>
      <c r="K194" s="4" t="s">
        <v>66</v>
      </c>
      <c r="L194" s="8"/>
    </row>
    <row r="195" customFormat="false" ht="14.65" hidden="false" customHeight="false" outlineLevel="0" collapsed="false">
      <c r="A195" s="9" t="s">
        <v>12</v>
      </c>
      <c r="B195" s="9" t="s">
        <v>13</v>
      </c>
      <c r="C195" s="9" t="s">
        <v>14</v>
      </c>
      <c r="D195" s="18" t="s">
        <v>694</v>
      </c>
      <c r="E195" s="9" t="n">
        <v>988949151</v>
      </c>
      <c r="F195" s="19" t="s">
        <v>695</v>
      </c>
      <c r="G195" s="8" t="s">
        <v>17</v>
      </c>
      <c r="H195" s="8" t="s">
        <v>18</v>
      </c>
      <c r="I195" s="7" t="s">
        <v>696</v>
      </c>
      <c r="J195" s="8" t="s">
        <v>697</v>
      </c>
      <c r="K195" s="4" t="s">
        <v>421</v>
      </c>
      <c r="L195" s="8"/>
    </row>
    <row r="196" customFormat="false" ht="14.65" hidden="false" customHeight="false" outlineLevel="0" collapsed="false">
      <c r="A196" s="9" t="s">
        <v>12</v>
      </c>
      <c r="B196" s="9" t="s">
        <v>13</v>
      </c>
      <c r="C196" s="9" t="s">
        <v>28</v>
      </c>
      <c r="D196" s="31" t="s">
        <v>698</v>
      </c>
      <c r="E196" s="8"/>
      <c r="F196" s="9" t="s">
        <v>699</v>
      </c>
      <c r="G196" s="8" t="s">
        <v>17</v>
      </c>
      <c r="H196" s="8" t="s">
        <v>63</v>
      </c>
      <c r="I196" s="7" t="s">
        <v>700</v>
      </c>
      <c r="J196" s="8" t="s">
        <v>701</v>
      </c>
      <c r="K196" s="4" t="s">
        <v>66</v>
      </c>
      <c r="L196" s="8"/>
    </row>
    <row r="197" customFormat="false" ht="14.65" hidden="false" customHeight="false" outlineLevel="0" collapsed="false">
      <c r="A197" s="9" t="s">
        <v>12</v>
      </c>
      <c r="B197" s="9" t="s">
        <v>13</v>
      </c>
      <c r="C197" s="9" t="s">
        <v>375</v>
      </c>
      <c r="D197" s="12" t="s">
        <v>702</v>
      </c>
      <c r="E197" s="8"/>
      <c r="F197" s="32" t="s">
        <v>703</v>
      </c>
      <c r="G197" s="8" t="s">
        <v>17</v>
      </c>
      <c r="H197" s="8" t="s">
        <v>63</v>
      </c>
      <c r="I197" s="7" t="s">
        <v>704</v>
      </c>
      <c r="J197" s="8" t="s">
        <v>705</v>
      </c>
      <c r="K197" s="4" t="s">
        <v>66</v>
      </c>
      <c r="L197" s="8"/>
    </row>
    <row r="198" customFormat="false" ht="14.65" hidden="false" customHeight="false" outlineLevel="0" collapsed="false">
      <c r="A198" s="9" t="s">
        <v>12</v>
      </c>
      <c r="B198" s="9" t="s">
        <v>13</v>
      </c>
      <c r="C198" s="9" t="s">
        <v>67</v>
      </c>
      <c r="D198" s="12" t="s">
        <v>706</v>
      </c>
      <c r="E198" s="9" t="n">
        <v>993065981</v>
      </c>
      <c r="F198" s="9" t="s">
        <v>707</v>
      </c>
      <c r="G198" s="8" t="s">
        <v>17</v>
      </c>
      <c r="H198" s="8" t="s">
        <v>18</v>
      </c>
      <c r="I198" s="7" t="s">
        <v>708</v>
      </c>
      <c r="J198" s="8" t="s">
        <v>709</v>
      </c>
      <c r="K198" s="4" t="s">
        <v>421</v>
      </c>
      <c r="L198" s="8"/>
    </row>
    <row r="199" customFormat="false" ht="14.65" hidden="false" customHeight="false" outlineLevel="0" collapsed="false">
      <c r="A199" s="4" t="s">
        <v>12</v>
      </c>
      <c r="B199" s="4" t="s">
        <v>56</v>
      </c>
      <c r="C199" s="9" t="s">
        <v>28</v>
      </c>
      <c r="D199" s="11" t="s">
        <v>710</v>
      </c>
      <c r="E199" s="4" t="n">
        <f aca="false">5930979869784</f>
        <v>5930979869784</v>
      </c>
      <c r="F199" s="4" t="s">
        <v>711</v>
      </c>
      <c r="G199" s="8" t="s">
        <v>17</v>
      </c>
      <c r="H199" s="8" t="s">
        <v>18</v>
      </c>
      <c r="I199" s="7" t="s">
        <v>712</v>
      </c>
      <c r="J199" s="8" t="s">
        <v>713</v>
      </c>
      <c r="K199" s="4" t="s">
        <v>421</v>
      </c>
      <c r="L199" s="8"/>
    </row>
    <row r="200" customFormat="false" ht="14.65" hidden="false" customHeight="false" outlineLevel="0" collapsed="false">
      <c r="A200" s="4" t="s">
        <v>12</v>
      </c>
      <c r="B200" s="4" t="s">
        <v>56</v>
      </c>
      <c r="C200" s="4" t="s">
        <v>28</v>
      </c>
      <c r="D200" s="11" t="s">
        <v>714</v>
      </c>
      <c r="E200" s="4" t="n">
        <f aca="false">5930991112048</f>
        <v>5930991112048</v>
      </c>
      <c r="F200" s="4" t="s">
        <v>715</v>
      </c>
      <c r="G200" s="8" t="s">
        <v>17</v>
      </c>
      <c r="H200" s="8" t="s">
        <v>18</v>
      </c>
      <c r="I200" s="7" t="s">
        <v>716</v>
      </c>
      <c r="J200" s="8" t="s">
        <v>717</v>
      </c>
      <c r="K200" s="4" t="s">
        <v>21</v>
      </c>
      <c r="L200" s="8"/>
    </row>
    <row r="201" customFormat="false" ht="14.65" hidden="false" customHeight="false" outlineLevel="0" collapsed="false">
      <c r="A201" s="4" t="s">
        <v>12</v>
      </c>
      <c r="B201" s="4" t="s">
        <v>56</v>
      </c>
      <c r="C201" s="9" t="s">
        <v>28</v>
      </c>
      <c r="D201" s="11" t="s">
        <v>718</v>
      </c>
      <c r="E201" s="4" t="n">
        <f aca="false">593998830200</f>
        <v>593998830200</v>
      </c>
      <c r="F201" s="4" t="s">
        <v>719</v>
      </c>
      <c r="G201" s="8" t="s">
        <v>17</v>
      </c>
      <c r="H201" s="8" t="s">
        <v>18</v>
      </c>
      <c r="I201" s="7" t="s">
        <v>720</v>
      </c>
      <c r="J201" s="8" t="s">
        <v>721</v>
      </c>
      <c r="K201" s="4" t="s">
        <v>21</v>
      </c>
      <c r="L201" s="8"/>
    </row>
    <row r="202" customFormat="false" ht="14.65" hidden="false" customHeight="false" outlineLevel="0" collapsed="false">
      <c r="A202" s="4" t="s">
        <v>12</v>
      </c>
      <c r="B202" s="4" t="s">
        <v>56</v>
      </c>
      <c r="C202" s="9" t="s">
        <v>28</v>
      </c>
      <c r="D202" s="11" t="s">
        <v>722</v>
      </c>
      <c r="E202" s="4" t="n">
        <f aca="false">593989798426</f>
        <v>593989798426</v>
      </c>
      <c r="F202" s="4" t="s">
        <v>723</v>
      </c>
      <c r="G202" s="8" t="s">
        <v>17</v>
      </c>
      <c r="H202" s="8" t="s">
        <v>18</v>
      </c>
      <c r="I202" s="7" t="s">
        <v>724</v>
      </c>
      <c r="J202" s="8" t="s">
        <v>725</v>
      </c>
      <c r="K202" s="4" t="s">
        <v>21</v>
      </c>
      <c r="L202" s="8"/>
    </row>
    <row r="203" customFormat="false" ht="14.65" hidden="false" customHeight="false" outlineLevel="0" collapsed="false">
      <c r="A203" s="4" t="s">
        <v>12</v>
      </c>
      <c r="B203" s="4" t="s">
        <v>56</v>
      </c>
      <c r="C203" s="9" t="s">
        <v>28</v>
      </c>
      <c r="D203" s="11" t="s">
        <v>726</v>
      </c>
      <c r="E203" s="4" t="n">
        <f aca="false">593995219648</f>
        <v>593995219648</v>
      </c>
      <c r="F203" s="4" t="s">
        <v>727</v>
      </c>
      <c r="G203" s="8" t="s">
        <v>17</v>
      </c>
      <c r="H203" s="8" t="s">
        <v>18</v>
      </c>
      <c r="I203" s="7" t="s">
        <v>728</v>
      </c>
      <c r="J203" s="8" t="s">
        <v>729</v>
      </c>
      <c r="K203" s="4" t="s">
        <v>21</v>
      </c>
      <c r="L203" s="8"/>
    </row>
    <row r="204" customFormat="false" ht="14.65" hidden="false" customHeight="false" outlineLevel="0" collapsed="false">
      <c r="A204" s="4" t="s">
        <v>12</v>
      </c>
      <c r="B204" s="4" t="s">
        <v>13</v>
      </c>
      <c r="C204" s="4" t="s">
        <v>67</v>
      </c>
      <c r="D204" s="11" t="s">
        <v>730</v>
      </c>
      <c r="E204" s="4" t="n">
        <f aca="false">593996534530</f>
        <v>593996534530</v>
      </c>
      <c r="F204" s="4" t="s">
        <v>731</v>
      </c>
      <c r="G204" s="8" t="s">
        <v>17</v>
      </c>
      <c r="H204" s="8" t="s">
        <v>18</v>
      </c>
      <c r="I204" s="7" t="s">
        <v>630</v>
      </c>
      <c r="J204" s="8" t="s">
        <v>631</v>
      </c>
      <c r="K204" s="4" t="s">
        <v>21</v>
      </c>
      <c r="L204" s="8"/>
    </row>
    <row r="205" customFormat="false" ht="14.65" hidden="false" customHeight="false" outlineLevel="0" collapsed="false">
      <c r="A205" s="4" t="s">
        <v>12</v>
      </c>
      <c r="B205" s="4" t="s">
        <v>13</v>
      </c>
      <c r="C205" s="4" t="s">
        <v>124</v>
      </c>
      <c r="D205" s="11" t="s">
        <v>732</v>
      </c>
      <c r="E205" s="4" t="n">
        <f aca="false">593980254097</f>
        <v>593980254097</v>
      </c>
      <c r="F205" s="4" t="s">
        <v>733</v>
      </c>
      <c r="G205" s="8" t="s">
        <v>17</v>
      </c>
      <c r="H205" s="8" t="s">
        <v>18</v>
      </c>
      <c r="I205" s="7" t="s">
        <v>734</v>
      </c>
      <c r="J205" s="8" t="s">
        <v>735</v>
      </c>
      <c r="K205" s="4" t="s">
        <v>21</v>
      </c>
      <c r="L205" s="8"/>
    </row>
    <row r="206" customFormat="false" ht="14.65" hidden="false" customHeight="false" outlineLevel="0" collapsed="false">
      <c r="A206" s="4" t="s">
        <v>12</v>
      </c>
      <c r="B206" s="4" t="s">
        <v>13</v>
      </c>
      <c r="C206" s="4" t="s">
        <v>23</v>
      </c>
      <c r="D206" s="11" t="s">
        <v>736</v>
      </c>
      <c r="E206" s="4" t="n">
        <v>980743894</v>
      </c>
      <c r="F206" s="4" t="s">
        <v>737</v>
      </c>
      <c r="G206" s="8" t="s">
        <v>17</v>
      </c>
      <c r="H206" s="8" t="s">
        <v>18</v>
      </c>
      <c r="I206" s="7" t="s">
        <v>738</v>
      </c>
      <c r="J206" s="8" t="s">
        <v>739</v>
      </c>
      <c r="K206" s="4" t="s">
        <v>21</v>
      </c>
      <c r="L206" s="8"/>
    </row>
    <row r="207" customFormat="false" ht="21" hidden="false" customHeight="false" outlineLevel="0" collapsed="false">
      <c r="A207" s="4" t="s">
        <v>12</v>
      </c>
      <c r="B207" s="4" t="s">
        <v>13</v>
      </c>
      <c r="C207" s="4" t="s">
        <v>525</v>
      </c>
      <c r="D207" s="13" t="s">
        <v>740</v>
      </c>
      <c r="E207" s="4" t="n">
        <f aca="false">593998216594</f>
        <v>593998216594</v>
      </c>
      <c r="F207" s="4" t="s">
        <v>741</v>
      </c>
      <c r="G207" s="8" t="s">
        <v>17</v>
      </c>
      <c r="H207" s="8" t="s">
        <v>18</v>
      </c>
      <c r="I207" s="7" t="s">
        <v>742</v>
      </c>
      <c r="J207" s="8" t="s">
        <v>743</v>
      </c>
      <c r="K207" s="4" t="s">
        <v>21</v>
      </c>
      <c r="L207" s="8"/>
    </row>
    <row r="208" customFormat="false" ht="14.65" hidden="false" customHeight="false" outlineLevel="0" collapsed="false">
      <c r="A208" s="4" t="s">
        <v>12</v>
      </c>
      <c r="B208" s="4" t="s">
        <v>13</v>
      </c>
      <c r="C208" s="4" t="s">
        <v>23</v>
      </c>
      <c r="D208" s="11" t="s">
        <v>744</v>
      </c>
      <c r="E208" s="4" t="n">
        <f aca="false">593990869656</f>
        <v>593990869656</v>
      </c>
      <c r="F208" s="4" t="s">
        <v>745</v>
      </c>
      <c r="G208" s="8" t="s">
        <v>17</v>
      </c>
      <c r="H208" s="8" t="s">
        <v>18</v>
      </c>
      <c r="I208" s="7" t="s">
        <v>746</v>
      </c>
      <c r="J208" s="8" t="s">
        <v>747</v>
      </c>
      <c r="K208" s="4" t="s">
        <v>21</v>
      </c>
      <c r="L208" s="8"/>
    </row>
    <row r="209" customFormat="false" ht="14.65" hidden="false" customHeight="false" outlineLevel="0" collapsed="false">
      <c r="A209" s="9" t="s">
        <v>12</v>
      </c>
      <c r="B209" s="9" t="s">
        <v>13</v>
      </c>
      <c r="C209" s="9" t="s">
        <v>28</v>
      </c>
      <c r="D209" s="33" t="s">
        <v>748</v>
      </c>
      <c r="E209" s="8"/>
      <c r="F209" s="9" t="s">
        <v>749</v>
      </c>
      <c r="G209" s="8" t="s">
        <v>17</v>
      </c>
      <c r="H209" s="8" t="s">
        <v>63</v>
      </c>
      <c r="I209" s="7" t="s">
        <v>750</v>
      </c>
      <c r="J209" s="8" t="s">
        <v>751</v>
      </c>
      <c r="K209" s="4" t="s">
        <v>66</v>
      </c>
      <c r="L209" s="8"/>
    </row>
    <row r="210" customFormat="false" ht="14.65" hidden="false" customHeight="false" outlineLevel="0" collapsed="false">
      <c r="A210" s="9" t="s">
        <v>12</v>
      </c>
      <c r="B210" s="9" t="s">
        <v>13</v>
      </c>
      <c r="C210" s="9" t="s">
        <v>322</v>
      </c>
      <c r="D210" s="17" t="s">
        <v>752</v>
      </c>
      <c r="E210" s="9" t="n">
        <v>984218264</v>
      </c>
      <c r="F210" s="9" t="s">
        <v>753</v>
      </c>
      <c r="G210" s="8" t="s">
        <v>17</v>
      </c>
      <c r="H210" s="8" t="s">
        <v>18</v>
      </c>
      <c r="I210" s="7" t="s">
        <v>754</v>
      </c>
      <c r="J210" s="8" t="s">
        <v>755</v>
      </c>
      <c r="K210" s="4" t="s">
        <v>21</v>
      </c>
      <c r="L210" s="8"/>
    </row>
    <row r="211" customFormat="false" ht="14.65" hidden="false" customHeight="false" outlineLevel="0" collapsed="false">
      <c r="A211" s="4" t="s">
        <v>12</v>
      </c>
      <c r="B211" s="4" t="s">
        <v>56</v>
      </c>
      <c r="C211" s="9" t="s">
        <v>28</v>
      </c>
      <c r="D211" s="13" t="s">
        <v>756</v>
      </c>
      <c r="E211" s="4" t="n">
        <f aca="false">593967941883</f>
        <v>593967941883</v>
      </c>
      <c r="F211" s="4" t="s">
        <v>757</v>
      </c>
      <c r="G211" s="8" t="s">
        <v>17</v>
      </c>
      <c r="H211" s="8" t="s">
        <v>132</v>
      </c>
      <c r="I211" s="7" t="s">
        <v>758</v>
      </c>
      <c r="J211" s="8" t="s">
        <v>759</v>
      </c>
      <c r="K211" s="4" t="s">
        <v>760</v>
      </c>
      <c r="L211" s="8"/>
    </row>
    <row r="212" customFormat="false" ht="14.65" hidden="false" customHeight="false" outlineLevel="0" collapsed="false">
      <c r="A212" s="4" t="s">
        <v>12</v>
      </c>
      <c r="B212" s="4" t="s">
        <v>13</v>
      </c>
      <c r="C212" s="4" t="s">
        <v>129</v>
      </c>
      <c r="D212" s="11" t="s">
        <v>761</v>
      </c>
      <c r="E212" s="4" t="n">
        <f aca="false">593968163325</f>
        <v>593968163325</v>
      </c>
      <c r="F212" s="4" t="s">
        <v>762</v>
      </c>
      <c r="G212" s="8" t="s">
        <v>17</v>
      </c>
      <c r="H212" s="8" t="s">
        <v>18</v>
      </c>
      <c r="I212" s="7" t="s">
        <v>763</v>
      </c>
      <c r="J212" s="8" t="s">
        <v>764</v>
      </c>
      <c r="K212" s="4" t="s">
        <v>21</v>
      </c>
      <c r="L212" s="8"/>
    </row>
    <row r="213" customFormat="false" ht="14.65" hidden="false" customHeight="false" outlineLevel="0" collapsed="false">
      <c r="A213" s="9" t="s">
        <v>12</v>
      </c>
      <c r="B213" s="9" t="s">
        <v>13</v>
      </c>
      <c r="C213" s="9" t="s">
        <v>14</v>
      </c>
      <c r="D213" s="12" t="s">
        <v>765</v>
      </c>
      <c r="E213" s="4" t="s">
        <v>766</v>
      </c>
      <c r="F213" s="9" t="s">
        <v>767</v>
      </c>
      <c r="G213" s="8" t="s">
        <v>17</v>
      </c>
      <c r="H213" s="8" t="s">
        <v>18</v>
      </c>
      <c r="I213" s="7" t="s">
        <v>768</v>
      </c>
      <c r="J213" s="8" t="s">
        <v>769</v>
      </c>
      <c r="K213" s="4" t="s">
        <v>21</v>
      </c>
      <c r="L213" s="8"/>
    </row>
    <row r="214" customFormat="false" ht="14.65" hidden="false" customHeight="false" outlineLevel="0" collapsed="false">
      <c r="A214" s="9" t="s">
        <v>12</v>
      </c>
      <c r="B214" s="9" t="s">
        <v>56</v>
      </c>
      <c r="C214" s="9" t="s">
        <v>28</v>
      </c>
      <c r="D214" s="12" t="s">
        <v>770</v>
      </c>
      <c r="E214" s="4" t="s">
        <v>771</v>
      </c>
      <c r="F214" s="9" t="s">
        <v>772</v>
      </c>
      <c r="G214" s="8" t="s">
        <v>17</v>
      </c>
      <c r="H214" s="8" t="s">
        <v>18</v>
      </c>
      <c r="I214" s="7" t="s">
        <v>773</v>
      </c>
      <c r="J214" s="8" t="s">
        <v>774</v>
      </c>
      <c r="K214" s="4" t="s">
        <v>21</v>
      </c>
      <c r="L214" s="8"/>
    </row>
    <row r="215" customFormat="false" ht="14.65" hidden="false" customHeight="false" outlineLevel="0" collapsed="false">
      <c r="A215" s="9" t="s">
        <v>12</v>
      </c>
      <c r="B215" s="9" t="s">
        <v>56</v>
      </c>
      <c r="C215" s="9" t="s">
        <v>28</v>
      </c>
      <c r="D215" s="12" t="s">
        <v>775</v>
      </c>
      <c r="E215" s="4" t="s">
        <v>776</v>
      </c>
      <c r="F215" s="9" t="s">
        <v>777</v>
      </c>
      <c r="G215" s="8" t="s">
        <v>17</v>
      </c>
      <c r="H215" s="8" t="s">
        <v>18</v>
      </c>
      <c r="I215" s="7" t="s">
        <v>778</v>
      </c>
      <c r="J215" s="8" t="s">
        <v>779</v>
      </c>
      <c r="K215" s="4" t="s">
        <v>21</v>
      </c>
      <c r="L215" s="8"/>
    </row>
    <row r="216" customFormat="false" ht="14.65" hidden="false" customHeight="false" outlineLevel="0" collapsed="false">
      <c r="A216" s="9" t="s">
        <v>12</v>
      </c>
      <c r="B216" s="9" t="s">
        <v>56</v>
      </c>
      <c r="C216" s="9" t="s">
        <v>28</v>
      </c>
      <c r="D216" s="12" t="s">
        <v>780</v>
      </c>
      <c r="E216" s="4" t="s">
        <v>781</v>
      </c>
      <c r="F216" s="9" t="s">
        <v>782</v>
      </c>
      <c r="G216" s="8" t="s">
        <v>17</v>
      </c>
      <c r="H216" s="8" t="s">
        <v>18</v>
      </c>
      <c r="I216" s="7" t="s">
        <v>783</v>
      </c>
      <c r="J216" s="8" t="s">
        <v>784</v>
      </c>
      <c r="K216" s="4" t="s">
        <v>21</v>
      </c>
      <c r="L216" s="8"/>
    </row>
    <row r="217" customFormat="false" ht="14.65" hidden="false" customHeight="false" outlineLevel="0" collapsed="false">
      <c r="A217" s="9" t="s">
        <v>12</v>
      </c>
      <c r="B217" s="9" t="s">
        <v>56</v>
      </c>
      <c r="C217" s="9" t="s">
        <v>28</v>
      </c>
      <c r="D217" s="12" t="s">
        <v>785</v>
      </c>
      <c r="E217" s="4" t="s">
        <v>786</v>
      </c>
      <c r="F217" s="9" t="s">
        <v>787</v>
      </c>
      <c r="G217" s="8" t="s">
        <v>17</v>
      </c>
      <c r="H217" s="8" t="s">
        <v>18</v>
      </c>
      <c r="I217" s="7" t="s">
        <v>788</v>
      </c>
      <c r="J217" s="8" t="s">
        <v>789</v>
      </c>
      <c r="K217" s="4" t="s">
        <v>21</v>
      </c>
      <c r="L217" s="8"/>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239</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2019-04-18T15:13:51Z</dcterms:created>
  <dc:creator/>
  <dc:description/>
  <dc:language>es-CO</dc:language>
  <cp:lastModifiedBy/>
  <dcterms:modified xsi:type="dcterms:W3CDTF">2019-04-23T15:19:53Z</dcterms:modified>
  <cp:revision>137</cp:revision>
  <dc:subject/>
  <dc:title/>
</cp:coreProperties>
</file>