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activeTab="4"/>
  </bookViews>
  <sheets>
    <sheet name="PIVOT TIPO CONV" sheetId="1" r:id="rId1"/>
    <sheet name="PIVOT GRUPO INT" sheetId="2" r:id="rId2"/>
    <sheet name="X Provincia" sheetId="3" state="hidden" r:id="rId3"/>
    <sheet name="X Canton" sheetId="4" state="hidden" r:id="rId4"/>
    <sheet name="DATA" sheetId="7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<sst xmlns="http://schemas.openxmlformats.org/spreadsheetml/2006/main" count="216" uniqueCount="116">
  <si>
    <t>Count of CANTóN</t>
  </si>
  <si>
    <t>TIPO CONVENIO</t>
  </si>
  <si>
    <t>PROVINCIA</t>
  </si>
  <si>
    <t>CANTóN</t>
  </si>
  <si>
    <t>(blank)</t>
  </si>
  <si>
    <t>Grand Total</t>
  </si>
  <si>
    <t>GRUPO INTRODUCTORIO</t>
  </si>
  <si>
    <t>N</t>
  </si>
  <si>
    <t>Provincia</t>
  </si>
  <si>
    <t>Total</t>
  </si>
  <si>
    <t>UNE</t>
  </si>
  <si>
    <t>Guayas</t>
  </si>
  <si>
    <t>Azuay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</si>
  <si>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</si>
  <si>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</si>
  <si>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</si>
  <si>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</si>
  <si>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</si>
  <si>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</si>
  <si>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</si>
  <si>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</si>
  <si>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Imbabura</t>
  </si>
  <si>
    <t>Loja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</si>
  <si>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</si>
  <si>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</si>
  <si>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</si>
  <si>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</si>
  <si>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</si>
  <si>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</si>
  <si>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</si>
  <si>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</si>
  <si>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</t>
  </si>
  <si>
    <t>Sucumbíos</t>
  </si>
  <si>
    <t>Tungurahua</t>
  </si>
  <si>
    <t>Zamora Chinchipe</t>
  </si>
  <si>
    <t>TOTAL</t>
  </si>
  <si>
    <t>Cantón</t>
  </si>
  <si>
    <t>Alfredo Baquerizo Moreno</t>
  </si>
  <si>
    <t>Balao</t>
  </si>
  <si>
    <t>Balzar</t>
  </si>
  <si>
    <t>Colimes</t>
  </si>
  <si>
    <t>Coronel Marcelino Maridueña</t>
  </si>
  <si>
    <t>Daule</t>
  </si>
  <si>
    <t>Durán</t>
  </si>
  <si>
    <t>El Empalme</t>
  </si>
  <si>
    <t>El Triunfo</t>
  </si>
  <si>
    <t>General Antonio Elizalde</t>
  </si>
  <si>
    <t>Guayaquil</t>
  </si>
  <si>
    <t>Isidro Ayora</t>
  </si>
  <si>
    <t>Lomas De Sargentillo</t>
  </si>
  <si>
    <t>Milagro</t>
  </si>
  <si>
    <t>Naranjal</t>
  </si>
  <si>
    <t>Naranjito</t>
  </si>
  <si>
    <t>Nobol</t>
  </si>
  <si>
    <t>Palestina</t>
  </si>
  <si>
    <t>Pedro Carbo</t>
  </si>
  <si>
    <t>Playas</t>
  </si>
  <si>
    <t>Salitre</t>
  </si>
  <si>
    <t>Samborondón</t>
  </si>
  <si>
    <t>Santa Lucía</t>
  </si>
  <si>
    <t>Simón Bolívar</t>
  </si>
  <si>
    <t>Yaguachi</t>
  </si>
  <si>
    <t>Cuenca</t>
  </si>
  <si>
    <t>Guaranda</t>
  </si>
  <si>
    <t>Azogues</t>
  </si>
  <si>
    <t>--</t>
  </si>
  <si>
    <t>Arenillas</t>
  </si>
  <si>
    <t>Machala</t>
  </si>
  <si>
    <t>Pasaje</t>
  </si>
  <si>
    <t>Piñas</t>
  </si>
  <si>
    <t>Portovelo</t>
  </si>
  <si>
    <t>Zaruma</t>
  </si>
  <si>
    <t>Quinindé</t>
  </si>
  <si>
    <t>Catamayo</t>
  </si>
  <si>
    <t>Celica</t>
  </si>
  <si>
    <t>Chaguarpamba</t>
  </si>
  <si>
    <t>Espindola</t>
  </si>
  <si>
    <t>Pindal</t>
  </si>
  <si>
    <t>Saraguro</t>
  </si>
  <si>
    <t>Calvas</t>
  </si>
  <si>
    <t>Buena Fé</t>
  </si>
  <si>
    <t>Babahoyo</t>
  </si>
  <si>
    <t>Mocache</t>
  </si>
  <si>
    <t>Quevedo</t>
  </si>
  <si>
    <t>Urdaneta</t>
  </si>
  <si>
    <t>Ventanas</t>
  </si>
  <si>
    <t>El Carmen</t>
  </si>
  <si>
    <t>Jipijapa</t>
  </si>
  <si>
    <t>Manta</t>
  </si>
  <si>
    <t>Montecristi</t>
  </si>
  <si>
    <t>Portoviejo</t>
  </si>
  <si>
    <t>San Vicente</t>
  </si>
  <si>
    <t>Hualaquiza</t>
  </si>
  <si>
    <t>Mejía</t>
  </si>
  <si>
    <t>La Libertad</t>
  </si>
  <si>
    <t>Salinas</t>
  </si>
  <si>
    <t>Ambato</t>
  </si>
  <si>
    <t>Centinela Del Condor</t>
  </si>
  <si>
    <t>El Pangui</t>
  </si>
  <si>
    <t>Zamora</t>
  </si>
  <si>
    <t>ID</t>
  </si>
  <si>
    <t>DOCUMENTO</t>
  </si>
  <si>
    <t>PRIMER NOMBRE</t>
  </si>
  <si>
    <t>SEGUNDO NOMBRE</t>
  </si>
  <si>
    <t>PRIMER APELLIDO</t>
  </si>
  <si>
    <t>SEGUNDO APELLIDO</t>
  </si>
  <si>
    <t>REVISIóN</t>
  </si>
  <si>
    <t>CUMPLE REQUISITO</t>
  </si>
  <si>
    <t>AGENTE</t>
  </si>
  <si>
    <t>FECHA INSCRIPCIóN</t>
  </si>
  <si>
    <t>FECHA DE PAGO</t>
  </si>
  <si>
    <t>PAGO INSCRIPCIóN</t>
  </si>
  <si>
    <t>PAGO TOTAL</t>
  </si>
  <si>
    <t>MéTODO PAGO</t>
  </si>
  <si>
    <t>ESTADO PAGO</t>
  </si>
  <si>
    <t>CONVENIO LISTO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</si>
</sst>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32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sz val="10"/>
      <name val="Arial"/>
      <charset val="134"/>
    </font>
    <font>
      <sz val="11"/>
      <color rgb="FF000000"/>
      <name val="Inconsolata"/>
      <charset val="134"/>
    </font>
    <font>
      <sz val="10"/>
      <color rgb="FF333333"/>
      <name val="Arial"/>
      <charset val="134"/>
    </font>
    <font>
      <b/>
      <sz val="14"/>
      <name val="Arial"/>
      <charset val="134"/>
    </font>
    <font>
      <b/>
      <sz val="14"/>
      <color rgb="FF000000"/>
      <name val="Inconsolata"/>
      <charset val="134"/>
    </font>
    <font>
      <b/>
      <sz val="10"/>
      <name val="Arial"/>
      <charset val="134"/>
    </font>
    <font>
      <sz val="12"/>
      <color rgb="FF000000"/>
      <name val="Arial"/>
      <charset val="134"/>
    </font>
    <font>
      <sz val="12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26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17" borderId="9" applyNumberFormat="0" applyFon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26" borderId="7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1">
    <xf numFmtId="0" fontId="0" fillId="0" borderId="0" xfId="0" applyFont="1" applyAlignment="1"/>
    <xf numFmtId="0" fontId="0" fillId="0" borderId="0" xfId="0" applyFill="1"/>
    <xf numFmtId="0" fontId="0" fillId="0" borderId="0" xfId="0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4" borderId="0" xfId="0" applyFont="1" applyFill="1" applyAlignment="1"/>
    <xf numFmtId="0" fontId="4" fillId="5" borderId="1" xfId="0" applyFont="1" applyFill="1" applyBorder="1" applyAlignment="1">
      <alignment vertical="center"/>
    </xf>
    <xf numFmtId="0" fontId="0" fillId="5" borderId="1" xfId="0" applyFont="1" applyFill="1" applyBorder="1" applyAlignment="1"/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8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9" fillId="10" borderId="1" xfId="0" applyFont="1" applyFill="1" applyBorder="1" applyAlignment="1"/>
    <xf numFmtId="0" fontId="4" fillId="0" borderId="1" xfId="0" applyFont="1" applyBorder="1"/>
    <xf numFmtId="0" fontId="2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 val="1"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95.9873726852" refreshedBy="edu" recordCount="1">
  <cacheSource type="worksheet">
    <worksheetSource ref="A1:T1048576" sheet="DATA"/>
  </cacheSource>
  <cacheFields count="20">
    <cacheField name="ID" numFmtId="0">
      <sharedItems containsString="0" containsBlank="1" containsNonDate="0" count="1">
        <m/>
      </sharedItems>
    </cacheField>
    <cacheField name="TIPO CONVENIO" numFmtId="0">
      <sharedItems containsBlank="1" containsNonDate="0" count="2">
        <m/>
        <s v="UNE" u="1"/>
      </sharedItems>
    </cacheField>
    <cacheField name="GRUPO INTRODUCTORIO" numFmtId="0">
      <sharedItems containsBlank="1" containsNonDate="0" count="15">
        <m/>
        <s v="G2-7 Septiembre" u="1"/>
        <s v="G1-3 Agosto" u="1"/>
        <s v="Pendiente" u="1"/>
        <s v="G2-8 Septiembre" u="1"/>
        <s v="Manabí" u="1"/>
        <s v="Santo Domingo" u="1"/>
        <s v="El Oro" u="1"/>
        <s v="Esmeraldas" u="1"/>
        <s v="Pichincha" u="1"/>
        <s v="Loja" u="1"/>
        <s v="Los Rios " u="1"/>
        <s v="Guayas" u="1"/>
        <s v="Azuay" u="1"/>
        <s v="Sucumbios" u="1"/>
      </sharedItems>
    </cacheField>
    <cacheField name="PROVINCIA" numFmtId="0">
      <sharedItems containsBlank="1" containsNonDate="0" count="36">
        <m/>
        <s v="Esmeraldas" u="1"/>
        <s v="Loja" u="1"/>
        <s v="Manabí" u="1"/>
        <s v="Galápagos" u="1"/>
        <s v="Santo Domingo de los Tsáchilas" u="1"/>
        <s v="El Oro" u="1"/>
        <s v="Tungurahua" u="1"/>
        <s v="Santa Elena" u="1"/>
        <s v="Pichincha" u="1"/>
        <s v="Guayas" u="1"/>
        <s v="Morona Santiago" u="1"/>
        <s v="Los Ríos" u="1"/>
        <s v="Bolívar" u="1"/>
        <s v="Zamora Chinchipe" u="1"/>
        <s v="Azuay" u="1"/>
        <s v="Cotopaxi" u="1"/>
        <s v="Cañar" u="1"/>
        <s v="Sucumbíos" u="1"/>
        <s v="Chimborazo" u="1"/>
        <s v="El Carmen" u="1"/>
        <s v="Santo Domingo" u="1"/>
        <s v="Machala" u="1"/>
        <s v="Atacames" u="1"/>
        <s v="Quito" u="1"/>
        <s v="Ventanas" u="1"/>
        <s v="Guayaquil" u="1"/>
        <s v="Cuenca" u="1"/>
        <s v="Jipijapa" u="1"/>
        <s v="Vinces" u="1"/>
        <s v="Puebloviejo" u="1"/>
        <s v="Duran" u="1"/>
        <s v="Manta" u="1"/>
        <s v="Lago Agrio" u="1"/>
        <s v="Salitre" u="1"/>
        <s v="Santa Rosa" u="1"/>
      </sharedItems>
    </cacheField>
    <cacheField name="CANTóN" numFmtId="0">
      <sharedItems containsString="0" containsBlank="1" containsNonDate="0" containsNumber="1" containsInteger="1" count="61">
        <m/>
        <n v="1305787499" u="1"/>
        <n v="1717106197" u="1"/>
        <n v="1312534868" u="1"/>
        <n v="2300104805" u="1"/>
        <n v="1304080904" u="1"/>
        <n v="1306662592" u="1"/>
        <n v="1308845484" u="1"/>
        <n v="1310946544" u="1"/>
        <n v="1308605516" u="1"/>
        <n v="1706217930" u="1"/>
        <n v="1710772052" u="1"/>
        <n v="1313645366" u="1"/>
        <n v="1313651125" u="1"/>
        <n v="1306662782" u="1"/>
        <n v="1310017346" u="1"/>
        <n v="1712920139" u="1"/>
        <n v="1309111845" u="1"/>
        <n v="1710706456" u="1"/>
        <n v="1714409784" u="1"/>
        <n v="1707517353" u="1"/>
        <n v="1104048903" u="1"/>
        <n v="1203015662" u="1"/>
        <n v="916344732" u="1"/>
        <n v="301902797" u="1"/>
        <n v="103950564" u="1"/>
        <n v="1721959821" u="1"/>
        <n v="1203833106" u="1"/>
        <n v="1305535773" u="1"/>
        <n v="1716674427" u="1"/>
        <n v="1716572464" u="1"/>
        <n v="1724092646" u="1"/>
        <n v="1714054523" u="1"/>
        <n v="1721450987" u="1"/>
        <n v="1104226434" u="1"/>
        <n v="1723108443" u="1"/>
        <n v="1713874855" u="1"/>
        <n v="1308279023" u="1"/>
        <n v="1725062085" u="1"/>
        <n v="1803976446" u="1"/>
        <n v="1717106767" u="1"/>
        <n v="1308338746" u="1"/>
        <n v="1715337216" u="1"/>
        <n v="1716441405" u="1"/>
        <n v="1204521973" u="1"/>
        <n v="1103995641" u="1"/>
        <n v="1900567742" u="1"/>
        <n v="1717108581" u="1"/>
        <n v="1306360460" u="1"/>
        <n v="1308709821" u="1"/>
        <n v="1205666017" u="1"/>
        <n v="1206289546" u="1"/>
        <n v="1715426571" u="1"/>
        <n v="910626407" u="1"/>
        <n v="919296798" u="1"/>
        <n v="1104163033" u="1"/>
        <n v="1103036941" u="1"/>
        <n v="1102358262" u="1"/>
        <n v="1203859663" u="1"/>
        <n v="915077663" u="1"/>
        <n v="914244819" u="1"/>
      </sharedItems>
    </cacheField>
    <cacheField name="DOCUMENTO" numFmtId="0">
      <sharedItems containsString="0" containsBlank="1" containsNonDate="0" count="1">
        <m/>
      </sharedItems>
    </cacheField>
    <cacheField name="PRIMER NOMBRE" numFmtId="0">
      <sharedItems containsString="0" containsBlank="1" containsNonDate="0" count="1">
        <m/>
      </sharedItems>
    </cacheField>
    <cacheField name="SEGUNDO NOMBRE" numFmtId="0">
      <sharedItems containsString="0" containsBlank="1" containsNonDate="0" count="1">
        <m/>
      </sharedItems>
    </cacheField>
    <cacheField name="PRIMER APELLIDO" numFmtId="0">
      <sharedItems containsString="0" containsBlank="1" containsNonDate="0" count="1">
        <m/>
      </sharedItems>
    </cacheField>
    <cacheField name="SEGUNDO APELLIDO" numFmtId="0">
      <sharedItems containsString="0" containsBlank="1" containsNonDate="0" count="1">
        <m/>
      </sharedItems>
    </cacheField>
    <cacheField name="REVISIóN" numFmtId="0">
      <sharedItems containsString="0" containsBlank="1" containsNonDate="0" count="1">
        <m/>
      </sharedItems>
    </cacheField>
    <cacheField name="CUMPLE REQUISITO" numFmtId="0">
      <sharedItems containsString="0" containsBlank="1" containsNonDate="0" count="1">
        <m/>
      </sharedItems>
    </cacheField>
    <cacheField name="AGENTE" numFmtId="0">
      <sharedItems containsString="0" containsBlank="1" containsNonDate="0" count="1">
        <m/>
      </sharedItems>
    </cacheField>
    <cacheField name="FECHA INSCRIPCIóN" numFmtId="0">
      <sharedItems containsString="0" containsBlank="1" containsNonDate="0" count="1">
        <m/>
      </sharedItems>
    </cacheField>
    <cacheField name="FECHA DE PAGO" numFmtId="0">
      <sharedItems containsString="0" containsBlank="1" containsNonDate="0" count="1">
        <m/>
      </sharedItems>
    </cacheField>
    <cacheField name="PAGO INSCRIPCIóN" numFmtId="0">
      <sharedItems containsString="0" containsBlank="1" containsNonDate="0" count="1">
        <m/>
      </sharedItems>
    </cacheField>
    <cacheField name="PAGO TOTAL" numFmtId="0">
      <sharedItems containsString="0" containsBlank="1" containsNonDate="0" count="1">
        <m/>
      </sharedItems>
    </cacheField>
    <cacheField name="MéTODO PAGO" numFmtId="0">
      <sharedItems containsString="0" containsBlank="1" containsNonDate="0" count="1">
        <m/>
      </sharedItems>
    </cacheField>
    <cacheField name="ESTADO PAGO" numFmtId="0">
      <sharedItems containsString="0" containsBlank="1" containsNonDate="0" count="1">
        <m/>
      </sharedItems>
    </cacheField>
    <cacheField name="CONVENIO LISTO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os" cacheId="0" autoFormatId="1" applyNumberFormats="0" applyBorderFormats="0" applyFontFormats="0" applyPatternFormats="0" applyAlignmentFormats="0" applyWidthHeightFormats="1" dataCaption="" updatedVersion="5" compact="0" compactData="0" showDrill="1">
  <location ref="A1:D4" firstHeaderRow="1" firstDataRow="2" firstDataCol="2"/>
  <pivotFields count="20">
    <pivotField compact="0" outline="0" subtotalTop="0" showAll="0">
      <items count="2">
        <item x="0"/>
        <item t="default"/>
      </items>
    </pivotField>
    <pivotField axis="axisCol" compact="0" sortType="ascending" outline="0" multipleItemSelectionAllowed="1" showAll="0">
      <items count="3">
        <item m="1" x="1"/>
        <item x="0"/>
        <item t="default"/>
      </items>
    </pivotField>
    <pivotField compact="0" outline="0" subtotalTop="0" showAll="0">
      <items count="16">
        <item m="1" x="13"/>
        <item m="1" x="7"/>
        <item m="1" x="8"/>
        <item m="1" x="2"/>
        <item m="1" x="1"/>
        <item m="1" x="4"/>
        <item m="1" x="12"/>
        <item m="1" x="10"/>
        <item m="1" x="11"/>
        <item m="1" x="5"/>
        <item m="1" x="3"/>
        <item m="1" x="9"/>
        <item m="1" x="6"/>
        <item m="1" x="14"/>
        <item x="0"/>
        <item t="default"/>
      </items>
    </pivotField>
    <pivotField axis="axisRow" compact="0" sortType="ascending" outline="0" multipleItemSelectionAllowed="1" showAll="0">
      <items count="37">
        <item m="1" x="23"/>
        <item sd="0" m="1" x="15"/>
        <item sd="0" m="1" x="13"/>
        <item sd="0" m="1" x="17"/>
        <item m="1" x="19"/>
        <item sd="0" m="1" x="16"/>
        <item m="1" x="27"/>
        <item m="1" x="31"/>
        <item m="1" x="20"/>
        <item sd="0" m="1" x="6"/>
        <item sd="0" m="1" x="1"/>
        <item m="1" x="4"/>
        <item m="1" x="26"/>
        <item sd="0" m="1" x="10"/>
        <item m="1" x="28"/>
        <item m="1" x="33"/>
        <item sd="0" m="1" x="2"/>
        <item sd="0" m="1" x="12"/>
        <item m="1" x="22"/>
        <item m="1" x="3"/>
        <item m="1" x="32"/>
        <item sd="0" m="1" x="11"/>
        <item sd="0" m="1" x="9"/>
        <item m="1" x="30"/>
        <item m="1" x="24"/>
        <item m="1" x="34"/>
        <item sd="0" m="1" x="8"/>
        <item m="1" x="35"/>
        <item m="1" x="21"/>
        <item m="1" x="5"/>
        <item m="1" x="18"/>
        <item sd="0" m="1" x="7"/>
        <item m="1" x="25"/>
        <item m="1" x="29"/>
        <item sd="0" m="1" x="14"/>
        <item sd="0" x="0"/>
        <item t="default"/>
      </items>
    </pivotField>
    <pivotField axis="axisRow" dataField="1" compact="0" outline="0" subtotalTop="0" showAll="0">
      <items count="62">
        <item m="1" x="25"/>
        <item m="1" x="24"/>
        <item m="1" x="53"/>
        <item m="1" x="60"/>
        <item m="1" x="59"/>
        <item m="1" x="23"/>
        <item m="1" x="54"/>
        <item m="1" x="57"/>
        <item m="1" x="56"/>
        <item m="1" x="45"/>
        <item m="1" x="21"/>
        <item m="1" x="55"/>
        <item m="1" x="34"/>
        <item m="1" x="22"/>
        <item m="1" x="27"/>
        <item m="1" x="58"/>
        <item m="1" x="44"/>
        <item m="1" x="50"/>
        <item m="1" x="51"/>
        <item m="1" x="5"/>
        <item m="1" x="28"/>
        <item m="1" x="1"/>
        <item m="1" x="48"/>
        <item m="1" x="6"/>
        <item m="1" x="14"/>
        <item m="1" x="37"/>
        <item m="1" x="41"/>
        <item m="1" x="9"/>
        <item m="1" x="49"/>
        <item m="1" x="7"/>
        <item m="1" x="17"/>
        <item m="1" x="15"/>
        <item m="1" x="8"/>
        <item m="1" x="3"/>
        <item m="1" x="12"/>
        <item m="1" x="13"/>
        <item m="1" x="10"/>
        <item m="1" x="20"/>
        <item m="1" x="18"/>
        <item m="1" x="11"/>
        <item m="1" x="16"/>
        <item m="1" x="36"/>
        <item m="1" x="32"/>
        <item m="1" x="19"/>
        <item m="1" x="42"/>
        <item m="1" x="52"/>
        <item m="1" x="43"/>
        <item m="1" x="30"/>
        <item m="1" x="29"/>
        <item m="1" x="2"/>
        <item m="1" x="40"/>
        <item m="1" x="47"/>
        <item m="1" x="33"/>
        <item m="1" x="26"/>
        <item m="1" x="35"/>
        <item m="1" x="31"/>
        <item m="1" x="38"/>
        <item m="1" x="39"/>
        <item m="1" x="46"/>
        <item m="1" x="4"/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multipleItemSelectionAllowed="1" numFmtId="58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</pivotFields>
  <rowFields count="2">
    <field x="3"/>
    <field x="4"/>
  </rowFields>
  <rowItems count="2">
    <i>
      <x v="35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CANTóN" fld="4" subtotal="count" baseField="0" baseItem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Introd" cacheId="0" autoFormatId="1" applyNumberFormats="0" applyBorderFormats="0" applyFontFormats="0" applyPatternFormats="0" applyAlignmentFormats="0" applyWidthHeightFormats="1" dataCaption="" updatedVersion="5" compact="0" compactData="0" showDrill="1">
  <location ref="A1:C3" firstHeaderRow="1" firstDataRow="2" firstDataCol="2"/>
  <pivotFields count="20">
    <pivotField compact="0" outline="0" subtotalTop="0" showAll="0">
      <items count="2">
        <item x="0"/>
        <item t="default"/>
      </items>
    </pivotField>
    <pivotField compact="0" outline="0" multipleItemSelectionAllowed="1" showAll="0">
      <items count="3">
        <item m="1" x="1"/>
        <item x="0"/>
        <item t="default"/>
      </items>
    </pivotField>
    <pivotField axis="axisCol" compact="0" outline="0" subtotalTop="0" multipleItemSelectionAllowed="1" showAll="0">
      <items count="16">
        <item m="1" x="13"/>
        <item m="1" x="7"/>
        <item m="1" x="8"/>
        <item m="1" x="2"/>
        <item m="1" x="1"/>
        <item m="1" x="4"/>
        <item m="1" x="12"/>
        <item m="1" x="10"/>
        <item m="1" x="11"/>
        <item m="1" x="5"/>
        <item m="1" x="3"/>
        <item m="1" x="9"/>
        <item m="1" x="6"/>
        <item m="1" x="14"/>
        <item h="1" x="0"/>
        <item t="default"/>
      </items>
    </pivotField>
    <pivotField axis="axisRow" compact="0" sortType="ascending" outline="0" multipleItemSelectionAllowed="1" showAll="0">
      <items count="37">
        <item m="1" x="23"/>
        <item sd="0" m="1" x="15"/>
        <item sd="0" m="1" x="13"/>
        <item sd="0" m="1" x="17"/>
        <item m="1" x="19"/>
        <item sd="0" m="1" x="16"/>
        <item m="1" x="27"/>
        <item m="1" x="31"/>
        <item m="1" x="20"/>
        <item sd="0" m="1" x="6"/>
        <item sd="0" m="1" x="1"/>
        <item m="1" x="4"/>
        <item m="1" x="26"/>
        <item sd="0" m="1" x="10"/>
        <item m="1" x="28"/>
        <item m="1" x="33"/>
        <item sd="0" m="1" x="2"/>
        <item sd="0" m="1" x="12"/>
        <item m="1" x="22"/>
        <item sd="0" m="1" x="3"/>
        <item m="1" x="32"/>
        <item sd="0" m="1" x="11"/>
        <item sd="0" m="1" x="9"/>
        <item m="1" x="30"/>
        <item m="1" x="24"/>
        <item m="1" x="34"/>
        <item sd="0" m="1" x="8"/>
        <item m="1" x="35"/>
        <item sd="0" m="1" x="21"/>
        <item m="1" x="5"/>
        <item m="1" x="18"/>
        <item sd="0" m="1" x="7"/>
        <item m="1" x="25"/>
        <item m="1" x="29"/>
        <item sd="0" m="1" x="14"/>
        <item sd="0" x="0"/>
        <item t="default"/>
      </items>
    </pivotField>
    <pivotField axis="axisRow" dataField="1" compact="0" outline="0" subtotalTop="0" showAll="0">
      <items count="62">
        <item m="1" x="25"/>
        <item m="1" x="24"/>
        <item m="1" x="53"/>
        <item m="1" x="60"/>
        <item m="1" x="59"/>
        <item m="1" x="23"/>
        <item m="1" x="54"/>
        <item m="1" x="57"/>
        <item m="1" x="56"/>
        <item m="1" x="45"/>
        <item m="1" x="21"/>
        <item m="1" x="55"/>
        <item m="1" x="34"/>
        <item m="1" x="22"/>
        <item m="1" x="27"/>
        <item m="1" x="58"/>
        <item m="1" x="44"/>
        <item m="1" x="50"/>
        <item m="1" x="51"/>
        <item m="1" x="5"/>
        <item m="1" x="28"/>
        <item m="1" x="1"/>
        <item m="1" x="48"/>
        <item m="1" x="6"/>
        <item m="1" x="14"/>
        <item m="1" x="37"/>
        <item m="1" x="41"/>
        <item m="1" x="9"/>
        <item m="1" x="49"/>
        <item m="1" x="7"/>
        <item m="1" x="17"/>
        <item m="1" x="15"/>
        <item m="1" x="8"/>
        <item m="1" x="3"/>
        <item m="1" x="12"/>
        <item m="1" x="13"/>
        <item m="1" x="10"/>
        <item m="1" x="20"/>
        <item m="1" x="18"/>
        <item m="1" x="11"/>
        <item m="1" x="16"/>
        <item m="1" x="36"/>
        <item m="1" x="32"/>
        <item m="1" x="19"/>
        <item m="1" x="42"/>
        <item m="1" x="52"/>
        <item m="1" x="43"/>
        <item m="1" x="30"/>
        <item m="1" x="29"/>
        <item m="1" x="2"/>
        <item m="1" x="40"/>
        <item m="1" x="47"/>
        <item m="1" x="33"/>
        <item m="1" x="26"/>
        <item m="1" x="35"/>
        <item m="1" x="31"/>
        <item m="1" x="38"/>
        <item m="1" x="39"/>
        <item m="1" x="46"/>
        <item m="1" x="4"/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numFmtId="58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</pivotFields>
  <rowFields count="2">
    <field x="3"/>
    <field x="4"/>
  </rowFields>
  <rowItems count="1">
    <i t="grand">
      <x/>
    </i>
  </rowItems>
  <colFields count="1">
    <field x="2"/>
  </colFields>
  <colItems count="1">
    <i t="grand">
      <x/>
    </i>
  </colItems>
  <dataFields count="1">
    <dataField name="Count of CANTóN" fld="4" subtotal="count" baseField="0" baseItem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9"/>
  <sheetViews>
    <sheetView showGridLines="0" workbookViewId="0">
      <selection activeCell="D3" sqref="D3"/>
    </sheetView>
  </sheetViews>
  <sheetFormatPr defaultColWidth="14.4285714285714" defaultRowHeight="15.75" customHeight="1" outlineLevelCol="3"/>
  <sheetData>
    <row r="1" customHeight="1" spans="1:3">
      <c r="A1" t="s">
        <v>0</v>
      </c>
      <c r="C1" t="s">
        <v>1</v>
      </c>
    </row>
    <row r="2" customHeight="1" spans="1:4">
      <c r="A2" t="s">
        <v>2</v>
      </c>
      <c r="B2" t="s">
        <v>3</v>
      </c>
      <c r="C2" t="s">
        <v>4</v>
      </c>
      <c r="D2" t="s">
        <v>5</v>
      </c>
    </row>
    <row r="3" customHeight="1" spans="1:1">
      <c r="A3" t="s">
        <v>4</v>
      </c>
    </row>
    <row r="4" customHeight="1" spans="1:1">
      <c r="A4" t="s">
        <v>5</v>
      </c>
    </row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8"/>
  <sheetViews>
    <sheetView showGridLines="0" workbookViewId="0">
      <selection activeCell="F10" sqref="F10"/>
    </sheetView>
  </sheetViews>
  <sheetFormatPr defaultColWidth="14.4285714285714" defaultRowHeight="15.75" customHeight="1" outlineLevelCol="2"/>
  <sheetData>
    <row r="1" customHeight="1" spans="1:3">
      <c r="A1" t="s">
        <v>0</v>
      </c>
      <c r="C1" t="s">
        <v>6</v>
      </c>
    </row>
    <row r="2" customHeight="1" spans="1:3">
      <c r="A2" t="s">
        <v>2</v>
      </c>
      <c r="B2" t="s">
        <v>3</v>
      </c>
      <c r="C2" t="s">
        <v>5</v>
      </c>
    </row>
    <row r="3" customHeight="1" spans="1:1">
      <c r="A3" t="s">
        <v>5</v>
      </c>
    </row>
    <row r="21" ht="12.75"/>
    <row r="22" ht="12.75"/>
    <row r="23" ht="12.75"/>
    <row r="24" ht="12.75"/>
    <row r="25" ht="12.75"/>
    <row r="26" ht="12.75"/>
    <row r="27" ht="12.75"/>
    <row r="28" ht="12.75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.75" customHeight="1"/>
  <cols>
    <col min="1" max="1" width="3.14285714285714" customWidth="1"/>
    <col min="2" max="2" width="5.42857142857143" customWidth="1"/>
    <col min="3" max="3" width="27.5714285714286" customWidth="1"/>
    <col min="7" max="7" width="19" customWidth="1"/>
  </cols>
  <sheetData>
    <row r="1" ht="12.75" spans="1:5">
      <c r="A1" s="47"/>
      <c r="B1" s="48" t="s">
        <v>7</v>
      </c>
      <c r="C1" s="48" t="s">
        <v>8</v>
      </c>
      <c r="D1" s="49" t="s">
        <v>9</v>
      </c>
      <c r="E1" s="57" t="s">
        <v>10</v>
      </c>
    </row>
    <row r="2" ht="12.75" spans="2:5">
      <c r="B2" s="12">
        <v>1</v>
      </c>
      <c r="C2" s="12" t="s">
        <v>11</v>
      </c>
      <c r="D2" s="50" t="e">
        <f>COUNTIF(#REF!,C2)</f>
        <v>#REF!</v>
      </c>
      <c r="E2" s="58" t="e">
        <f>COUNTIFS(#REF!,C2,#REF!,"UNE")</f>
        <v>#REF!</v>
      </c>
    </row>
    <row r="3" ht="12.75" spans="2:5">
      <c r="B3" s="12">
        <v>2</v>
      </c>
      <c r="C3" s="12" t="s">
        <v>12</v>
      </c>
      <c r="D3" s="50" t="e">
        <f>COUNTIF(#REF!,C3)</f>
        <v>#REF!</v>
      </c>
      <c r="E3" s="58" t="e">
        <f>COUNTIFS(#REF!,C3,#REF!,"UNE")</f>
        <v>#REF!</v>
      </c>
    </row>
    <row r="4" ht="12.75" spans="2:5">
      <c r="B4" s="12">
        <v>3</v>
      </c>
      <c r="C4" s="12" t="s">
        <v>13</v>
      </c>
      <c r="D4" s="50" t="e">
        <f>COUNTIF(#REF!,C4)</f>
        <v>#REF!</v>
      </c>
      <c r="E4" s="58" t="e">
        <f>COUNTIFS(#REF!,C4,#REF!,"UNE")</f>
        <v>#REF!</v>
      </c>
    </row>
    <row r="5" ht="12.75" spans="2:5">
      <c r="B5" s="12">
        <v>4</v>
      </c>
      <c r="C5" s="12" t="s">
        <v>14</v>
      </c>
      <c r="D5" s="50" t="e">
        <f>COUNTIF(#REF!,C5)</f>
        <v>#REF!</v>
      </c>
      <c r="E5" s="58" t="e">
        <f>COUNTIFS(#REF!,C5,#REF!,"UNE")</f>
        <v>#REF!</v>
      </c>
    </row>
    <row r="6" ht="12.75" spans="2:5">
      <c r="B6" s="12">
        <v>5</v>
      </c>
      <c r="C6" s="12" t="s">
        <v>15</v>
      </c>
      <c r="D6" s="50" t="e">
        <f>COUNTIF(#REF!,C6)</f>
        <v>#REF!</v>
      </c>
      <c r="E6" s="58" t="e">
        <f>COUNTIFS(#REF!,C6,#REF!,"UNE")</f>
        <v>#REF!</v>
      </c>
    </row>
    <row r="7" ht="12.75" spans="2:5">
      <c r="B7" s="12">
        <v>6</v>
      </c>
      <c r="C7" s="12" t="s">
        <v>16</v>
      </c>
      <c r="D7" s="50" t="e">
        <f>COUNTIF(#REF!,C7)</f>
        <v>#REF!</v>
      </c>
      <c r="E7" s="58" t="e">
        <f>COUNTIFS(#REF!,C7,#REF!,"UNE")</f>
        <v>#REF!</v>
      </c>
    </row>
    <row r="8" ht="12.75" spans="2:5">
      <c r="B8" s="12">
        <v>7</v>
      </c>
      <c r="C8" s="12" t="s">
        <v>17</v>
      </c>
      <c r="D8" s="50" t="e">
        <f>COUNTIF(#REF!,C8)</f>
        <v>#REF!</v>
      </c>
      <c r="E8" s="58" t="e">
        <f>COUNTIFS(#REF!,C8,#REF!,"UNE")</f>
        <v>#REF!</v>
      </c>
    </row>
    <row r="9" ht="12.75" spans="2:5">
      <c r="B9" s="12">
        <v>8</v>
      </c>
      <c r="C9" s="12" t="s">
        <v>18</v>
      </c>
      <c r="D9" s="50" t="e">
        <f>COUNTIF(#REF!,C9)</f>
        <v>#REF!</v>
      </c>
      <c r="E9" s="58" t="e">
        <f>COUNTIFS(#REF!,C9,#REF!,"UNE")</f>
        <v>#REF!</v>
      </c>
    </row>
    <row r="10" ht="12.75" spans="2:5">
      <c r="B10" s="12">
        <v>9</v>
      </c>
      <c r="C10" s="12" t="s">
        <v>19</v>
      </c>
      <c r="D10" s="50" t="e">
        <f>COUNTIF(#REF!,C10)</f>
        <v>#REF!</v>
      </c>
      <c r="E10" s="58" t="e">
        <f>COUNTIFS(#REF!,C10,#REF!,"UNE")</f>
        <v>#REF!</v>
      </c>
    </row>
    <row r="11" ht="12.75" spans="2:5">
      <c r="B11" s="12">
        <v>10</v>
      </c>
      <c r="C11" s="12" t="s">
        <v>20</v>
      </c>
      <c r="D11" s="50" t="e">
        <f>COUNTIF(#REF!,C11)</f>
        <v>#REF!</v>
      </c>
      <c r="E11" s="58" t="e">
        <f>COUNTIFS(#REF!,C11,#REF!,"UNE")</f>
        <v>#REF!</v>
      </c>
    </row>
    <row r="12" ht="12.75" spans="2:5">
      <c r="B12" s="12">
        <v>11</v>
      </c>
      <c r="C12" s="12" t="s">
        <v>21</v>
      </c>
      <c r="D12" s="50" t="e">
        <f>COUNTIF(#REF!,C12)</f>
        <v>#REF!</v>
      </c>
      <c r="E12" s="58" t="e">
        <f>COUNTIFS(#REF!,C12,#REF!,"UNE")</f>
        <v>#REF!</v>
      </c>
    </row>
    <row r="13" ht="12.75" spans="2:5">
      <c r="B13" s="12">
        <v>12</v>
      </c>
      <c r="C13" s="12" t="s">
        <v>22</v>
      </c>
      <c r="D13" s="50" t="e">
        <f>COUNTIF(#REF!,C13)</f>
        <v>#REF!</v>
      </c>
      <c r="E13" s="58" t="e">
        <f>COUNTIFS(#REF!,C13,#REF!,"UNE")</f>
        <v>#REF!</v>
      </c>
    </row>
    <row r="14" ht="12.75" spans="2:5">
      <c r="B14" s="12">
        <v>13</v>
      </c>
      <c r="C14" s="12" t="s">
        <v>23</v>
      </c>
      <c r="D14" s="50" t="e">
        <f>COUNTIF(#REF!,C14)</f>
        <v>#REF!</v>
      </c>
      <c r="E14" s="58" t="e">
        <f>COUNTIFS(#REF!,C14,#REF!,"UNE")</f>
        <v>#REF!</v>
      </c>
    </row>
    <row r="15" ht="12.75" spans="2:5">
      <c r="B15" s="12">
        <v>14</v>
      </c>
      <c r="C15" s="12" t="s">
        <v>24</v>
      </c>
      <c r="D15" s="50" t="e">
        <f>COUNTIF(#REF!,C15)</f>
        <v>#REF!</v>
      </c>
      <c r="E15" s="58" t="e">
        <f>COUNTIFS(#REF!,C15,#REF!,"UNE")</f>
        <v>#REF!</v>
      </c>
    </row>
    <row r="16" ht="12.75" spans="2:5">
      <c r="B16" s="12">
        <v>15</v>
      </c>
      <c r="C16" s="12" t="s">
        <v>25</v>
      </c>
      <c r="D16" s="50" t="e">
        <f>COUNTIF(#REF!,C16)</f>
        <v>#REF!</v>
      </c>
      <c r="E16" s="58" t="e">
        <f>COUNTIFS(#REF!,C16,#REF!,"UNE")</f>
        <v>#REF!</v>
      </c>
    </row>
    <row r="17" ht="12.75" spans="2:5">
      <c r="B17" s="12">
        <v>16</v>
      </c>
      <c r="C17" s="12" t="s">
        <v>26</v>
      </c>
      <c r="D17" s="50" t="e">
        <f>COUNTIF(#REF!,C17)</f>
        <v>#REF!</v>
      </c>
      <c r="E17" s="58" t="e">
        <f>COUNTIFS(#REF!,C17,#REF!,"UNE")</f>
        <v>#REF!</v>
      </c>
    </row>
    <row r="18" ht="12.75" spans="2:5">
      <c r="B18" s="12">
        <v>17</v>
      </c>
      <c r="C18" s="12" t="s">
        <v>27</v>
      </c>
      <c r="D18" s="50" t="e">
        <f>COUNTIF(#REF!,C18)</f>
        <v>#REF!</v>
      </c>
      <c r="E18" s="58" t="e">
        <f>COUNTIFS(#REF!,C18,#REF!,"UNE")</f>
        <v>#REF!</v>
      </c>
    </row>
    <row r="19" ht="12.75" spans="2:5">
      <c r="B19" s="12">
        <v>18</v>
      </c>
      <c r="C19" s="12" t="s">
        <v>28</v>
      </c>
      <c r="D19" s="50" t="e">
        <f>COUNTIF(#REF!,C19)</f>
        <v>#REF!</v>
      </c>
      <c r="E19" s="58" t="e">
        <f>COUNTIFS(#REF!,C19,#REF!,"UNE")</f>
        <v>#REF!</v>
      </c>
    </row>
    <row r="20" ht="12.75" spans="2:5">
      <c r="B20" s="12">
        <v>19</v>
      </c>
      <c r="C20" s="12" t="s">
        <v>29</v>
      </c>
      <c r="D20" s="50" t="e">
        <f>COUNTIF(#REF!,C20)</f>
        <v>#REF!</v>
      </c>
      <c r="E20" s="58" t="e">
        <f>COUNTIFS(#REF!,C20,#REF!,"UNE")</f>
        <v>#REF!</v>
      </c>
    </row>
    <row r="21" ht="12.75" spans="2:5">
      <c r="B21" s="12">
        <v>20</v>
      </c>
      <c r="C21" s="12" t="s">
        <v>30</v>
      </c>
      <c r="D21" s="50" t="e">
        <f>COUNTIF(#REF!,C21)</f>
        <v>#REF!</v>
      </c>
      <c r="E21" s="58" t="e">
        <f>COUNTIFS(#REF!,C21,#REF!,"UNE")</f>
        <v>#REF!</v>
      </c>
    </row>
    <row r="22" ht="12.75" spans="2:5">
      <c r="B22" s="12">
        <v>21</v>
      </c>
      <c r="C22" s="12" t="s">
        <v>31</v>
      </c>
      <c r="D22" s="50" t="e">
        <f>COUNTIF(#REF!,C22)</f>
        <v>#REF!</v>
      </c>
      <c r="E22" s="58" t="e">
        <f>COUNTIFS(#REF!,C22,#REF!,"UNE")</f>
        <v>#REF!</v>
      </c>
    </row>
    <row r="23" ht="12.75" spans="2:5">
      <c r="B23" s="12">
        <v>22</v>
      </c>
      <c r="C23" s="12" t="s">
        <v>32</v>
      </c>
      <c r="D23" s="50" t="e">
        <f>COUNTIF(#REF!,C23)</f>
        <v>#REF!</v>
      </c>
      <c r="E23" s="58" t="e">
        <f>COUNTIFS(#REF!,C23,#REF!,"UNE")</f>
        <v>#REF!</v>
      </c>
    </row>
    <row r="24" ht="12.75" spans="2:5">
      <c r="B24" s="12">
        <v>23</v>
      </c>
      <c r="C24" s="12" t="s">
        <v>33</v>
      </c>
      <c r="D24" s="50" t="e">
        <f>COUNTIF(#REF!,C24)</f>
        <v>#REF!</v>
      </c>
      <c r="E24" s="58" t="e">
        <f>COUNTIFS(#REF!,C24,#REF!,"UNE")</f>
        <v>#REF!</v>
      </c>
    </row>
    <row r="25" ht="12.75" spans="2:5">
      <c r="B25" s="12">
        <v>24</v>
      </c>
      <c r="C25" s="12" t="s">
        <v>34</v>
      </c>
      <c r="D25" s="50" t="e">
        <f>COUNTIF(#REF!,C25)</f>
        <v>#REF!</v>
      </c>
      <c r="E25" s="58" t="e">
        <f>COUNTIFS(#REF!,C25,#REF!,"UNE")</f>
        <v>#REF!</v>
      </c>
    </row>
    <row r="26" ht="35.25" customHeight="1" spans="1:28">
      <c r="A26" s="51"/>
      <c r="B26" s="52"/>
      <c r="C26" s="53" t="s">
        <v>35</v>
      </c>
      <c r="D26" s="54" t="e">
        <f t="shared" ref="D26:E26" si="0">SUM(D2:D25)</f>
        <v>#REF!</v>
      </c>
      <c r="E26" s="59" t="e">
        <f t="shared" si="0"/>
        <v>#REF!</v>
      </c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ht="12.75" spans="1:5">
      <c r="A27" s="55"/>
      <c r="B27" s="56"/>
      <c r="C27" s="56"/>
      <c r="D27" s="50"/>
      <c r="E27" s="58"/>
    </row>
    <row r="28" ht="12.75" spans="1:5">
      <c r="A28" s="55"/>
      <c r="B28" s="56"/>
      <c r="C28" s="56"/>
      <c r="D28" s="50"/>
      <c r="E28" s="58"/>
    </row>
    <row r="29" ht="12.75" spans="1:5">
      <c r="A29" s="55"/>
      <c r="B29" s="56"/>
      <c r="C29" s="56"/>
      <c r="D29" s="50"/>
      <c r="E29" s="58"/>
    </row>
    <row r="30" ht="12.75" spans="1:5">
      <c r="A30" s="55"/>
      <c r="B30" s="56"/>
      <c r="C30" s="56"/>
      <c r="D30" s="50"/>
      <c r="E30" s="58"/>
    </row>
    <row r="31" ht="12.75" spans="1:5">
      <c r="A31" s="55"/>
      <c r="B31" s="56"/>
      <c r="C31" s="56"/>
      <c r="D31" s="50"/>
      <c r="E31" s="58"/>
    </row>
    <row r="32" ht="12.75" spans="1:5">
      <c r="A32" s="55"/>
      <c r="B32" s="56"/>
      <c r="C32" s="56"/>
      <c r="D32" s="50"/>
      <c r="E32" s="58"/>
    </row>
    <row r="33" ht="12.75" spans="1:5">
      <c r="A33" s="55"/>
      <c r="B33" s="56"/>
      <c r="C33" s="56"/>
      <c r="D33" s="50"/>
      <c r="E33" s="58"/>
    </row>
    <row r="34" ht="12.75" spans="1:5">
      <c r="A34" s="55"/>
      <c r="B34" s="56"/>
      <c r="C34" s="56"/>
      <c r="D34" s="50"/>
      <c r="E34" s="58"/>
    </row>
    <row r="35" ht="12.75" spans="1:5">
      <c r="A35" s="55"/>
      <c r="B35" s="56"/>
      <c r="C35" s="56"/>
      <c r="D35" s="50"/>
      <c r="E35" s="58"/>
    </row>
    <row r="36" ht="12.75" spans="1:5">
      <c r="A36" s="55"/>
      <c r="B36" s="56"/>
      <c r="C36" s="56"/>
      <c r="D36" s="50"/>
      <c r="E36" s="58"/>
    </row>
    <row r="37" ht="12.75" spans="1:5">
      <c r="A37" s="55"/>
      <c r="B37" s="56"/>
      <c r="C37" s="56"/>
      <c r="D37" s="50"/>
      <c r="E37" s="58"/>
    </row>
    <row r="38" ht="12.75" spans="1:5">
      <c r="A38" s="55"/>
      <c r="B38" s="56"/>
      <c r="C38" s="56"/>
      <c r="D38" s="50"/>
      <c r="E38" s="58"/>
    </row>
    <row r="39" ht="12.75" spans="1:5">
      <c r="A39" s="55"/>
      <c r="B39" s="56"/>
      <c r="C39" s="56"/>
      <c r="D39" s="50"/>
      <c r="E39" s="58"/>
    </row>
    <row r="40" ht="12.75" spans="1:5">
      <c r="A40" s="55"/>
      <c r="B40" s="56"/>
      <c r="C40" s="56"/>
      <c r="D40" s="50"/>
      <c r="E40" s="58"/>
    </row>
    <row r="41" ht="12.75" spans="1:5">
      <c r="A41" s="55"/>
      <c r="B41" s="56"/>
      <c r="C41" s="56"/>
      <c r="D41" s="50"/>
      <c r="E41" s="58"/>
    </row>
    <row r="42" ht="12.75" spans="1:5">
      <c r="A42" s="55"/>
      <c r="B42" s="56"/>
      <c r="C42" s="56"/>
      <c r="D42" s="50"/>
      <c r="E42" s="58"/>
    </row>
    <row r="43" ht="12.75" spans="1:5">
      <c r="A43" s="55"/>
      <c r="B43" s="56"/>
      <c r="C43" s="56"/>
      <c r="D43" s="50"/>
      <c r="E43" s="58"/>
    </row>
    <row r="44" ht="12.75" spans="1:5">
      <c r="A44" s="55"/>
      <c r="B44" s="56"/>
      <c r="C44" s="56"/>
      <c r="D44" s="50"/>
      <c r="E44" s="58"/>
    </row>
    <row r="45" ht="12.75" spans="1:5">
      <c r="A45" s="55"/>
      <c r="B45" s="56"/>
      <c r="C45" s="56"/>
      <c r="D45" s="50"/>
      <c r="E45" s="58"/>
    </row>
    <row r="46" ht="12.75" spans="1:5">
      <c r="A46" s="55"/>
      <c r="B46" s="56"/>
      <c r="C46" s="56"/>
      <c r="D46" s="50"/>
      <c r="E46" s="58"/>
    </row>
    <row r="47" ht="12.75" spans="1:5">
      <c r="A47" s="55"/>
      <c r="B47" s="56"/>
      <c r="C47" s="56"/>
      <c r="D47" s="50"/>
      <c r="E47" s="58"/>
    </row>
    <row r="48" ht="12.75" spans="1:5">
      <c r="A48" s="55"/>
      <c r="B48" s="56"/>
      <c r="C48" s="56"/>
      <c r="D48" s="50"/>
      <c r="E48" s="58"/>
    </row>
    <row r="49" ht="12.75" spans="1:5">
      <c r="A49" s="55"/>
      <c r="B49" s="56"/>
      <c r="C49" s="56"/>
      <c r="D49" s="50"/>
      <c r="E49" s="58"/>
    </row>
    <row r="50" ht="12.75" spans="1:5">
      <c r="A50" s="55"/>
      <c r="B50" s="56"/>
      <c r="C50" s="56"/>
      <c r="D50" s="50"/>
      <c r="E50" s="58"/>
    </row>
    <row r="51" ht="12.75" spans="1:5">
      <c r="A51" s="55"/>
      <c r="B51" s="56"/>
      <c r="C51" s="56"/>
      <c r="D51" s="50"/>
      <c r="E51" s="58"/>
    </row>
    <row r="52" ht="12.75" spans="1:5">
      <c r="A52" s="55"/>
      <c r="B52" s="56"/>
      <c r="C52" s="56"/>
      <c r="D52" s="50"/>
      <c r="E52" s="58"/>
    </row>
    <row r="53" ht="12.75" spans="1:5">
      <c r="A53" s="55"/>
      <c r="B53" s="56"/>
      <c r="C53" s="56"/>
      <c r="D53" s="50"/>
      <c r="E53" s="58"/>
    </row>
    <row r="54" ht="12.75" spans="1:5">
      <c r="A54" s="55"/>
      <c r="B54" s="56"/>
      <c r="C54" s="56"/>
      <c r="D54" s="50"/>
      <c r="E54" s="58"/>
    </row>
    <row r="55" ht="12.75" spans="1:5">
      <c r="A55" s="55"/>
      <c r="B55" s="56"/>
      <c r="C55" s="56"/>
      <c r="D55" s="50"/>
      <c r="E55" s="58"/>
    </row>
    <row r="56" ht="12.75" spans="1:5">
      <c r="A56" s="55"/>
      <c r="B56" s="56"/>
      <c r="C56" s="56"/>
      <c r="D56" s="50"/>
      <c r="E56" s="58"/>
    </row>
    <row r="57" ht="12.75" spans="1:5">
      <c r="A57" s="55"/>
      <c r="B57" s="56"/>
      <c r="C57" s="56"/>
      <c r="D57" s="50"/>
      <c r="E57" s="58"/>
    </row>
    <row r="58" ht="12.75" spans="1:5">
      <c r="A58" s="55"/>
      <c r="B58" s="56"/>
      <c r="C58" s="56"/>
      <c r="D58" s="50"/>
      <c r="E58" s="58"/>
    </row>
    <row r="59" ht="12.75" spans="1:5">
      <c r="A59" s="55"/>
      <c r="B59" s="56"/>
      <c r="C59" s="56"/>
      <c r="D59" s="50"/>
      <c r="E59" s="58"/>
    </row>
    <row r="60" ht="12.75" spans="1:5">
      <c r="A60" s="55"/>
      <c r="B60" s="56"/>
      <c r="C60" s="56"/>
      <c r="D60" s="50"/>
      <c r="E60" s="58"/>
    </row>
    <row r="61" ht="12.75" spans="1:5">
      <c r="A61" s="55"/>
      <c r="B61" s="56"/>
      <c r="C61" s="56"/>
      <c r="D61" s="50"/>
      <c r="E61" s="58"/>
    </row>
    <row r="62" ht="12.75" spans="1:5">
      <c r="A62" s="55"/>
      <c r="B62" s="56"/>
      <c r="C62" s="56"/>
      <c r="D62" s="50"/>
      <c r="E62" s="58"/>
    </row>
    <row r="63" ht="12.75" spans="1:5">
      <c r="A63" s="55"/>
      <c r="B63" s="56"/>
      <c r="C63" s="56"/>
      <c r="D63" s="50"/>
      <c r="E63" s="58"/>
    </row>
    <row r="64" ht="12.75" spans="1:5">
      <c r="A64" s="55"/>
      <c r="B64" s="56"/>
      <c r="C64" s="56"/>
      <c r="D64" s="50"/>
      <c r="E64" s="58"/>
    </row>
    <row r="65" ht="12.75" spans="1:5">
      <c r="A65" s="55"/>
      <c r="B65" s="56"/>
      <c r="C65" s="56"/>
      <c r="D65" s="50"/>
      <c r="E65" s="58"/>
    </row>
    <row r="66" ht="12.75" spans="1:5">
      <c r="A66" s="55"/>
      <c r="B66" s="56"/>
      <c r="C66" s="56"/>
      <c r="D66" s="50"/>
      <c r="E66" s="58"/>
    </row>
    <row r="67" ht="12.75" spans="1:5">
      <c r="A67" s="55"/>
      <c r="B67" s="56"/>
      <c r="C67" s="56"/>
      <c r="D67" s="50"/>
      <c r="E67" s="58"/>
    </row>
    <row r="68" ht="12.75" spans="1:5">
      <c r="A68" s="55"/>
      <c r="B68" s="56"/>
      <c r="C68" s="56"/>
      <c r="D68" s="50"/>
      <c r="E68" s="58"/>
    </row>
    <row r="69" ht="12.75" spans="1:5">
      <c r="A69" s="55"/>
      <c r="B69" s="56"/>
      <c r="C69" s="56"/>
      <c r="D69" s="50"/>
      <c r="E69" s="58"/>
    </row>
    <row r="70" ht="12.75" spans="1:5">
      <c r="A70" s="55"/>
      <c r="B70" s="56"/>
      <c r="C70" s="56"/>
      <c r="D70" s="50"/>
      <c r="E70" s="58"/>
    </row>
    <row r="71" ht="12.75" spans="1:5">
      <c r="A71" s="55"/>
      <c r="B71" s="56"/>
      <c r="C71" s="56"/>
      <c r="D71" s="50"/>
      <c r="E71" s="58"/>
    </row>
    <row r="72" ht="12.75" spans="1:5">
      <c r="A72" s="55"/>
      <c r="B72" s="56"/>
      <c r="C72" s="56"/>
      <c r="D72" s="50"/>
      <c r="E72" s="58"/>
    </row>
    <row r="73" ht="12.75" spans="1:5">
      <c r="A73" s="55"/>
      <c r="B73" s="56"/>
      <c r="C73" s="56"/>
      <c r="D73" s="50"/>
      <c r="E73" s="58"/>
    </row>
    <row r="74" ht="12.75" spans="1:5">
      <c r="A74" s="55"/>
      <c r="B74" s="56"/>
      <c r="C74" s="56"/>
      <c r="D74" s="50"/>
      <c r="E74" s="58"/>
    </row>
    <row r="75" ht="12.75" spans="1:5">
      <c r="A75" s="55"/>
      <c r="B75" s="56"/>
      <c r="C75" s="56"/>
      <c r="D75" s="50"/>
      <c r="E75" s="58"/>
    </row>
    <row r="76" ht="12.75" spans="1:5">
      <c r="A76" s="55"/>
      <c r="B76" s="56"/>
      <c r="C76" s="56"/>
      <c r="D76" s="50"/>
      <c r="E76" s="58"/>
    </row>
    <row r="77" ht="12.75" spans="1:5">
      <c r="A77" s="55"/>
      <c r="B77" s="56"/>
      <c r="C77" s="56"/>
      <c r="D77" s="50"/>
      <c r="E77" s="58"/>
    </row>
    <row r="78" ht="12.75" spans="1:5">
      <c r="A78" s="55"/>
      <c r="B78" s="56"/>
      <c r="C78" s="56"/>
      <c r="D78" s="50"/>
      <c r="E78" s="58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1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.75" customHeight="1"/>
  <cols>
    <col min="1" max="1" width="4" customWidth="1"/>
    <col min="2" max="2" width="5.14285714285714" customWidth="1"/>
    <col min="3" max="3" width="16.2857142857143" customWidth="1"/>
    <col min="4" max="4" width="26.7142857142857" customWidth="1"/>
  </cols>
  <sheetData>
    <row r="1" ht="35.25" customHeight="1" spans="1:25">
      <c r="A1" s="4"/>
      <c r="B1" s="5" t="s">
        <v>7</v>
      </c>
      <c r="C1" s="5" t="s">
        <v>8</v>
      </c>
      <c r="D1" s="6" t="s">
        <v>36</v>
      </c>
      <c r="E1" s="26" t="s">
        <v>9</v>
      </c>
      <c r="F1" s="27" t="e">
        <f>SUM(F2:F112)</f>
        <v>#REF!</v>
      </c>
      <c r="G1" s="28" t="s">
        <v>10</v>
      </c>
      <c r="H1" s="29" t="e">
        <f>SUM(G2:G76)</f>
        <v>#REF!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spans="1:25">
      <c r="A2" s="7"/>
      <c r="B2" s="8">
        <v>1</v>
      </c>
      <c r="C2" s="8" t="s">
        <v>11</v>
      </c>
      <c r="D2" s="9" t="s">
        <v>37</v>
      </c>
      <c r="E2" s="30" t="e">
        <f>COUNTIF(#REF!,D2)</f>
        <v>#REF!</v>
      </c>
      <c r="F2" s="31" t="e">
        <f>SUM(E2:E26)</f>
        <v>#REF!</v>
      </c>
      <c r="G2" s="8" t="e">
        <f>COUNTIFS(#REF!,D2,#REF!,"UNE")</f>
        <v>#REF!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2.75" spans="1:25">
      <c r="A3" s="7"/>
      <c r="B3" s="8">
        <v>1</v>
      </c>
      <c r="C3" s="8" t="s">
        <v>11</v>
      </c>
      <c r="D3" s="9" t="s">
        <v>38</v>
      </c>
      <c r="E3" s="30" t="e">
        <f>COUNTIF(#REF!,D3)</f>
        <v>#REF!</v>
      </c>
      <c r="F3" s="32"/>
      <c r="G3" s="8" t="e">
        <f>COUNTIFS(#REF!,D3,#REF!,"UNE")</f>
        <v>#REF!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2.75" spans="1:25">
      <c r="A4" s="7"/>
      <c r="B4" s="8">
        <v>1</v>
      </c>
      <c r="C4" s="8" t="s">
        <v>11</v>
      </c>
      <c r="D4" s="9" t="s">
        <v>39</v>
      </c>
      <c r="E4" s="30" t="e">
        <f>COUNTIF(#REF!,D4)</f>
        <v>#REF!</v>
      </c>
      <c r="F4" s="32"/>
      <c r="G4" s="8" t="e">
        <f>COUNTIFS(#REF!,D4,#REF!,"UNE")</f>
        <v>#REF!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2.75" spans="1:25">
      <c r="A5" s="7"/>
      <c r="B5" s="8">
        <v>1</v>
      </c>
      <c r="C5" s="8" t="s">
        <v>11</v>
      </c>
      <c r="D5" s="9" t="s">
        <v>40</v>
      </c>
      <c r="E5" s="30" t="e">
        <f>COUNTIF(#REF!,D5)</f>
        <v>#REF!</v>
      </c>
      <c r="F5" s="32"/>
      <c r="G5" s="8" t="e">
        <f>COUNTIFS(#REF!,D5,#REF!,"UNE")</f>
        <v>#REF!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2.75" spans="1:25">
      <c r="A6" s="7"/>
      <c r="B6" s="8">
        <v>1</v>
      </c>
      <c r="C6" s="8" t="s">
        <v>11</v>
      </c>
      <c r="D6" s="9" t="s">
        <v>41</v>
      </c>
      <c r="E6" s="30" t="e">
        <f>COUNTIF(#REF!,D6)</f>
        <v>#REF!</v>
      </c>
      <c r="F6" s="32"/>
      <c r="G6" s="8" t="e">
        <f>COUNTIFS(#REF!,D6,#REF!,"UNE")</f>
        <v>#REF!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2.75" spans="1:25">
      <c r="A7" s="7"/>
      <c r="B7" s="8">
        <v>1</v>
      </c>
      <c r="C7" s="8" t="s">
        <v>11</v>
      </c>
      <c r="D7" s="9" t="s">
        <v>42</v>
      </c>
      <c r="E7" s="30" t="e">
        <f>COUNTIF(#REF!,D7)</f>
        <v>#REF!</v>
      </c>
      <c r="F7" s="32"/>
      <c r="G7" s="8" t="e">
        <f>COUNTIFS(#REF!,D7,#REF!,"UNE")</f>
        <v>#REF!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2.75" spans="1:25">
      <c r="A8" s="7"/>
      <c r="B8" s="8">
        <v>1</v>
      </c>
      <c r="C8" s="8" t="s">
        <v>11</v>
      </c>
      <c r="D8" s="9" t="s">
        <v>43</v>
      </c>
      <c r="E8" s="30" t="e">
        <f>COUNTIF(#REF!,D8)</f>
        <v>#REF!</v>
      </c>
      <c r="F8" s="32"/>
      <c r="G8" s="8" t="e">
        <f>COUNTIFS(#REF!,D8,#REF!,"UNE")</f>
        <v>#REF!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2.75" spans="1:25">
      <c r="A9" s="7"/>
      <c r="B9" s="8">
        <v>1</v>
      </c>
      <c r="C9" s="8" t="s">
        <v>11</v>
      </c>
      <c r="D9" s="9" t="s">
        <v>44</v>
      </c>
      <c r="E9" s="30" t="e">
        <f>COUNTIF(#REF!,D9)</f>
        <v>#REF!</v>
      </c>
      <c r="F9" s="32"/>
      <c r="G9" s="8" t="e">
        <f>COUNTIFS(#REF!,D9,#REF!,"UNE")</f>
        <v>#REF!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2.75" spans="1:25">
      <c r="A10" s="7"/>
      <c r="B10" s="8">
        <v>1</v>
      </c>
      <c r="C10" s="8" t="s">
        <v>11</v>
      </c>
      <c r="D10" s="9" t="s">
        <v>45</v>
      </c>
      <c r="E10" s="30" t="e">
        <f>COUNTIF(#REF!,D10)</f>
        <v>#REF!</v>
      </c>
      <c r="F10" s="32"/>
      <c r="G10" s="8" t="e">
        <f>COUNTIFS(#REF!,D10,#REF!,"UNE")</f>
        <v>#REF!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2.75" spans="1:25">
      <c r="A11" s="7"/>
      <c r="B11" s="8">
        <v>1</v>
      </c>
      <c r="C11" s="8" t="s">
        <v>11</v>
      </c>
      <c r="D11" s="9" t="s">
        <v>46</v>
      </c>
      <c r="E11" s="30" t="e">
        <f>COUNTIF(#REF!,D11)</f>
        <v>#REF!</v>
      </c>
      <c r="F11" s="32"/>
      <c r="G11" s="8" t="e">
        <f>COUNTIFS(#REF!,D11,#REF!,"UNE")</f>
        <v>#REF!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2.75" spans="1:25">
      <c r="A12" s="7"/>
      <c r="B12" s="8">
        <v>1</v>
      </c>
      <c r="C12" s="8" t="s">
        <v>11</v>
      </c>
      <c r="D12" s="9" t="s">
        <v>47</v>
      </c>
      <c r="E12" s="30" t="e">
        <f>COUNTIF(#REF!,D12)</f>
        <v>#REF!</v>
      </c>
      <c r="F12" s="32"/>
      <c r="G12" s="8" t="e">
        <f>COUNTIFS(#REF!,D12,#REF!,"UNE")</f>
        <v>#REF!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2.75" spans="1:25">
      <c r="A13" s="7"/>
      <c r="B13" s="8">
        <v>1</v>
      </c>
      <c r="C13" s="8" t="s">
        <v>11</v>
      </c>
      <c r="D13" s="9" t="s">
        <v>48</v>
      </c>
      <c r="E13" s="30" t="e">
        <f>COUNTIF(#REF!,D13)</f>
        <v>#REF!</v>
      </c>
      <c r="F13" s="32"/>
      <c r="G13" s="8" t="e">
        <f>COUNTIFS(#REF!,D13,#REF!,"UNE")</f>
        <v>#REF!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2.75" spans="1:25">
      <c r="A14" s="7"/>
      <c r="B14" s="8">
        <v>1</v>
      </c>
      <c r="C14" s="8" t="s">
        <v>11</v>
      </c>
      <c r="D14" s="9" t="s">
        <v>49</v>
      </c>
      <c r="E14" s="30" t="e">
        <f>COUNTIF(#REF!,D14)</f>
        <v>#REF!</v>
      </c>
      <c r="F14" s="32"/>
      <c r="G14" s="8" t="e">
        <f>COUNTIFS(#REF!,D14,#REF!,"UNE")</f>
        <v>#REF!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2.75" spans="1:25">
      <c r="A15" s="7"/>
      <c r="B15" s="8">
        <v>1</v>
      </c>
      <c r="C15" s="8" t="s">
        <v>11</v>
      </c>
      <c r="D15" s="9" t="s">
        <v>50</v>
      </c>
      <c r="E15" s="30" t="e">
        <f>COUNTIF(#REF!,D15)</f>
        <v>#REF!</v>
      </c>
      <c r="F15" s="32"/>
      <c r="G15" s="8" t="e">
        <f>COUNTIFS(#REF!,D15,#REF!,"UNE")</f>
        <v>#REF!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2.75" spans="1:25">
      <c r="A16" s="7"/>
      <c r="B16" s="8">
        <v>1</v>
      </c>
      <c r="C16" s="8" t="s">
        <v>11</v>
      </c>
      <c r="D16" s="9" t="s">
        <v>51</v>
      </c>
      <c r="E16" s="30" t="e">
        <f>COUNTIF(#REF!,D16)</f>
        <v>#REF!</v>
      </c>
      <c r="F16" s="32"/>
      <c r="G16" s="8" t="e">
        <f>COUNTIFS(#REF!,D16,#REF!,"UNE")</f>
        <v>#REF!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2.75" spans="1:25">
      <c r="A17" s="7"/>
      <c r="B17" s="8">
        <v>1</v>
      </c>
      <c r="C17" s="8" t="s">
        <v>11</v>
      </c>
      <c r="D17" s="9" t="s">
        <v>52</v>
      </c>
      <c r="E17" s="30" t="e">
        <f>COUNTIF(#REF!,D17)</f>
        <v>#REF!</v>
      </c>
      <c r="F17" s="32"/>
      <c r="G17" s="8" t="e">
        <f>COUNTIFS(#REF!,D17,#REF!,"UNE")</f>
        <v>#REF!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2.75" spans="1:25">
      <c r="A18" s="7"/>
      <c r="B18" s="8">
        <v>1</v>
      </c>
      <c r="C18" s="8" t="s">
        <v>11</v>
      </c>
      <c r="D18" s="9" t="s">
        <v>53</v>
      </c>
      <c r="E18" s="30" t="e">
        <f>COUNTIF(#REF!,D18)</f>
        <v>#REF!</v>
      </c>
      <c r="F18" s="32"/>
      <c r="G18" s="8" t="e">
        <f>COUNTIFS(#REF!,D18,#REF!,"UNE")</f>
        <v>#REF!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2.75" spans="1:25">
      <c r="A19" s="7"/>
      <c r="B19" s="8">
        <v>1</v>
      </c>
      <c r="C19" s="8" t="s">
        <v>11</v>
      </c>
      <c r="D19" s="9" t="s">
        <v>54</v>
      </c>
      <c r="E19" s="30" t="e">
        <f>COUNTIF(#REF!,D19)</f>
        <v>#REF!</v>
      </c>
      <c r="F19" s="32"/>
      <c r="G19" s="8" t="e">
        <f>COUNTIFS(#REF!,D19,#REF!,"UNE")</f>
        <v>#REF!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2.75" spans="1:25">
      <c r="A20" s="7"/>
      <c r="B20" s="8">
        <v>1</v>
      </c>
      <c r="C20" s="8" t="s">
        <v>11</v>
      </c>
      <c r="D20" s="9" t="s">
        <v>55</v>
      </c>
      <c r="E20" s="30" t="e">
        <f>COUNTIF(#REF!,D20)</f>
        <v>#REF!</v>
      </c>
      <c r="F20" s="32"/>
      <c r="G20" s="8" t="e">
        <f>COUNTIFS(#REF!,D20,#REF!,"UNE")</f>
        <v>#REF!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2.75" spans="1:25">
      <c r="A21" s="7"/>
      <c r="B21" s="8">
        <v>1</v>
      </c>
      <c r="C21" s="8" t="s">
        <v>11</v>
      </c>
      <c r="D21" s="9" t="s">
        <v>56</v>
      </c>
      <c r="E21" s="30" t="e">
        <f>COUNTIF(#REF!,D21)</f>
        <v>#REF!</v>
      </c>
      <c r="F21" s="32"/>
      <c r="G21" s="8" t="e">
        <f>COUNTIFS(#REF!,D21,#REF!,"UNE")</f>
        <v>#REF!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2.75" spans="1:25">
      <c r="A22" s="7"/>
      <c r="B22" s="8">
        <v>1</v>
      </c>
      <c r="C22" s="8" t="s">
        <v>11</v>
      </c>
      <c r="D22" s="9" t="s">
        <v>57</v>
      </c>
      <c r="E22" s="30" t="e">
        <f>COUNTIF(#REF!,D22)</f>
        <v>#REF!</v>
      </c>
      <c r="F22" s="32"/>
      <c r="G22" s="8" t="e">
        <f>COUNTIFS(#REF!,D22,#REF!,"UNE")</f>
        <v>#REF!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2.75" spans="1:25">
      <c r="A23" s="7"/>
      <c r="B23" s="8">
        <v>1</v>
      </c>
      <c r="C23" s="8" t="s">
        <v>11</v>
      </c>
      <c r="D23" s="9" t="s">
        <v>58</v>
      </c>
      <c r="E23" s="30" t="e">
        <f>COUNTIF(#REF!,D23)</f>
        <v>#REF!</v>
      </c>
      <c r="F23" s="32"/>
      <c r="G23" s="8" t="e">
        <f>COUNTIFS(#REF!,D23,#REF!,"UNE")</f>
        <v>#REF!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2.75" spans="1:25">
      <c r="A24" s="7"/>
      <c r="B24" s="8">
        <v>1</v>
      </c>
      <c r="C24" s="8" t="s">
        <v>11</v>
      </c>
      <c r="D24" s="9" t="s">
        <v>59</v>
      </c>
      <c r="E24" s="30" t="e">
        <f>COUNTIF(#REF!,D24)</f>
        <v>#REF!</v>
      </c>
      <c r="F24" s="32"/>
      <c r="G24" s="8" t="e">
        <f>COUNTIFS(#REF!,D24,#REF!,"UNE")</f>
        <v>#REF!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2.75" spans="1:25">
      <c r="A25" s="7"/>
      <c r="B25" s="8">
        <v>1</v>
      </c>
      <c r="C25" s="8" t="s">
        <v>11</v>
      </c>
      <c r="D25" s="9" t="s">
        <v>60</v>
      </c>
      <c r="E25" s="30" t="e">
        <f>COUNTIF(#REF!,D25)</f>
        <v>#REF!</v>
      </c>
      <c r="F25" s="32"/>
      <c r="G25" s="8" t="e">
        <f>COUNTIFS(#REF!,D25,#REF!,"UNE")</f>
        <v>#REF!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2.75" spans="1:25">
      <c r="A26" s="7"/>
      <c r="B26" s="8">
        <v>1</v>
      </c>
      <c r="C26" s="8" t="s">
        <v>11</v>
      </c>
      <c r="D26" s="9" t="s">
        <v>61</v>
      </c>
      <c r="E26" s="30" t="e">
        <f>COUNTIF(#REF!,D26)</f>
        <v>#REF!</v>
      </c>
      <c r="F26" s="33"/>
      <c r="G26" s="8" t="e">
        <f>COUNTIFS(#REF!,D26,#REF!,"UNE")</f>
        <v>#REF!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8" spans="1:25">
      <c r="A27" s="7"/>
      <c r="B27" s="10">
        <v>2</v>
      </c>
      <c r="C27" s="10" t="s">
        <v>12</v>
      </c>
      <c r="D27" s="11" t="s">
        <v>62</v>
      </c>
      <c r="E27" s="34" t="e">
        <f>COUNTIF(#REF!,D27)</f>
        <v>#REF!</v>
      </c>
      <c r="F27" s="35" t="e">
        <f t="shared" ref="F27:F31" si="0">E27</f>
        <v>#REF!</v>
      </c>
      <c r="G27" s="10" t="e">
        <f>COUNTIFS(#REF!,D27,#REF!,"UNE")</f>
        <v>#REF!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8" spans="1:25">
      <c r="A28" s="7"/>
      <c r="B28" s="10">
        <v>3</v>
      </c>
      <c r="C28" s="10" t="s">
        <v>13</v>
      </c>
      <c r="D28" s="11" t="s">
        <v>63</v>
      </c>
      <c r="E28" s="34" t="e">
        <f>COUNTIF(#REF!,D28)</f>
        <v>#REF!</v>
      </c>
      <c r="F28" s="35" t="e">
        <f t="shared" si="0"/>
        <v>#REF!</v>
      </c>
      <c r="G28" s="10" t="e">
        <f>COUNTIFS(#REF!,D28,#REF!,"UNE")</f>
        <v>#REF!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8" spans="1:25">
      <c r="A29" s="7"/>
      <c r="B29" s="12">
        <v>4</v>
      </c>
      <c r="C29" s="12" t="s">
        <v>14</v>
      </c>
      <c r="D29" s="13" t="s">
        <v>64</v>
      </c>
      <c r="E29" s="34" t="e">
        <f>COUNTIF(#REF!,D29)</f>
        <v>#REF!</v>
      </c>
      <c r="F29" s="35" t="e">
        <f t="shared" si="0"/>
        <v>#REF!</v>
      </c>
      <c r="G29" s="10" t="e">
        <f>COUNTIFS(#REF!,D29,#REF!,"UNE")</f>
        <v>#REF!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8" spans="1:25">
      <c r="A30" s="7"/>
      <c r="B30" s="12">
        <v>5</v>
      </c>
      <c r="C30" s="12" t="s">
        <v>15</v>
      </c>
      <c r="D30" s="12" t="s">
        <v>65</v>
      </c>
      <c r="E30" s="34" t="e">
        <f>COUNTIF(#REF!,D30)</f>
        <v>#REF!</v>
      </c>
      <c r="F30" s="35" t="e">
        <f t="shared" si="0"/>
        <v>#REF!</v>
      </c>
      <c r="G30" s="10" t="e">
        <f>COUNTIFS(#REF!,D30,#REF!,"UNE")</f>
        <v>#REF!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8" spans="1:25">
      <c r="A31" s="7"/>
      <c r="B31" s="12">
        <v>6</v>
      </c>
      <c r="C31" s="12" t="s">
        <v>16</v>
      </c>
      <c r="D31" s="12" t="s">
        <v>65</v>
      </c>
      <c r="E31" s="34" t="e">
        <f>COUNTIF(#REF!,D31)</f>
        <v>#REF!</v>
      </c>
      <c r="F31" s="35" t="e">
        <f t="shared" si="0"/>
        <v>#REF!</v>
      </c>
      <c r="G31" s="10" t="e">
        <f>COUNTIFS(#REF!,D31,#REF!,"UNE")</f>
        <v>#REF!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9.5" spans="1:25">
      <c r="A32" s="7"/>
      <c r="B32" s="12">
        <v>7</v>
      </c>
      <c r="C32" s="12" t="s">
        <v>17</v>
      </c>
      <c r="D32" s="12" t="s">
        <v>65</v>
      </c>
      <c r="E32" s="34" t="e">
        <f>COUNTIF(#REF!,D32)</f>
        <v>#REF!</v>
      </c>
      <c r="F32" s="36"/>
      <c r="G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2.75" spans="1:25">
      <c r="A33" s="7"/>
      <c r="B33" s="14">
        <v>8</v>
      </c>
      <c r="C33" s="14" t="s">
        <v>18</v>
      </c>
      <c r="D33" s="15" t="s">
        <v>66</v>
      </c>
      <c r="E33" s="37" t="e">
        <f>COUNTIF(#REF!,D33)</f>
        <v>#REF!</v>
      </c>
      <c r="F33" s="38" t="e">
        <f>SUM(E33:E38)</f>
        <v>#REF!</v>
      </c>
      <c r="G33" s="14" t="e">
        <f>COUNTIFS(#REF!,D33,#REF!,"UNE")</f>
        <v>#REF!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2.75" spans="1:25">
      <c r="A34" s="7"/>
      <c r="B34" s="14">
        <v>8</v>
      </c>
      <c r="C34" s="14" t="s">
        <v>18</v>
      </c>
      <c r="D34" s="15" t="s">
        <v>67</v>
      </c>
      <c r="E34" s="37" t="e">
        <f>COUNTIF(#REF!,D34)</f>
        <v>#REF!</v>
      </c>
      <c r="F34" s="32"/>
      <c r="G34" s="14" t="e">
        <f>COUNTIFS(#REF!,D34,#REF!,"UNE")</f>
        <v>#REF!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2.75" spans="1:25">
      <c r="A35" s="7"/>
      <c r="B35" s="14">
        <v>8</v>
      </c>
      <c r="C35" s="14" t="s">
        <v>18</v>
      </c>
      <c r="D35" s="15" t="s">
        <v>68</v>
      </c>
      <c r="E35" s="37" t="e">
        <f>COUNTIF(#REF!,D35)</f>
        <v>#REF!</v>
      </c>
      <c r="F35" s="32"/>
      <c r="G35" s="14" t="e">
        <f>COUNTIFS(#REF!,D35,#REF!,"UNE")</f>
        <v>#REF!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2.75" spans="1:25">
      <c r="A36" s="7"/>
      <c r="B36" s="14">
        <v>8</v>
      </c>
      <c r="C36" s="14" t="s">
        <v>18</v>
      </c>
      <c r="D36" s="15" t="s">
        <v>69</v>
      </c>
      <c r="E36" s="37" t="e">
        <f>COUNTIF(#REF!,D36)</f>
        <v>#REF!</v>
      </c>
      <c r="F36" s="32"/>
      <c r="G36" s="14" t="e">
        <f>COUNTIFS(#REF!,D36,#REF!,"UNE")</f>
        <v>#REF!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2.75" spans="1:25">
      <c r="A37" s="7"/>
      <c r="B37" s="14">
        <v>8</v>
      </c>
      <c r="C37" s="14" t="s">
        <v>18</v>
      </c>
      <c r="D37" s="15" t="s">
        <v>70</v>
      </c>
      <c r="E37" s="37" t="e">
        <f>COUNTIF(#REF!,D37)</f>
        <v>#REF!</v>
      </c>
      <c r="F37" s="32"/>
      <c r="G37" s="14" t="e">
        <f>COUNTIFS(#REF!,D37,#REF!,"UNE")</f>
        <v>#REF!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2.75" spans="1:25">
      <c r="A38" s="7"/>
      <c r="B38" s="14">
        <v>8</v>
      </c>
      <c r="C38" s="14" t="s">
        <v>18</v>
      </c>
      <c r="D38" s="15" t="s">
        <v>71</v>
      </c>
      <c r="E38" s="37" t="e">
        <f>COUNTIF(#REF!,D38)</f>
        <v>#REF!</v>
      </c>
      <c r="F38" s="33"/>
      <c r="G38" s="14" t="e">
        <f>COUNTIFS(#REF!,D38,#REF!,"UNE")</f>
        <v>#REF!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8" spans="1:25">
      <c r="A39" s="7"/>
      <c r="B39" s="10">
        <v>9</v>
      </c>
      <c r="C39" s="10" t="s">
        <v>19</v>
      </c>
      <c r="D39" s="12" t="s">
        <v>72</v>
      </c>
      <c r="E39" s="34" t="e">
        <f>COUNTIF(#REF!,D39)</f>
        <v>#REF!</v>
      </c>
      <c r="F39" s="35" t="e">
        <f t="shared" ref="F39:F41" si="1">E39</f>
        <v>#REF!</v>
      </c>
      <c r="G39" s="14" t="e">
        <f>COUNTIFS(#REF!,D39,#REF!,"UNE")</f>
        <v>#REF!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8" spans="1:25">
      <c r="A40" s="7"/>
      <c r="B40" s="12">
        <v>10</v>
      </c>
      <c r="C40" s="12" t="s">
        <v>20</v>
      </c>
      <c r="D40" s="12" t="s">
        <v>65</v>
      </c>
      <c r="E40" s="34" t="e">
        <f>COUNTIF(#REF!,D40)</f>
        <v>#REF!</v>
      </c>
      <c r="F40" s="35" t="e">
        <f t="shared" si="1"/>
        <v>#REF!</v>
      </c>
      <c r="G40" s="14" t="e">
        <f>COUNTIFS(#REF!,D40,#REF!,"UNE")</f>
        <v>#REF!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8" spans="1:25">
      <c r="A41" s="7"/>
      <c r="B41" s="12">
        <v>11</v>
      </c>
      <c r="C41" s="12" t="s">
        <v>21</v>
      </c>
      <c r="D41" s="12" t="s">
        <v>65</v>
      </c>
      <c r="E41" s="34" t="e">
        <f>COUNTIF(#REF!,D41)</f>
        <v>#REF!</v>
      </c>
      <c r="F41" s="35" t="e">
        <f t="shared" si="1"/>
        <v>#REF!</v>
      </c>
      <c r="G41" s="14" t="e">
        <f>COUNTIFS(#REF!,D41,#REF!,"UNE")</f>
        <v>#REF!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2.75" spans="1:25">
      <c r="A42" s="7"/>
      <c r="B42" s="16">
        <v>12</v>
      </c>
      <c r="C42" s="16" t="s">
        <v>22</v>
      </c>
      <c r="D42" s="17" t="s">
        <v>73</v>
      </c>
      <c r="E42" s="39" t="e">
        <f>COUNTIF(#REF!,D42)</f>
        <v>#REF!</v>
      </c>
      <c r="F42" s="40" t="e">
        <f>SUM(E42:E49)</f>
        <v>#REF!</v>
      </c>
      <c r="G42" s="16" t="e">
        <f>COUNTIFS(#REF!,D42,#REF!,"UNE")</f>
        <v>#REF!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2.75" spans="1:25">
      <c r="A43" s="7"/>
      <c r="B43" s="16">
        <v>12</v>
      </c>
      <c r="C43" s="16" t="s">
        <v>22</v>
      </c>
      <c r="D43" s="17" t="s">
        <v>74</v>
      </c>
      <c r="E43" s="39" t="e">
        <f>COUNTIF(#REF!,D43)</f>
        <v>#REF!</v>
      </c>
      <c r="F43" s="32"/>
      <c r="G43" s="16" t="e">
        <f>COUNTIFS(#REF!,D43,#REF!,"UNE")</f>
        <v>#REF!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2.75" spans="1:25">
      <c r="A44" s="7"/>
      <c r="B44" s="16">
        <v>12</v>
      </c>
      <c r="C44" s="16" t="s">
        <v>22</v>
      </c>
      <c r="D44" s="17" t="s">
        <v>75</v>
      </c>
      <c r="E44" s="39" t="e">
        <f>COUNTIF(#REF!,D44)</f>
        <v>#REF!</v>
      </c>
      <c r="F44" s="32"/>
      <c r="G44" s="16" t="e">
        <f>COUNTIFS(#REF!,D44,#REF!,"UNE")</f>
        <v>#REF!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2.75" spans="1:25">
      <c r="A45" s="7"/>
      <c r="B45" s="16">
        <v>12</v>
      </c>
      <c r="C45" s="16" t="s">
        <v>22</v>
      </c>
      <c r="D45" s="17" t="s">
        <v>76</v>
      </c>
      <c r="E45" s="39" t="e">
        <f>COUNTIF(#REF!,D45)</f>
        <v>#REF!</v>
      </c>
      <c r="F45" s="32"/>
      <c r="G45" s="16" t="e">
        <f>COUNTIFS(#REF!,D45,#REF!,"UNE")</f>
        <v>#REF!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2.75" spans="1:25">
      <c r="A46" s="7"/>
      <c r="B46" s="16">
        <v>12</v>
      </c>
      <c r="C46" s="16" t="s">
        <v>22</v>
      </c>
      <c r="D46" s="17" t="s">
        <v>22</v>
      </c>
      <c r="E46" s="39" t="e">
        <f>COUNTIF(#REF!,D46)</f>
        <v>#REF!</v>
      </c>
      <c r="F46" s="32"/>
      <c r="G46" s="16" t="e">
        <f>COUNTIFS(#REF!,D46,#REF!,"UNE")</f>
        <v>#REF!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2.75" spans="1:25">
      <c r="A47" s="7"/>
      <c r="B47" s="16">
        <v>12</v>
      </c>
      <c r="C47" s="16" t="s">
        <v>22</v>
      </c>
      <c r="D47" s="17" t="s">
        <v>77</v>
      </c>
      <c r="E47" s="39" t="e">
        <f>COUNTIF(#REF!,D47)</f>
        <v>#REF!</v>
      </c>
      <c r="F47" s="32"/>
      <c r="G47" s="16" t="e">
        <f>COUNTIFS(#REF!,D47,#REF!,"UNE")</f>
        <v>#REF!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2.75" spans="1:25">
      <c r="A48" s="7"/>
      <c r="B48" s="16">
        <v>12</v>
      </c>
      <c r="C48" s="16" t="s">
        <v>22</v>
      </c>
      <c r="D48" s="17" t="s">
        <v>78</v>
      </c>
      <c r="E48" s="39" t="e">
        <f>COUNTIF(#REF!,D48)</f>
        <v>#REF!</v>
      </c>
      <c r="F48" s="32"/>
      <c r="G48" s="16" t="e">
        <f>COUNTIFS(#REF!,D48,#REF!,"UNE")</f>
        <v>#REF!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2.75" spans="1:25">
      <c r="A49" s="7"/>
      <c r="B49" s="16">
        <v>12</v>
      </c>
      <c r="C49" s="16" t="s">
        <v>22</v>
      </c>
      <c r="D49" s="18" t="s">
        <v>79</v>
      </c>
      <c r="E49" s="39" t="e">
        <f>COUNTIF(#REF!,D49)</f>
        <v>#REF!</v>
      </c>
      <c r="F49" s="33"/>
      <c r="G49" s="1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2.75" spans="1:25">
      <c r="A50" s="7"/>
      <c r="B50" s="8">
        <v>13</v>
      </c>
      <c r="C50" s="8" t="s">
        <v>23</v>
      </c>
      <c r="D50" s="19" t="s">
        <v>80</v>
      </c>
      <c r="E50" s="30" t="e">
        <f>COUNTIF(#REF!,D50)</f>
        <v>#REF!</v>
      </c>
      <c r="F50" s="31" t="e">
        <f>SUM(E50:E55)</f>
        <v>#REF!</v>
      </c>
      <c r="G50" s="8" t="e">
        <f>COUNTIFS(#REF!,D50,#REF!,"UNE")</f>
        <v>#REF!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2.75" spans="1:25">
      <c r="A51" s="7"/>
      <c r="B51" s="8">
        <v>13</v>
      </c>
      <c r="C51" s="8" t="s">
        <v>23</v>
      </c>
      <c r="D51" s="9" t="s">
        <v>81</v>
      </c>
      <c r="E51" s="30" t="e">
        <f>COUNTIF(#REF!,D51)</f>
        <v>#REF!</v>
      </c>
      <c r="F51" s="32"/>
      <c r="G51" s="8" t="e">
        <f>COUNTIFS(#REF!,D51,#REF!,"UNE")</f>
        <v>#REF!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2.75" spans="1:25">
      <c r="A52" s="7"/>
      <c r="B52" s="8">
        <v>13</v>
      </c>
      <c r="C52" s="8" t="s">
        <v>23</v>
      </c>
      <c r="D52" s="9" t="s">
        <v>82</v>
      </c>
      <c r="E52" s="30" t="e">
        <f>COUNTIF(#REF!,D52)</f>
        <v>#REF!</v>
      </c>
      <c r="F52" s="32"/>
      <c r="G52" s="8" t="e">
        <f>COUNTIFS(#REF!,D52,#REF!,"UNE")</f>
        <v>#REF!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2.75" spans="1:25">
      <c r="A53" s="7"/>
      <c r="B53" s="8">
        <v>13</v>
      </c>
      <c r="C53" s="8" t="s">
        <v>23</v>
      </c>
      <c r="D53" s="20" t="s">
        <v>83</v>
      </c>
      <c r="E53" s="30" t="e">
        <f>COUNTIF(#REF!,D53)</f>
        <v>#REF!</v>
      </c>
      <c r="F53" s="32"/>
      <c r="G53" s="8" t="e">
        <f>COUNTIFS(#REF!,D53,#REF!,"UNE")</f>
        <v>#REF!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2.75" spans="1:25">
      <c r="A54" s="7"/>
      <c r="B54" s="8">
        <v>13</v>
      </c>
      <c r="C54" s="8" t="s">
        <v>23</v>
      </c>
      <c r="D54" s="20" t="s">
        <v>84</v>
      </c>
      <c r="E54" s="30" t="e">
        <f>COUNTIF(#REF!,D54)</f>
        <v>#REF!</v>
      </c>
      <c r="F54" s="32"/>
      <c r="G54" s="8" t="e">
        <f>COUNTIFS(#REF!,D54,#REF!,"UNE")</f>
        <v>#REF!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2.75" spans="1:25">
      <c r="A55" s="21"/>
      <c r="B55" s="8">
        <v>13</v>
      </c>
      <c r="C55" s="8" t="s">
        <v>23</v>
      </c>
      <c r="D55" s="19" t="s">
        <v>85</v>
      </c>
      <c r="E55" s="30" t="e">
        <f>COUNTIF(#REF!,D55)</f>
        <v>#REF!</v>
      </c>
      <c r="F55" s="32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2.75" spans="1:25">
      <c r="A56" s="21"/>
      <c r="B56" s="22">
        <v>14</v>
      </c>
      <c r="C56" s="23" t="s">
        <v>24</v>
      </c>
      <c r="D56" s="22" t="s">
        <v>86</v>
      </c>
      <c r="E56" s="41" t="e">
        <f>COUNTIF(#REF!,D56)</f>
        <v>#REF!</v>
      </c>
      <c r="F56" s="31" t="e">
        <f>SUM(E56:E61)</f>
        <v>#REF!</v>
      </c>
      <c r="G56" s="23" t="e">
        <f>COUNTIFS(#REF!,D56,#REF!,"UNE")</f>
        <v>#REF!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2.75" spans="1:25">
      <c r="A57" s="7"/>
      <c r="B57" s="23">
        <v>14</v>
      </c>
      <c r="C57" s="23" t="s">
        <v>24</v>
      </c>
      <c r="D57" s="22" t="s">
        <v>87</v>
      </c>
      <c r="E57" s="41" t="e">
        <f>COUNTIF(#REF!,D57)</f>
        <v>#REF!</v>
      </c>
      <c r="F57" s="32"/>
      <c r="G57" s="23" t="e">
        <f>COUNTIFS(#REF!,D57,#REF!,"UNE")</f>
        <v>#REF!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2.75" spans="1:25">
      <c r="A58" s="7"/>
      <c r="B58" s="23">
        <v>14</v>
      </c>
      <c r="C58" s="23" t="s">
        <v>24</v>
      </c>
      <c r="D58" s="22" t="s">
        <v>88</v>
      </c>
      <c r="E58" s="41" t="e">
        <f>COUNTIF(#REF!,D58)</f>
        <v>#REF!</v>
      </c>
      <c r="F58" s="32"/>
      <c r="G58" s="23" t="e">
        <f>COUNTIFS(#REF!,D58,#REF!,"UNE")</f>
        <v>#REF!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2.75" spans="1:25">
      <c r="A59" s="7"/>
      <c r="B59" s="23">
        <v>14</v>
      </c>
      <c r="C59" s="23" t="s">
        <v>24</v>
      </c>
      <c r="D59" s="24" t="s">
        <v>89</v>
      </c>
      <c r="E59" s="41" t="e">
        <f>COUNTIF(#REF!,D59)</f>
        <v>#REF!</v>
      </c>
      <c r="F59" s="32"/>
      <c r="G59" s="23" t="e">
        <f>COUNTIFS(#REF!,D59,#REF!,"UNE")</f>
        <v>#REF!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2.75" spans="1:25">
      <c r="A60" s="7"/>
      <c r="B60" s="23">
        <v>14</v>
      </c>
      <c r="C60" s="23" t="s">
        <v>24</v>
      </c>
      <c r="D60" s="24" t="s">
        <v>90</v>
      </c>
      <c r="E60" s="41" t="e">
        <f>COUNTIF(#REF!,D60)</f>
        <v>#REF!</v>
      </c>
      <c r="F60" s="32"/>
      <c r="G60" s="23" t="e">
        <f>COUNTIFS(#REF!,D60,#REF!,"UNE")</f>
        <v>#REF!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2.75" spans="1:25">
      <c r="A61" s="7"/>
      <c r="B61" s="23">
        <v>14</v>
      </c>
      <c r="C61" s="23" t="s">
        <v>24</v>
      </c>
      <c r="D61" s="22" t="s">
        <v>91</v>
      </c>
      <c r="E61" s="41" t="e">
        <f>COUNTIF(#REF!,D61)</f>
        <v>#REF!</v>
      </c>
      <c r="F61" s="33"/>
      <c r="G61" s="23" t="e">
        <f>COUNTIFS(#REF!,D61,#REF!,"UNE")</f>
        <v>#REF!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8" spans="1:25">
      <c r="A62" s="7"/>
      <c r="B62" s="11">
        <v>15</v>
      </c>
      <c r="C62" s="25" t="s">
        <v>25</v>
      </c>
      <c r="D62" s="25" t="s">
        <v>92</v>
      </c>
      <c r="E62" s="34" t="e">
        <f>COUNTIF(#REF!,D62)</f>
        <v>#REF!</v>
      </c>
      <c r="F62" s="35" t="e">
        <f t="shared" ref="F62:F66" si="2">E62</f>
        <v>#REF!</v>
      </c>
      <c r="G62" s="10" t="e">
        <f>COUNTIFS(#REF!,D62,#REF!,"UNE")</f>
        <v>#REF!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8" spans="1:25">
      <c r="A63" s="7"/>
      <c r="B63" s="12">
        <v>16</v>
      </c>
      <c r="C63" s="12" t="s">
        <v>26</v>
      </c>
      <c r="D63" s="11" t="s">
        <v>65</v>
      </c>
      <c r="E63" s="34" t="e">
        <f>COUNTIF(#REF!,D63)</f>
        <v>#REF!</v>
      </c>
      <c r="F63" s="35" t="e">
        <f t="shared" si="2"/>
        <v>#REF!</v>
      </c>
      <c r="G63" s="10" t="e">
        <f>COUNTIFS(#REF!,D63,#REF!,"UNE")</f>
        <v>#REF!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8" spans="1:25">
      <c r="A64" s="7"/>
      <c r="B64" s="12">
        <v>17</v>
      </c>
      <c r="C64" s="12" t="s">
        <v>27</v>
      </c>
      <c r="D64" s="11" t="s">
        <v>65</v>
      </c>
      <c r="E64" s="34" t="e">
        <f>COUNTIF(#REF!,D64)</f>
        <v>#REF!</v>
      </c>
      <c r="F64" s="35" t="e">
        <f t="shared" si="2"/>
        <v>#REF!</v>
      </c>
      <c r="G64" s="10" t="e">
        <f>COUNTIFS(#REF!,D64,#REF!,"UNE")</f>
        <v>#REF!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8" spans="1:25">
      <c r="A65" s="7"/>
      <c r="B65" s="12">
        <v>18</v>
      </c>
      <c r="C65" s="12" t="s">
        <v>28</v>
      </c>
      <c r="D65" s="11" t="s">
        <v>65</v>
      </c>
      <c r="E65" s="34" t="e">
        <f>COUNTIF(#REF!,D65)</f>
        <v>#REF!</v>
      </c>
      <c r="F65" s="35" t="e">
        <f t="shared" si="2"/>
        <v>#REF!</v>
      </c>
      <c r="G65" s="10" t="e">
        <f>COUNTIFS(#REF!,D65,#REF!,"UNE")</f>
        <v>#REF!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8" spans="1:25">
      <c r="A66" s="7"/>
      <c r="B66" s="11">
        <v>19</v>
      </c>
      <c r="C66" s="10" t="s">
        <v>29</v>
      </c>
      <c r="D66" s="11" t="s">
        <v>93</v>
      </c>
      <c r="E66" s="34" t="e">
        <f>COUNTIF(#REF!,D66)</f>
        <v>#REF!</v>
      </c>
      <c r="F66" s="35" t="e">
        <f t="shared" si="2"/>
        <v>#REF!</v>
      </c>
      <c r="G66" s="10" t="e">
        <f>COUNTIFS(#REF!,D66,#REF!,"UNE")</f>
        <v>#REF!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2.75" spans="1:25">
      <c r="A67" s="7"/>
      <c r="B67" s="42">
        <v>20</v>
      </c>
      <c r="C67" s="42" t="s">
        <v>30</v>
      </c>
      <c r="D67" s="43" t="s">
        <v>30</v>
      </c>
      <c r="E67" s="45" t="e">
        <f>COUNTIF(#REF!,D67)</f>
        <v>#REF!</v>
      </c>
      <c r="F67" s="46" t="e">
        <f>SUM(E67:E69)</f>
        <v>#REF!</v>
      </c>
      <c r="G67" s="42" t="e">
        <f>COUNTIFS(#REF!,D67,#REF!,"UNE")</f>
        <v>#REF!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2.75" spans="1:25">
      <c r="A68" s="7"/>
      <c r="B68" s="42">
        <v>20</v>
      </c>
      <c r="C68" s="42" t="s">
        <v>30</v>
      </c>
      <c r="D68" s="43" t="s">
        <v>94</v>
      </c>
      <c r="E68" s="45" t="e">
        <f>COUNTIF(#REF!,D68)</f>
        <v>#REF!</v>
      </c>
      <c r="F68" s="32"/>
      <c r="G68" s="42" t="e">
        <f>COUNTIFS(#REF!,D68,#REF!,"UNE")</f>
        <v>#REF!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2.75" spans="1:25">
      <c r="A69" s="7"/>
      <c r="B69" s="42">
        <v>20</v>
      </c>
      <c r="C69" s="42" t="s">
        <v>30</v>
      </c>
      <c r="D69" s="43" t="s">
        <v>95</v>
      </c>
      <c r="E69" s="45" t="e">
        <f>COUNTIF(#REF!,D69)</f>
        <v>#REF!</v>
      </c>
      <c r="F69" s="33"/>
      <c r="G69" s="42" t="e">
        <f>COUNTIFS(#REF!,D69,#REF!,"UNE")</f>
        <v>#REF!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8" spans="1:25">
      <c r="A70" s="7"/>
      <c r="B70" s="10">
        <v>21</v>
      </c>
      <c r="C70" s="11" t="s">
        <v>31</v>
      </c>
      <c r="D70" s="11" t="s">
        <v>31</v>
      </c>
      <c r="E70" s="34" t="e">
        <f>COUNTIF(#REF!,D70)</f>
        <v>#REF!</v>
      </c>
      <c r="F70" s="35" t="e">
        <f t="shared" ref="F70:F72" si="3">E70</f>
        <v>#REF!</v>
      </c>
      <c r="G70" s="10" t="e">
        <f>COUNTIFS(#REF!,D70,#REF!,"UNE")</f>
        <v>#REF!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8" spans="1:25">
      <c r="A71" s="7"/>
      <c r="B71" s="12">
        <v>22</v>
      </c>
      <c r="C71" s="12" t="s">
        <v>32</v>
      </c>
      <c r="D71" s="11" t="s">
        <v>65</v>
      </c>
      <c r="E71" s="34" t="e">
        <f>COUNTIF(#REF!,D71)</f>
        <v>#REF!</v>
      </c>
      <c r="F71" s="35" t="e">
        <f t="shared" si="3"/>
        <v>#REF!</v>
      </c>
      <c r="G71" s="10" t="e">
        <f>COUNTIFS(#REF!,D71,#REF!,"UNE")</f>
        <v>#REF!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8" spans="1:25">
      <c r="A72" s="7"/>
      <c r="B72" s="10">
        <v>23</v>
      </c>
      <c r="C72" s="10" t="s">
        <v>33</v>
      </c>
      <c r="D72" s="11" t="s">
        <v>96</v>
      </c>
      <c r="E72" s="34" t="e">
        <f>COUNTIF(#REF!,D72)</f>
        <v>#REF!</v>
      </c>
      <c r="F72" s="35" t="e">
        <f t="shared" si="3"/>
        <v>#REF!</v>
      </c>
      <c r="G72" s="10" t="e">
        <f>COUNTIFS(#REF!,D72,#REF!,"UNE")</f>
        <v>#REF!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2.75" spans="1:25">
      <c r="A73" s="7"/>
      <c r="B73" s="16">
        <v>24</v>
      </c>
      <c r="C73" s="16" t="s">
        <v>34</v>
      </c>
      <c r="D73" s="44" t="s">
        <v>97</v>
      </c>
      <c r="E73" s="39" t="e">
        <f>COUNTIF(#REF!,D73)</f>
        <v>#REF!</v>
      </c>
      <c r="F73" s="40" t="e">
        <f>SUM(E73:E75)</f>
        <v>#REF!</v>
      </c>
      <c r="G73" s="1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2.75" spans="1:25">
      <c r="A74" s="7"/>
      <c r="B74" s="16">
        <v>24</v>
      </c>
      <c r="C74" s="16" t="s">
        <v>34</v>
      </c>
      <c r="D74" s="18" t="s">
        <v>98</v>
      </c>
      <c r="E74" s="39" t="e">
        <f>COUNTIF(#REF!,D74)</f>
        <v>#REF!</v>
      </c>
      <c r="F74" s="32"/>
      <c r="G74" s="16" t="e">
        <f>COUNTIFS(#REF!,D74,#REF!,"UNE")</f>
        <v>#REF!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2.75" spans="1:25">
      <c r="A75" s="7"/>
      <c r="B75" s="16">
        <v>24</v>
      </c>
      <c r="C75" s="16" t="s">
        <v>34</v>
      </c>
      <c r="D75" s="16" t="s">
        <v>99</v>
      </c>
      <c r="E75" s="39" t="e">
        <f>COUNTIF(#REF!,D75)</f>
        <v>#REF!</v>
      </c>
      <c r="F75" s="33"/>
      <c r="G75" s="16" t="e">
        <f>COUNTIFS(#REF!,D75,#REF!,"UNE")</f>
        <v>#REF!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8" spans="1:25">
      <c r="A76" s="7"/>
      <c r="B76" s="10"/>
      <c r="C76" s="10"/>
      <c r="D76" s="10"/>
      <c r="E76" s="34"/>
      <c r="F76" s="35"/>
      <c r="G76" s="1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8" spans="1:25">
      <c r="A77" s="7"/>
      <c r="B77" s="10"/>
      <c r="C77" s="10"/>
      <c r="D77" s="10"/>
      <c r="E77" s="34"/>
      <c r="F77" s="35"/>
      <c r="G77" s="10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8" spans="1:25">
      <c r="A78" s="7"/>
      <c r="B78" s="10"/>
      <c r="C78" s="10"/>
      <c r="D78" s="10"/>
      <c r="E78" s="34"/>
      <c r="F78" s="35"/>
      <c r="G78" s="1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8" spans="1:25">
      <c r="A79" s="7"/>
      <c r="B79" s="10"/>
      <c r="C79" s="10"/>
      <c r="D79" s="10"/>
      <c r="E79" s="34"/>
      <c r="F79" s="35"/>
      <c r="G79" s="10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8" spans="1:25">
      <c r="A80" s="7"/>
      <c r="B80" s="10"/>
      <c r="C80" s="10"/>
      <c r="D80" s="10"/>
      <c r="E80" s="34"/>
      <c r="F80" s="35"/>
      <c r="G80" s="10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8" spans="1:25">
      <c r="A81" s="7"/>
      <c r="B81" s="10"/>
      <c r="C81" s="10"/>
      <c r="D81" s="10"/>
      <c r="E81" s="34"/>
      <c r="F81" s="35"/>
      <c r="G81" s="10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8" spans="1:25">
      <c r="A82" s="7"/>
      <c r="B82" s="10"/>
      <c r="C82" s="10"/>
      <c r="D82" s="10"/>
      <c r="E82" s="34"/>
      <c r="F82" s="35"/>
      <c r="G82" s="1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8" spans="1:25">
      <c r="A83" s="7"/>
      <c r="B83" s="10"/>
      <c r="C83" s="10"/>
      <c r="D83" s="10"/>
      <c r="E83" s="34"/>
      <c r="F83" s="35"/>
      <c r="G83" s="10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8" spans="1:25">
      <c r="A84" s="7"/>
      <c r="B84" s="10"/>
      <c r="C84" s="10"/>
      <c r="D84" s="10"/>
      <c r="E84" s="34"/>
      <c r="F84" s="35"/>
      <c r="G84" s="10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8" spans="1:25">
      <c r="A85" s="7"/>
      <c r="B85" s="10"/>
      <c r="C85" s="10"/>
      <c r="D85" s="10"/>
      <c r="E85" s="34"/>
      <c r="F85" s="35"/>
      <c r="G85" s="10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8" spans="1:25">
      <c r="A86" s="7"/>
      <c r="B86" s="10"/>
      <c r="C86" s="10"/>
      <c r="D86" s="10"/>
      <c r="E86" s="34"/>
      <c r="F86" s="35"/>
      <c r="G86" s="10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8" spans="1:25">
      <c r="A87" s="7"/>
      <c r="B87" s="10"/>
      <c r="C87" s="10"/>
      <c r="D87" s="10"/>
      <c r="E87" s="34"/>
      <c r="F87" s="35"/>
      <c r="G87" s="10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8" spans="1:25">
      <c r="A88" s="7"/>
      <c r="B88" s="10"/>
      <c r="C88" s="10"/>
      <c r="D88" s="10"/>
      <c r="E88" s="34"/>
      <c r="F88" s="35"/>
      <c r="G88" s="10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8" spans="1:25">
      <c r="A89" s="7"/>
      <c r="B89" s="10"/>
      <c r="C89" s="10"/>
      <c r="D89" s="10"/>
      <c r="E89" s="34"/>
      <c r="F89" s="35"/>
      <c r="G89" s="10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8" spans="1:25">
      <c r="A90" s="7"/>
      <c r="B90" s="10"/>
      <c r="C90" s="10"/>
      <c r="D90" s="10"/>
      <c r="E90" s="34"/>
      <c r="F90" s="35"/>
      <c r="G90" s="10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8" spans="1:25">
      <c r="A91" s="7"/>
      <c r="B91" s="10"/>
      <c r="C91" s="10"/>
      <c r="D91" s="10"/>
      <c r="E91" s="34"/>
      <c r="F91" s="35"/>
      <c r="G91" s="10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8" spans="1:25">
      <c r="A92" s="7"/>
      <c r="B92" s="10"/>
      <c r="C92" s="10"/>
      <c r="D92" s="10"/>
      <c r="E92" s="34"/>
      <c r="F92" s="35"/>
      <c r="G92" s="10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8" spans="1:25">
      <c r="A93" s="7"/>
      <c r="B93" s="10"/>
      <c r="C93" s="10"/>
      <c r="D93" s="10"/>
      <c r="E93" s="34"/>
      <c r="F93" s="35"/>
      <c r="G93" s="10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8" spans="1:25">
      <c r="A94" s="7"/>
      <c r="B94" s="10"/>
      <c r="C94" s="10"/>
      <c r="D94" s="10"/>
      <c r="E94" s="34"/>
      <c r="F94" s="35"/>
      <c r="G94" s="10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8" spans="1:25">
      <c r="A95" s="7"/>
      <c r="B95" s="10"/>
      <c r="C95" s="10"/>
      <c r="D95" s="10"/>
      <c r="E95" s="34"/>
      <c r="F95" s="35"/>
      <c r="G95" s="10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8" spans="1:25">
      <c r="A96" s="7"/>
      <c r="B96" s="10"/>
      <c r="C96" s="10"/>
      <c r="D96" s="10"/>
      <c r="E96" s="34"/>
      <c r="F96" s="35"/>
      <c r="G96" s="10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8" spans="1:25">
      <c r="A97" s="7"/>
      <c r="B97" s="10"/>
      <c r="C97" s="10"/>
      <c r="D97" s="10"/>
      <c r="E97" s="34"/>
      <c r="F97" s="35"/>
      <c r="G97" s="10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8" spans="1:25">
      <c r="A98" s="7"/>
      <c r="B98" s="10"/>
      <c r="C98" s="10"/>
      <c r="D98" s="10"/>
      <c r="E98" s="34"/>
      <c r="F98" s="35"/>
      <c r="G98" s="1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8" spans="1:25">
      <c r="A99" s="7"/>
      <c r="B99" s="10"/>
      <c r="C99" s="10"/>
      <c r="D99" s="10"/>
      <c r="E99" s="34"/>
      <c r="F99" s="35"/>
      <c r="G99" s="10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8" spans="1:25">
      <c r="A100" s="7"/>
      <c r="B100" s="10"/>
      <c r="C100" s="10"/>
      <c r="D100" s="10"/>
      <c r="E100" s="34"/>
      <c r="F100" s="35"/>
      <c r="G100" s="10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8" spans="1:25">
      <c r="A101" s="7"/>
      <c r="B101" s="10"/>
      <c r="C101" s="10"/>
      <c r="D101" s="10"/>
      <c r="E101" s="34"/>
      <c r="F101" s="35"/>
      <c r="G101" s="10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8" spans="1:25">
      <c r="A102" s="7"/>
      <c r="B102" s="10"/>
      <c r="C102" s="10"/>
      <c r="D102" s="10"/>
      <c r="E102" s="34"/>
      <c r="F102" s="35"/>
      <c r="G102" s="10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8" spans="1:25">
      <c r="A103" s="7"/>
      <c r="B103" s="10"/>
      <c r="C103" s="10"/>
      <c r="D103" s="10"/>
      <c r="E103" s="34"/>
      <c r="F103" s="35"/>
      <c r="G103" s="10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8" spans="1:25">
      <c r="A104" s="7"/>
      <c r="B104" s="10"/>
      <c r="C104" s="10"/>
      <c r="D104" s="10"/>
      <c r="E104" s="34"/>
      <c r="F104" s="35"/>
      <c r="G104" s="10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8" spans="1:25">
      <c r="A105" s="7"/>
      <c r="B105" s="10"/>
      <c r="C105" s="10"/>
      <c r="D105" s="10"/>
      <c r="E105" s="34"/>
      <c r="F105" s="35"/>
      <c r="G105" s="10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8" spans="1:25">
      <c r="A106" s="7"/>
      <c r="B106" s="10"/>
      <c r="C106" s="10"/>
      <c r="D106" s="10"/>
      <c r="E106" s="34"/>
      <c r="F106" s="35"/>
      <c r="G106" s="10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8" spans="1:25">
      <c r="A107" s="7"/>
      <c r="B107" s="10"/>
      <c r="C107" s="10"/>
      <c r="D107" s="10"/>
      <c r="E107" s="34"/>
      <c r="F107" s="35"/>
      <c r="G107" s="10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8" spans="1:25">
      <c r="A108" s="7"/>
      <c r="B108" s="10"/>
      <c r="C108" s="10"/>
      <c r="D108" s="10"/>
      <c r="E108" s="34"/>
      <c r="F108" s="35"/>
      <c r="G108" s="1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8" spans="1:25">
      <c r="A109" s="7"/>
      <c r="B109" s="10"/>
      <c r="C109" s="10"/>
      <c r="D109" s="10"/>
      <c r="E109" s="34"/>
      <c r="F109" s="35"/>
      <c r="G109" s="10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8" spans="1:25">
      <c r="A110" s="7"/>
      <c r="B110" s="10"/>
      <c r="C110" s="10"/>
      <c r="D110" s="10"/>
      <c r="E110" s="34"/>
      <c r="F110" s="35"/>
      <c r="G110" s="10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8" spans="1:25">
      <c r="A111" s="7"/>
      <c r="B111" s="10"/>
      <c r="C111" s="10"/>
      <c r="D111" s="10"/>
      <c r="E111" s="34"/>
      <c r="F111" s="35"/>
      <c r="G111" s="10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8" spans="1:25">
      <c r="A112" s="7"/>
      <c r="B112" s="10"/>
      <c r="C112" s="10"/>
      <c r="D112" s="10"/>
      <c r="E112" s="34"/>
      <c r="F112" s="35"/>
      <c r="G112" s="10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8" spans="1:25">
      <c r="A113" s="7"/>
      <c r="B113" s="10"/>
      <c r="C113" s="10"/>
      <c r="D113" s="10"/>
      <c r="E113" s="34"/>
      <c r="F113" s="35"/>
      <c r="G113" s="10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8" spans="1:25">
      <c r="A114" s="7"/>
      <c r="B114" s="10"/>
      <c r="C114" s="10"/>
      <c r="D114" s="10"/>
      <c r="E114" s="34"/>
      <c r="F114" s="35"/>
      <c r="G114" s="10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8" spans="1:25">
      <c r="A115" s="7"/>
      <c r="B115" s="10"/>
      <c r="C115" s="10"/>
      <c r="D115" s="10"/>
      <c r="E115" s="34"/>
      <c r="F115" s="35"/>
      <c r="G115" s="10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8" spans="1:25">
      <c r="A116" s="7"/>
      <c r="B116" s="10"/>
      <c r="C116" s="10"/>
      <c r="D116" s="10"/>
      <c r="E116" s="34"/>
      <c r="F116" s="35"/>
      <c r="G116" s="10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8" spans="1:25">
      <c r="A117" s="7"/>
      <c r="B117" s="10"/>
      <c r="C117" s="10"/>
      <c r="D117" s="10"/>
      <c r="E117" s="34"/>
      <c r="F117" s="35"/>
      <c r="G117" s="10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8" spans="1:25">
      <c r="A118" s="7"/>
      <c r="B118" s="10"/>
      <c r="C118" s="10"/>
      <c r="D118" s="10"/>
      <c r="E118" s="34"/>
      <c r="F118" s="35"/>
      <c r="G118" s="1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</sheetData>
  <mergeCells count="7">
    <mergeCell ref="F2:F26"/>
    <mergeCell ref="F33:F38"/>
    <mergeCell ref="F42:F49"/>
    <mergeCell ref="F50:F55"/>
    <mergeCell ref="F56:F61"/>
    <mergeCell ref="F67:F69"/>
    <mergeCell ref="F73:F7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C7" sqref="C7"/>
    </sheetView>
  </sheetViews>
  <sheetFormatPr defaultColWidth="9.14285714285714" defaultRowHeight="12.75"/>
  <cols>
    <col min="1" max="2" width="17.2857142857143" style="2" customWidth="1"/>
    <col min="3" max="3" width="17.4285714285714" style="2" customWidth="1"/>
    <col min="4" max="4" width="20.1428571428571" style="2" customWidth="1"/>
    <col min="5" max="5" width="12.4285714285714" style="2" customWidth="1"/>
    <col min="6" max="6" width="47.7142857142857" style="2" customWidth="1"/>
    <col min="7" max="7" width="63.7142857142857" style="2" customWidth="1"/>
    <col min="8" max="8" width="18" style="2" customWidth="1"/>
    <col min="9" max="9" width="8.85714285714286" style="2" customWidth="1"/>
    <col min="10" max="10" width="20" style="2" customWidth="1"/>
    <col min="11" max="11" width="14.7142857142857" style="2" customWidth="1"/>
    <col min="12" max="12" width="16.1428571428571" style="2" customWidth="1"/>
    <col min="13" max="13" width="14" style="2" customWidth="1"/>
    <col min="14" max="14" width="36.8571428571429" style="2" customWidth="1"/>
    <col min="15" max="15" width="34" style="2" customWidth="1"/>
    <col min="16" max="16" width="24.7142857142857" style="2" customWidth="1"/>
    <col min="17" max="16384" width="9.14285714285714" style="2"/>
  </cols>
  <sheetData>
    <row r="1" s="1" customFormat="1" spans="1:20">
      <c r="A1" s="3" t="s">
        <v>100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PIVOT TIPO CONV</vt:lpstr>
      <vt:lpstr>PIVOT GRUPO INT</vt:lpstr>
      <vt:lpstr>X Provincia</vt:lpstr>
      <vt:lpstr>X Canton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DLOPEZ</dc:creator>
  <cp:lastModifiedBy>edu</cp:lastModifiedBy>
  <dcterms:created xsi:type="dcterms:W3CDTF">2019-08-07T23:48:00Z</dcterms:created>
  <dcterms:modified xsi:type="dcterms:W3CDTF">2019-08-18T23:42:18Z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